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silviaaa/Desktop/FIN535/final/"/>
    </mc:Choice>
  </mc:AlternateContent>
  <xr:revisionPtr revIDLastSave="0" documentId="13_ncr:1_{40E450AE-5541-5A43-A7BF-090250C8AF89}" xr6:coauthVersionLast="47" xr6:coauthVersionMax="47" xr10:uidLastSave="{00000000-0000-0000-0000-000000000000}"/>
  <bookViews>
    <workbookView xWindow="1500" yWindow="1320" windowWidth="27640" windowHeight="16940" activeTab="1" xr2:uid="{2924DD42-4618-BC4C-906B-A654D721AAB0}"/>
  </bookViews>
  <sheets>
    <sheet name="max CE" sheetId="3" r:id="rId1"/>
    <sheet name="max Sharpe" sheetId="2" r:id="rId2"/>
    <sheet name="min max DD" sheetId="1" r:id="rId3"/>
  </sheets>
  <definedNames>
    <definedName name="solver_adj" localSheetId="0" hidden="1">'max CE'!$H$4:$L$4</definedName>
    <definedName name="solver_adj" localSheetId="1" hidden="1">'max Sharpe'!$H$4:$L$4</definedName>
    <definedName name="solver_adj" localSheetId="2" hidden="1">'min max DD'!$H$4:$L$4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'max CE'!$H$10</definedName>
    <definedName name="solver_lhs1" localSheetId="1" hidden="1">'max Sharpe'!$H$10</definedName>
    <definedName name="solver_lhs1" localSheetId="2" hidden="1">'min max DD'!$H$10</definedName>
    <definedName name="solver_lhs2" localSheetId="0" hidden="1">'max CE'!$I$248</definedName>
    <definedName name="solver_lhs2" localSheetId="1" hidden="1">'max Sharpe'!$I$248</definedName>
    <definedName name="solver_lhs2" localSheetId="2" hidden="1">'min max DD'!$I$248</definedName>
    <definedName name="solver_lhs3" localSheetId="0" hidden="1">'max CE'!$J$4</definedName>
    <definedName name="solver_lhs3" localSheetId="1" hidden="1">'max Sharpe'!$J$4</definedName>
    <definedName name="solver_lhs3" localSheetId="2" hidden="1">'min max DD'!$J$4</definedName>
    <definedName name="solver_lhs4" localSheetId="0" hidden="1">'max CE'!$K$4</definedName>
    <definedName name="solver_lhs4" localSheetId="1" hidden="1">'max Sharpe'!$K$4</definedName>
    <definedName name="solver_lhs4" localSheetId="2" hidden="1">'min max DD'!$K$4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4</definedName>
    <definedName name="solver_num" localSheetId="1" hidden="1">4</definedName>
    <definedName name="solver_num" localSheetId="2" hidden="1">4</definedName>
    <definedName name="solver_opt" localSheetId="0" hidden="1">'max CE'!$I$252</definedName>
    <definedName name="solver_opt" localSheetId="1" hidden="1">'max Sharpe'!$I$246</definedName>
    <definedName name="solver_opt" localSheetId="2" hidden="1">'min max DD'!$I$248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4" localSheetId="0" hidden="1">1</definedName>
    <definedName name="solver_rel4" localSheetId="1" hidden="1">1</definedName>
    <definedName name="solver_rel4" localSheetId="2" hidden="1">1</definedName>
    <definedName name="solver_rhs1" localSheetId="0" hidden="1">1</definedName>
    <definedName name="solver_rhs1" localSheetId="1" hidden="1">1</definedName>
    <definedName name="solver_rhs1" localSheetId="2" hidden="1">1</definedName>
    <definedName name="solver_rhs2" localSheetId="0" hidden="1">'max CE'!$L$248</definedName>
    <definedName name="solver_rhs2" localSheetId="1" hidden="1">'max Sharpe'!$L$248</definedName>
    <definedName name="solver_rhs2" localSheetId="2" hidden="1">'min max DD'!$L$248</definedName>
    <definedName name="solver_rhs3" localSheetId="0" hidden="1">'max CE'!$J$8</definedName>
    <definedName name="solver_rhs3" localSheetId="1" hidden="1">'max Sharpe'!$J$8</definedName>
    <definedName name="solver_rhs3" localSheetId="2" hidden="1">'min max DD'!$J$8</definedName>
    <definedName name="solver_rhs4" localSheetId="0" hidden="1">'max CE'!$K$8</definedName>
    <definedName name="solver_rhs4" localSheetId="1" hidden="1">'max Sharpe'!$K$8</definedName>
    <definedName name="solver_rhs4" localSheetId="2" hidden="1">'min max DD'!$K$8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6" i="3" l="1"/>
  <c r="F244" i="3"/>
  <c r="E244" i="3"/>
  <c r="D244" i="3"/>
  <c r="C244" i="3"/>
  <c r="B244" i="3"/>
  <c r="F243" i="3"/>
  <c r="E243" i="3"/>
  <c r="D243" i="3"/>
  <c r="C243" i="3"/>
  <c r="B243" i="3"/>
  <c r="G241" i="3"/>
  <c r="N241" i="3" s="1"/>
  <c r="Q240" i="3"/>
  <c r="N240" i="3"/>
  <c r="G240" i="3"/>
  <c r="N239" i="3"/>
  <c r="G239" i="3"/>
  <c r="Q238" i="3"/>
  <c r="N238" i="3"/>
  <c r="G238" i="3"/>
  <c r="G237" i="3"/>
  <c r="N237" i="3" s="1"/>
  <c r="Q236" i="3"/>
  <c r="N236" i="3"/>
  <c r="G236" i="3"/>
  <c r="N235" i="3"/>
  <c r="G235" i="3"/>
  <c r="Q234" i="3"/>
  <c r="N234" i="3"/>
  <c r="G234" i="3"/>
  <c r="G233" i="3"/>
  <c r="N233" i="3" s="1"/>
  <c r="Q232" i="3"/>
  <c r="N232" i="3"/>
  <c r="G232" i="3"/>
  <c r="N231" i="3"/>
  <c r="G231" i="3"/>
  <c r="Q230" i="3"/>
  <c r="N230" i="3"/>
  <c r="G230" i="3"/>
  <c r="G229" i="3"/>
  <c r="N229" i="3" s="1"/>
  <c r="Q228" i="3"/>
  <c r="N228" i="3"/>
  <c r="G228" i="3"/>
  <c r="N227" i="3"/>
  <c r="G227" i="3"/>
  <c r="Q226" i="3"/>
  <c r="N226" i="3"/>
  <c r="G226" i="3"/>
  <c r="G225" i="3"/>
  <c r="N225" i="3" s="1"/>
  <c r="Q224" i="3"/>
  <c r="N224" i="3"/>
  <c r="G224" i="3"/>
  <c r="N223" i="3"/>
  <c r="G223" i="3"/>
  <c r="Q222" i="3"/>
  <c r="N222" i="3"/>
  <c r="G222" i="3"/>
  <c r="G221" i="3"/>
  <c r="N221" i="3" s="1"/>
  <c r="Q220" i="3"/>
  <c r="N220" i="3"/>
  <c r="G220" i="3"/>
  <c r="N219" i="3"/>
  <c r="G219" i="3"/>
  <c r="Q218" i="3"/>
  <c r="N218" i="3"/>
  <c r="G218" i="3"/>
  <c r="G217" i="3"/>
  <c r="N217" i="3" s="1"/>
  <c r="Q216" i="3"/>
  <c r="N216" i="3"/>
  <c r="G216" i="3"/>
  <c r="N215" i="3"/>
  <c r="G215" i="3"/>
  <c r="Q214" i="3"/>
  <c r="N214" i="3"/>
  <c r="G214" i="3"/>
  <c r="G213" i="3"/>
  <c r="N213" i="3" s="1"/>
  <c r="Q212" i="3"/>
  <c r="N212" i="3"/>
  <c r="G212" i="3"/>
  <c r="N211" i="3"/>
  <c r="G211" i="3"/>
  <c r="Q210" i="3"/>
  <c r="N210" i="3"/>
  <c r="G210" i="3"/>
  <c r="G209" i="3"/>
  <c r="N209" i="3" s="1"/>
  <c r="Q208" i="3"/>
  <c r="N208" i="3"/>
  <c r="G208" i="3"/>
  <c r="N207" i="3"/>
  <c r="G207" i="3"/>
  <c r="Q206" i="3"/>
  <c r="N206" i="3"/>
  <c r="G206" i="3"/>
  <c r="G205" i="3"/>
  <c r="N205" i="3" s="1"/>
  <c r="Q204" i="3"/>
  <c r="N204" i="3"/>
  <c r="G204" i="3"/>
  <c r="N203" i="3"/>
  <c r="G203" i="3"/>
  <c r="Q202" i="3"/>
  <c r="N202" i="3"/>
  <c r="G202" i="3"/>
  <c r="G201" i="3"/>
  <c r="N201" i="3" s="1"/>
  <c r="Q200" i="3"/>
  <c r="N200" i="3"/>
  <c r="G200" i="3"/>
  <c r="N199" i="3"/>
  <c r="G199" i="3"/>
  <c r="Q198" i="3"/>
  <c r="N198" i="3"/>
  <c r="G198" i="3"/>
  <c r="G197" i="3"/>
  <c r="N197" i="3" s="1"/>
  <c r="Q196" i="3"/>
  <c r="N196" i="3"/>
  <c r="G196" i="3"/>
  <c r="N195" i="3"/>
  <c r="G195" i="3"/>
  <c r="Q194" i="3"/>
  <c r="N194" i="3"/>
  <c r="G194" i="3"/>
  <c r="G193" i="3"/>
  <c r="N193" i="3" s="1"/>
  <c r="Q192" i="3"/>
  <c r="N192" i="3"/>
  <c r="G192" i="3"/>
  <c r="N191" i="3"/>
  <c r="G191" i="3"/>
  <c r="Q190" i="3"/>
  <c r="N190" i="3"/>
  <c r="G190" i="3"/>
  <c r="G189" i="3"/>
  <c r="N189" i="3" s="1"/>
  <c r="Q188" i="3"/>
  <c r="N188" i="3"/>
  <c r="G188" i="3"/>
  <c r="N187" i="3"/>
  <c r="G187" i="3"/>
  <c r="Q186" i="3"/>
  <c r="N186" i="3"/>
  <c r="G186" i="3"/>
  <c r="G185" i="3"/>
  <c r="N185" i="3" s="1"/>
  <c r="Q184" i="3"/>
  <c r="N184" i="3"/>
  <c r="G184" i="3"/>
  <c r="N183" i="3"/>
  <c r="G183" i="3"/>
  <c r="Q182" i="3"/>
  <c r="N182" i="3"/>
  <c r="G182" i="3"/>
  <c r="G181" i="3"/>
  <c r="N181" i="3" s="1"/>
  <c r="Q180" i="3"/>
  <c r="N180" i="3"/>
  <c r="G180" i="3"/>
  <c r="N179" i="3"/>
  <c r="G179" i="3"/>
  <c r="Q178" i="3"/>
  <c r="N178" i="3"/>
  <c r="G178" i="3"/>
  <c r="N177" i="3"/>
  <c r="G177" i="3"/>
  <c r="Q176" i="3"/>
  <c r="N176" i="3"/>
  <c r="G176" i="3"/>
  <c r="N175" i="3"/>
  <c r="G175" i="3"/>
  <c r="Q174" i="3"/>
  <c r="N174" i="3"/>
  <c r="G174" i="3"/>
  <c r="G173" i="3"/>
  <c r="N173" i="3" s="1"/>
  <c r="Q172" i="3"/>
  <c r="N172" i="3"/>
  <c r="G172" i="3"/>
  <c r="N171" i="3"/>
  <c r="G171" i="3"/>
  <c r="Q170" i="3"/>
  <c r="N170" i="3"/>
  <c r="G170" i="3"/>
  <c r="N169" i="3"/>
  <c r="G169" i="3"/>
  <c r="Q168" i="3"/>
  <c r="N168" i="3"/>
  <c r="G168" i="3"/>
  <c r="N167" i="3"/>
  <c r="G167" i="3"/>
  <c r="Q166" i="3"/>
  <c r="N166" i="3"/>
  <c r="G166" i="3"/>
  <c r="G165" i="3"/>
  <c r="N165" i="3" s="1"/>
  <c r="Q164" i="3"/>
  <c r="N164" i="3"/>
  <c r="G164" i="3"/>
  <c r="N163" i="3"/>
  <c r="G163" i="3"/>
  <c r="Q162" i="3"/>
  <c r="N162" i="3"/>
  <c r="G162" i="3"/>
  <c r="G161" i="3"/>
  <c r="N161" i="3" s="1"/>
  <c r="N160" i="3"/>
  <c r="G160" i="3"/>
  <c r="Q159" i="3"/>
  <c r="N159" i="3"/>
  <c r="G159" i="3"/>
  <c r="N158" i="3"/>
  <c r="Q158" i="3" s="1"/>
  <c r="G158" i="3"/>
  <c r="Q157" i="3"/>
  <c r="N157" i="3"/>
  <c r="G157" i="3"/>
  <c r="N156" i="3"/>
  <c r="G156" i="3"/>
  <c r="N155" i="3"/>
  <c r="G155" i="3"/>
  <c r="N154" i="3"/>
  <c r="G154" i="3"/>
  <c r="N153" i="3"/>
  <c r="G153" i="3"/>
  <c r="N152" i="3"/>
  <c r="G152" i="3"/>
  <c r="Q151" i="3"/>
  <c r="N151" i="3"/>
  <c r="G151" i="3"/>
  <c r="Q150" i="3"/>
  <c r="N150" i="3"/>
  <c r="G150" i="3"/>
  <c r="G149" i="3"/>
  <c r="N149" i="3" s="1"/>
  <c r="Q148" i="3"/>
  <c r="N148" i="3"/>
  <c r="G148" i="3"/>
  <c r="N147" i="3"/>
  <c r="G147" i="3"/>
  <c r="N146" i="3"/>
  <c r="Q146" i="3" s="1"/>
  <c r="G146" i="3"/>
  <c r="N145" i="3"/>
  <c r="G145" i="3"/>
  <c r="N144" i="3"/>
  <c r="G144" i="3"/>
  <c r="N143" i="3"/>
  <c r="G143" i="3"/>
  <c r="Q142" i="3"/>
  <c r="N142" i="3"/>
  <c r="G142" i="3"/>
  <c r="Q141" i="3"/>
  <c r="N141" i="3"/>
  <c r="G141" i="3"/>
  <c r="N140" i="3"/>
  <c r="G140" i="3"/>
  <c r="Q139" i="3"/>
  <c r="N139" i="3"/>
  <c r="G139" i="3"/>
  <c r="N138" i="3"/>
  <c r="G138" i="3"/>
  <c r="N137" i="3"/>
  <c r="G137" i="3"/>
  <c r="N136" i="3"/>
  <c r="G136" i="3"/>
  <c r="Q135" i="3"/>
  <c r="N135" i="3"/>
  <c r="G135" i="3"/>
  <c r="Q134" i="3"/>
  <c r="N134" i="3"/>
  <c r="G134" i="3"/>
  <c r="N133" i="3"/>
  <c r="G133" i="3"/>
  <c r="Q132" i="3"/>
  <c r="N132" i="3"/>
  <c r="G132" i="3"/>
  <c r="Q131" i="3"/>
  <c r="N131" i="3"/>
  <c r="G131" i="3"/>
  <c r="N130" i="3"/>
  <c r="Q130" i="3" s="1"/>
  <c r="G130" i="3"/>
  <c r="G129" i="3"/>
  <c r="N129" i="3" s="1"/>
  <c r="N128" i="3"/>
  <c r="G128" i="3"/>
  <c r="Q127" i="3"/>
  <c r="N127" i="3"/>
  <c r="G127" i="3"/>
  <c r="Q126" i="3"/>
  <c r="N126" i="3"/>
  <c r="G126" i="3"/>
  <c r="Q125" i="3"/>
  <c r="N125" i="3"/>
  <c r="G125" i="3"/>
  <c r="N124" i="3"/>
  <c r="G124" i="3"/>
  <c r="Q123" i="3"/>
  <c r="N123" i="3"/>
  <c r="G123" i="3"/>
  <c r="N122" i="3"/>
  <c r="G122" i="3"/>
  <c r="N121" i="3"/>
  <c r="G121" i="3"/>
  <c r="N120" i="3"/>
  <c r="G120" i="3"/>
  <c r="Q119" i="3"/>
  <c r="N119" i="3"/>
  <c r="G119" i="3"/>
  <c r="Q118" i="3"/>
  <c r="N118" i="3"/>
  <c r="G118" i="3"/>
  <c r="N117" i="3"/>
  <c r="G117" i="3"/>
  <c r="Q116" i="3"/>
  <c r="N116" i="3"/>
  <c r="G116" i="3"/>
  <c r="Q115" i="3"/>
  <c r="N115" i="3"/>
  <c r="G115" i="3"/>
  <c r="N114" i="3"/>
  <c r="Q114" i="3" s="1"/>
  <c r="G114" i="3"/>
  <c r="G113" i="3"/>
  <c r="N113" i="3" s="1"/>
  <c r="N112" i="3"/>
  <c r="G112" i="3"/>
  <c r="Q111" i="3"/>
  <c r="N111" i="3"/>
  <c r="G111" i="3"/>
  <c r="Q110" i="3"/>
  <c r="N110" i="3"/>
  <c r="G110" i="3"/>
  <c r="Q109" i="3"/>
  <c r="N109" i="3"/>
  <c r="G109" i="3"/>
  <c r="N108" i="3"/>
  <c r="G108" i="3"/>
  <c r="Q107" i="3"/>
  <c r="N107" i="3"/>
  <c r="G107" i="3"/>
  <c r="N106" i="3"/>
  <c r="G106" i="3"/>
  <c r="N105" i="3"/>
  <c r="G105" i="3"/>
  <c r="N104" i="3"/>
  <c r="G104" i="3"/>
  <c r="Q103" i="3"/>
  <c r="N103" i="3"/>
  <c r="G103" i="3"/>
  <c r="Q102" i="3"/>
  <c r="N102" i="3"/>
  <c r="G102" i="3"/>
  <c r="N101" i="3"/>
  <c r="G101" i="3"/>
  <c r="Q100" i="3"/>
  <c r="N100" i="3"/>
  <c r="G100" i="3"/>
  <c r="Q99" i="3"/>
  <c r="N99" i="3"/>
  <c r="G99" i="3"/>
  <c r="N98" i="3"/>
  <c r="Q98" i="3" s="1"/>
  <c r="G98" i="3"/>
  <c r="Q97" i="3"/>
  <c r="N97" i="3"/>
  <c r="G97" i="3"/>
  <c r="N96" i="3"/>
  <c r="Q96" i="3" s="1"/>
  <c r="G96" i="3"/>
  <c r="G95" i="3"/>
  <c r="N95" i="3" s="1"/>
  <c r="N94" i="3"/>
  <c r="G94" i="3"/>
  <c r="G93" i="3"/>
  <c r="N93" i="3" s="1"/>
  <c r="Q92" i="3"/>
  <c r="N92" i="3"/>
  <c r="G92" i="3"/>
  <c r="G91" i="3"/>
  <c r="N91" i="3" s="1"/>
  <c r="N90" i="3"/>
  <c r="Q90" i="3" s="1"/>
  <c r="G90" i="3"/>
  <c r="N89" i="3"/>
  <c r="Q89" i="3" s="1"/>
  <c r="G89" i="3"/>
  <c r="N88" i="3"/>
  <c r="Q88" i="3" s="1"/>
  <c r="G88" i="3"/>
  <c r="G87" i="3"/>
  <c r="N87" i="3" s="1"/>
  <c r="N86" i="3"/>
  <c r="G86" i="3"/>
  <c r="Q85" i="3"/>
  <c r="G85" i="3"/>
  <c r="N85" i="3" s="1"/>
  <c r="Q84" i="3"/>
  <c r="N84" i="3"/>
  <c r="G84" i="3"/>
  <c r="G83" i="3"/>
  <c r="N83" i="3" s="1"/>
  <c r="N82" i="3"/>
  <c r="G82" i="3"/>
  <c r="N81" i="3"/>
  <c r="Q81" i="3" s="1"/>
  <c r="G81" i="3"/>
  <c r="Q80" i="3"/>
  <c r="N80" i="3"/>
  <c r="G80" i="3"/>
  <c r="G79" i="3"/>
  <c r="N79" i="3" s="1"/>
  <c r="N78" i="3"/>
  <c r="G78" i="3"/>
  <c r="G77" i="3"/>
  <c r="N77" i="3" s="1"/>
  <c r="Q76" i="3"/>
  <c r="N76" i="3"/>
  <c r="G76" i="3"/>
  <c r="Q75" i="3"/>
  <c r="G75" i="3"/>
  <c r="N75" i="3" s="1"/>
  <c r="N74" i="3"/>
  <c r="G74" i="3"/>
  <c r="Q73" i="3"/>
  <c r="N73" i="3"/>
  <c r="G73" i="3"/>
  <c r="G72" i="3"/>
  <c r="N72" i="3" s="1"/>
  <c r="N71" i="3"/>
  <c r="Q71" i="3" s="1"/>
  <c r="G71" i="3"/>
  <c r="N70" i="3"/>
  <c r="G70" i="3"/>
  <c r="Q69" i="3"/>
  <c r="N69" i="3"/>
  <c r="G69" i="3"/>
  <c r="G68" i="3"/>
  <c r="N68" i="3" s="1"/>
  <c r="N67" i="3"/>
  <c r="G67" i="3"/>
  <c r="N66" i="3"/>
  <c r="G66" i="3"/>
  <c r="Q65" i="3"/>
  <c r="N65" i="3"/>
  <c r="G65" i="3"/>
  <c r="G64" i="3"/>
  <c r="N64" i="3" s="1"/>
  <c r="N63" i="3"/>
  <c r="G63" i="3"/>
  <c r="N62" i="3"/>
  <c r="G62" i="3"/>
  <c r="Q61" i="3"/>
  <c r="N61" i="3"/>
  <c r="G61" i="3"/>
  <c r="G60" i="3"/>
  <c r="N60" i="3" s="1"/>
  <c r="N59" i="3"/>
  <c r="G59" i="3"/>
  <c r="N58" i="3"/>
  <c r="G58" i="3"/>
  <c r="Q57" i="3"/>
  <c r="N57" i="3"/>
  <c r="G57" i="3"/>
  <c r="G56" i="3"/>
  <c r="N56" i="3" s="1"/>
  <c r="N55" i="3"/>
  <c r="G55" i="3"/>
  <c r="N54" i="3"/>
  <c r="G54" i="3"/>
  <c r="N53" i="3"/>
  <c r="G53" i="3"/>
  <c r="G52" i="3"/>
  <c r="N52" i="3" s="1"/>
  <c r="N51" i="3"/>
  <c r="Q51" i="3" s="1"/>
  <c r="G51" i="3"/>
  <c r="N50" i="3"/>
  <c r="G50" i="3"/>
  <c r="Q49" i="3"/>
  <c r="N49" i="3"/>
  <c r="G49" i="3"/>
  <c r="G48" i="3"/>
  <c r="N48" i="3" s="1"/>
  <c r="N47" i="3"/>
  <c r="G47" i="3"/>
  <c r="N46" i="3"/>
  <c r="Q46" i="3" s="1"/>
  <c r="G46" i="3"/>
  <c r="N45" i="3"/>
  <c r="Q45" i="3" s="1"/>
  <c r="G45" i="3"/>
  <c r="N44" i="3"/>
  <c r="Q44" i="3" s="1"/>
  <c r="G44" i="3"/>
  <c r="N43" i="3"/>
  <c r="G43" i="3"/>
  <c r="Q42" i="3"/>
  <c r="N42" i="3"/>
  <c r="G42" i="3"/>
  <c r="N41" i="3"/>
  <c r="Q41" i="3" s="1"/>
  <c r="G41" i="3"/>
  <c r="G40" i="3"/>
  <c r="N40" i="3" s="1"/>
  <c r="G39" i="3"/>
  <c r="N39" i="3" s="1"/>
  <c r="N38" i="3"/>
  <c r="G38" i="3"/>
  <c r="Q37" i="3"/>
  <c r="N37" i="3"/>
  <c r="G37" i="3"/>
  <c r="G36" i="3"/>
  <c r="N36" i="3" s="1"/>
  <c r="G35" i="3"/>
  <c r="N35" i="3" s="1"/>
  <c r="N34" i="3"/>
  <c r="G34" i="3"/>
  <c r="N33" i="3"/>
  <c r="Q33" i="3" s="1"/>
  <c r="G33" i="3"/>
  <c r="G32" i="3"/>
  <c r="N32" i="3" s="1"/>
  <c r="G31" i="3"/>
  <c r="N31" i="3" s="1"/>
  <c r="N30" i="3"/>
  <c r="Q30" i="3" s="1"/>
  <c r="G30" i="3"/>
  <c r="Q29" i="3"/>
  <c r="N29" i="3"/>
  <c r="G29" i="3"/>
  <c r="G28" i="3"/>
  <c r="N28" i="3" s="1"/>
  <c r="G27" i="3"/>
  <c r="N27" i="3" s="1"/>
  <c r="N26" i="3"/>
  <c r="Q26" i="3" s="1"/>
  <c r="G26" i="3"/>
  <c r="N25" i="3"/>
  <c r="Q25" i="3" s="1"/>
  <c r="G25" i="3"/>
  <c r="G24" i="3"/>
  <c r="N24" i="3" s="1"/>
  <c r="G23" i="3"/>
  <c r="N23" i="3" s="1"/>
  <c r="N22" i="3"/>
  <c r="Q22" i="3" s="1"/>
  <c r="G22" i="3"/>
  <c r="Q21" i="3"/>
  <c r="N21" i="3"/>
  <c r="G21" i="3"/>
  <c r="G20" i="3"/>
  <c r="N20" i="3" s="1"/>
  <c r="N19" i="3"/>
  <c r="Q19" i="3" s="1"/>
  <c r="G19" i="3"/>
  <c r="G18" i="3"/>
  <c r="N18" i="3" s="1"/>
  <c r="N17" i="3"/>
  <c r="G17" i="3"/>
  <c r="G16" i="3"/>
  <c r="N16" i="3" s="1"/>
  <c r="Q15" i="3"/>
  <c r="N15" i="3"/>
  <c r="G15" i="3"/>
  <c r="G14" i="3"/>
  <c r="N14" i="3" s="1"/>
  <c r="N13" i="3"/>
  <c r="Q13" i="3" s="1"/>
  <c r="G13" i="3"/>
  <c r="G12" i="3"/>
  <c r="N12" i="3" s="1"/>
  <c r="N11" i="3"/>
  <c r="Q11" i="3" s="1"/>
  <c r="G11" i="3"/>
  <c r="H10" i="3"/>
  <c r="G10" i="3"/>
  <c r="N10" i="3" s="1"/>
  <c r="G9" i="3"/>
  <c r="N9" i="3" s="1"/>
  <c r="Q9" i="3" s="1"/>
  <c r="G8" i="3"/>
  <c r="N8" i="3" s="1"/>
  <c r="G7" i="3"/>
  <c r="N7" i="3" s="1"/>
  <c r="N6" i="3"/>
  <c r="Q6" i="3" s="1"/>
  <c r="G6" i="3"/>
  <c r="Q5" i="3"/>
  <c r="N5" i="3"/>
  <c r="G5" i="3"/>
  <c r="N4" i="3"/>
  <c r="Q4" i="3" s="1"/>
  <c r="G4" i="3"/>
  <c r="G3" i="3"/>
  <c r="N3" i="3" s="1"/>
  <c r="F244" i="2"/>
  <c r="E244" i="2"/>
  <c r="D244" i="2"/>
  <c r="C244" i="2"/>
  <c r="B244" i="2"/>
  <c r="F243" i="2"/>
  <c r="E243" i="2"/>
  <c r="D243" i="2"/>
  <c r="C243" i="2"/>
  <c r="B243" i="2"/>
  <c r="N241" i="2"/>
  <c r="G241" i="2"/>
  <c r="G240" i="2"/>
  <c r="N240" i="2" s="1"/>
  <c r="Q240" i="2" s="1"/>
  <c r="G239" i="2"/>
  <c r="N239" i="2" s="1"/>
  <c r="G238" i="2"/>
  <c r="N238" i="2" s="1"/>
  <c r="Q238" i="2" s="1"/>
  <c r="G237" i="2"/>
  <c r="N237" i="2" s="1"/>
  <c r="Q237" i="2" s="1"/>
  <c r="G236" i="2"/>
  <c r="N236" i="2" s="1"/>
  <c r="Q236" i="2" s="1"/>
  <c r="N235" i="2"/>
  <c r="G235" i="2"/>
  <c r="G234" i="2"/>
  <c r="N234" i="2" s="1"/>
  <c r="Q234" i="2" s="1"/>
  <c r="G233" i="2"/>
  <c r="N233" i="2" s="1"/>
  <c r="G232" i="2"/>
  <c r="N232" i="2" s="1"/>
  <c r="G231" i="2"/>
  <c r="N231" i="2" s="1"/>
  <c r="N230" i="2"/>
  <c r="Q230" i="2" s="1"/>
  <c r="G230" i="2"/>
  <c r="G229" i="2"/>
  <c r="N229" i="2" s="1"/>
  <c r="Q229" i="2" s="1"/>
  <c r="G228" i="2"/>
  <c r="N228" i="2" s="1"/>
  <c r="Q228" i="2" s="1"/>
  <c r="G227" i="2"/>
  <c r="N227" i="2" s="1"/>
  <c r="N226" i="2"/>
  <c r="Q226" i="2" s="1"/>
  <c r="G226" i="2"/>
  <c r="N225" i="2"/>
  <c r="Q225" i="2" s="1"/>
  <c r="G225" i="2"/>
  <c r="G224" i="2"/>
  <c r="N224" i="2" s="1"/>
  <c r="G223" i="2"/>
  <c r="N223" i="2" s="1"/>
  <c r="G222" i="2"/>
  <c r="N222" i="2" s="1"/>
  <c r="Q222" i="2" s="1"/>
  <c r="G221" i="2"/>
  <c r="N221" i="2" s="1"/>
  <c r="G220" i="2"/>
  <c r="N220" i="2" s="1"/>
  <c r="Q220" i="2" s="1"/>
  <c r="G219" i="2"/>
  <c r="N219" i="2" s="1"/>
  <c r="G218" i="2"/>
  <c r="N218" i="2" s="1"/>
  <c r="Q218" i="2" s="1"/>
  <c r="G217" i="2"/>
  <c r="N217" i="2" s="1"/>
  <c r="G216" i="2"/>
  <c r="N216" i="2" s="1"/>
  <c r="Q216" i="2" s="1"/>
  <c r="G215" i="2"/>
  <c r="N215" i="2" s="1"/>
  <c r="N214" i="2"/>
  <c r="Q214" i="2" s="1"/>
  <c r="G214" i="2"/>
  <c r="N213" i="2"/>
  <c r="G213" i="2"/>
  <c r="G212" i="2"/>
  <c r="N212" i="2" s="1"/>
  <c r="G211" i="2"/>
  <c r="N211" i="2" s="1"/>
  <c r="N210" i="2"/>
  <c r="Q210" i="2" s="1"/>
  <c r="G210" i="2"/>
  <c r="N209" i="2"/>
  <c r="Q209" i="2" s="1"/>
  <c r="G209" i="2"/>
  <c r="G208" i="2"/>
  <c r="N208" i="2" s="1"/>
  <c r="Q208" i="2" s="1"/>
  <c r="G207" i="2"/>
  <c r="N207" i="2" s="1"/>
  <c r="G206" i="2"/>
  <c r="N206" i="2" s="1"/>
  <c r="Q206" i="2" s="1"/>
  <c r="G205" i="2"/>
  <c r="N205" i="2" s="1"/>
  <c r="Q205" i="2" s="1"/>
  <c r="G204" i="2"/>
  <c r="N204" i="2" s="1"/>
  <c r="Q204" i="2" s="1"/>
  <c r="G203" i="2"/>
  <c r="N203" i="2" s="1"/>
  <c r="G202" i="2"/>
  <c r="N202" i="2" s="1"/>
  <c r="Q202" i="2" s="1"/>
  <c r="G201" i="2"/>
  <c r="N201" i="2" s="1"/>
  <c r="G200" i="2"/>
  <c r="N200" i="2" s="1"/>
  <c r="Q200" i="2" s="1"/>
  <c r="G199" i="2"/>
  <c r="N199" i="2" s="1"/>
  <c r="N198" i="2"/>
  <c r="Q198" i="2" s="1"/>
  <c r="G198" i="2"/>
  <c r="N197" i="2"/>
  <c r="G197" i="2"/>
  <c r="G196" i="2"/>
  <c r="N196" i="2" s="1"/>
  <c r="Q196" i="2" s="1"/>
  <c r="G195" i="2"/>
  <c r="N195" i="2" s="1"/>
  <c r="N194" i="2"/>
  <c r="Q194" i="2" s="1"/>
  <c r="G194" i="2"/>
  <c r="N193" i="2"/>
  <c r="Q193" i="2" s="1"/>
  <c r="G193" i="2"/>
  <c r="G192" i="2"/>
  <c r="N192" i="2" s="1"/>
  <c r="G191" i="2"/>
  <c r="N191" i="2" s="1"/>
  <c r="G190" i="2"/>
  <c r="N190" i="2" s="1"/>
  <c r="Q190" i="2" s="1"/>
  <c r="G189" i="2"/>
  <c r="N189" i="2" s="1"/>
  <c r="Q189" i="2" s="1"/>
  <c r="G188" i="2"/>
  <c r="N188" i="2" s="1"/>
  <c r="Q188" i="2" s="1"/>
  <c r="G187" i="2"/>
  <c r="N187" i="2" s="1"/>
  <c r="G186" i="2"/>
  <c r="N186" i="2" s="1"/>
  <c r="G185" i="2"/>
  <c r="N185" i="2" s="1"/>
  <c r="G184" i="2"/>
  <c r="N184" i="2" s="1"/>
  <c r="Q184" i="2" s="1"/>
  <c r="G183" i="2"/>
  <c r="N183" i="2" s="1"/>
  <c r="G182" i="2"/>
  <c r="N182" i="2" s="1"/>
  <c r="Q182" i="2" s="1"/>
  <c r="G181" i="2"/>
  <c r="N181" i="2" s="1"/>
  <c r="G180" i="2"/>
  <c r="N180" i="2" s="1"/>
  <c r="G179" i="2"/>
  <c r="N179" i="2" s="1"/>
  <c r="G178" i="2"/>
  <c r="N178" i="2" s="1"/>
  <c r="Q178" i="2" s="1"/>
  <c r="G177" i="2"/>
  <c r="N177" i="2" s="1"/>
  <c r="G176" i="2"/>
  <c r="N176" i="2" s="1"/>
  <c r="G175" i="2"/>
  <c r="N175" i="2" s="1"/>
  <c r="Q175" i="2" s="1"/>
  <c r="N174" i="2"/>
  <c r="Q174" i="2" s="1"/>
  <c r="G174" i="2"/>
  <c r="G173" i="2"/>
  <c r="N173" i="2" s="1"/>
  <c r="Q173" i="2" s="1"/>
  <c r="G172" i="2"/>
  <c r="N172" i="2" s="1"/>
  <c r="G171" i="2"/>
  <c r="N171" i="2" s="1"/>
  <c r="N170" i="2"/>
  <c r="Q170" i="2" s="1"/>
  <c r="G170" i="2"/>
  <c r="G169" i="2"/>
  <c r="N169" i="2" s="1"/>
  <c r="Q169" i="2" s="1"/>
  <c r="G168" i="2"/>
  <c r="N168" i="2" s="1"/>
  <c r="Q168" i="2" s="1"/>
  <c r="G167" i="2"/>
  <c r="N167" i="2" s="1"/>
  <c r="G166" i="2"/>
  <c r="N166" i="2" s="1"/>
  <c r="Q166" i="2" s="1"/>
  <c r="G165" i="2"/>
  <c r="N165" i="2" s="1"/>
  <c r="G164" i="2"/>
  <c r="N164" i="2" s="1"/>
  <c r="Q164" i="2" s="1"/>
  <c r="G163" i="2"/>
  <c r="N163" i="2" s="1"/>
  <c r="G162" i="2"/>
  <c r="N162" i="2" s="1"/>
  <c r="Q162" i="2" s="1"/>
  <c r="G161" i="2"/>
  <c r="N161" i="2" s="1"/>
  <c r="G160" i="2"/>
  <c r="N160" i="2" s="1"/>
  <c r="Q160" i="2" s="1"/>
  <c r="G159" i="2"/>
  <c r="N159" i="2" s="1"/>
  <c r="N158" i="2"/>
  <c r="Q158" i="2" s="1"/>
  <c r="G158" i="2"/>
  <c r="N157" i="2"/>
  <c r="G157" i="2"/>
  <c r="G156" i="2"/>
  <c r="N156" i="2" s="1"/>
  <c r="G155" i="2"/>
  <c r="N155" i="2" s="1"/>
  <c r="N154" i="2"/>
  <c r="Q154" i="2" s="1"/>
  <c r="G154" i="2"/>
  <c r="G153" i="2"/>
  <c r="N153" i="2" s="1"/>
  <c r="G152" i="2"/>
  <c r="N152" i="2" s="1"/>
  <c r="Q152" i="2" s="1"/>
  <c r="G151" i="2"/>
  <c r="N151" i="2" s="1"/>
  <c r="N150" i="2"/>
  <c r="G150" i="2"/>
  <c r="G149" i="2"/>
  <c r="N149" i="2" s="1"/>
  <c r="Q149" i="2" s="1"/>
  <c r="G148" i="2"/>
  <c r="N148" i="2" s="1"/>
  <c r="Q148" i="2" s="1"/>
  <c r="G147" i="2"/>
  <c r="N147" i="2" s="1"/>
  <c r="G146" i="2"/>
  <c r="N146" i="2" s="1"/>
  <c r="Q146" i="2" s="1"/>
  <c r="G145" i="2"/>
  <c r="N145" i="2" s="1"/>
  <c r="G144" i="2"/>
  <c r="N144" i="2" s="1"/>
  <c r="Q144" i="2" s="1"/>
  <c r="G143" i="2"/>
  <c r="N143" i="2" s="1"/>
  <c r="G142" i="2"/>
  <c r="N142" i="2" s="1"/>
  <c r="Q142" i="2" s="1"/>
  <c r="G141" i="2"/>
  <c r="N141" i="2" s="1"/>
  <c r="Q141" i="2" s="1"/>
  <c r="G140" i="2"/>
  <c r="N140" i="2" s="1"/>
  <c r="G139" i="2"/>
  <c r="N139" i="2" s="1"/>
  <c r="Q139" i="2" s="1"/>
  <c r="N138" i="2"/>
  <c r="Q138" i="2" s="1"/>
  <c r="G138" i="2"/>
  <c r="G137" i="2"/>
  <c r="N137" i="2" s="1"/>
  <c r="G136" i="2"/>
  <c r="N136" i="2" s="1"/>
  <c r="Q136" i="2" s="1"/>
  <c r="G135" i="2"/>
  <c r="N135" i="2" s="1"/>
  <c r="G134" i="2"/>
  <c r="N134" i="2" s="1"/>
  <c r="G133" i="2"/>
  <c r="N133" i="2" s="1"/>
  <c r="Q133" i="2" s="1"/>
  <c r="N132" i="2"/>
  <c r="G132" i="2"/>
  <c r="G131" i="2"/>
  <c r="N131" i="2" s="1"/>
  <c r="G130" i="2"/>
  <c r="N130" i="2" s="1"/>
  <c r="Q130" i="2" s="1"/>
  <c r="G129" i="2"/>
  <c r="N129" i="2" s="1"/>
  <c r="N128" i="2"/>
  <c r="G128" i="2"/>
  <c r="G127" i="2"/>
  <c r="N127" i="2" s="1"/>
  <c r="Q127" i="2" s="1"/>
  <c r="G126" i="2"/>
  <c r="N126" i="2" s="1"/>
  <c r="Q126" i="2" s="1"/>
  <c r="G125" i="2"/>
  <c r="N125" i="2" s="1"/>
  <c r="G124" i="2"/>
  <c r="N124" i="2" s="1"/>
  <c r="N123" i="2"/>
  <c r="G123" i="2"/>
  <c r="N122" i="2"/>
  <c r="Q122" i="2" s="1"/>
  <c r="G122" i="2"/>
  <c r="N121" i="2"/>
  <c r="G121" i="2"/>
  <c r="G120" i="2"/>
  <c r="N120" i="2" s="1"/>
  <c r="Q120" i="2" s="1"/>
  <c r="G119" i="2"/>
  <c r="N119" i="2" s="1"/>
  <c r="N118" i="2"/>
  <c r="G118" i="2"/>
  <c r="G117" i="2"/>
  <c r="N117" i="2" s="1"/>
  <c r="Q117" i="2" s="1"/>
  <c r="G116" i="2"/>
  <c r="N116" i="2" s="1"/>
  <c r="G115" i="2"/>
  <c r="N115" i="2" s="1"/>
  <c r="G114" i="2"/>
  <c r="N114" i="2" s="1"/>
  <c r="Q114" i="2" s="1"/>
  <c r="N113" i="2"/>
  <c r="Q113" i="2" s="1"/>
  <c r="G113" i="2"/>
  <c r="G112" i="2"/>
  <c r="N112" i="2" s="1"/>
  <c r="Q112" i="2" s="1"/>
  <c r="G111" i="2"/>
  <c r="N111" i="2" s="1"/>
  <c r="G110" i="2"/>
  <c r="N110" i="2" s="1"/>
  <c r="Q110" i="2" s="1"/>
  <c r="G109" i="2"/>
  <c r="N109" i="2" s="1"/>
  <c r="G108" i="2"/>
  <c r="N108" i="2" s="1"/>
  <c r="Q108" i="2" s="1"/>
  <c r="G107" i="2"/>
  <c r="N107" i="2" s="1"/>
  <c r="N106" i="2"/>
  <c r="Q106" i="2" s="1"/>
  <c r="G106" i="2"/>
  <c r="G105" i="2"/>
  <c r="N105" i="2" s="1"/>
  <c r="G104" i="2"/>
  <c r="N104" i="2" s="1"/>
  <c r="Q104" i="2" s="1"/>
  <c r="G103" i="2"/>
  <c r="N103" i="2" s="1"/>
  <c r="G102" i="2"/>
  <c r="N102" i="2" s="1"/>
  <c r="G101" i="2"/>
  <c r="N101" i="2" s="1"/>
  <c r="Q101" i="2" s="1"/>
  <c r="G100" i="2"/>
  <c r="N100" i="2" s="1"/>
  <c r="G99" i="2"/>
  <c r="N99" i="2" s="1"/>
  <c r="N98" i="2"/>
  <c r="Q98" i="2" s="1"/>
  <c r="G98" i="2"/>
  <c r="N97" i="2"/>
  <c r="Q97" i="2" s="1"/>
  <c r="G97" i="2"/>
  <c r="G96" i="2"/>
  <c r="N96" i="2" s="1"/>
  <c r="Q96" i="2" s="1"/>
  <c r="G95" i="2"/>
  <c r="N95" i="2" s="1"/>
  <c r="Q95" i="2" s="1"/>
  <c r="G94" i="2"/>
  <c r="N94" i="2" s="1"/>
  <c r="Q94" i="2" s="1"/>
  <c r="G93" i="2"/>
  <c r="N93" i="2" s="1"/>
  <c r="G92" i="2"/>
  <c r="N92" i="2" s="1"/>
  <c r="N91" i="2"/>
  <c r="G91" i="2"/>
  <c r="G90" i="2"/>
  <c r="N90" i="2" s="1"/>
  <c r="Q90" i="2" s="1"/>
  <c r="N89" i="2"/>
  <c r="G89" i="2"/>
  <c r="N88" i="2"/>
  <c r="Q88" i="2" s="1"/>
  <c r="G88" i="2"/>
  <c r="G87" i="2"/>
  <c r="N87" i="2" s="1"/>
  <c r="G86" i="2"/>
  <c r="N86" i="2" s="1"/>
  <c r="G85" i="2"/>
  <c r="N85" i="2" s="1"/>
  <c r="Q85" i="2" s="1"/>
  <c r="G84" i="2"/>
  <c r="N84" i="2" s="1"/>
  <c r="G83" i="2"/>
  <c r="N83" i="2" s="1"/>
  <c r="N82" i="2"/>
  <c r="Q82" i="2" s="1"/>
  <c r="G82" i="2"/>
  <c r="G81" i="2"/>
  <c r="N81" i="2" s="1"/>
  <c r="G80" i="2"/>
  <c r="N80" i="2" s="1"/>
  <c r="G79" i="2"/>
  <c r="N79" i="2" s="1"/>
  <c r="Q79" i="2" s="1"/>
  <c r="G78" i="2"/>
  <c r="N78" i="2" s="1"/>
  <c r="Q78" i="2" s="1"/>
  <c r="G77" i="2"/>
  <c r="N77" i="2" s="1"/>
  <c r="Q77" i="2" s="1"/>
  <c r="G76" i="2"/>
  <c r="N76" i="2" s="1"/>
  <c r="G75" i="2"/>
  <c r="N75" i="2" s="1"/>
  <c r="N74" i="2"/>
  <c r="Q74" i="2" s="1"/>
  <c r="G74" i="2"/>
  <c r="G73" i="2"/>
  <c r="N73" i="2" s="1"/>
  <c r="G72" i="2"/>
  <c r="N72" i="2" s="1"/>
  <c r="Q72" i="2" s="1"/>
  <c r="G71" i="2"/>
  <c r="N71" i="2" s="1"/>
  <c r="Q71" i="2" s="1"/>
  <c r="G70" i="2"/>
  <c r="N70" i="2" s="1"/>
  <c r="Q70" i="2" s="1"/>
  <c r="N69" i="2"/>
  <c r="G69" i="2"/>
  <c r="N68" i="2"/>
  <c r="Q68" i="2" s="1"/>
  <c r="G68" i="2"/>
  <c r="G67" i="2"/>
  <c r="N67" i="2" s="1"/>
  <c r="Q67" i="2" s="1"/>
  <c r="G66" i="2"/>
  <c r="N66" i="2" s="1"/>
  <c r="Q66" i="2" s="1"/>
  <c r="G65" i="2"/>
  <c r="N65" i="2" s="1"/>
  <c r="N64" i="2"/>
  <c r="Q64" i="2" s="1"/>
  <c r="G64" i="2"/>
  <c r="N63" i="2"/>
  <c r="Q63" i="2" s="1"/>
  <c r="G63" i="2"/>
  <c r="G62" i="2"/>
  <c r="N62" i="2" s="1"/>
  <c r="Q62" i="2" s="1"/>
  <c r="G61" i="2"/>
  <c r="N61" i="2" s="1"/>
  <c r="Q61" i="2" s="1"/>
  <c r="G60" i="2"/>
  <c r="N60" i="2" s="1"/>
  <c r="Q60" i="2" s="1"/>
  <c r="G59" i="2"/>
  <c r="N59" i="2" s="1"/>
  <c r="Q59" i="2" s="1"/>
  <c r="G58" i="2"/>
  <c r="N58" i="2" s="1"/>
  <c r="G57" i="2"/>
  <c r="N57" i="2" s="1"/>
  <c r="G56" i="2"/>
  <c r="N56" i="2" s="1"/>
  <c r="G55" i="2"/>
  <c r="N55" i="2" s="1"/>
  <c r="G54" i="2"/>
  <c r="N54" i="2" s="1"/>
  <c r="Q54" i="2" s="1"/>
  <c r="G53" i="2"/>
  <c r="N53" i="2" s="1"/>
  <c r="G52" i="2"/>
  <c r="N52" i="2" s="1"/>
  <c r="G51" i="2"/>
  <c r="N51" i="2" s="1"/>
  <c r="Q51" i="2" s="1"/>
  <c r="G50" i="2"/>
  <c r="N50" i="2" s="1"/>
  <c r="Q50" i="2" s="1"/>
  <c r="N49" i="2"/>
  <c r="G49" i="2"/>
  <c r="N48" i="2"/>
  <c r="Q48" i="2" s="1"/>
  <c r="G48" i="2"/>
  <c r="G47" i="2"/>
  <c r="N47" i="2" s="1"/>
  <c r="Q47" i="2" s="1"/>
  <c r="G46" i="2"/>
  <c r="N46" i="2" s="1"/>
  <c r="Q46" i="2" s="1"/>
  <c r="N45" i="2"/>
  <c r="Q45" i="2" s="1"/>
  <c r="G45" i="2"/>
  <c r="N44" i="2"/>
  <c r="Q44" i="2" s="1"/>
  <c r="G44" i="2"/>
  <c r="N43" i="2"/>
  <c r="G43" i="2"/>
  <c r="G42" i="2"/>
  <c r="N42" i="2" s="1"/>
  <c r="G41" i="2"/>
  <c r="N41" i="2" s="1"/>
  <c r="N40" i="2"/>
  <c r="Q40" i="2" s="1"/>
  <c r="G40" i="2"/>
  <c r="N39" i="2"/>
  <c r="G39" i="2"/>
  <c r="N38" i="2"/>
  <c r="G38" i="2"/>
  <c r="G37" i="2"/>
  <c r="N37" i="2" s="1"/>
  <c r="N36" i="2"/>
  <c r="Q36" i="2" s="1"/>
  <c r="G36" i="2"/>
  <c r="N35" i="2"/>
  <c r="Q35" i="2" s="1"/>
  <c r="G35" i="2"/>
  <c r="G34" i="2"/>
  <c r="N34" i="2" s="1"/>
  <c r="Q34" i="2" s="1"/>
  <c r="G33" i="2"/>
  <c r="N33" i="2" s="1"/>
  <c r="G32" i="2"/>
  <c r="N32" i="2" s="1"/>
  <c r="Q32" i="2" s="1"/>
  <c r="G31" i="2"/>
  <c r="N31" i="2" s="1"/>
  <c r="Q31" i="2" s="1"/>
  <c r="G30" i="2"/>
  <c r="N30" i="2" s="1"/>
  <c r="G29" i="2"/>
  <c r="N29" i="2" s="1"/>
  <c r="G28" i="2"/>
  <c r="N28" i="2" s="1"/>
  <c r="Q28" i="2" s="1"/>
  <c r="G27" i="2"/>
  <c r="N27" i="2" s="1"/>
  <c r="Q27" i="2" s="1"/>
  <c r="G26" i="2"/>
  <c r="N26" i="2" s="1"/>
  <c r="Q26" i="2" s="1"/>
  <c r="G25" i="2"/>
  <c r="N25" i="2" s="1"/>
  <c r="G24" i="2"/>
  <c r="N24" i="2" s="1"/>
  <c r="Q24" i="2" s="1"/>
  <c r="G23" i="2"/>
  <c r="N23" i="2" s="1"/>
  <c r="G22" i="2"/>
  <c r="N22" i="2" s="1"/>
  <c r="G21" i="2"/>
  <c r="N21" i="2" s="1"/>
  <c r="Q21" i="2" s="1"/>
  <c r="G20" i="2"/>
  <c r="N20" i="2" s="1"/>
  <c r="G19" i="2"/>
  <c r="N19" i="2" s="1"/>
  <c r="Q19" i="2" s="1"/>
  <c r="N18" i="2"/>
  <c r="G18" i="2"/>
  <c r="G17" i="2"/>
  <c r="N17" i="2" s="1"/>
  <c r="Q17" i="2" s="1"/>
  <c r="G16" i="2"/>
  <c r="N16" i="2" s="1"/>
  <c r="G15" i="2"/>
  <c r="N15" i="2" s="1"/>
  <c r="Q15" i="2" s="1"/>
  <c r="G14" i="2"/>
  <c r="N14" i="2" s="1"/>
  <c r="G13" i="2"/>
  <c r="N13" i="2" s="1"/>
  <c r="Q13" i="2" s="1"/>
  <c r="G12" i="2"/>
  <c r="N12" i="2" s="1"/>
  <c r="N11" i="2"/>
  <c r="Q11" i="2" s="1"/>
  <c r="G11" i="2"/>
  <c r="H10" i="2"/>
  <c r="G10" i="2"/>
  <c r="N10" i="2" s="1"/>
  <c r="G9" i="2"/>
  <c r="N9" i="2" s="1"/>
  <c r="N8" i="2"/>
  <c r="Q8" i="2" s="1"/>
  <c r="G8" i="2"/>
  <c r="G7" i="2"/>
  <c r="N7" i="2" s="1"/>
  <c r="G6" i="2"/>
  <c r="N6" i="2" s="1"/>
  <c r="G5" i="2"/>
  <c r="N5" i="2" s="1"/>
  <c r="N4" i="2"/>
  <c r="Q4" i="2" s="1"/>
  <c r="G4" i="2"/>
  <c r="G3" i="2"/>
  <c r="N3" i="2" s="1"/>
  <c r="N5" i="1"/>
  <c r="Q5" i="1" s="1"/>
  <c r="N6" i="1"/>
  <c r="Q6" i="1" s="1"/>
  <c r="N7" i="1"/>
  <c r="Q7" i="1" s="1"/>
  <c r="N8" i="1"/>
  <c r="Q8" i="1" s="1"/>
  <c r="N10" i="1"/>
  <c r="Q10" i="1" s="1"/>
  <c r="N13" i="1"/>
  <c r="Q13" i="1" s="1"/>
  <c r="N14" i="1"/>
  <c r="Q14" i="1" s="1"/>
  <c r="N16" i="1"/>
  <c r="Q16" i="1" s="1"/>
  <c r="N17" i="1"/>
  <c r="Q17" i="1" s="1"/>
  <c r="N19" i="1"/>
  <c r="Q19" i="1" s="1"/>
  <c r="N22" i="1"/>
  <c r="Q22" i="1" s="1"/>
  <c r="N24" i="1"/>
  <c r="Q24" i="1" s="1"/>
  <c r="N25" i="1"/>
  <c r="Q25" i="1" s="1"/>
  <c r="N27" i="1"/>
  <c r="Q27" i="1" s="1"/>
  <c r="N30" i="1"/>
  <c r="Q30" i="1" s="1"/>
  <c r="N32" i="1"/>
  <c r="Q32" i="1" s="1"/>
  <c r="N33" i="1"/>
  <c r="Q33" i="1" s="1"/>
  <c r="N35" i="1"/>
  <c r="Q35" i="1" s="1"/>
  <c r="N38" i="1"/>
  <c r="Q38" i="1" s="1"/>
  <c r="N40" i="1"/>
  <c r="Q40" i="1" s="1"/>
  <c r="N41" i="1"/>
  <c r="Q41" i="1" s="1"/>
  <c r="N43" i="1"/>
  <c r="Q43" i="1" s="1"/>
  <c r="N46" i="1"/>
  <c r="Q46" i="1" s="1"/>
  <c r="N48" i="1"/>
  <c r="Q48" i="1" s="1"/>
  <c r="N49" i="1"/>
  <c r="Q49" i="1" s="1"/>
  <c r="N51" i="1"/>
  <c r="Q51" i="1" s="1"/>
  <c r="N54" i="1"/>
  <c r="Q54" i="1" s="1"/>
  <c r="N56" i="1"/>
  <c r="Q56" i="1" s="1"/>
  <c r="N57" i="1"/>
  <c r="Q57" i="1" s="1"/>
  <c r="N59" i="1"/>
  <c r="Q59" i="1" s="1"/>
  <c r="N62" i="1"/>
  <c r="Q62" i="1" s="1"/>
  <c r="N64" i="1"/>
  <c r="Q64" i="1" s="1"/>
  <c r="N65" i="1"/>
  <c r="Q65" i="1" s="1"/>
  <c r="N67" i="1"/>
  <c r="Q67" i="1" s="1"/>
  <c r="N70" i="1"/>
  <c r="Q70" i="1" s="1"/>
  <c r="N72" i="1"/>
  <c r="Q72" i="1" s="1"/>
  <c r="N73" i="1"/>
  <c r="Q73" i="1" s="1"/>
  <c r="N75" i="1"/>
  <c r="Q75" i="1" s="1"/>
  <c r="N78" i="1"/>
  <c r="Q78" i="1" s="1"/>
  <c r="N80" i="1"/>
  <c r="Q80" i="1" s="1"/>
  <c r="N81" i="1"/>
  <c r="Q81" i="1" s="1"/>
  <c r="N83" i="1"/>
  <c r="Q83" i="1" s="1"/>
  <c r="N86" i="1"/>
  <c r="Q86" i="1" s="1"/>
  <c r="N88" i="1"/>
  <c r="Q88" i="1" s="1"/>
  <c r="N89" i="1"/>
  <c r="Q89" i="1" s="1"/>
  <c r="N91" i="1"/>
  <c r="Q91" i="1" s="1"/>
  <c r="N94" i="1"/>
  <c r="Q94" i="1" s="1"/>
  <c r="N96" i="1"/>
  <c r="Q96" i="1" s="1"/>
  <c r="N97" i="1"/>
  <c r="Q97" i="1" s="1"/>
  <c r="N99" i="1"/>
  <c r="Q99" i="1" s="1"/>
  <c r="N102" i="1"/>
  <c r="Q102" i="1" s="1"/>
  <c r="N104" i="1"/>
  <c r="Q104" i="1" s="1"/>
  <c r="N105" i="1"/>
  <c r="Q105" i="1" s="1"/>
  <c r="N107" i="1"/>
  <c r="Q107" i="1" s="1"/>
  <c r="N110" i="1"/>
  <c r="Q110" i="1" s="1"/>
  <c r="N112" i="1"/>
  <c r="Q112" i="1" s="1"/>
  <c r="N113" i="1"/>
  <c r="Q113" i="1" s="1"/>
  <c r="N115" i="1"/>
  <c r="Q115" i="1" s="1"/>
  <c r="N118" i="1"/>
  <c r="Q118" i="1" s="1"/>
  <c r="N120" i="1"/>
  <c r="Q120" i="1" s="1"/>
  <c r="N121" i="1"/>
  <c r="Q121" i="1" s="1"/>
  <c r="N123" i="1"/>
  <c r="Q123" i="1" s="1"/>
  <c r="N126" i="1"/>
  <c r="Q126" i="1" s="1"/>
  <c r="N128" i="1"/>
  <c r="Q128" i="1" s="1"/>
  <c r="N129" i="1"/>
  <c r="Q129" i="1" s="1"/>
  <c r="N131" i="1"/>
  <c r="Q131" i="1" s="1"/>
  <c r="N133" i="1"/>
  <c r="Q133" i="1" s="1"/>
  <c r="N134" i="1"/>
  <c r="Q134" i="1" s="1"/>
  <c r="N136" i="1"/>
  <c r="Q136" i="1" s="1"/>
  <c r="N137" i="1"/>
  <c r="Q137" i="1" s="1"/>
  <c r="N139" i="1"/>
  <c r="Q139" i="1" s="1"/>
  <c r="N141" i="1"/>
  <c r="Q141" i="1" s="1"/>
  <c r="N142" i="1"/>
  <c r="Q142" i="1" s="1"/>
  <c r="N144" i="1"/>
  <c r="Q144" i="1" s="1"/>
  <c r="N145" i="1"/>
  <c r="Q145" i="1" s="1"/>
  <c r="N147" i="1"/>
  <c r="Q147" i="1" s="1"/>
  <c r="N149" i="1"/>
  <c r="Q149" i="1" s="1"/>
  <c r="N150" i="1"/>
  <c r="Q150" i="1" s="1"/>
  <c r="N152" i="1"/>
  <c r="Q152" i="1" s="1"/>
  <c r="N153" i="1"/>
  <c r="Q153" i="1" s="1"/>
  <c r="N155" i="1"/>
  <c r="Q155" i="1" s="1"/>
  <c r="N157" i="1"/>
  <c r="Q157" i="1" s="1"/>
  <c r="N158" i="1"/>
  <c r="Q158" i="1" s="1"/>
  <c r="N160" i="1"/>
  <c r="Q160" i="1" s="1"/>
  <c r="N161" i="1"/>
  <c r="Q161" i="1" s="1"/>
  <c r="N163" i="1"/>
  <c r="Q163" i="1" s="1"/>
  <c r="N165" i="1"/>
  <c r="Q165" i="1" s="1"/>
  <c r="N166" i="1"/>
  <c r="Q166" i="1" s="1"/>
  <c r="N168" i="1"/>
  <c r="Q168" i="1" s="1"/>
  <c r="N169" i="1"/>
  <c r="Q169" i="1" s="1"/>
  <c r="N171" i="1"/>
  <c r="Q171" i="1" s="1"/>
  <c r="N173" i="1"/>
  <c r="Q173" i="1" s="1"/>
  <c r="N174" i="1"/>
  <c r="Q174" i="1" s="1"/>
  <c r="N176" i="1"/>
  <c r="Q176" i="1" s="1"/>
  <c r="N177" i="1"/>
  <c r="Q177" i="1" s="1"/>
  <c r="N179" i="1"/>
  <c r="Q179" i="1" s="1"/>
  <c r="N181" i="1"/>
  <c r="Q181" i="1" s="1"/>
  <c r="N182" i="1"/>
  <c r="Q182" i="1" s="1"/>
  <c r="N184" i="1"/>
  <c r="Q184" i="1" s="1"/>
  <c r="N185" i="1"/>
  <c r="Q185" i="1" s="1"/>
  <c r="N187" i="1"/>
  <c r="Q187" i="1" s="1"/>
  <c r="N189" i="1"/>
  <c r="Q189" i="1" s="1"/>
  <c r="N190" i="1"/>
  <c r="Q190" i="1" s="1"/>
  <c r="N192" i="1"/>
  <c r="Q192" i="1" s="1"/>
  <c r="N193" i="1"/>
  <c r="Q193" i="1" s="1"/>
  <c r="N195" i="1"/>
  <c r="Q195" i="1" s="1"/>
  <c r="N197" i="1"/>
  <c r="Q197" i="1" s="1"/>
  <c r="N198" i="1"/>
  <c r="Q198" i="1" s="1"/>
  <c r="N200" i="1"/>
  <c r="Q200" i="1" s="1"/>
  <c r="N201" i="1"/>
  <c r="Q201" i="1" s="1"/>
  <c r="N203" i="1"/>
  <c r="Q203" i="1" s="1"/>
  <c r="N205" i="1"/>
  <c r="Q205" i="1" s="1"/>
  <c r="N206" i="1"/>
  <c r="Q206" i="1" s="1"/>
  <c r="N208" i="1"/>
  <c r="Q208" i="1" s="1"/>
  <c r="N209" i="1"/>
  <c r="Q209" i="1" s="1"/>
  <c r="N211" i="1"/>
  <c r="Q211" i="1" s="1"/>
  <c r="N213" i="1"/>
  <c r="Q213" i="1" s="1"/>
  <c r="N214" i="1"/>
  <c r="Q214" i="1" s="1"/>
  <c r="N216" i="1"/>
  <c r="Q216" i="1" s="1"/>
  <c r="N217" i="1"/>
  <c r="Q217" i="1" s="1"/>
  <c r="N219" i="1"/>
  <c r="Q219" i="1" s="1"/>
  <c r="N221" i="1"/>
  <c r="Q221" i="1" s="1"/>
  <c r="N222" i="1"/>
  <c r="Q222" i="1" s="1"/>
  <c r="N224" i="1"/>
  <c r="Q224" i="1" s="1"/>
  <c r="N225" i="1"/>
  <c r="Q225" i="1" s="1"/>
  <c r="N227" i="1"/>
  <c r="Q227" i="1" s="1"/>
  <c r="N229" i="1"/>
  <c r="Q229" i="1" s="1"/>
  <c r="N230" i="1"/>
  <c r="Q230" i="1" s="1"/>
  <c r="N232" i="1"/>
  <c r="Q232" i="1" s="1"/>
  <c r="N233" i="1"/>
  <c r="Q233" i="1" s="1"/>
  <c r="N235" i="1"/>
  <c r="Q235" i="1" s="1"/>
  <c r="N237" i="1"/>
  <c r="Q237" i="1" s="1"/>
  <c r="N238" i="1"/>
  <c r="Q238" i="1" s="1"/>
  <c r="N240" i="1"/>
  <c r="Q240" i="1" s="1"/>
  <c r="N241" i="1"/>
  <c r="Q241" i="1" s="1"/>
  <c r="G4" i="1"/>
  <c r="N4" i="1" s="1"/>
  <c r="G5" i="1"/>
  <c r="G6" i="1"/>
  <c r="G7" i="1"/>
  <c r="G8" i="1"/>
  <c r="G9" i="1"/>
  <c r="N9" i="1" s="1"/>
  <c r="Q9" i="1" s="1"/>
  <c r="G10" i="1"/>
  <c r="G11" i="1"/>
  <c r="N11" i="1" s="1"/>
  <c r="Q11" i="1" s="1"/>
  <c r="G12" i="1"/>
  <c r="N12" i="1" s="1"/>
  <c r="Q12" i="1" s="1"/>
  <c r="G13" i="1"/>
  <c r="G14" i="1"/>
  <c r="G15" i="1"/>
  <c r="N15" i="1" s="1"/>
  <c r="Q15" i="1" s="1"/>
  <c r="G16" i="1"/>
  <c r="G17" i="1"/>
  <c r="G18" i="1"/>
  <c r="N18" i="1" s="1"/>
  <c r="Q18" i="1" s="1"/>
  <c r="G19" i="1"/>
  <c r="G20" i="1"/>
  <c r="N20" i="1" s="1"/>
  <c r="Q20" i="1" s="1"/>
  <c r="G21" i="1"/>
  <c r="N21" i="1" s="1"/>
  <c r="Q21" i="1" s="1"/>
  <c r="G22" i="1"/>
  <c r="G23" i="1"/>
  <c r="N23" i="1" s="1"/>
  <c r="Q23" i="1" s="1"/>
  <c r="G24" i="1"/>
  <c r="G25" i="1"/>
  <c r="G26" i="1"/>
  <c r="N26" i="1" s="1"/>
  <c r="Q26" i="1" s="1"/>
  <c r="G27" i="1"/>
  <c r="G28" i="1"/>
  <c r="N28" i="1" s="1"/>
  <c r="Q28" i="1" s="1"/>
  <c r="G29" i="1"/>
  <c r="N29" i="1" s="1"/>
  <c r="Q29" i="1" s="1"/>
  <c r="G30" i="1"/>
  <c r="G31" i="1"/>
  <c r="N31" i="1" s="1"/>
  <c r="Q31" i="1" s="1"/>
  <c r="G32" i="1"/>
  <c r="G33" i="1"/>
  <c r="G34" i="1"/>
  <c r="N34" i="1" s="1"/>
  <c r="Q34" i="1" s="1"/>
  <c r="G35" i="1"/>
  <c r="G36" i="1"/>
  <c r="N36" i="1" s="1"/>
  <c r="Q36" i="1" s="1"/>
  <c r="G37" i="1"/>
  <c r="N37" i="1" s="1"/>
  <c r="Q37" i="1" s="1"/>
  <c r="G38" i="1"/>
  <c r="G39" i="1"/>
  <c r="N39" i="1" s="1"/>
  <c r="Q39" i="1" s="1"/>
  <c r="G40" i="1"/>
  <c r="G41" i="1"/>
  <c r="G42" i="1"/>
  <c r="N42" i="1" s="1"/>
  <c r="Q42" i="1" s="1"/>
  <c r="G43" i="1"/>
  <c r="G44" i="1"/>
  <c r="N44" i="1" s="1"/>
  <c r="Q44" i="1" s="1"/>
  <c r="G45" i="1"/>
  <c r="N45" i="1" s="1"/>
  <c r="Q45" i="1" s="1"/>
  <c r="G46" i="1"/>
  <c r="G47" i="1"/>
  <c r="N47" i="1" s="1"/>
  <c r="Q47" i="1" s="1"/>
  <c r="G48" i="1"/>
  <c r="G49" i="1"/>
  <c r="G50" i="1"/>
  <c r="N50" i="1" s="1"/>
  <c r="Q50" i="1" s="1"/>
  <c r="G51" i="1"/>
  <c r="G52" i="1"/>
  <c r="N52" i="1" s="1"/>
  <c r="Q52" i="1" s="1"/>
  <c r="G53" i="1"/>
  <c r="N53" i="1" s="1"/>
  <c r="Q53" i="1" s="1"/>
  <c r="G54" i="1"/>
  <c r="G55" i="1"/>
  <c r="N55" i="1" s="1"/>
  <c r="Q55" i="1" s="1"/>
  <c r="G56" i="1"/>
  <c r="G57" i="1"/>
  <c r="G58" i="1"/>
  <c r="N58" i="1" s="1"/>
  <c r="Q58" i="1" s="1"/>
  <c r="G59" i="1"/>
  <c r="G60" i="1"/>
  <c r="N60" i="1" s="1"/>
  <c r="Q60" i="1" s="1"/>
  <c r="G61" i="1"/>
  <c r="N61" i="1" s="1"/>
  <c r="Q61" i="1" s="1"/>
  <c r="G62" i="1"/>
  <c r="G63" i="1"/>
  <c r="N63" i="1" s="1"/>
  <c r="Q63" i="1" s="1"/>
  <c r="G64" i="1"/>
  <c r="G65" i="1"/>
  <c r="G66" i="1"/>
  <c r="N66" i="1" s="1"/>
  <c r="Q66" i="1" s="1"/>
  <c r="G67" i="1"/>
  <c r="G68" i="1"/>
  <c r="N68" i="1" s="1"/>
  <c r="Q68" i="1" s="1"/>
  <c r="G69" i="1"/>
  <c r="N69" i="1" s="1"/>
  <c r="Q69" i="1" s="1"/>
  <c r="G70" i="1"/>
  <c r="G71" i="1"/>
  <c r="N71" i="1" s="1"/>
  <c r="Q71" i="1" s="1"/>
  <c r="G72" i="1"/>
  <c r="G73" i="1"/>
  <c r="G74" i="1"/>
  <c r="N74" i="1" s="1"/>
  <c r="Q74" i="1" s="1"/>
  <c r="G75" i="1"/>
  <c r="G76" i="1"/>
  <c r="N76" i="1" s="1"/>
  <c r="Q76" i="1" s="1"/>
  <c r="G77" i="1"/>
  <c r="N77" i="1" s="1"/>
  <c r="Q77" i="1" s="1"/>
  <c r="G78" i="1"/>
  <c r="G79" i="1"/>
  <c r="N79" i="1" s="1"/>
  <c r="Q79" i="1" s="1"/>
  <c r="G80" i="1"/>
  <c r="G81" i="1"/>
  <c r="G82" i="1"/>
  <c r="N82" i="1" s="1"/>
  <c r="Q82" i="1" s="1"/>
  <c r="G83" i="1"/>
  <c r="G84" i="1"/>
  <c r="N84" i="1" s="1"/>
  <c r="Q84" i="1" s="1"/>
  <c r="G85" i="1"/>
  <c r="N85" i="1" s="1"/>
  <c r="Q85" i="1" s="1"/>
  <c r="G86" i="1"/>
  <c r="G87" i="1"/>
  <c r="N87" i="1" s="1"/>
  <c r="Q87" i="1" s="1"/>
  <c r="G88" i="1"/>
  <c r="G89" i="1"/>
  <c r="G90" i="1"/>
  <c r="N90" i="1" s="1"/>
  <c r="Q90" i="1" s="1"/>
  <c r="G91" i="1"/>
  <c r="G92" i="1"/>
  <c r="N92" i="1" s="1"/>
  <c r="Q92" i="1" s="1"/>
  <c r="G93" i="1"/>
  <c r="N93" i="1" s="1"/>
  <c r="Q93" i="1" s="1"/>
  <c r="G94" i="1"/>
  <c r="G95" i="1"/>
  <c r="N95" i="1" s="1"/>
  <c r="Q95" i="1" s="1"/>
  <c r="G96" i="1"/>
  <c r="G97" i="1"/>
  <c r="G98" i="1"/>
  <c r="N98" i="1" s="1"/>
  <c r="Q98" i="1" s="1"/>
  <c r="G99" i="1"/>
  <c r="G100" i="1"/>
  <c r="N100" i="1" s="1"/>
  <c r="Q100" i="1" s="1"/>
  <c r="G101" i="1"/>
  <c r="N101" i="1" s="1"/>
  <c r="Q101" i="1" s="1"/>
  <c r="G102" i="1"/>
  <c r="G103" i="1"/>
  <c r="N103" i="1" s="1"/>
  <c r="Q103" i="1" s="1"/>
  <c r="G104" i="1"/>
  <c r="G105" i="1"/>
  <c r="G106" i="1"/>
  <c r="N106" i="1" s="1"/>
  <c r="Q106" i="1" s="1"/>
  <c r="G107" i="1"/>
  <c r="G108" i="1"/>
  <c r="N108" i="1" s="1"/>
  <c r="Q108" i="1" s="1"/>
  <c r="G109" i="1"/>
  <c r="N109" i="1" s="1"/>
  <c r="Q109" i="1" s="1"/>
  <c r="G110" i="1"/>
  <c r="G111" i="1"/>
  <c r="N111" i="1" s="1"/>
  <c r="Q111" i="1" s="1"/>
  <c r="G112" i="1"/>
  <c r="G113" i="1"/>
  <c r="G114" i="1"/>
  <c r="N114" i="1" s="1"/>
  <c r="Q114" i="1" s="1"/>
  <c r="G115" i="1"/>
  <c r="G116" i="1"/>
  <c r="N116" i="1" s="1"/>
  <c r="Q116" i="1" s="1"/>
  <c r="G117" i="1"/>
  <c r="N117" i="1" s="1"/>
  <c r="Q117" i="1" s="1"/>
  <c r="G118" i="1"/>
  <c r="G119" i="1"/>
  <c r="N119" i="1" s="1"/>
  <c r="Q119" i="1" s="1"/>
  <c r="G120" i="1"/>
  <c r="G121" i="1"/>
  <c r="G122" i="1"/>
  <c r="N122" i="1" s="1"/>
  <c r="Q122" i="1" s="1"/>
  <c r="G123" i="1"/>
  <c r="G124" i="1"/>
  <c r="N124" i="1" s="1"/>
  <c r="Q124" i="1" s="1"/>
  <c r="G125" i="1"/>
  <c r="N125" i="1" s="1"/>
  <c r="Q125" i="1" s="1"/>
  <c r="G126" i="1"/>
  <c r="G127" i="1"/>
  <c r="N127" i="1" s="1"/>
  <c r="Q127" i="1" s="1"/>
  <c r="G128" i="1"/>
  <c r="G129" i="1"/>
  <c r="G130" i="1"/>
  <c r="N130" i="1" s="1"/>
  <c r="Q130" i="1" s="1"/>
  <c r="G131" i="1"/>
  <c r="G132" i="1"/>
  <c r="N132" i="1" s="1"/>
  <c r="Q132" i="1" s="1"/>
  <c r="G133" i="1"/>
  <c r="G134" i="1"/>
  <c r="G135" i="1"/>
  <c r="N135" i="1" s="1"/>
  <c r="Q135" i="1" s="1"/>
  <c r="G136" i="1"/>
  <c r="G137" i="1"/>
  <c r="G138" i="1"/>
  <c r="N138" i="1" s="1"/>
  <c r="Q138" i="1" s="1"/>
  <c r="G139" i="1"/>
  <c r="G140" i="1"/>
  <c r="N140" i="1" s="1"/>
  <c r="Q140" i="1" s="1"/>
  <c r="G141" i="1"/>
  <c r="G142" i="1"/>
  <c r="G143" i="1"/>
  <c r="N143" i="1" s="1"/>
  <c r="Q143" i="1" s="1"/>
  <c r="G144" i="1"/>
  <c r="G145" i="1"/>
  <c r="G146" i="1"/>
  <c r="N146" i="1" s="1"/>
  <c r="Q146" i="1" s="1"/>
  <c r="G147" i="1"/>
  <c r="G148" i="1"/>
  <c r="N148" i="1" s="1"/>
  <c r="Q148" i="1" s="1"/>
  <c r="G149" i="1"/>
  <c r="G150" i="1"/>
  <c r="G151" i="1"/>
  <c r="N151" i="1" s="1"/>
  <c r="Q151" i="1" s="1"/>
  <c r="G152" i="1"/>
  <c r="G153" i="1"/>
  <c r="G154" i="1"/>
  <c r="N154" i="1" s="1"/>
  <c r="Q154" i="1" s="1"/>
  <c r="G155" i="1"/>
  <c r="G156" i="1"/>
  <c r="N156" i="1" s="1"/>
  <c r="Q156" i="1" s="1"/>
  <c r="G157" i="1"/>
  <c r="G158" i="1"/>
  <c r="G159" i="1"/>
  <c r="N159" i="1" s="1"/>
  <c r="Q159" i="1" s="1"/>
  <c r="G160" i="1"/>
  <c r="G161" i="1"/>
  <c r="G162" i="1"/>
  <c r="N162" i="1" s="1"/>
  <c r="Q162" i="1" s="1"/>
  <c r="G163" i="1"/>
  <c r="G164" i="1"/>
  <c r="N164" i="1" s="1"/>
  <c r="Q164" i="1" s="1"/>
  <c r="G165" i="1"/>
  <c r="G166" i="1"/>
  <c r="G167" i="1"/>
  <c r="N167" i="1" s="1"/>
  <c r="Q167" i="1" s="1"/>
  <c r="G168" i="1"/>
  <c r="G169" i="1"/>
  <c r="G170" i="1"/>
  <c r="N170" i="1" s="1"/>
  <c r="Q170" i="1" s="1"/>
  <c r="G171" i="1"/>
  <c r="G172" i="1"/>
  <c r="N172" i="1" s="1"/>
  <c r="Q172" i="1" s="1"/>
  <c r="G173" i="1"/>
  <c r="G174" i="1"/>
  <c r="G175" i="1"/>
  <c r="N175" i="1" s="1"/>
  <c r="Q175" i="1" s="1"/>
  <c r="G176" i="1"/>
  <c r="G177" i="1"/>
  <c r="G178" i="1"/>
  <c r="N178" i="1" s="1"/>
  <c r="Q178" i="1" s="1"/>
  <c r="G179" i="1"/>
  <c r="G180" i="1"/>
  <c r="N180" i="1" s="1"/>
  <c r="Q180" i="1" s="1"/>
  <c r="G181" i="1"/>
  <c r="G182" i="1"/>
  <c r="G183" i="1"/>
  <c r="N183" i="1" s="1"/>
  <c r="Q183" i="1" s="1"/>
  <c r="G184" i="1"/>
  <c r="G185" i="1"/>
  <c r="G186" i="1"/>
  <c r="N186" i="1" s="1"/>
  <c r="Q186" i="1" s="1"/>
  <c r="G187" i="1"/>
  <c r="G188" i="1"/>
  <c r="N188" i="1" s="1"/>
  <c r="Q188" i="1" s="1"/>
  <c r="G189" i="1"/>
  <c r="G190" i="1"/>
  <c r="G191" i="1"/>
  <c r="N191" i="1" s="1"/>
  <c r="Q191" i="1" s="1"/>
  <c r="G192" i="1"/>
  <c r="G193" i="1"/>
  <c r="G194" i="1"/>
  <c r="N194" i="1" s="1"/>
  <c r="Q194" i="1" s="1"/>
  <c r="G195" i="1"/>
  <c r="G196" i="1"/>
  <c r="N196" i="1" s="1"/>
  <c r="Q196" i="1" s="1"/>
  <c r="G197" i="1"/>
  <c r="G198" i="1"/>
  <c r="G199" i="1"/>
  <c r="N199" i="1" s="1"/>
  <c r="Q199" i="1" s="1"/>
  <c r="G200" i="1"/>
  <c r="G201" i="1"/>
  <c r="G202" i="1"/>
  <c r="N202" i="1" s="1"/>
  <c r="Q202" i="1" s="1"/>
  <c r="G203" i="1"/>
  <c r="G204" i="1"/>
  <c r="N204" i="1" s="1"/>
  <c r="Q204" i="1" s="1"/>
  <c r="G205" i="1"/>
  <c r="G206" i="1"/>
  <c r="G207" i="1"/>
  <c r="N207" i="1" s="1"/>
  <c r="Q207" i="1" s="1"/>
  <c r="G208" i="1"/>
  <c r="G209" i="1"/>
  <c r="G210" i="1"/>
  <c r="N210" i="1" s="1"/>
  <c r="Q210" i="1" s="1"/>
  <c r="G211" i="1"/>
  <c r="G212" i="1"/>
  <c r="N212" i="1" s="1"/>
  <c r="Q212" i="1" s="1"/>
  <c r="G213" i="1"/>
  <c r="G214" i="1"/>
  <c r="G215" i="1"/>
  <c r="N215" i="1" s="1"/>
  <c r="Q215" i="1" s="1"/>
  <c r="G216" i="1"/>
  <c r="G217" i="1"/>
  <c r="G218" i="1"/>
  <c r="N218" i="1" s="1"/>
  <c r="Q218" i="1" s="1"/>
  <c r="G219" i="1"/>
  <c r="G220" i="1"/>
  <c r="N220" i="1" s="1"/>
  <c r="Q220" i="1" s="1"/>
  <c r="G221" i="1"/>
  <c r="G222" i="1"/>
  <c r="G223" i="1"/>
  <c r="N223" i="1" s="1"/>
  <c r="Q223" i="1" s="1"/>
  <c r="G224" i="1"/>
  <c r="G225" i="1"/>
  <c r="G226" i="1"/>
  <c r="N226" i="1" s="1"/>
  <c r="Q226" i="1" s="1"/>
  <c r="G227" i="1"/>
  <c r="G228" i="1"/>
  <c r="N228" i="1" s="1"/>
  <c r="Q228" i="1" s="1"/>
  <c r="G229" i="1"/>
  <c r="G230" i="1"/>
  <c r="G231" i="1"/>
  <c r="N231" i="1" s="1"/>
  <c r="Q231" i="1" s="1"/>
  <c r="G232" i="1"/>
  <c r="G233" i="1"/>
  <c r="G234" i="1"/>
  <c r="N234" i="1" s="1"/>
  <c r="Q234" i="1" s="1"/>
  <c r="G235" i="1"/>
  <c r="G236" i="1"/>
  <c r="N236" i="1" s="1"/>
  <c r="Q236" i="1" s="1"/>
  <c r="G237" i="1"/>
  <c r="G238" i="1"/>
  <c r="G239" i="1"/>
  <c r="N239" i="1" s="1"/>
  <c r="Q239" i="1" s="1"/>
  <c r="G240" i="1"/>
  <c r="G241" i="1"/>
  <c r="G3" i="1"/>
  <c r="G244" i="1" s="1"/>
  <c r="H10" i="1"/>
  <c r="C244" i="1"/>
  <c r="D244" i="1"/>
  <c r="E244" i="1"/>
  <c r="F244" i="1"/>
  <c r="C243" i="1"/>
  <c r="D243" i="1"/>
  <c r="E243" i="1"/>
  <c r="F243" i="1"/>
  <c r="B244" i="1"/>
  <c r="B243" i="1"/>
  <c r="Q12" i="3" l="1"/>
  <c r="Q31" i="3"/>
  <c r="Q36" i="3"/>
  <c r="Q165" i="3"/>
  <c r="N243" i="3"/>
  <c r="N244" i="3"/>
  <c r="Q3" i="3"/>
  <c r="O3" i="3"/>
  <c r="Q7" i="3"/>
  <c r="Q27" i="3"/>
  <c r="Q32" i="3"/>
  <c r="Q18" i="3"/>
  <c r="Q173" i="3"/>
  <c r="Q14" i="3"/>
  <c r="Q23" i="3"/>
  <c r="Q10" i="3"/>
  <c r="Q24" i="3"/>
  <c r="Q129" i="3"/>
  <c r="Q16" i="3"/>
  <c r="Q8" i="3"/>
  <c r="Q20" i="3"/>
  <c r="Q39" i="3"/>
  <c r="Q56" i="3"/>
  <c r="Q60" i="3"/>
  <c r="Q64" i="3"/>
  <c r="Q68" i="3"/>
  <c r="Q72" i="3"/>
  <c r="Q113" i="3"/>
  <c r="Q28" i="3"/>
  <c r="Q35" i="3"/>
  <c r="Q40" i="3"/>
  <c r="Q48" i="3"/>
  <c r="Q52" i="3"/>
  <c r="Q161" i="3"/>
  <c r="Q17" i="3"/>
  <c r="Q79" i="3"/>
  <c r="Q86" i="3"/>
  <c r="Q104" i="3"/>
  <c r="Q138" i="3"/>
  <c r="Q152" i="3"/>
  <c r="Q185" i="3"/>
  <c r="Q213" i="3"/>
  <c r="Q50" i="3"/>
  <c r="Q87" i="3"/>
  <c r="Q93" i="3"/>
  <c r="Q143" i="3"/>
  <c r="Q189" i="3"/>
  <c r="Q197" i="3"/>
  <c r="Q53" i="3"/>
  <c r="Q149" i="3"/>
  <c r="Q38" i="3"/>
  <c r="Q43" i="3"/>
  <c r="Q54" i="3"/>
  <c r="Q58" i="3"/>
  <c r="Q62" i="3"/>
  <c r="Q66" i="3"/>
  <c r="Q70" i="3"/>
  <c r="Q74" i="3"/>
  <c r="Q122" i="3"/>
  <c r="Q229" i="3"/>
  <c r="Q169" i="3"/>
  <c r="Q221" i="3"/>
  <c r="O4" i="3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O140" i="3" s="1"/>
  <c r="O141" i="3" s="1"/>
  <c r="O142" i="3" s="1"/>
  <c r="O143" i="3" s="1"/>
  <c r="O144" i="3" s="1"/>
  <c r="O145" i="3" s="1"/>
  <c r="O146" i="3" s="1"/>
  <c r="O147" i="3" s="1"/>
  <c r="O148" i="3" s="1"/>
  <c r="O149" i="3" s="1"/>
  <c r="O150" i="3" s="1"/>
  <c r="O151" i="3" s="1"/>
  <c r="O152" i="3" s="1"/>
  <c r="O153" i="3" s="1"/>
  <c r="O154" i="3" s="1"/>
  <c r="O155" i="3" s="1"/>
  <c r="O156" i="3" s="1"/>
  <c r="O157" i="3" s="1"/>
  <c r="O158" i="3" s="1"/>
  <c r="O159" i="3" s="1"/>
  <c r="O160" i="3" s="1"/>
  <c r="O161" i="3" s="1"/>
  <c r="O162" i="3" s="1"/>
  <c r="O163" i="3" s="1"/>
  <c r="O164" i="3" s="1"/>
  <c r="O165" i="3" s="1"/>
  <c r="O166" i="3" s="1"/>
  <c r="O167" i="3" s="1"/>
  <c r="O168" i="3" s="1"/>
  <c r="O169" i="3" s="1"/>
  <c r="O170" i="3" s="1"/>
  <c r="O171" i="3" s="1"/>
  <c r="O172" i="3" s="1"/>
  <c r="O173" i="3" s="1"/>
  <c r="O174" i="3" s="1"/>
  <c r="O175" i="3" s="1"/>
  <c r="O176" i="3" s="1"/>
  <c r="O177" i="3" s="1"/>
  <c r="O178" i="3" s="1"/>
  <c r="O179" i="3" s="1"/>
  <c r="O180" i="3" s="1"/>
  <c r="O181" i="3" s="1"/>
  <c r="O182" i="3" s="1"/>
  <c r="O183" i="3" s="1"/>
  <c r="O184" i="3" s="1"/>
  <c r="O185" i="3" s="1"/>
  <c r="O186" i="3" s="1"/>
  <c r="O187" i="3" s="1"/>
  <c r="O188" i="3" s="1"/>
  <c r="O189" i="3" s="1"/>
  <c r="O190" i="3" s="1"/>
  <c r="O191" i="3" s="1"/>
  <c r="O192" i="3" s="1"/>
  <c r="O193" i="3" s="1"/>
  <c r="O194" i="3" s="1"/>
  <c r="O195" i="3" s="1"/>
  <c r="O196" i="3" s="1"/>
  <c r="O197" i="3" s="1"/>
  <c r="O198" i="3" s="1"/>
  <c r="O199" i="3" s="1"/>
  <c r="O200" i="3" s="1"/>
  <c r="O201" i="3" s="1"/>
  <c r="O202" i="3" s="1"/>
  <c r="O203" i="3" s="1"/>
  <c r="O204" i="3" s="1"/>
  <c r="O205" i="3" s="1"/>
  <c r="O206" i="3" s="1"/>
  <c r="O207" i="3" s="1"/>
  <c r="O208" i="3" s="1"/>
  <c r="O209" i="3" s="1"/>
  <c r="O210" i="3" s="1"/>
  <c r="O211" i="3" s="1"/>
  <c r="O212" i="3" s="1"/>
  <c r="O213" i="3" s="1"/>
  <c r="O214" i="3" s="1"/>
  <c r="O215" i="3" s="1"/>
  <c r="O216" i="3" s="1"/>
  <c r="O217" i="3" s="1"/>
  <c r="O218" i="3" s="1"/>
  <c r="O219" i="3" s="1"/>
  <c r="O220" i="3" s="1"/>
  <c r="O221" i="3" s="1"/>
  <c r="O222" i="3" s="1"/>
  <c r="O223" i="3" s="1"/>
  <c r="O224" i="3" s="1"/>
  <c r="O225" i="3" s="1"/>
  <c r="O226" i="3" s="1"/>
  <c r="O227" i="3" s="1"/>
  <c r="O228" i="3" s="1"/>
  <c r="O229" i="3" s="1"/>
  <c r="O230" i="3" s="1"/>
  <c r="O231" i="3" s="1"/>
  <c r="O232" i="3" s="1"/>
  <c r="O233" i="3" s="1"/>
  <c r="O234" i="3" s="1"/>
  <c r="O235" i="3" s="1"/>
  <c r="O236" i="3" s="1"/>
  <c r="O237" i="3" s="1"/>
  <c r="O238" i="3" s="1"/>
  <c r="O239" i="3" s="1"/>
  <c r="O240" i="3" s="1"/>
  <c r="O241" i="3" s="1"/>
  <c r="Q83" i="3"/>
  <c r="Q181" i="3"/>
  <c r="Q55" i="3"/>
  <c r="Q59" i="3"/>
  <c r="Q67" i="3"/>
  <c r="Q78" i="3"/>
  <c r="Q82" i="3"/>
  <c r="Q94" i="3"/>
  <c r="Q205" i="3"/>
  <c r="Q145" i="3"/>
  <c r="Q175" i="3"/>
  <c r="G243" i="3"/>
  <c r="G244" i="3"/>
  <c r="Q34" i="3"/>
  <c r="Q120" i="3"/>
  <c r="Q63" i="3"/>
  <c r="Q237" i="3"/>
  <c r="Q47" i="3"/>
  <c r="Q77" i="3"/>
  <c r="Q91" i="3"/>
  <c r="Q95" i="3"/>
  <c r="Q106" i="3"/>
  <c r="Q136" i="3"/>
  <c r="Q154" i="3"/>
  <c r="Q163" i="3"/>
  <c r="Q167" i="3"/>
  <c r="Q171" i="3"/>
  <c r="Q187" i="3"/>
  <c r="Q147" i="3"/>
  <c r="Q195" i="3"/>
  <c r="Q203" i="3"/>
  <c r="Q211" i="3"/>
  <c r="Q219" i="3"/>
  <c r="Q227" i="3"/>
  <c r="Q235" i="3"/>
  <c r="Q101" i="3"/>
  <c r="Q108" i="3"/>
  <c r="Q117" i="3"/>
  <c r="Q124" i="3"/>
  <c r="Q133" i="3"/>
  <c r="Q140" i="3"/>
  <c r="Q156" i="3"/>
  <c r="Q183" i="3"/>
  <c r="Q193" i="3"/>
  <c r="Q201" i="3"/>
  <c r="Q209" i="3"/>
  <c r="Q217" i="3"/>
  <c r="Q225" i="3"/>
  <c r="Q233" i="3"/>
  <c r="Q241" i="3"/>
  <c r="Q105" i="3"/>
  <c r="Q112" i="3"/>
  <c r="Q121" i="3"/>
  <c r="Q128" i="3"/>
  <c r="Q137" i="3"/>
  <c r="Q144" i="3"/>
  <c r="Q153" i="3"/>
  <c r="Q160" i="3"/>
  <c r="Q179" i="3"/>
  <c r="Q155" i="3"/>
  <c r="Q177" i="3"/>
  <c r="Q191" i="3"/>
  <c r="Q199" i="3"/>
  <c r="Q207" i="3"/>
  <c r="Q215" i="3"/>
  <c r="Q223" i="3"/>
  <c r="Q231" i="3"/>
  <c r="Q239" i="3"/>
  <c r="Q6" i="2"/>
  <c r="Q20" i="2"/>
  <c r="Q9" i="2"/>
  <c r="Q14" i="2"/>
  <c r="Q30" i="2"/>
  <c r="Q7" i="2"/>
  <c r="Q12" i="2"/>
  <c r="Q16" i="2"/>
  <c r="N244" i="2"/>
  <c r="N243" i="2"/>
  <c r="O3" i="2"/>
  <c r="Q3" i="2"/>
  <c r="Q109" i="2"/>
  <c r="Q155" i="2"/>
  <c r="Q159" i="2"/>
  <c r="Q217" i="2"/>
  <c r="Q132" i="2"/>
  <c r="Q10" i="2"/>
  <c r="Q41" i="2"/>
  <c r="Q49" i="2"/>
  <c r="Q89" i="2"/>
  <c r="Q116" i="2"/>
  <c r="Q119" i="2"/>
  <c r="Q187" i="2"/>
  <c r="Q213" i="2"/>
  <c r="Q221" i="2"/>
  <c r="Q58" i="2"/>
  <c r="Q191" i="2"/>
  <c r="Q239" i="2"/>
  <c r="Q115" i="2"/>
  <c r="Q52" i="2"/>
  <c r="Q81" i="2"/>
  <c r="Q84" i="2"/>
  <c r="Q99" i="2"/>
  <c r="Q123" i="2"/>
  <c r="Q137" i="2"/>
  <c r="Q145" i="2"/>
  <c r="Q153" i="2"/>
  <c r="Q57" i="2"/>
  <c r="Q80" i="2"/>
  <c r="Q39" i="2"/>
  <c r="Q42" i="2"/>
  <c r="Q55" i="2"/>
  <c r="Q87" i="2"/>
  <c r="Q100" i="2"/>
  <c r="Q103" i="2"/>
  <c r="Q157" i="2"/>
  <c r="Q176" i="2"/>
  <c r="Q192" i="2"/>
  <c r="Q38" i="2"/>
  <c r="Q105" i="2"/>
  <c r="Q22" i="2"/>
  <c r="Q25" i="2"/>
  <c r="Q33" i="2"/>
  <c r="Q37" i="2"/>
  <c r="Q65" i="2"/>
  <c r="Q107" i="2"/>
  <c r="Q131" i="2"/>
  <c r="Q165" i="2"/>
  <c r="Q177" i="2"/>
  <c r="Q180" i="2"/>
  <c r="Q215" i="2"/>
  <c r="G243" i="2"/>
  <c r="G244" i="2"/>
  <c r="Q83" i="2"/>
  <c r="Q18" i="2"/>
  <c r="Q73" i="2"/>
  <c r="Q5" i="2"/>
  <c r="Q23" i="2"/>
  <c r="Q53" i="2"/>
  <c r="Q91" i="2"/>
  <c r="Q121" i="2"/>
  <c r="Q181" i="2"/>
  <c r="Q185" i="2"/>
  <c r="Q207" i="2"/>
  <c r="Q211" i="2"/>
  <c r="Q233" i="2"/>
  <c r="Q129" i="2"/>
  <c r="Q93" i="2"/>
  <c r="Q183" i="2"/>
  <c r="Q29" i="2"/>
  <c r="Q43" i="2"/>
  <c r="Q56" i="2"/>
  <c r="Q75" i="2"/>
  <c r="Q125" i="2"/>
  <c r="Q128" i="2"/>
  <c r="Q135" i="2"/>
  <c r="Q143" i="2"/>
  <c r="Q147" i="2"/>
  <c r="Q151" i="2"/>
  <c r="Q197" i="2"/>
  <c r="Q212" i="2"/>
  <c r="Q224" i="2"/>
  <c r="Q171" i="2"/>
  <c r="Q150" i="2"/>
  <c r="Q195" i="2"/>
  <c r="Q201" i="2"/>
  <c r="Q203" i="2"/>
  <c r="Q227" i="2"/>
  <c r="Q134" i="2"/>
  <c r="Q167" i="2"/>
  <c r="Q241" i="2"/>
  <c r="Q69" i="2"/>
  <c r="Q86" i="2"/>
  <c r="Q111" i="2"/>
  <c r="Q118" i="2"/>
  <c r="Q156" i="2"/>
  <c r="Q172" i="2"/>
  <c r="Q231" i="2"/>
  <c r="Q76" i="2"/>
  <c r="Q102" i="2"/>
  <c r="Q140" i="2"/>
  <c r="Q161" i="2"/>
  <c r="Q186" i="2"/>
  <c r="Q199" i="2"/>
  <c r="Q235" i="2"/>
  <c r="Q92" i="2"/>
  <c r="Q124" i="2"/>
  <c r="Q163" i="2"/>
  <c r="Q179" i="2"/>
  <c r="Q232" i="2"/>
  <c r="Q219" i="2"/>
  <c r="Q223" i="2"/>
  <c r="G243" i="1"/>
  <c r="N3" i="1"/>
  <c r="Q3" i="1" s="1"/>
  <c r="Q4" i="1"/>
  <c r="N244" i="1" l="1"/>
  <c r="N243" i="1"/>
  <c r="I246" i="2"/>
  <c r="I250" i="3"/>
  <c r="I252" i="3" s="1"/>
  <c r="R240" i="3"/>
  <c r="S240" i="3" s="1"/>
  <c r="R236" i="3"/>
  <c r="S236" i="3" s="1"/>
  <c r="R232" i="3"/>
  <c r="S232" i="3" s="1"/>
  <c r="R228" i="3"/>
  <c r="S228" i="3" s="1"/>
  <c r="R224" i="3"/>
  <c r="S224" i="3" s="1"/>
  <c r="R220" i="3"/>
  <c r="S220" i="3" s="1"/>
  <c r="R216" i="3"/>
  <c r="S216" i="3" s="1"/>
  <c r="R212" i="3"/>
  <c r="S212" i="3" s="1"/>
  <c r="R208" i="3"/>
  <c r="S208" i="3" s="1"/>
  <c r="R204" i="3"/>
  <c r="S204" i="3" s="1"/>
  <c r="R200" i="3"/>
  <c r="S200" i="3" s="1"/>
  <c r="R196" i="3"/>
  <c r="S196" i="3" s="1"/>
  <c r="R192" i="3"/>
  <c r="S192" i="3" s="1"/>
  <c r="R188" i="3"/>
  <c r="S188" i="3" s="1"/>
  <c r="R184" i="3"/>
  <c r="S184" i="3" s="1"/>
  <c r="R180" i="3"/>
  <c r="S180" i="3" s="1"/>
  <c r="R176" i="3"/>
  <c r="S176" i="3" s="1"/>
  <c r="R172" i="3"/>
  <c r="S172" i="3" s="1"/>
  <c r="R168" i="3"/>
  <c r="S168" i="3" s="1"/>
  <c r="R164" i="3"/>
  <c r="S164" i="3" s="1"/>
  <c r="R160" i="3"/>
  <c r="S160" i="3" s="1"/>
  <c r="R156" i="3"/>
  <c r="S156" i="3" s="1"/>
  <c r="R152" i="3"/>
  <c r="S152" i="3" s="1"/>
  <c r="R148" i="3"/>
  <c r="S148" i="3" s="1"/>
  <c r="R144" i="3"/>
  <c r="S144" i="3" s="1"/>
  <c r="R140" i="3"/>
  <c r="S140" i="3" s="1"/>
  <c r="R136" i="3"/>
  <c r="S136" i="3" s="1"/>
  <c r="R132" i="3"/>
  <c r="S132" i="3" s="1"/>
  <c r="R128" i="3"/>
  <c r="S128" i="3" s="1"/>
  <c r="R124" i="3"/>
  <c r="S124" i="3" s="1"/>
  <c r="R120" i="3"/>
  <c r="S120" i="3" s="1"/>
  <c r="R116" i="3"/>
  <c r="S116" i="3" s="1"/>
  <c r="R112" i="3"/>
  <c r="S112" i="3" s="1"/>
  <c r="R108" i="3"/>
  <c r="S108" i="3" s="1"/>
  <c r="R104" i="3"/>
  <c r="S104" i="3" s="1"/>
  <c r="R100" i="3"/>
  <c r="S100" i="3" s="1"/>
  <c r="R96" i="3"/>
  <c r="S96" i="3" s="1"/>
  <c r="R92" i="3"/>
  <c r="S92" i="3" s="1"/>
  <c r="R88" i="3"/>
  <c r="S88" i="3" s="1"/>
  <c r="R84" i="3"/>
  <c r="S84" i="3" s="1"/>
  <c r="R80" i="3"/>
  <c r="S80" i="3" s="1"/>
  <c r="R76" i="3"/>
  <c r="S76" i="3" s="1"/>
  <c r="R241" i="3"/>
  <c r="S241" i="3" s="1"/>
  <c r="R237" i="3"/>
  <c r="S237" i="3" s="1"/>
  <c r="R233" i="3"/>
  <c r="S233" i="3" s="1"/>
  <c r="R229" i="3"/>
  <c r="S229" i="3" s="1"/>
  <c r="R225" i="3"/>
  <c r="S225" i="3" s="1"/>
  <c r="R221" i="3"/>
  <c r="S221" i="3" s="1"/>
  <c r="R217" i="3"/>
  <c r="S217" i="3" s="1"/>
  <c r="R213" i="3"/>
  <c r="S213" i="3" s="1"/>
  <c r="R209" i="3"/>
  <c r="S209" i="3" s="1"/>
  <c r="R205" i="3"/>
  <c r="S205" i="3" s="1"/>
  <c r="R201" i="3"/>
  <c r="S201" i="3" s="1"/>
  <c r="R197" i="3"/>
  <c r="S197" i="3" s="1"/>
  <c r="R193" i="3"/>
  <c r="S193" i="3" s="1"/>
  <c r="R189" i="3"/>
  <c r="S189" i="3" s="1"/>
  <c r="R185" i="3"/>
  <c r="S185" i="3" s="1"/>
  <c r="R181" i="3"/>
  <c r="S181" i="3" s="1"/>
  <c r="R177" i="3"/>
  <c r="S177" i="3" s="1"/>
  <c r="R173" i="3"/>
  <c r="S173" i="3" s="1"/>
  <c r="R169" i="3"/>
  <c r="S169" i="3" s="1"/>
  <c r="R165" i="3"/>
  <c r="S165" i="3" s="1"/>
  <c r="R161" i="3"/>
  <c r="S161" i="3" s="1"/>
  <c r="R157" i="3"/>
  <c r="S157" i="3" s="1"/>
  <c r="R153" i="3"/>
  <c r="S153" i="3" s="1"/>
  <c r="R149" i="3"/>
  <c r="S149" i="3" s="1"/>
  <c r="R145" i="3"/>
  <c r="S145" i="3" s="1"/>
  <c r="R141" i="3"/>
  <c r="S141" i="3" s="1"/>
  <c r="R137" i="3"/>
  <c r="S137" i="3" s="1"/>
  <c r="R133" i="3"/>
  <c r="S133" i="3" s="1"/>
  <c r="R129" i="3"/>
  <c r="S129" i="3" s="1"/>
  <c r="R125" i="3"/>
  <c r="S125" i="3" s="1"/>
  <c r="R121" i="3"/>
  <c r="S121" i="3" s="1"/>
  <c r="R117" i="3"/>
  <c r="S117" i="3" s="1"/>
  <c r="R113" i="3"/>
  <c r="S113" i="3" s="1"/>
  <c r="R109" i="3"/>
  <c r="S109" i="3" s="1"/>
  <c r="R105" i="3"/>
  <c r="S105" i="3" s="1"/>
  <c r="R101" i="3"/>
  <c r="S101" i="3" s="1"/>
  <c r="R238" i="3"/>
  <c r="S238" i="3" s="1"/>
  <c r="R234" i="3"/>
  <c r="S234" i="3" s="1"/>
  <c r="R230" i="3"/>
  <c r="S230" i="3" s="1"/>
  <c r="R226" i="3"/>
  <c r="S226" i="3" s="1"/>
  <c r="R222" i="3"/>
  <c r="S222" i="3" s="1"/>
  <c r="R218" i="3"/>
  <c r="S218" i="3" s="1"/>
  <c r="R214" i="3"/>
  <c r="S214" i="3" s="1"/>
  <c r="R210" i="3"/>
  <c r="S210" i="3" s="1"/>
  <c r="R206" i="3"/>
  <c r="S206" i="3" s="1"/>
  <c r="R202" i="3"/>
  <c r="S202" i="3" s="1"/>
  <c r="R198" i="3"/>
  <c r="S198" i="3" s="1"/>
  <c r="R194" i="3"/>
  <c r="S194" i="3" s="1"/>
  <c r="R190" i="3"/>
  <c r="S190" i="3" s="1"/>
  <c r="R186" i="3"/>
  <c r="S186" i="3" s="1"/>
  <c r="R182" i="3"/>
  <c r="S182" i="3" s="1"/>
  <c r="R178" i="3"/>
  <c r="S178" i="3" s="1"/>
  <c r="R174" i="3"/>
  <c r="S174" i="3" s="1"/>
  <c r="R170" i="3"/>
  <c r="S170" i="3" s="1"/>
  <c r="R166" i="3"/>
  <c r="S166" i="3" s="1"/>
  <c r="R162" i="3"/>
  <c r="S162" i="3" s="1"/>
  <c r="R158" i="3"/>
  <c r="S158" i="3" s="1"/>
  <c r="R154" i="3"/>
  <c r="S154" i="3" s="1"/>
  <c r="R150" i="3"/>
  <c r="S150" i="3" s="1"/>
  <c r="R146" i="3"/>
  <c r="S146" i="3" s="1"/>
  <c r="R142" i="3"/>
  <c r="S142" i="3" s="1"/>
  <c r="R138" i="3"/>
  <c r="S138" i="3" s="1"/>
  <c r="R134" i="3"/>
  <c r="S134" i="3" s="1"/>
  <c r="R130" i="3"/>
  <c r="S130" i="3" s="1"/>
  <c r="R126" i="3"/>
  <c r="S126" i="3" s="1"/>
  <c r="R122" i="3"/>
  <c r="S122" i="3" s="1"/>
  <c r="R118" i="3"/>
  <c r="S118" i="3" s="1"/>
  <c r="R114" i="3"/>
  <c r="S114" i="3" s="1"/>
  <c r="R110" i="3"/>
  <c r="S110" i="3" s="1"/>
  <c r="R106" i="3"/>
  <c r="S106" i="3" s="1"/>
  <c r="R102" i="3"/>
  <c r="S102" i="3" s="1"/>
  <c r="R98" i="3"/>
  <c r="S98" i="3" s="1"/>
  <c r="R94" i="3"/>
  <c r="S94" i="3" s="1"/>
  <c r="R90" i="3"/>
  <c r="S90" i="3" s="1"/>
  <c r="R86" i="3"/>
  <c r="S86" i="3" s="1"/>
  <c r="R82" i="3"/>
  <c r="S82" i="3" s="1"/>
  <c r="R78" i="3"/>
  <c r="S78" i="3" s="1"/>
  <c r="R74" i="3"/>
  <c r="S74" i="3" s="1"/>
  <c r="R179" i="3"/>
  <c r="S179" i="3" s="1"/>
  <c r="R151" i="3"/>
  <c r="S151" i="3" s="1"/>
  <c r="R135" i="3"/>
  <c r="S135" i="3" s="1"/>
  <c r="R119" i="3"/>
  <c r="S119" i="3" s="1"/>
  <c r="R103" i="3"/>
  <c r="S103" i="3" s="1"/>
  <c r="R93" i="3"/>
  <c r="S93" i="3" s="1"/>
  <c r="R85" i="3"/>
  <c r="S85" i="3" s="1"/>
  <c r="R77" i="3"/>
  <c r="S77" i="3" s="1"/>
  <c r="R71" i="3"/>
  <c r="S71" i="3" s="1"/>
  <c r="R67" i="3"/>
  <c r="S67" i="3" s="1"/>
  <c r="R63" i="3"/>
  <c r="S63" i="3" s="1"/>
  <c r="R59" i="3"/>
  <c r="S59" i="3" s="1"/>
  <c r="R55" i="3"/>
  <c r="S55" i="3" s="1"/>
  <c r="R51" i="3"/>
  <c r="S51" i="3" s="1"/>
  <c r="R47" i="3"/>
  <c r="S47" i="3" s="1"/>
  <c r="R43" i="3"/>
  <c r="S43" i="3" s="1"/>
  <c r="R39" i="3"/>
  <c r="S39" i="3" s="1"/>
  <c r="R35" i="3"/>
  <c r="S35" i="3" s="1"/>
  <c r="R31" i="3"/>
  <c r="S31" i="3" s="1"/>
  <c r="R27" i="3"/>
  <c r="S27" i="3" s="1"/>
  <c r="R23" i="3"/>
  <c r="S23" i="3" s="1"/>
  <c r="R19" i="3"/>
  <c r="S19" i="3" s="1"/>
  <c r="R15" i="3"/>
  <c r="S15" i="3" s="1"/>
  <c r="R11" i="3"/>
  <c r="S11" i="3" s="1"/>
  <c r="R183" i="3"/>
  <c r="S183" i="3" s="1"/>
  <c r="R235" i="3"/>
  <c r="S235" i="3" s="1"/>
  <c r="R227" i="3"/>
  <c r="S227" i="3" s="1"/>
  <c r="R219" i="3"/>
  <c r="S219" i="3" s="1"/>
  <c r="R211" i="3"/>
  <c r="S211" i="3" s="1"/>
  <c r="R203" i="3"/>
  <c r="S203" i="3" s="1"/>
  <c r="R195" i="3"/>
  <c r="S195" i="3" s="1"/>
  <c r="R147" i="3"/>
  <c r="S147" i="3" s="1"/>
  <c r="R131" i="3"/>
  <c r="S131" i="3" s="1"/>
  <c r="R115" i="3"/>
  <c r="S115" i="3" s="1"/>
  <c r="R99" i="3"/>
  <c r="S99" i="3" s="1"/>
  <c r="R91" i="3"/>
  <c r="S91" i="3" s="1"/>
  <c r="R83" i="3"/>
  <c r="S83" i="3" s="1"/>
  <c r="R75" i="3"/>
  <c r="S75" i="3" s="1"/>
  <c r="R72" i="3"/>
  <c r="S72" i="3" s="1"/>
  <c r="R68" i="3"/>
  <c r="S68" i="3" s="1"/>
  <c r="R64" i="3"/>
  <c r="S64" i="3" s="1"/>
  <c r="R60" i="3"/>
  <c r="S60" i="3" s="1"/>
  <c r="R56" i="3"/>
  <c r="S56" i="3" s="1"/>
  <c r="R52" i="3"/>
  <c r="S52" i="3" s="1"/>
  <c r="R48" i="3"/>
  <c r="S48" i="3" s="1"/>
  <c r="R44" i="3"/>
  <c r="S44" i="3" s="1"/>
  <c r="R40" i="3"/>
  <c r="S40" i="3" s="1"/>
  <c r="R36" i="3"/>
  <c r="S36" i="3" s="1"/>
  <c r="R32" i="3"/>
  <c r="S32" i="3" s="1"/>
  <c r="R28" i="3"/>
  <c r="S28" i="3" s="1"/>
  <c r="R24" i="3"/>
  <c r="S24" i="3" s="1"/>
  <c r="R20" i="3"/>
  <c r="S20" i="3" s="1"/>
  <c r="R187" i="3"/>
  <c r="S187" i="3" s="1"/>
  <c r="R171" i="3"/>
  <c r="S171" i="3" s="1"/>
  <c r="R167" i="3"/>
  <c r="S167" i="3" s="1"/>
  <c r="R163" i="3"/>
  <c r="S163" i="3" s="1"/>
  <c r="R159" i="3"/>
  <c r="S159" i="3" s="1"/>
  <c r="R143" i="3"/>
  <c r="S143" i="3" s="1"/>
  <c r="R127" i="3"/>
  <c r="S127" i="3" s="1"/>
  <c r="R111" i="3"/>
  <c r="S111" i="3" s="1"/>
  <c r="R97" i="3"/>
  <c r="S97" i="3" s="1"/>
  <c r="R89" i="3"/>
  <c r="S89" i="3" s="1"/>
  <c r="R81" i="3"/>
  <c r="S81" i="3" s="1"/>
  <c r="R73" i="3"/>
  <c r="S73" i="3" s="1"/>
  <c r="R69" i="3"/>
  <c r="S69" i="3" s="1"/>
  <c r="R65" i="3"/>
  <c r="S65" i="3" s="1"/>
  <c r="R61" i="3"/>
  <c r="S61" i="3" s="1"/>
  <c r="R57" i="3"/>
  <c r="S57" i="3" s="1"/>
  <c r="R53" i="3"/>
  <c r="S53" i="3" s="1"/>
  <c r="R49" i="3"/>
  <c r="S49" i="3" s="1"/>
  <c r="R45" i="3"/>
  <c r="S45" i="3" s="1"/>
  <c r="R41" i="3"/>
  <c r="S41" i="3" s="1"/>
  <c r="R223" i="3"/>
  <c r="S223" i="3" s="1"/>
  <c r="R139" i="3"/>
  <c r="S139" i="3" s="1"/>
  <c r="R9" i="3"/>
  <c r="S9" i="3" s="1"/>
  <c r="R6" i="3"/>
  <c r="S6" i="3" s="1"/>
  <c r="R26" i="3"/>
  <c r="S26" i="3" s="1"/>
  <c r="R8" i="3"/>
  <c r="S8" i="3" s="1"/>
  <c r="R239" i="3"/>
  <c r="S239" i="3" s="1"/>
  <c r="R175" i="3"/>
  <c r="S175" i="3" s="1"/>
  <c r="R29" i="3"/>
  <c r="S29" i="3" s="1"/>
  <c r="R199" i="3"/>
  <c r="S199" i="3" s="1"/>
  <c r="R70" i="3"/>
  <c r="S70" i="3" s="1"/>
  <c r="R66" i="3"/>
  <c r="S66" i="3" s="1"/>
  <c r="R62" i="3"/>
  <c r="S62" i="3" s="1"/>
  <c r="R58" i="3"/>
  <c r="S58" i="3" s="1"/>
  <c r="R54" i="3"/>
  <c r="S54" i="3" s="1"/>
  <c r="R38" i="3"/>
  <c r="S38" i="3" s="1"/>
  <c r="R30" i="3"/>
  <c r="S30" i="3" s="1"/>
  <c r="R22" i="3"/>
  <c r="S22" i="3" s="1"/>
  <c r="R16" i="3"/>
  <c r="S16" i="3" s="1"/>
  <c r="R13" i="3"/>
  <c r="S13" i="3" s="1"/>
  <c r="R17" i="3"/>
  <c r="S17" i="3" s="1"/>
  <c r="R34" i="3"/>
  <c r="S34" i="3" s="1"/>
  <c r="R12" i="3"/>
  <c r="S12" i="3" s="1"/>
  <c r="R207" i="3"/>
  <c r="S207" i="3" s="1"/>
  <c r="R87" i="3"/>
  <c r="S87" i="3" s="1"/>
  <c r="R50" i="3"/>
  <c r="S50" i="3" s="1"/>
  <c r="R33" i="3"/>
  <c r="S33" i="3" s="1"/>
  <c r="R25" i="3"/>
  <c r="S25" i="3" s="1"/>
  <c r="R10" i="3"/>
  <c r="S10" i="3" s="1"/>
  <c r="R7" i="3"/>
  <c r="S7" i="3" s="1"/>
  <c r="R3" i="3"/>
  <c r="S3" i="3" s="1"/>
  <c r="R123" i="3"/>
  <c r="S123" i="3" s="1"/>
  <c r="R42" i="3"/>
  <c r="S42" i="3" s="1"/>
  <c r="R18" i="3"/>
  <c r="S18" i="3" s="1"/>
  <c r="R5" i="3"/>
  <c r="S5" i="3" s="1"/>
  <c r="R231" i="3"/>
  <c r="S231" i="3" s="1"/>
  <c r="R79" i="3"/>
  <c r="S79" i="3" s="1"/>
  <c r="R191" i="3"/>
  <c r="S191" i="3" s="1"/>
  <c r="R107" i="3"/>
  <c r="S107" i="3" s="1"/>
  <c r="R46" i="3"/>
  <c r="S46" i="3" s="1"/>
  <c r="R14" i="3"/>
  <c r="S14" i="3" s="1"/>
  <c r="R4" i="3"/>
  <c r="S4" i="3" s="1"/>
  <c r="R215" i="3"/>
  <c r="S215" i="3" s="1"/>
  <c r="R155" i="3"/>
  <c r="S155" i="3" s="1"/>
  <c r="R37" i="3"/>
  <c r="S37" i="3" s="1"/>
  <c r="R21" i="3"/>
  <c r="S21" i="3" s="1"/>
  <c r="R95" i="3"/>
  <c r="S95" i="3" s="1"/>
  <c r="I250" i="2"/>
  <c r="I252" i="2" s="1"/>
  <c r="O4" i="2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R3" i="2"/>
  <c r="S3" i="2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I250" i="1"/>
  <c r="I252" i="1" s="1"/>
  <c r="I246" i="1" l="1"/>
  <c r="R30" i="1"/>
  <c r="S30" i="1" s="1"/>
  <c r="R29" i="1"/>
  <c r="S29" i="1" s="1"/>
  <c r="R45" i="1"/>
  <c r="S45" i="1" s="1"/>
  <c r="R21" i="1"/>
  <c r="S21" i="1" s="1"/>
  <c r="R18" i="1"/>
  <c r="S18" i="1" s="1"/>
  <c r="R86" i="1"/>
  <c r="S86" i="1" s="1"/>
  <c r="R141" i="1"/>
  <c r="S141" i="1" s="1"/>
  <c r="R131" i="1"/>
  <c r="S131" i="1" s="1"/>
  <c r="R54" i="1"/>
  <c r="S54" i="1" s="1"/>
  <c r="R126" i="1"/>
  <c r="S126" i="1" s="1"/>
  <c r="R19" i="1"/>
  <c r="S19" i="1" s="1"/>
  <c r="R213" i="1"/>
  <c r="S213" i="1" s="1"/>
  <c r="R121" i="1"/>
  <c r="S121" i="1" s="1"/>
  <c r="R47" i="1"/>
  <c r="S47" i="1" s="1"/>
  <c r="R216" i="1"/>
  <c r="S216" i="1" s="1"/>
  <c r="R120" i="1"/>
  <c r="S120" i="1" s="1"/>
  <c r="R24" i="1"/>
  <c r="S24" i="1" s="1"/>
  <c r="R150" i="1"/>
  <c r="S150" i="1" s="1"/>
  <c r="R44" i="1"/>
  <c r="S44" i="1" s="1"/>
  <c r="R139" i="1"/>
  <c r="S139" i="1" s="1"/>
  <c r="R3" i="1"/>
  <c r="S3" i="1" s="1"/>
  <c r="R116" i="1"/>
  <c r="S116" i="1" s="1"/>
  <c r="R10" i="1"/>
  <c r="S10" i="1" s="1"/>
  <c r="R115" i="1"/>
  <c r="S115" i="1" s="1"/>
  <c r="R8" i="1"/>
  <c r="S8" i="1" s="1"/>
  <c r="R102" i="1"/>
  <c r="S102" i="1" s="1"/>
  <c r="R224" i="1"/>
  <c r="S224" i="1" s="1"/>
  <c r="R112" i="1"/>
  <c r="S112" i="1" s="1"/>
  <c r="R128" i="1"/>
  <c r="S128" i="1" s="1"/>
  <c r="R100" i="1"/>
  <c r="S100" i="1" s="1"/>
  <c r="R225" i="1"/>
  <c r="S225" i="1" s="1"/>
  <c r="R113" i="1"/>
  <c r="S113" i="1" s="1"/>
  <c r="R239" i="1"/>
  <c r="S239" i="1" s="1"/>
  <c r="R151" i="1"/>
  <c r="S151" i="1" s="1"/>
  <c r="R39" i="1"/>
  <c r="S39" i="1" s="1"/>
  <c r="R158" i="1"/>
  <c r="S158" i="1" s="1"/>
  <c r="R16" i="1"/>
  <c r="S16" i="1" s="1"/>
  <c r="R241" i="1"/>
  <c r="S241" i="1" s="1"/>
  <c r="R41" i="1"/>
  <c r="S41" i="1" s="1"/>
  <c r="R167" i="1"/>
  <c r="S167" i="1" s="1"/>
  <c r="R227" i="1"/>
  <c r="S227" i="1" s="1"/>
  <c r="R172" i="1"/>
  <c r="S172" i="1" s="1"/>
  <c r="R11" i="1"/>
  <c r="S11" i="1" s="1"/>
  <c r="R147" i="1"/>
  <c r="S147" i="1" s="1"/>
  <c r="R6" i="1"/>
  <c r="S6" i="1" s="1"/>
  <c r="R110" i="1"/>
  <c r="S110" i="1" s="1"/>
  <c r="R159" i="1"/>
  <c r="S159" i="1" s="1"/>
  <c r="R205" i="1"/>
  <c r="S205" i="1" s="1"/>
  <c r="R236" i="1"/>
  <c r="S236" i="1" s="1"/>
  <c r="R140" i="1"/>
  <c r="S140" i="1" s="1"/>
  <c r="R96" i="1"/>
  <c r="S96" i="1" s="1"/>
  <c r="R106" i="1"/>
  <c r="S106" i="1" s="1"/>
  <c r="R104" i="1"/>
  <c r="S104" i="1" s="1"/>
  <c r="R92" i="1"/>
  <c r="S92" i="1" s="1"/>
  <c r="R101" i="1"/>
  <c r="S101" i="1" s="1"/>
  <c r="R90" i="1"/>
  <c r="S90" i="1" s="1"/>
  <c r="R231" i="1"/>
  <c r="S231" i="1" s="1"/>
  <c r="R31" i="1"/>
  <c r="S31" i="1" s="1"/>
  <c r="R195" i="1"/>
  <c r="S195" i="1" s="1"/>
  <c r="R226" i="1"/>
  <c r="S226" i="1" s="1"/>
  <c r="R130" i="1"/>
  <c r="S130" i="1" s="1"/>
  <c r="R85" i="1"/>
  <c r="S85" i="1" s="1"/>
  <c r="R94" i="1"/>
  <c r="S94" i="1" s="1"/>
  <c r="R230" i="1"/>
  <c r="S230" i="1" s="1"/>
  <c r="R240" i="1"/>
  <c r="S240" i="1" s="1"/>
  <c r="R196" i="1"/>
  <c r="S196" i="1" s="1"/>
  <c r="R185" i="1"/>
  <c r="S185" i="1" s="1"/>
  <c r="R97" i="1"/>
  <c r="S97" i="1" s="1"/>
  <c r="R223" i="1"/>
  <c r="S223" i="1" s="1"/>
  <c r="R23" i="1"/>
  <c r="S23" i="1" s="1"/>
  <c r="R77" i="1"/>
  <c r="S77" i="1" s="1"/>
  <c r="R214" i="1"/>
  <c r="S214" i="1" s="1"/>
  <c r="R12" i="1"/>
  <c r="S12" i="1" s="1"/>
  <c r="R190" i="1"/>
  <c r="S190" i="1" s="1"/>
  <c r="R189" i="1"/>
  <c r="S189" i="1" s="1"/>
  <c r="R83" i="1"/>
  <c r="S83" i="1" s="1"/>
  <c r="R188" i="1"/>
  <c r="S188" i="1" s="1"/>
  <c r="R70" i="1"/>
  <c r="S70" i="1" s="1"/>
  <c r="R197" i="1"/>
  <c r="S197" i="1" s="1"/>
  <c r="R80" i="1"/>
  <c r="S80" i="1" s="1"/>
  <c r="R186" i="1"/>
  <c r="S186" i="1" s="1"/>
  <c r="R68" i="1"/>
  <c r="S68" i="1" s="1"/>
  <c r="R177" i="1"/>
  <c r="S177" i="1" s="1"/>
  <c r="R65" i="1"/>
  <c r="S65" i="1" s="1"/>
  <c r="R215" i="1"/>
  <c r="S215" i="1" s="1"/>
  <c r="R103" i="1"/>
  <c r="S103" i="1" s="1"/>
  <c r="R15" i="1"/>
  <c r="S15" i="1" s="1"/>
  <c r="R235" i="1"/>
  <c r="S235" i="1" s="1"/>
  <c r="R163" i="1"/>
  <c r="S163" i="1" s="1"/>
  <c r="R67" i="1"/>
  <c r="S67" i="1" s="1"/>
  <c r="R204" i="1"/>
  <c r="S204" i="1" s="1"/>
  <c r="R108" i="1"/>
  <c r="S108" i="1" s="1"/>
  <c r="R203" i="1"/>
  <c r="S203" i="1" s="1"/>
  <c r="R43" i="1"/>
  <c r="S43" i="1" s="1"/>
  <c r="R180" i="1"/>
  <c r="S180" i="1" s="1"/>
  <c r="R74" i="1"/>
  <c r="S74" i="1" s="1"/>
  <c r="R179" i="1"/>
  <c r="S179" i="1" s="1"/>
  <c r="R72" i="1"/>
  <c r="S72" i="1" s="1"/>
  <c r="R178" i="1"/>
  <c r="S178" i="1" s="1"/>
  <c r="R60" i="1"/>
  <c r="S60" i="1" s="1"/>
  <c r="R187" i="1"/>
  <c r="S187" i="1" s="1"/>
  <c r="R69" i="1"/>
  <c r="S69" i="1" s="1"/>
  <c r="R174" i="1"/>
  <c r="S174" i="1" s="1"/>
  <c r="R26" i="1"/>
  <c r="S26" i="1" s="1"/>
  <c r="R169" i="1"/>
  <c r="S169" i="1" s="1"/>
  <c r="R57" i="1"/>
  <c r="S57" i="1" s="1"/>
  <c r="R207" i="1"/>
  <c r="S207" i="1" s="1"/>
  <c r="R95" i="1"/>
  <c r="S95" i="1" s="1"/>
  <c r="R237" i="1"/>
  <c r="S237" i="1" s="1"/>
  <c r="R182" i="1"/>
  <c r="S182" i="1" s="1"/>
  <c r="R160" i="1"/>
  <c r="S160" i="1" s="1"/>
  <c r="R157" i="1"/>
  <c r="S157" i="1" s="1"/>
  <c r="R156" i="1"/>
  <c r="S156" i="1" s="1"/>
  <c r="R165" i="1"/>
  <c r="S165" i="1" s="1"/>
  <c r="R154" i="1"/>
  <c r="S154" i="1" s="1"/>
  <c r="R129" i="1"/>
  <c r="S129" i="1" s="1"/>
  <c r="R79" i="1"/>
  <c r="S79" i="1" s="1"/>
  <c r="R35" i="1"/>
  <c r="S35" i="1" s="1"/>
  <c r="R149" i="1"/>
  <c r="S149" i="1" s="1"/>
  <c r="R20" i="1"/>
  <c r="S20" i="1" s="1"/>
  <c r="R146" i="1"/>
  <c r="S146" i="1" s="1"/>
  <c r="R155" i="1"/>
  <c r="S155" i="1" s="1"/>
  <c r="R233" i="1"/>
  <c r="S233" i="1" s="1"/>
  <c r="R33" i="1"/>
  <c r="S33" i="1" s="1"/>
  <c r="R109" i="1"/>
  <c r="S109" i="1" s="1"/>
  <c r="R34" i="1"/>
  <c r="S34" i="1" s="1"/>
  <c r="R212" i="1"/>
  <c r="S212" i="1" s="1"/>
  <c r="R5" i="1"/>
  <c r="S5" i="1" s="1"/>
  <c r="R4" i="1"/>
  <c r="S4" i="1" s="1"/>
  <c r="R107" i="1"/>
  <c r="S107" i="1" s="1"/>
  <c r="R238" i="1"/>
  <c r="S238" i="1" s="1"/>
  <c r="R193" i="1"/>
  <c r="S193" i="1" s="1"/>
  <c r="R105" i="1"/>
  <c r="S105" i="1" s="1"/>
  <c r="R143" i="1"/>
  <c r="S143" i="1" s="1"/>
  <c r="R88" i="1"/>
  <c r="S88" i="1" s="1"/>
  <c r="R22" i="1"/>
  <c r="S22" i="1" s="1"/>
  <c r="R202" i="1"/>
  <c r="S202" i="1" s="1"/>
  <c r="R200" i="1"/>
  <c r="S200" i="1" s="1"/>
  <c r="R93" i="1"/>
  <c r="S93" i="1" s="1"/>
  <c r="R82" i="1"/>
  <c r="S82" i="1" s="1"/>
  <c r="R91" i="1"/>
  <c r="S91" i="1" s="1"/>
  <c r="R78" i="1"/>
  <c r="S78" i="1" s="1"/>
  <c r="R111" i="1"/>
  <c r="S111" i="1" s="1"/>
  <c r="R173" i="1"/>
  <c r="S173" i="1" s="1"/>
  <c r="R118" i="1"/>
  <c r="S118" i="1" s="1"/>
  <c r="R53" i="1"/>
  <c r="S53" i="1" s="1"/>
  <c r="R84" i="1"/>
  <c r="S84" i="1" s="1"/>
  <c r="R117" i="1"/>
  <c r="S117" i="1" s="1"/>
  <c r="R152" i="1"/>
  <c r="S152" i="1" s="1"/>
  <c r="R56" i="1"/>
  <c r="S56" i="1" s="1"/>
  <c r="R194" i="1"/>
  <c r="S194" i="1" s="1"/>
  <c r="R98" i="1"/>
  <c r="S98" i="1" s="1"/>
  <c r="R171" i="1"/>
  <c r="S171" i="1" s="1"/>
  <c r="R32" i="1"/>
  <c r="S32" i="1" s="1"/>
  <c r="R170" i="1"/>
  <c r="S170" i="1" s="1"/>
  <c r="R42" i="1"/>
  <c r="S42" i="1" s="1"/>
  <c r="R168" i="1"/>
  <c r="S168" i="1" s="1"/>
  <c r="R61" i="1"/>
  <c r="S61" i="1" s="1"/>
  <c r="R166" i="1"/>
  <c r="S166" i="1" s="1"/>
  <c r="R50" i="1"/>
  <c r="S50" i="1" s="1"/>
  <c r="R176" i="1"/>
  <c r="S176" i="1" s="1"/>
  <c r="R27" i="1"/>
  <c r="S27" i="1" s="1"/>
  <c r="R164" i="1"/>
  <c r="S164" i="1" s="1"/>
  <c r="R14" i="1"/>
  <c r="S14" i="1" s="1"/>
  <c r="R161" i="1"/>
  <c r="S161" i="1" s="1"/>
  <c r="R49" i="1"/>
  <c r="S49" i="1" s="1"/>
  <c r="R175" i="1"/>
  <c r="S175" i="1" s="1"/>
  <c r="R87" i="1"/>
  <c r="S87" i="1" s="1"/>
  <c r="R4" i="2"/>
  <c r="S4" i="2" s="1"/>
  <c r="R10" i="2"/>
  <c r="S10" i="2" s="1"/>
  <c r="I248" i="3"/>
  <c r="R57" i="2"/>
  <c r="S57" i="2" s="1"/>
  <c r="R36" i="2"/>
  <c r="S36" i="2" s="1"/>
  <c r="R157" i="2"/>
  <c r="S157" i="2" s="1"/>
  <c r="R44" i="2"/>
  <c r="S44" i="2" s="1"/>
  <c r="R119" i="2"/>
  <c r="S119" i="2" s="1"/>
  <c r="R143" i="2"/>
  <c r="S143" i="2" s="1"/>
  <c r="R198" i="2"/>
  <c r="S198" i="2" s="1"/>
  <c r="R118" i="2"/>
  <c r="S118" i="2" s="1"/>
  <c r="R48" i="2"/>
  <c r="S48" i="2" s="1"/>
  <c r="R199" i="2"/>
  <c r="S199" i="2" s="1"/>
  <c r="R30" i="2"/>
  <c r="S30" i="2" s="1"/>
  <c r="R62" i="2"/>
  <c r="S62" i="2" s="1"/>
  <c r="R109" i="2"/>
  <c r="S109" i="2" s="1"/>
  <c r="R179" i="2"/>
  <c r="S179" i="2" s="1"/>
  <c r="R99" i="2"/>
  <c r="S99" i="2" s="1"/>
  <c r="R197" i="2"/>
  <c r="S197" i="2" s="1"/>
  <c r="R88" i="2"/>
  <c r="S88" i="2" s="1"/>
  <c r="R120" i="2"/>
  <c r="S120" i="2" s="1"/>
  <c r="R152" i="2"/>
  <c r="S152" i="2" s="1"/>
  <c r="R184" i="2"/>
  <c r="S184" i="2" s="1"/>
  <c r="R216" i="2"/>
  <c r="S216" i="2" s="1"/>
  <c r="R163" i="2"/>
  <c r="S163" i="2" s="1"/>
  <c r="R52" i="2"/>
  <c r="S52" i="2" s="1"/>
  <c r="R71" i="2"/>
  <c r="S71" i="2" s="1"/>
  <c r="R173" i="2"/>
  <c r="S173" i="2" s="1"/>
  <c r="R40" i="2"/>
  <c r="S40" i="2" s="1"/>
  <c r="R49" i="2"/>
  <c r="S49" i="2" s="1"/>
  <c r="R79" i="2"/>
  <c r="S79" i="2" s="1"/>
  <c r="R61" i="2"/>
  <c r="S61" i="2" s="1"/>
  <c r="R213" i="2"/>
  <c r="S213" i="2" s="1"/>
  <c r="R63" i="2"/>
  <c r="S63" i="2" s="1"/>
  <c r="R187" i="2"/>
  <c r="S187" i="2" s="1"/>
  <c r="R73" i="2"/>
  <c r="S73" i="2" s="1"/>
  <c r="R137" i="2"/>
  <c r="S137" i="2" s="1"/>
  <c r="R21" i="2"/>
  <c r="S21" i="2" s="1"/>
  <c r="R142" i="2"/>
  <c r="S142" i="2" s="1"/>
  <c r="R47" i="2"/>
  <c r="S47" i="2" s="1"/>
  <c r="R182" i="2"/>
  <c r="S182" i="2" s="1"/>
  <c r="R43" i="2"/>
  <c r="S43" i="2" s="1"/>
  <c r="R121" i="2"/>
  <c r="S121" i="2" s="1"/>
  <c r="R67" i="2"/>
  <c r="S67" i="2" s="1"/>
  <c r="R150" i="2"/>
  <c r="S150" i="2" s="1"/>
  <c r="R98" i="2"/>
  <c r="S98" i="2" s="1"/>
  <c r="R210" i="2"/>
  <c r="S210" i="2" s="1"/>
  <c r="R64" i="2"/>
  <c r="S64" i="2" s="1"/>
  <c r="R129" i="2"/>
  <c r="S129" i="2" s="1"/>
  <c r="R51" i="2"/>
  <c r="S51" i="2" s="1"/>
  <c r="R214" i="2"/>
  <c r="S214" i="2" s="1"/>
  <c r="R222" i="2"/>
  <c r="S222" i="2" s="1"/>
  <c r="R34" i="2"/>
  <c r="S34" i="2" s="1"/>
  <c r="R66" i="2"/>
  <c r="S66" i="2" s="1"/>
  <c r="R122" i="2"/>
  <c r="S122" i="2" s="1"/>
  <c r="R191" i="2"/>
  <c r="S191" i="2" s="1"/>
  <c r="R115" i="2"/>
  <c r="S115" i="2" s="1"/>
  <c r="R206" i="2"/>
  <c r="S206" i="2" s="1"/>
  <c r="R92" i="2"/>
  <c r="S92" i="2" s="1"/>
  <c r="R124" i="2"/>
  <c r="S124" i="2" s="1"/>
  <c r="R156" i="2"/>
  <c r="S156" i="2" s="1"/>
  <c r="R188" i="2"/>
  <c r="S188" i="2" s="1"/>
  <c r="R220" i="2"/>
  <c r="S220" i="2" s="1"/>
  <c r="R177" i="2"/>
  <c r="S177" i="2" s="1"/>
  <c r="R38" i="2"/>
  <c r="S38" i="2" s="1"/>
  <c r="R70" i="2"/>
  <c r="S70" i="2" s="1"/>
  <c r="R125" i="2"/>
  <c r="S125" i="2" s="1"/>
  <c r="R193" i="2"/>
  <c r="S193" i="2" s="1"/>
  <c r="R131" i="2"/>
  <c r="S131" i="2" s="1"/>
  <c r="R227" i="2"/>
  <c r="S227" i="2" s="1"/>
  <c r="R96" i="2"/>
  <c r="S96" i="2" s="1"/>
  <c r="R128" i="2"/>
  <c r="S128" i="2" s="1"/>
  <c r="R160" i="2"/>
  <c r="S160" i="2" s="1"/>
  <c r="R192" i="2"/>
  <c r="S192" i="2" s="1"/>
  <c r="R224" i="2"/>
  <c r="S224" i="2" s="1"/>
  <c r="R12" i="2"/>
  <c r="S12" i="2" s="1"/>
  <c r="R59" i="2"/>
  <c r="S59" i="2" s="1"/>
  <c r="R229" i="2"/>
  <c r="S229" i="2" s="1"/>
  <c r="R149" i="2"/>
  <c r="S149" i="2" s="1"/>
  <c r="R97" i="2"/>
  <c r="S97" i="2" s="1"/>
  <c r="R134" i="2"/>
  <c r="S134" i="2" s="1"/>
  <c r="R225" i="2"/>
  <c r="S225" i="2" s="1"/>
  <c r="R108" i="2"/>
  <c r="S108" i="2" s="1"/>
  <c r="R140" i="2"/>
  <c r="S140" i="2" s="1"/>
  <c r="R204" i="2"/>
  <c r="S204" i="2" s="1"/>
  <c r="R236" i="2"/>
  <c r="S236" i="2" s="1"/>
  <c r="R189" i="2"/>
  <c r="S189" i="2" s="1"/>
  <c r="R139" i="2"/>
  <c r="S139" i="2" s="1"/>
  <c r="R178" i="2"/>
  <c r="S178" i="2" s="1"/>
  <c r="R241" i="2"/>
  <c r="S241" i="2" s="1"/>
  <c r="R215" i="2"/>
  <c r="S215" i="2" s="1"/>
  <c r="R166" i="2"/>
  <c r="S166" i="2" s="1"/>
  <c r="R171" i="2"/>
  <c r="S171" i="2" s="1"/>
  <c r="R25" i="2"/>
  <c r="S25" i="2" s="1"/>
  <c r="R94" i="2"/>
  <c r="S94" i="2" s="1"/>
  <c r="R146" i="2"/>
  <c r="S146" i="2" s="1"/>
  <c r="R183" i="2"/>
  <c r="S183" i="2" s="1"/>
  <c r="R11" i="2"/>
  <c r="S11" i="2" s="1"/>
  <c r="R219" i="2"/>
  <c r="S219" i="2" s="1"/>
  <c r="R237" i="2"/>
  <c r="S237" i="2" s="1"/>
  <c r="R42" i="2"/>
  <c r="S42" i="2" s="1"/>
  <c r="R138" i="2"/>
  <c r="S138" i="2" s="1"/>
  <c r="R202" i="2"/>
  <c r="S202" i="2" s="1"/>
  <c r="R100" i="2"/>
  <c r="S100" i="2" s="1"/>
  <c r="R164" i="2"/>
  <c r="S164" i="2" s="1"/>
  <c r="R196" i="2"/>
  <c r="S196" i="2" s="1"/>
  <c r="R16" i="2"/>
  <c r="S16" i="2" s="1"/>
  <c r="R39" i="2"/>
  <c r="S39" i="2" s="1"/>
  <c r="R31" i="2"/>
  <c r="S31" i="2" s="1"/>
  <c r="R233" i="2"/>
  <c r="S233" i="2" s="1"/>
  <c r="R205" i="2"/>
  <c r="S205" i="2" s="1"/>
  <c r="R185" i="2"/>
  <c r="S185" i="2" s="1"/>
  <c r="R15" i="2"/>
  <c r="S15" i="2" s="1"/>
  <c r="R231" i="2"/>
  <c r="S231" i="2" s="1"/>
  <c r="R226" i="2"/>
  <c r="S226" i="2" s="1"/>
  <c r="R77" i="2"/>
  <c r="S77" i="2" s="1"/>
  <c r="R223" i="2"/>
  <c r="S223" i="2" s="1"/>
  <c r="R238" i="2"/>
  <c r="S238" i="2" s="1"/>
  <c r="R136" i="2"/>
  <c r="S136" i="2" s="1"/>
  <c r="R232" i="2"/>
  <c r="S232" i="2" s="1"/>
  <c r="R18" i="2"/>
  <c r="S18" i="2" s="1"/>
  <c r="R78" i="2"/>
  <c r="S78" i="2" s="1"/>
  <c r="R23" i="2"/>
  <c r="S23" i="2" s="1"/>
  <c r="R239" i="2"/>
  <c r="S239" i="2" s="1"/>
  <c r="R207" i="2"/>
  <c r="S207" i="2" s="1"/>
  <c r="R201" i="2"/>
  <c r="S201" i="2" s="1"/>
  <c r="R19" i="2"/>
  <c r="S19" i="2" s="1"/>
  <c r="R6" i="2"/>
  <c r="S6" i="2" s="1"/>
  <c r="R158" i="2"/>
  <c r="S158" i="2" s="1"/>
  <c r="R175" i="2"/>
  <c r="S175" i="2" s="1"/>
  <c r="R230" i="2"/>
  <c r="S230" i="2" s="1"/>
  <c r="R50" i="2"/>
  <c r="S50" i="2" s="1"/>
  <c r="R90" i="2"/>
  <c r="S90" i="2" s="1"/>
  <c r="R154" i="2"/>
  <c r="S154" i="2" s="1"/>
  <c r="R174" i="2"/>
  <c r="S174" i="2" s="1"/>
  <c r="R76" i="2"/>
  <c r="S76" i="2" s="1"/>
  <c r="R172" i="2"/>
  <c r="S172" i="2" s="1"/>
  <c r="R85" i="2"/>
  <c r="S85" i="2" s="1"/>
  <c r="R20" i="2"/>
  <c r="S20" i="2" s="1"/>
  <c r="R17" i="2"/>
  <c r="S17" i="2" s="1"/>
  <c r="R110" i="2"/>
  <c r="S110" i="2" s="1"/>
  <c r="R37" i="2"/>
  <c r="S37" i="2" s="1"/>
  <c r="R53" i="2"/>
  <c r="S53" i="2" s="1"/>
  <c r="R151" i="2"/>
  <c r="S151" i="2" s="1"/>
  <c r="R24" i="2"/>
  <c r="S24" i="2" s="1"/>
  <c r="R89" i="2"/>
  <c r="S89" i="2" s="1"/>
  <c r="R218" i="2"/>
  <c r="S218" i="2" s="1"/>
  <c r="R123" i="2"/>
  <c r="S123" i="2" s="1"/>
  <c r="R203" i="2"/>
  <c r="S203" i="2" s="1"/>
  <c r="R145" i="2"/>
  <c r="S145" i="2" s="1"/>
  <c r="R29" i="2"/>
  <c r="S29" i="2" s="1"/>
  <c r="R95" i="2"/>
  <c r="S95" i="2" s="1"/>
  <c r="R32" i="2"/>
  <c r="S32" i="2" s="1"/>
  <c r="R161" i="2"/>
  <c r="S161" i="2" s="1"/>
  <c r="R190" i="2"/>
  <c r="S190" i="2" s="1"/>
  <c r="R22" i="2"/>
  <c r="S22" i="2" s="1"/>
  <c r="R54" i="2"/>
  <c r="S54" i="2" s="1"/>
  <c r="R93" i="2"/>
  <c r="S93" i="2" s="1"/>
  <c r="R162" i="2"/>
  <c r="S162" i="2" s="1"/>
  <c r="R234" i="2"/>
  <c r="S234" i="2" s="1"/>
  <c r="R181" i="2"/>
  <c r="S181" i="2" s="1"/>
  <c r="R80" i="2"/>
  <c r="S80" i="2" s="1"/>
  <c r="R112" i="2"/>
  <c r="S112" i="2" s="1"/>
  <c r="R144" i="2"/>
  <c r="S144" i="2" s="1"/>
  <c r="R176" i="2"/>
  <c r="S176" i="2" s="1"/>
  <c r="R208" i="2"/>
  <c r="S208" i="2" s="1"/>
  <c r="R240" i="2"/>
  <c r="S240" i="2" s="1"/>
  <c r="R155" i="2"/>
  <c r="S155" i="2" s="1"/>
  <c r="R60" i="2"/>
  <c r="S60" i="2" s="1"/>
  <c r="R56" i="2"/>
  <c r="S56" i="2" s="1"/>
  <c r="R82" i="2"/>
  <c r="S82" i="2" s="1"/>
  <c r="R107" i="2"/>
  <c r="S107" i="2" s="1"/>
  <c r="R69" i="2"/>
  <c r="S69" i="2" s="1"/>
  <c r="R235" i="2"/>
  <c r="S235" i="2" s="1"/>
  <c r="R14" i="2"/>
  <c r="S14" i="2" s="1"/>
  <c r="R9" i="2"/>
  <c r="S9" i="2" s="1"/>
  <c r="R7" i="2"/>
  <c r="S7" i="2" s="1"/>
  <c r="R209" i="2"/>
  <c r="S209" i="2" s="1"/>
  <c r="R91" i="2"/>
  <c r="S91" i="2" s="1"/>
  <c r="R114" i="2"/>
  <c r="S114" i="2" s="1"/>
  <c r="R72" i="2"/>
  <c r="S72" i="2" s="1"/>
  <c r="R102" i="2"/>
  <c r="S102" i="2" s="1"/>
  <c r="R217" i="2"/>
  <c r="S217" i="2" s="1"/>
  <c r="R74" i="2"/>
  <c r="S74" i="2" s="1"/>
  <c r="R147" i="2"/>
  <c r="S147" i="2" s="1"/>
  <c r="R132" i="2"/>
  <c r="S132" i="2" s="1"/>
  <c r="R228" i="2"/>
  <c r="S228" i="2" s="1"/>
  <c r="R170" i="2"/>
  <c r="S170" i="2" s="1"/>
  <c r="R194" i="2"/>
  <c r="S194" i="2" s="1"/>
  <c r="R5" i="2"/>
  <c r="S5" i="2" s="1"/>
  <c r="R126" i="2"/>
  <c r="S126" i="2" s="1"/>
  <c r="R75" i="2"/>
  <c r="S75" i="2" s="1"/>
  <c r="R103" i="2"/>
  <c r="S103" i="2" s="1"/>
  <c r="R127" i="2"/>
  <c r="S127" i="2" s="1"/>
  <c r="R81" i="2"/>
  <c r="S81" i="2" s="1"/>
  <c r="R113" i="2"/>
  <c r="S113" i="2" s="1"/>
  <c r="R165" i="2"/>
  <c r="S165" i="2" s="1"/>
  <c r="R46" i="2"/>
  <c r="S46" i="2" s="1"/>
  <c r="R141" i="2"/>
  <c r="S141" i="2" s="1"/>
  <c r="R159" i="2"/>
  <c r="S159" i="2" s="1"/>
  <c r="R104" i="2"/>
  <c r="S104" i="2" s="1"/>
  <c r="R168" i="2"/>
  <c r="S168" i="2" s="1"/>
  <c r="R200" i="2"/>
  <c r="S200" i="2" s="1"/>
  <c r="R13" i="2"/>
  <c r="S13" i="2" s="1"/>
  <c r="R8" i="2"/>
  <c r="S8" i="2" s="1"/>
  <c r="R33" i="2"/>
  <c r="S33" i="2" s="1"/>
  <c r="R133" i="2"/>
  <c r="S133" i="2" s="1"/>
  <c r="R87" i="2"/>
  <c r="S87" i="2" s="1"/>
  <c r="R105" i="2"/>
  <c r="S105" i="2" s="1"/>
  <c r="R86" i="2"/>
  <c r="S86" i="2" s="1"/>
  <c r="R135" i="2"/>
  <c r="S135" i="2" s="1"/>
  <c r="R41" i="2"/>
  <c r="S41" i="2" s="1"/>
  <c r="R28" i="2"/>
  <c r="S28" i="2" s="1"/>
  <c r="R117" i="2"/>
  <c r="S117" i="2" s="1"/>
  <c r="R65" i="2"/>
  <c r="S65" i="2" s="1"/>
  <c r="R68" i="2"/>
  <c r="S68" i="2" s="1"/>
  <c r="R153" i="2"/>
  <c r="S153" i="2" s="1"/>
  <c r="R27" i="2"/>
  <c r="S27" i="2" s="1"/>
  <c r="R101" i="2"/>
  <c r="S101" i="2" s="1"/>
  <c r="R221" i="2"/>
  <c r="S221" i="2" s="1"/>
  <c r="R130" i="2"/>
  <c r="S130" i="2" s="1"/>
  <c r="R55" i="2"/>
  <c r="S55" i="2" s="1"/>
  <c r="R167" i="2"/>
  <c r="S167" i="2" s="1"/>
  <c r="R45" i="2"/>
  <c r="S45" i="2" s="1"/>
  <c r="R111" i="2"/>
  <c r="S111" i="2" s="1"/>
  <c r="R35" i="2"/>
  <c r="S35" i="2" s="1"/>
  <c r="R186" i="2"/>
  <c r="S186" i="2" s="1"/>
  <c r="R211" i="2"/>
  <c r="S211" i="2" s="1"/>
  <c r="R26" i="2"/>
  <c r="S26" i="2" s="1"/>
  <c r="R58" i="2"/>
  <c r="S58" i="2" s="1"/>
  <c r="R106" i="2"/>
  <c r="S106" i="2" s="1"/>
  <c r="R169" i="2"/>
  <c r="S169" i="2" s="1"/>
  <c r="R83" i="2"/>
  <c r="S83" i="2" s="1"/>
  <c r="R195" i="2"/>
  <c r="S195" i="2" s="1"/>
  <c r="R84" i="2"/>
  <c r="S84" i="2" s="1"/>
  <c r="R116" i="2"/>
  <c r="S116" i="2" s="1"/>
  <c r="R148" i="2"/>
  <c r="S148" i="2" s="1"/>
  <c r="R180" i="2"/>
  <c r="S180" i="2" s="1"/>
  <c r="R212" i="2"/>
  <c r="S212" i="2" s="1"/>
  <c r="R232" i="1"/>
  <c r="S232" i="1" s="1"/>
  <c r="R220" i="1"/>
  <c r="S220" i="1" s="1"/>
  <c r="R134" i="1"/>
  <c r="S134" i="1" s="1"/>
  <c r="R229" i="1"/>
  <c r="S229" i="1" s="1"/>
  <c r="R144" i="1"/>
  <c r="S144" i="1" s="1"/>
  <c r="R59" i="1"/>
  <c r="S59" i="1" s="1"/>
  <c r="R228" i="1"/>
  <c r="S228" i="1" s="1"/>
  <c r="R142" i="1"/>
  <c r="S142" i="1" s="1"/>
  <c r="R58" i="1"/>
  <c r="S58" i="1" s="1"/>
  <c r="R217" i="1"/>
  <c r="S217" i="1" s="1"/>
  <c r="R153" i="1"/>
  <c r="S153" i="1" s="1"/>
  <c r="R89" i="1"/>
  <c r="S89" i="1" s="1"/>
  <c r="R25" i="1"/>
  <c r="S25" i="1" s="1"/>
  <c r="R199" i="1"/>
  <c r="S199" i="1" s="1"/>
  <c r="R135" i="1"/>
  <c r="S135" i="1" s="1"/>
  <c r="R71" i="1"/>
  <c r="S71" i="1" s="1"/>
  <c r="R7" i="1"/>
  <c r="S7" i="1" s="1"/>
  <c r="R184" i="1"/>
  <c r="S184" i="1" s="1"/>
  <c r="R99" i="1"/>
  <c r="S99" i="1" s="1"/>
  <c r="R13" i="1"/>
  <c r="S13" i="1" s="1"/>
  <c r="R162" i="1"/>
  <c r="S162" i="1" s="1"/>
  <c r="R76" i="1"/>
  <c r="S76" i="1" s="1"/>
  <c r="R192" i="1"/>
  <c r="S192" i="1" s="1"/>
  <c r="R75" i="1"/>
  <c r="S75" i="1" s="1"/>
  <c r="R234" i="1"/>
  <c r="S234" i="1" s="1"/>
  <c r="R148" i="1"/>
  <c r="S148" i="1" s="1"/>
  <c r="R62" i="1"/>
  <c r="S62" i="1" s="1"/>
  <c r="R221" i="1"/>
  <c r="S221" i="1" s="1"/>
  <c r="R136" i="1"/>
  <c r="S136" i="1" s="1"/>
  <c r="R51" i="1"/>
  <c r="S51" i="1" s="1"/>
  <c r="R210" i="1"/>
  <c r="S210" i="1" s="1"/>
  <c r="R124" i="1"/>
  <c r="S124" i="1" s="1"/>
  <c r="R38" i="1"/>
  <c r="S38" i="1" s="1"/>
  <c r="R219" i="1"/>
  <c r="S219" i="1" s="1"/>
  <c r="R133" i="1"/>
  <c r="S133" i="1" s="1"/>
  <c r="R48" i="1"/>
  <c r="S48" i="1" s="1"/>
  <c r="R218" i="1"/>
  <c r="S218" i="1" s="1"/>
  <c r="R132" i="1"/>
  <c r="S132" i="1" s="1"/>
  <c r="R46" i="1"/>
  <c r="S46" i="1" s="1"/>
  <c r="R209" i="1"/>
  <c r="S209" i="1" s="1"/>
  <c r="R145" i="1"/>
  <c r="S145" i="1" s="1"/>
  <c r="R81" i="1"/>
  <c r="S81" i="1" s="1"/>
  <c r="R17" i="1"/>
  <c r="S17" i="1" s="1"/>
  <c r="R191" i="1"/>
  <c r="S191" i="1" s="1"/>
  <c r="R127" i="1"/>
  <c r="S127" i="1" s="1"/>
  <c r="R63" i="1"/>
  <c r="S63" i="1" s="1"/>
  <c r="R66" i="1"/>
  <c r="S66" i="1" s="1"/>
  <c r="R181" i="1"/>
  <c r="S181" i="1" s="1"/>
  <c r="R64" i="1"/>
  <c r="S64" i="1" s="1"/>
  <c r="R222" i="1"/>
  <c r="S222" i="1" s="1"/>
  <c r="R138" i="1"/>
  <c r="S138" i="1" s="1"/>
  <c r="R52" i="1"/>
  <c r="S52" i="1" s="1"/>
  <c r="R211" i="1"/>
  <c r="S211" i="1" s="1"/>
  <c r="R125" i="1"/>
  <c r="S125" i="1" s="1"/>
  <c r="R40" i="1"/>
  <c r="S40" i="1" s="1"/>
  <c r="R198" i="1"/>
  <c r="S198" i="1" s="1"/>
  <c r="R114" i="1"/>
  <c r="S114" i="1" s="1"/>
  <c r="R28" i="1"/>
  <c r="S28" i="1" s="1"/>
  <c r="R208" i="1"/>
  <c r="S208" i="1" s="1"/>
  <c r="R123" i="1"/>
  <c r="S123" i="1" s="1"/>
  <c r="R37" i="1"/>
  <c r="S37" i="1" s="1"/>
  <c r="R206" i="1"/>
  <c r="S206" i="1" s="1"/>
  <c r="R122" i="1"/>
  <c r="S122" i="1" s="1"/>
  <c r="R36" i="1"/>
  <c r="S36" i="1" s="1"/>
  <c r="R201" i="1"/>
  <c r="S201" i="1" s="1"/>
  <c r="R137" i="1"/>
  <c r="S137" i="1" s="1"/>
  <c r="R73" i="1"/>
  <c r="S73" i="1" s="1"/>
  <c r="R9" i="1"/>
  <c r="S9" i="1" s="1"/>
  <c r="R183" i="1"/>
  <c r="S183" i="1" s="1"/>
  <c r="R119" i="1"/>
  <c r="S119" i="1" s="1"/>
  <c r="R55" i="1"/>
  <c r="S55" i="1" s="1"/>
  <c r="I248" i="1" l="1"/>
  <c r="I248" i="2"/>
</calcChain>
</file>

<file path=xl/sharedStrings.xml><?xml version="1.0" encoding="utf-8"?>
<sst xmlns="http://schemas.openxmlformats.org/spreadsheetml/2006/main" count="816" uniqueCount="266">
  <si>
    <t>month</t>
  </si>
  <si>
    <t>SPY</t>
  </si>
  <si>
    <t>TLT</t>
  </si>
  <si>
    <t>BAB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</si>
  <si>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</si>
  <si>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</si>
  <si>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</si>
  <si>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</si>
  <si>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</si>
  <si>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</si>
  <si>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</si>
  <si>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</si>
  <si>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</si>
  <si>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</si>
  <si>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</si>
  <si>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</si>
  <si>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</si>
  <si>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</si>
  <si>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</si>
  <si>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</si>
  <si>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</si>
  <si>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</si>
  <si>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</si>
  <si>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</si>
  <si>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</si>
  <si>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</si>
  <si>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</si>
  <si>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</si>
  <si>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</si>
  <si>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</si>
  <si>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</si>
  <si>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</si>
  <si>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</si>
  <si>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</si>
  <si>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</si>
  <si>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</si>
  <si>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</si>
  <si>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</si>
  <si>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</si>
  <si>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</si>
  <si>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</si>
  <si>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</si>
  <si>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</si>
  <si>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</si>
  <si>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</si>
  <si>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</si>
  <si>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</si>
  <si>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</si>
  <si>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</si>
  <si>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</si>
  <si>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</si>
  <si>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</si>
  <si>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</si>
  <si>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</si>
  <si>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</si>
  <si>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</si>
  <si>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</si>
  <si>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</si>
  <si>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</si>
  <si>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</si>
  <si>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</si>
  <si>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</si>
  <si>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</si>
  <si>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</si>
  <si>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</si>
  <si>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</si>
  <si>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</si>
  <si>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</si>
  <si>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</si>
  <si>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</si>
  <si>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</si>
  <si>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</si>
  <si>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</si>
  <si>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</si>
  <si>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</si>
  <si>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</si>
  <si>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</si>
  <si>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</si>
  <si>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</si>
  <si>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</si>
  <si>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</si>
  <si>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</si>
  <si>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</si>
  <si>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</si>
  <si>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</si>
  <si>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</si>
  <si>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</si>
  <si>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</si>
  <si>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</si>
  <si>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</si>
  <si>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</si>
  <si>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</si>
  <si>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</si>
  <si>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</si>
  <si>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</si>
  <si>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</si>
  <si>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</si>
  <si>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</si>
  <si>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</si>
  <si>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</si>
  <si>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</si>
  <si>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</si>
  <si>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</si>
  <si>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</si>
  <si>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</si>
  <si>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</si>
  <si>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</si>
  <si>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</si>
  <si>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</si>
  <si>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</si>
  <si>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</si>
  <si>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</si>
  <si>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</si>
  <si>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</si>
  <si>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</si>
  <si>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</si>
  <si>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</si>
  <si>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</si>
  <si>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</si>
  <si>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</si>
  <si>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</si>
  <si>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</si>
  <si>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</si>
  <si>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</si>
  <si>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</si>
  <si>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</si>
  <si>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</si>
  <si>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</si>
  <si>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</si>
  <si>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</si>
  <si>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</si>
  <si>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</si>
  <si>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</si>
  <si>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</si>
  <si>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</si>
  <si>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</si>
  <si>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</si>
  <si>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</si>
  <si>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</si>
  <si>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</si>
  <si>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</si>
  <si>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</si>
  <si>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</si>
  <si>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</si>
  <si>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</si>
  <si>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</si>
  <si>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</si>
  <si>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</si>
  <si>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</si>
  <si>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</si>
  <si>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</si>
  <si>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</si>
  <si>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</si>
  <si>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</si>
  <si>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</si>
  <si>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</si>
  <si>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</si>
  <si>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</si>
  <si>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</si>
  <si>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</si>
  <si>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</si>
  <si>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</si>
  <si>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</si>
  <si>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</si>
  <si>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</si>
  <si>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</si>
  <si>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</si>
  <si>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</si>
  <si>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</si>
  <si>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</si>
  <si>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</si>
  <si>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</si>
  <si>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</si>
  <si>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</si>
  <si>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</si>
  <si>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</si>
  <si>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</si>
  <si>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</si>
  <si>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</si>
  <si>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</si>
  <si>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</si>
  <si>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</si>
  <si>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</si>
  <si>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</si>
  <si>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</si>
  <si>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</si>
  <si>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</si>
  <si>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</si>
  <si>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</si>
  <si>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</si>
  <si>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</si>
  <si>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</si>
  <si>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</si>
  <si>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</si>
  <si>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</si>
  <si>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</si>
  <si>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</si>
  <si>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</si>
  <si>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</si>
  <si>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</si>
  <si>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</si>
  <si>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</si>
  <si>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</si>
  <si>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</si>
  <si>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</si>
  <si>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</si>
  <si>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</si>
  <si>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</si>
  <si>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</si>
  <si>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</si>
  <si>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</si>
  <si>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</si>
  <si>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</si>
  <si>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</si>
  <si>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</si>
  <si>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</si>
  <si>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</si>
  <si>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</si>
  <si>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</si>
  <si>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</si>
  <si>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</si>
  <si>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</si>
  <si>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</si>
  <si>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</si>
  <si>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</si>
  <si>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</si>
  <si>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</si>
  <si>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</si>
  <si>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</si>
  <si>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</si>
  <si>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</si>
  <si>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</si>
  <si>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</si>
  <si>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</si>
  <si>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</si>
  <si>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</si>
  <si>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</si>
  <si>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</si>
  <si>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</si>
  <si>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</si>
  <si>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</si>
  <si>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</si>
  <si>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</si>
  <si>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risk free</t>
  </si>
  <si>
    <t>VOL</t>
  </si>
  <si>
    <t>monthly returns data</t>
  </si>
  <si>
    <t>cumulative return</t>
  </si>
  <si>
    <t>simple return</t>
  </si>
  <si>
    <t>allocation strategy</t>
  </si>
  <si>
    <t>x1</t>
  </si>
  <si>
    <t>x2</t>
  </si>
  <si>
    <t>x3</t>
  </si>
  <si>
    <t>x4</t>
  </si>
  <si>
    <t>x5</t>
  </si>
  <si>
    <t>log utility</t>
  </si>
  <si>
    <t>max DD</t>
  </si>
  <si>
    <t xml:space="preserve">annualized mean </t>
  </si>
  <si>
    <t xml:space="preserve">annualized std </t>
  </si>
  <si>
    <t>mean log v-utility</t>
  </si>
  <si>
    <t>annualized CE of mean log v-utility</t>
  </si>
  <si>
    <t xml:space="preserve">Sharpe </t>
  </si>
  <si>
    <t>total allowable allocation constraint</t>
  </si>
  <si>
    <t>upper bound</t>
  </si>
  <si>
    <t>max DD upper bound</t>
  </si>
  <si>
    <t>borrow risk free</t>
  </si>
  <si>
    <t>max cumulative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</si>
</sst>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b/>
      <sz val="16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top"/>
    </xf>
    <xf numFmtId="0" fontId="0" fillId="0" borderId="0" xfId="0" applyBorder="1"/>
    <xf numFmtId="49" fontId="2" fillId="2" borderId="0" xfId="0" applyNumberFormat="1" applyFont="1" applyFill="1" applyBorder="1" applyAlignment="1">
      <alignment vertical="top"/>
    </xf>
    <xf numFmtId="2" fontId="0" fillId="0" borderId="0" xfId="0" applyNumberFormat="1" applyBorder="1" applyAlignment="1">
      <alignment vertical="top"/>
    </xf>
    <xf numFmtId="0" fontId="3" fillId="0" borderId="0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top"/>
    </xf>
    <xf numFmtId="49" fontId="2" fillId="2" borderId="2" xfId="0" applyNumberFormat="1" applyFont="1" applyFill="1" applyBorder="1" applyAlignment="1">
      <alignment vertical="top"/>
    </xf>
    <xf numFmtId="164" fontId="2" fillId="2" borderId="2" xfId="0" applyNumberFormat="1" applyFont="1" applyFill="1" applyBorder="1" applyAlignment="1">
      <alignment vertical="top"/>
    </xf>
    <xf numFmtId="164" fontId="2" fillId="2" borderId="3" xfId="0" applyNumberFormat="1" applyFont="1" applyFill="1" applyBorder="1" applyAlignment="1">
      <alignment vertical="top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/>
    <xf numFmtId="0" fontId="0" fillId="3" borderId="0" xfId="0" applyFill="1" applyBorder="1"/>
    <xf numFmtId="49" fontId="2" fillId="0" borderId="0" xfId="0" applyNumberFormat="1" applyFont="1" applyFill="1" applyBorder="1" applyAlignment="1">
      <alignment vertical="top"/>
    </xf>
    <xf numFmtId="0" fontId="0" fillId="2" borderId="0" xfId="0" applyFill="1" applyBorder="1"/>
    <xf numFmtId="0" fontId="0" fillId="4" borderId="0" xfId="0" applyFill="1" applyBorder="1"/>
    <xf numFmtId="0" fontId="1" fillId="0" borderId="0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7D78-98DD-1D44-99CA-B3E6A11723D5}">
  <dimension ref="A1:S252"/>
  <sheetViews>
    <sheetView topLeftCell="B1" workbookViewId="0">
      <pane ySplit="2" topLeftCell="A3" activePane="bottomLeft" state="frozen"/>
      <selection activeCell="A2" sqref="A2"/>
      <selection pane="bottomLeft" activeCell="H4" sqref="H4:L4"/>
    </sheetView>
  </sheetViews>
  <sheetFormatPr baseColWidth="10" defaultRowHeight="16" x14ac:dyDescent="0.2"/>
  <cols>
    <col min="1" max="1" width="15.5" style="2" bestFit="1" customWidth="1"/>
    <col min="2" max="4" width="12.1640625" style="2" bestFit="1" customWidth="1"/>
    <col min="5" max="5" width="12.83203125" style="2" bestFit="1" customWidth="1"/>
    <col min="6" max="6" width="12.1640625" style="2" bestFit="1" customWidth="1"/>
    <col min="7" max="7" width="14" style="2" bestFit="1" customWidth="1"/>
    <col min="8" max="8" width="30" style="2" bestFit="1" customWidth="1"/>
    <col min="9" max="10" width="12.1640625" style="2" bestFit="1" customWidth="1"/>
    <col min="11" max="11" width="18.33203125" style="2" bestFit="1" customWidth="1"/>
    <col min="12" max="12" width="14" style="2" bestFit="1" customWidth="1"/>
    <col min="13" max="13" width="10.83203125" style="2"/>
    <col min="14" max="14" width="12.83203125" style="2" bestFit="1" customWidth="1"/>
    <col min="15" max="15" width="15.6640625" style="2" bestFit="1" customWidth="1"/>
    <col min="16" max="16" width="10.83203125" style="2"/>
    <col min="17" max="17" width="12.83203125" style="2" bestFit="1" customWidth="1"/>
    <col min="18" max="18" width="20.1640625" style="2" customWidth="1"/>
    <col min="19" max="19" width="12.1640625" style="2" bestFit="1" customWidth="1"/>
    <col min="20" max="16384" width="10.83203125" style="2"/>
  </cols>
  <sheetData>
    <row r="1" spans="1:19" ht="21" thickBot="1" x14ac:dyDescent="0.25">
      <c r="A1" s="5" t="s">
        <v>245</v>
      </c>
      <c r="B1" s="5"/>
      <c r="C1" s="5"/>
      <c r="D1" s="5"/>
      <c r="E1" s="5"/>
      <c r="F1" s="5"/>
      <c r="H1" s="11" t="s">
        <v>248</v>
      </c>
      <c r="I1" s="11"/>
      <c r="J1" s="11"/>
      <c r="K1" s="11"/>
      <c r="L1" s="11"/>
    </row>
    <row r="2" spans="1:19" ht="17" thickBot="1" x14ac:dyDescent="0.25">
      <c r="A2" s="6" t="s">
        <v>0</v>
      </c>
      <c r="B2" s="7" t="s">
        <v>1</v>
      </c>
      <c r="C2" s="7" t="s">
        <v>2</v>
      </c>
      <c r="D2" s="7" t="s">
        <v>3</v>
      </c>
      <c r="E2" s="8" t="s">
        <v>244</v>
      </c>
      <c r="F2" s="9" t="s">
        <v>243</v>
      </c>
      <c r="G2" s="14" t="s">
        <v>264</v>
      </c>
      <c r="H2" s="7" t="s">
        <v>1</v>
      </c>
      <c r="I2" s="7" t="s">
        <v>2</v>
      </c>
      <c r="J2" s="7" t="s">
        <v>3</v>
      </c>
      <c r="K2" s="8" t="s">
        <v>244</v>
      </c>
      <c r="L2" s="9" t="s">
        <v>264</v>
      </c>
      <c r="N2" s="17" t="s">
        <v>247</v>
      </c>
      <c r="O2" s="17" t="s">
        <v>246</v>
      </c>
      <c r="P2" s="17"/>
      <c r="Q2" s="18" t="s">
        <v>254</v>
      </c>
      <c r="R2" s="18" t="s">
        <v>265</v>
      </c>
      <c r="S2" s="18" t="s">
        <v>255</v>
      </c>
    </row>
    <row r="3" spans="1:19" x14ac:dyDescent="0.2">
      <c r="A3" s="3" t="s">
        <v>4</v>
      </c>
      <c r="B3" s="4">
        <v>6.5000327732743996E-3</v>
      </c>
      <c r="C3" s="4">
        <v>5.2089642640823698E-2</v>
      </c>
      <c r="D3" s="4">
        <v>3.1399999999999997E-2</v>
      </c>
      <c r="E3" s="1">
        <v>1.1631102053838811E-2</v>
      </c>
      <c r="F3" s="2">
        <v>1.4E-3</v>
      </c>
      <c r="G3" s="2">
        <f>-F3</f>
        <v>-1.4E-3</v>
      </c>
      <c r="H3" s="2" t="s">
        <v>249</v>
      </c>
      <c r="I3" s="2" t="s">
        <v>250</v>
      </c>
      <c r="J3" s="2" t="s">
        <v>251</v>
      </c>
      <c r="K3" s="12" t="s">
        <v>252</v>
      </c>
      <c r="L3" s="12" t="s">
        <v>253</v>
      </c>
      <c r="N3" s="2">
        <f>SUMPRODUCT(B3:E3,$H$4:$K$4)+G3*$L$4</f>
        <v>7.0431846135733486E-2</v>
      </c>
      <c r="O3" s="2">
        <f>N3+1</f>
        <v>1.0704318461357334</v>
      </c>
      <c r="Q3" s="2">
        <f>LOG(1+N3)</f>
        <v>2.9559021196619368E-2</v>
      </c>
      <c r="R3" s="2">
        <f>MAX($O$3:O3)</f>
        <v>1.0704318461357334</v>
      </c>
      <c r="S3" s="2">
        <f>(R3-O3)/O3</f>
        <v>0</v>
      </c>
    </row>
    <row r="4" spans="1:19" x14ac:dyDescent="0.2">
      <c r="A4" s="3" t="s">
        <v>5</v>
      </c>
      <c r="B4" s="4">
        <v>-0.108421258744163</v>
      </c>
      <c r="C4" s="4">
        <v>4.4243076010695701E-2</v>
      </c>
      <c r="D4" s="4">
        <v>5.5199999999999999E-2</v>
      </c>
      <c r="E4" s="1">
        <v>1.4143334651626684E-2</v>
      </c>
      <c r="F4" s="2">
        <v>1.4E-3</v>
      </c>
      <c r="G4" s="2">
        <f t="shared" ref="G4:G67" si="0">-F4</f>
        <v>-1.4E-3</v>
      </c>
      <c r="H4" s="13">
        <v>0.36899730009048143</v>
      </c>
      <c r="I4" s="13">
        <v>0.82752908197794095</v>
      </c>
      <c r="J4" s="13">
        <v>0.52482381628175245</v>
      </c>
      <c r="K4" s="13">
        <v>0.75</v>
      </c>
      <c r="L4" s="13">
        <v>0.19652638203598879</v>
      </c>
      <c r="N4" s="2">
        <f t="shared" ref="N4:N67" si="1">SUMPRODUCT(B4:E4,$H$4:$K$4)+G4*$L$4</f>
        <v>3.5907919038625988E-2</v>
      </c>
      <c r="O4" s="2">
        <f>(1+N4)*O3</f>
        <v>1.1088688262031423</v>
      </c>
      <c r="Q4" s="2">
        <f t="shared" ref="Q4:Q67" si="2">LOG(1+N4)</f>
        <v>1.5321153062969065E-2</v>
      </c>
      <c r="R4" s="2">
        <f>MAX($O$3:O4)</f>
        <v>1.1088688262031423</v>
      </c>
      <c r="S4" s="2">
        <f t="shared" ref="S4:S67" si="3">(R4-O4)/O4</f>
        <v>0</v>
      </c>
    </row>
    <row r="5" spans="1:19" x14ac:dyDescent="0.2">
      <c r="A5" s="3" t="s">
        <v>6</v>
      </c>
      <c r="B5" s="4">
        <v>8.7760916616735393E-2</v>
      </c>
      <c r="C5" s="4">
        <v>-3.7392074111870101E-2</v>
      </c>
      <c r="D5" s="4">
        <v>-8.8599999999999998E-2</v>
      </c>
      <c r="E5" s="1">
        <v>1.109658447984139E-2</v>
      </c>
      <c r="F5" s="2">
        <v>1.4E-3</v>
      </c>
      <c r="G5" s="2">
        <f t="shared" si="0"/>
        <v>-1.4E-3</v>
      </c>
      <c r="N5" s="2">
        <f t="shared" si="1"/>
        <v>-3.701157617553838E-2</v>
      </c>
      <c r="O5" s="2">
        <f t="shared" ref="O5:O68" si="4">(1+N5)*O4</f>
        <v>1.0678278431734449</v>
      </c>
      <c r="Q5" s="2">
        <f t="shared" si="2"/>
        <v>-1.6378933539406913E-2</v>
      </c>
      <c r="R5" s="2">
        <f>MAX($O$3:O5)</f>
        <v>1.1088688262031423</v>
      </c>
      <c r="S5" s="2">
        <f t="shared" si="3"/>
        <v>3.8434082134184609E-2</v>
      </c>
    </row>
    <row r="6" spans="1:19" x14ac:dyDescent="0.2">
      <c r="A6" s="3" t="s">
        <v>7</v>
      </c>
      <c r="B6" s="4">
        <v>5.8489590359278802E-2</v>
      </c>
      <c r="C6" s="4">
        <v>-8.2375377581635992E-3</v>
      </c>
      <c r="D6" s="4">
        <v>-0.1444</v>
      </c>
      <c r="E6" s="1">
        <v>9.799488856619366E-3</v>
      </c>
      <c r="F6" s="2">
        <v>1.1999999999999999E-3</v>
      </c>
      <c r="G6" s="2">
        <f t="shared" si="0"/>
        <v>-1.1999999999999999E-3</v>
      </c>
      <c r="N6" s="2">
        <f t="shared" si="1"/>
        <v>-5.390507521986334E-2</v>
      </c>
      <c r="O6" s="2">
        <f t="shared" si="4"/>
        <v>1.0102665029653159</v>
      </c>
      <c r="Q6" s="2">
        <f t="shared" si="2"/>
        <v>-2.4065287234565105E-2</v>
      </c>
      <c r="R6" s="2">
        <f>MAX($O$3:O6)</f>
        <v>1.1088688262031423</v>
      </c>
      <c r="S6" s="2">
        <f t="shared" si="3"/>
        <v>9.7600309372240499E-2</v>
      </c>
    </row>
    <row r="7" spans="1:19" x14ac:dyDescent="0.2">
      <c r="A7" s="3" t="s">
        <v>8</v>
      </c>
      <c r="B7" s="4">
        <v>-5.8631097865262098E-2</v>
      </c>
      <c r="C7" s="4">
        <v>4.3300991861324002E-2</v>
      </c>
      <c r="D7" s="4">
        <v>0.1231</v>
      </c>
      <c r="E7" s="1">
        <v>1.0198595668215822E-2</v>
      </c>
      <c r="F7" s="2">
        <v>1.1000000000000001E-3</v>
      </c>
      <c r="G7" s="2">
        <f t="shared" si="0"/>
        <v>-1.1000000000000001E-3</v>
      </c>
      <c r="H7" s="10" t="s">
        <v>262</v>
      </c>
      <c r="I7" s="10"/>
      <c r="J7" s="10"/>
      <c r="K7" s="10"/>
      <c r="L7" s="10"/>
      <c r="N7" s="2">
        <f t="shared" si="1"/>
        <v>8.6236692745319268E-2</v>
      </c>
      <c r="O7" s="2">
        <f t="shared" si="4"/>
        <v>1.0973885449724241</v>
      </c>
      <c r="Q7" s="2">
        <f t="shared" si="2"/>
        <v>3.5924469039988936E-2</v>
      </c>
      <c r="R7" s="2">
        <f>MAX($O$3:O7)</f>
        <v>1.1088688262031423</v>
      </c>
      <c r="S7" s="2">
        <f t="shared" si="3"/>
        <v>1.046145531891504E-2</v>
      </c>
    </row>
    <row r="8" spans="1:19" x14ac:dyDescent="0.2">
      <c r="A8" s="3" t="s">
        <v>9</v>
      </c>
      <c r="B8" s="4">
        <v>-2.6300872916902699E-2</v>
      </c>
      <c r="C8" s="4">
        <v>-3.1692133559705002E-3</v>
      </c>
      <c r="D8" s="4">
        <v>1.34E-2</v>
      </c>
      <c r="E8" s="1">
        <v>1.1107275187666387E-2</v>
      </c>
      <c r="F8" s="2">
        <v>1E-3</v>
      </c>
      <c r="G8" s="2">
        <f t="shared" si="0"/>
        <v>-1E-3</v>
      </c>
      <c r="J8" s="2">
        <v>0.75</v>
      </c>
      <c r="K8" s="2">
        <v>0.75</v>
      </c>
      <c r="N8" s="2">
        <f t="shared" si="1"/>
        <v>2.8390018314708252E-3</v>
      </c>
      <c r="O8" s="2">
        <f t="shared" si="4"/>
        <v>1.100504033061436</v>
      </c>
      <c r="Q8" s="2">
        <f t="shared" si="2"/>
        <v>1.2312159431501261E-3</v>
      </c>
      <c r="R8" s="2">
        <f>MAX($O$3:O8)</f>
        <v>1.1088688262031423</v>
      </c>
      <c r="S8" s="2">
        <f t="shared" si="3"/>
        <v>7.6008745905607996E-3</v>
      </c>
    </row>
    <row r="9" spans="1:19" x14ac:dyDescent="0.2">
      <c r="A9" s="3" t="s">
        <v>10</v>
      </c>
      <c r="B9" s="4">
        <v>-1.5054139015019201E-2</v>
      </c>
      <c r="C9" s="4">
        <v>3.14196581565762E-2</v>
      </c>
      <c r="D9" s="4">
        <v>1.8100000000000002E-2</v>
      </c>
      <c r="E9" s="1">
        <v>1.0558503455350653E-2</v>
      </c>
      <c r="F9" s="2">
        <v>8.9999999999999998E-4</v>
      </c>
      <c r="G9" s="2">
        <f t="shared" si="0"/>
        <v>-8.9999999999999998E-4</v>
      </c>
      <c r="H9" s="10" t="s">
        <v>261</v>
      </c>
      <c r="I9" s="10"/>
      <c r="J9" s="10"/>
      <c r="K9" s="10"/>
      <c r="L9" s="10"/>
      <c r="N9" s="2">
        <f t="shared" si="1"/>
        <v>3.7687059141023681E-2</v>
      </c>
      <c r="O9" s="2">
        <f t="shared" si="4"/>
        <v>1.1419787936403574</v>
      </c>
      <c r="Q9" s="2">
        <f t="shared" si="2"/>
        <v>1.6066400738371584E-2</v>
      </c>
      <c r="R9" s="2">
        <f>MAX($O$3:O9)</f>
        <v>1.1419787936403574</v>
      </c>
      <c r="S9" s="2">
        <f t="shared" si="3"/>
        <v>0</v>
      </c>
    </row>
    <row r="10" spans="1:19" x14ac:dyDescent="0.2">
      <c r="A10" s="3" t="s">
        <v>11</v>
      </c>
      <c r="B10" s="4">
        <v>9.3456972421058996E-3</v>
      </c>
      <c r="C10" s="4">
        <v>-1.67430788524968E-2</v>
      </c>
      <c r="D10" s="4">
        <v>1.0699999999999999E-2</v>
      </c>
      <c r="E10" s="1">
        <v>1.0387458188016528E-2</v>
      </c>
      <c r="F10" s="2">
        <v>1E-3</v>
      </c>
      <c r="G10" s="2">
        <f t="shared" si="0"/>
        <v>-1E-3</v>
      </c>
      <c r="H10" s="10">
        <f>H4+I4-L4</f>
        <v>1.0000000000324336</v>
      </c>
      <c r="I10" s="10"/>
      <c r="J10" s="10"/>
      <c r="K10" s="10"/>
      <c r="L10" s="10"/>
      <c r="N10" s="2">
        <f t="shared" si="1"/>
        <v>2.8028344707003387E-3</v>
      </c>
      <c r="O10" s="2">
        <f t="shared" si="4"/>
        <v>1.1451795711679813</v>
      </c>
      <c r="Q10" s="2">
        <f t="shared" si="2"/>
        <v>1.2155528422663762E-3</v>
      </c>
      <c r="R10" s="2">
        <f>MAX($O$3:O10)</f>
        <v>1.1451795711679813</v>
      </c>
      <c r="S10" s="2">
        <f t="shared" si="3"/>
        <v>0</v>
      </c>
    </row>
    <row r="11" spans="1:19" x14ac:dyDescent="0.2">
      <c r="A11" s="3" t="s">
        <v>12</v>
      </c>
      <c r="B11" s="4">
        <v>8.2126228660113806E-2</v>
      </c>
      <c r="C11" s="4">
        <v>1.26618157930007E-2</v>
      </c>
      <c r="D11" s="4">
        <v>-3.5999999999999997E-2</v>
      </c>
      <c r="E11" s="1">
        <v>7.5580781399784691E-3</v>
      </c>
      <c r="F11" s="2">
        <v>1E-3</v>
      </c>
      <c r="G11" s="2">
        <f t="shared" si="0"/>
        <v>-1E-3</v>
      </c>
      <c r="N11" s="2">
        <f t="shared" si="1"/>
        <v>2.7360752278355948E-2</v>
      </c>
      <c r="O11" s="2">
        <f t="shared" si="4"/>
        <v>1.1765125457289423</v>
      </c>
      <c r="Q11" s="2">
        <f t="shared" si="2"/>
        <v>1.1722970581899221E-2</v>
      </c>
      <c r="R11" s="2">
        <f>MAX($O$3:O11)</f>
        <v>1.1765125457289423</v>
      </c>
      <c r="S11" s="2">
        <f t="shared" si="3"/>
        <v>0</v>
      </c>
    </row>
    <row r="12" spans="1:19" x14ac:dyDescent="0.2">
      <c r="A12" s="3" t="s">
        <v>13</v>
      </c>
      <c r="B12" s="4">
        <v>5.2370242402511799E-2</v>
      </c>
      <c r="C12" s="4">
        <v>6.37890676650541E-2</v>
      </c>
      <c r="D12" s="4">
        <v>-5.5399999999999998E-2</v>
      </c>
      <c r="E12" s="1">
        <v>6.938037754141463E-3</v>
      </c>
      <c r="F12" s="2">
        <v>8.9999999999999998E-4</v>
      </c>
      <c r="G12" s="2">
        <f t="shared" si="0"/>
        <v>-8.9999999999999998E-4</v>
      </c>
      <c r="N12" s="2">
        <f t="shared" si="1"/>
        <v>4.8063201806466491E-2</v>
      </c>
      <c r="O12" s="2">
        <f t="shared" si="4"/>
        <v>1.2330595056421518</v>
      </c>
      <c r="Q12" s="2">
        <f t="shared" si="2"/>
        <v>2.038747288450923E-2</v>
      </c>
      <c r="R12" s="2">
        <f>MAX($O$3:O12)</f>
        <v>1.2330595056421518</v>
      </c>
      <c r="S12" s="2">
        <f t="shared" si="3"/>
        <v>0</v>
      </c>
    </row>
    <row r="13" spans="1:19" x14ac:dyDescent="0.2">
      <c r="A13" s="3" t="s">
        <v>14</v>
      </c>
      <c r="B13" s="4">
        <v>1.25517490606348E-2</v>
      </c>
      <c r="C13" s="4">
        <v>-2.0358586356291099E-2</v>
      </c>
      <c r="D13" s="4">
        <v>1.77E-2</v>
      </c>
      <c r="E13" s="1">
        <v>6.9558553629530924E-3</v>
      </c>
      <c r="F13" s="2">
        <v>1E-3</v>
      </c>
      <c r="G13" s="2">
        <f t="shared" si="0"/>
        <v>-1E-3</v>
      </c>
      <c r="N13" s="2">
        <f t="shared" si="1"/>
        <v>2.0939859253631225E-3</v>
      </c>
      <c r="O13" s="2">
        <f t="shared" si="4"/>
        <v>1.2356415148921016</v>
      </c>
      <c r="Q13" s="2">
        <f t="shared" si="2"/>
        <v>9.084557174260802E-4</v>
      </c>
      <c r="R13" s="2">
        <f>MAX($O$3:O13)</f>
        <v>1.2356415148921016</v>
      </c>
      <c r="S13" s="2">
        <f t="shared" si="3"/>
        <v>0</v>
      </c>
    </row>
    <row r="14" spans="1:19" x14ac:dyDescent="0.2">
      <c r="A14" s="3" t="s">
        <v>15</v>
      </c>
      <c r="B14" s="4">
        <v>1.75706099058534E-2</v>
      </c>
      <c r="C14" s="4">
        <v>-0.103071689922602</v>
      </c>
      <c r="D14" s="4">
        <v>5.4999999999999997E-3</v>
      </c>
      <c r="E14" s="1">
        <v>6.9451650114731433E-3</v>
      </c>
      <c r="F14" s="2">
        <v>6.9999999999999999E-4</v>
      </c>
      <c r="G14" s="2">
        <f t="shared" si="0"/>
        <v>-6.9999999999999999E-4</v>
      </c>
      <c r="N14" s="2">
        <f t="shared" si="1"/>
        <v>-7.0853477042633534E-2</v>
      </c>
      <c r="O14" s="2">
        <f t="shared" si="4"/>
        <v>1.1480920171837692</v>
      </c>
      <c r="Q14" s="2">
        <f t="shared" si="2"/>
        <v>-3.1915793978197826E-2</v>
      </c>
      <c r="R14" s="2">
        <f>MAX($O$3:O14)</f>
        <v>1.2356415148921016</v>
      </c>
      <c r="S14" s="2">
        <f t="shared" si="3"/>
        <v>7.6256516374957797E-2</v>
      </c>
    </row>
    <row r="15" spans="1:19" x14ac:dyDescent="0.2">
      <c r="A15" s="3" t="s">
        <v>16</v>
      </c>
      <c r="B15" s="4">
        <v>1.9238311694842001E-2</v>
      </c>
      <c r="C15" s="4">
        <v>2.1393710998905E-2</v>
      </c>
      <c r="D15" s="4">
        <v>3.8E-3</v>
      </c>
      <c r="E15" s="1">
        <v>6.6387079127029078E-3</v>
      </c>
      <c r="F15" s="2">
        <v>6.9999999999999999E-4</v>
      </c>
      <c r="G15" s="2">
        <f t="shared" si="0"/>
        <v>-6.9999999999999999E-4</v>
      </c>
      <c r="N15" s="2">
        <f>SUMPRODUCT(B15:E15,$H$4:$K$4)+G15*$L$4</f>
        <v>3.1638596065693712E-2</v>
      </c>
      <c r="O15" s="2">
        <f t="shared" si="4"/>
        <v>1.184416036761694</v>
      </c>
      <c r="Q15" s="2">
        <f t="shared" si="2"/>
        <v>1.3527581764461082E-2</v>
      </c>
      <c r="R15" s="2">
        <f>MAX($O$3:O15)</f>
        <v>1.2356415148921016</v>
      </c>
      <c r="S15" s="2">
        <f t="shared" si="3"/>
        <v>4.3249564798584529E-2</v>
      </c>
    </row>
    <row r="16" spans="1:19" x14ac:dyDescent="0.2">
      <c r="A16" s="3" t="s">
        <v>17</v>
      </c>
      <c r="B16" s="4">
        <v>-1.0768080201166401E-2</v>
      </c>
      <c r="C16" s="4">
        <v>5.5689775970717302E-2</v>
      </c>
      <c r="D16" s="4">
        <v>1.7999999999999999E-2</v>
      </c>
      <c r="E16" s="1">
        <v>8.096159164469206E-3</v>
      </c>
      <c r="F16" s="2">
        <v>8.0000000000000004E-4</v>
      </c>
      <c r="G16" s="2">
        <f t="shared" si="0"/>
        <v>-8.0000000000000004E-4</v>
      </c>
      <c r="N16" s="2">
        <f t="shared" si="1"/>
        <v>5.7473243624011378E-2</v>
      </c>
      <c r="O16" s="2">
        <f t="shared" si="4"/>
        <v>1.2524882681946847</v>
      </c>
      <c r="Q16" s="2">
        <f t="shared" si="2"/>
        <v>2.4269387589913149E-2</v>
      </c>
      <c r="R16" s="2">
        <f>MAX($O$3:O16)</f>
        <v>1.2524882681946847</v>
      </c>
      <c r="S16" s="2">
        <f t="shared" si="3"/>
        <v>0</v>
      </c>
    </row>
    <row r="17" spans="1:19" x14ac:dyDescent="0.2">
      <c r="A17" s="3" t="s">
        <v>18</v>
      </c>
      <c r="B17" s="4">
        <v>5.6340989646955303E-2</v>
      </c>
      <c r="C17" s="4">
        <v>-3.1034503470249799E-2</v>
      </c>
      <c r="D17" s="4">
        <v>3.7000000000000002E-3</v>
      </c>
      <c r="E17" s="1">
        <v>5.7371552942389751E-3</v>
      </c>
      <c r="F17" s="2">
        <v>6.9999999999999999E-4</v>
      </c>
      <c r="G17" s="2">
        <f t="shared" si="0"/>
        <v>-6.9999999999999999E-4</v>
      </c>
      <c r="N17" s="2">
        <f t="shared" si="1"/>
        <v>1.2148650212717581E-3</v>
      </c>
      <c r="O17" s="2">
        <f t="shared" si="4"/>
        <v>1.2540098723812676</v>
      </c>
      <c r="Q17" s="2">
        <f t="shared" si="2"/>
        <v>5.2728894735913471E-4</v>
      </c>
      <c r="R17" s="2">
        <f>MAX($O$3:O17)</f>
        <v>1.2540098723812676</v>
      </c>
      <c r="S17" s="2">
        <f t="shared" si="3"/>
        <v>0</v>
      </c>
    </row>
    <row r="18" spans="1:19" x14ac:dyDescent="0.2">
      <c r="A18" s="3" t="s">
        <v>19</v>
      </c>
      <c r="B18" s="4">
        <v>8.6160320755253005E-3</v>
      </c>
      <c r="C18" s="4">
        <v>5.5473355063744003E-3</v>
      </c>
      <c r="D18" s="4">
        <v>4.6199999999999998E-2</v>
      </c>
      <c r="E18" s="1">
        <v>5.81555120509193E-3</v>
      </c>
      <c r="F18" s="2">
        <v>6.9999999999999999E-4</v>
      </c>
      <c r="G18" s="2">
        <f t="shared" si="0"/>
        <v>-6.9999999999999999E-4</v>
      </c>
      <c r="N18" s="2">
        <f t="shared" si="1"/>
        <v>3.6240829280986181E-2</v>
      </c>
      <c r="O18" s="2">
        <f t="shared" si="4"/>
        <v>1.2994562300829084</v>
      </c>
      <c r="Q18" s="2">
        <f t="shared" si="2"/>
        <v>1.5460700074338092E-2</v>
      </c>
      <c r="R18" s="2">
        <f>MAX($O$3:O18)</f>
        <v>1.2994562300829084</v>
      </c>
      <c r="S18" s="2">
        <f t="shared" si="3"/>
        <v>0</v>
      </c>
    </row>
    <row r="19" spans="1:19" x14ac:dyDescent="0.2">
      <c r="A19" s="3" t="s">
        <v>20</v>
      </c>
      <c r="B19" s="4">
        <v>5.2315297958521502E-2</v>
      </c>
      <c r="C19" s="4">
        <v>1.20318714724578E-2</v>
      </c>
      <c r="D19" s="4">
        <v>6.4600000000000005E-2</v>
      </c>
      <c r="E19" s="1">
        <v>6.5246774969167911E-3</v>
      </c>
      <c r="F19" s="2">
        <v>8.0000000000000004E-4</v>
      </c>
      <c r="G19" s="2">
        <f t="shared" si="0"/>
        <v>-8.0000000000000004E-4</v>
      </c>
      <c r="N19" s="2">
        <f t="shared" si="1"/>
        <v>6.7900832803063096E-2</v>
      </c>
      <c r="O19" s="2">
        <f t="shared" si="4"/>
        <v>1.3876903902966666</v>
      </c>
      <c r="Q19" s="2">
        <f t="shared" si="2"/>
        <v>2.8530925196255899E-2</v>
      </c>
      <c r="R19" s="2">
        <f>MAX($O$3:O19)</f>
        <v>1.3876903902966666</v>
      </c>
      <c r="S19" s="2">
        <f t="shared" si="3"/>
        <v>0</v>
      </c>
    </row>
    <row r="20" spans="1:19" x14ac:dyDescent="0.2">
      <c r="A20" s="3" t="s">
        <v>21</v>
      </c>
      <c r="B20" s="4">
        <v>1.81247196052041E-2</v>
      </c>
      <c r="C20" s="4">
        <v>1.9920318725099501E-2</v>
      </c>
      <c r="D20" s="4">
        <v>-1.52E-2</v>
      </c>
      <c r="E20" s="1">
        <v>5.9260178140396807E-3</v>
      </c>
      <c r="F20" s="2">
        <v>6.9999999999999999E-4</v>
      </c>
      <c r="G20" s="2">
        <f t="shared" si="0"/>
        <v>-6.9999999999999999E-4</v>
      </c>
      <c r="N20" s="2">
        <f t="shared" si="1"/>
        <v>1.9502238552128834E-2</v>
      </c>
      <c r="O20" s="2">
        <f t="shared" si="4"/>
        <v>1.4147534593247291</v>
      </c>
      <c r="Q20" s="2">
        <f t="shared" si="2"/>
        <v>8.3881837088323474E-3</v>
      </c>
      <c r="R20" s="2">
        <f>MAX($O$3:O20)</f>
        <v>1.4147534593247291</v>
      </c>
      <c r="S20" s="2">
        <f t="shared" si="3"/>
        <v>0</v>
      </c>
    </row>
    <row r="21" spans="1:19" x14ac:dyDescent="0.2">
      <c r="A21" s="3" t="s">
        <v>22</v>
      </c>
      <c r="B21" s="4">
        <v>1.38098175729268E-2</v>
      </c>
      <c r="C21" s="4">
        <v>2.16754389875892E-2</v>
      </c>
      <c r="D21" s="4">
        <v>5.3800000000000001E-2</v>
      </c>
      <c r="E21" s="1">
        <v>5.1848204677749738E-3</v>
      </c>
      <c r="F21" s="2">
        <v>5.9999999999999995E-4</v>
      </c>
      <c r="G21" s="2">
        <f t="shared" si="0"/>
        <v>-5.9999999999999995E-4</v>
      </c>
      <c r="N21" s="2">
        <f t="shared" si="1"/>
        <v>5.5039062363588555E-2</v>
      </c>
      <c r="O21" s="2">
        <f t="shared" si="4"/>
        <v>1.4926201632016054</v>
      </c>
      <c r="Q21" s="2">
        <f t="shared" si="2"/>
        <v>2.3268539496175772E-2</v>
      </c>
      <c r="R21" s="2">
        <f>MAX($O$3:O21)</f>
        <v>1.4926201632016054</v>
      </c>
      <c r="S21" s="2">
        <f t="shared" si="3"/>
        <v>0</v>
      </c>
    </row>
    <row r="22" spans="1:19" x14ac:dyDescent="0.2">
      <c r="A22" s="3" t="s">
        <v>23</v>
      </c>
      <c r="B22" s="4">
        <v>-1.50410407226487E-2</v>
      </c>
      <c r="C22" s="4">
        <v>1.52554488597607E-2</v>
      </c>
      <c r="D22" s="4">
        <v>5.0999999999999997E-2</v>
      </c>
      <c r="E22" s="1">
        <v>5.9652161258112067E-3</v>
      </c>
      <c r="F22" s="2">
        <v>8.9999999999999998E-4</v>
      </c>
      <c r="G22" s="2">
        <f t="shared" si="0"/>
        <v>-8.9999999999999998E-4</v>
      </c>
      <c r="N22" s="2">
        <f t="shared" si="1"/>
        <v>3.8137277153766233E-2</v>
      </c>
      <c r="O22" s="2">
        <f t="shared" si="4"/>
        <v>1.5495446320509247</v>
      </c>
      <c r="Q22" s="2">
        <f t="shared" si="2"/>
        <v>1.6254785851923536E-2</v>
      </c>
      <c r="R22" s="2">
        <f>MAX($O$3:O22)</f>
        <v>1.5495446320509247</v>
      </c>
      <c r="S22" s="2">
        <f t="shared" si="3"/>
        <v>0</v>
      </c>
    </row>
    <row r="23" spans="1:19" x14ac:dyDescent="0.2">
      <c r="A23" s="3" t="s">
        <v>24</v>
      </c>
      <c r="B23" s="4">
        <v>-1.5685614582041599E-2</v>
      </c>
      <c r="C23" s="4">
        <v>-6.2334514865406698E-2</v>
      </c>
      <c r="D23" s="4">
        <v>2.0000000000000001E-4</v>
      </c>
      <c r="E23" s="1">
        <v>6.1255717543554824E-3</v>
      </c>
      <c r="F23" s="2">
        <v>8.0000000000000004E-4</v>
      </c>
      <c r="G23" s="2">
        <f t="shared" si="0"/>
        <v>-8.0000000000000004E-4</v>
      </c>
      <c r="N23" s="2">
        <f t="shared" si="1"/>
        <v>-5.2829650819749378E-2</v>
      </c>
      <c r="O23" s="2">
        <f t="shared" si="4"/>
        <v>1.4676827302100575</v>
      </c>
      <c r="Q23" s="2">
        <f t="shared" si="2"/>
        <v>-2.3571905837537144E-2</v>
      </c>
      <c r="R23" s="2">
        <f>MAX($O$3:O23)</f>
        <v>1.5495446320509247</v>
      </c>
      <c r="S23" s="2">
        <f t="shared" si="3"/>
        <v>5.5776292897546771E-2</v>
      </c>
    </row>
    <row r="24" spans="1:19" x14ac:dyDescent="0.2">
      <c r="A24" s="3" t="s">
        <v>25</v>
      </c>
      <c r="B24" s="4">
        <v>1.3587078778062501E-2</v>
      </c>
      <c r="C24" s="4">
        <v>-4.8633822573103998E-3</v>
      </c>
      <c r="D24" s="4">
        <v>4.0000000000000001E-3</v>
      </c>
      <c r="E24" s="1">
        <v>5.5233482646400069E-3</v>
      </c>
      <c r="F24" s="2">
        <v>5.9999999999999995E-4</v>
      </c>
      <c r="G24" s="2">
        <f t="shared" si="0"/>
        <v>-5.9999999999999995E-4</v>
      </c>
      <c r="N24" s="2">
        <f t="shared" si="1"/>
        <v>7.11289576490728E-3</v>
      </c>
      <c r="O24" s="2">
        <f t="shared" si="4"/>
        <v>1.4781222044859963</v>
      </c>
      <c r="Q24" s="2">
        <f t="shared" si="2"/>
        <v>3.0781570079711478E-3</v>
      </c>
      <c r="R24" s="2">
        <f>MAX($O$3:O24)</f>
        <v>1.5495446320509247</v>
      </c>
      <c r="S24" s="2">
        <f t="shared" si="3"/>
        <v>4.8319704113886142E-2</v>
      </c>
    </row>
    <row r="25" spans="1:19" x14ac:dyDescent="0.2">
      <c r="A25" s="3" t="s">
        <v>26</v>
      </c>
      <c r="B25" s="4">
        <v>1.9282413092790201E-2</v>
      </c>
      <c r="C25" s="4">
        <v>1.0092732761482801E-2</v>
      </c>
      <c r="D25" s="4">
        <v>2.5600000000000001E-2</v>
      </c>
      <c r="E25" s="1">
        <v>5.109988007415335E-3</v>
      </c>
      <c r="F25" s="2">
        <v>8.0000000000000004E-4</v>
      </c>
      <c r="G25" s="2">
        <f t="shared" si="0"/>
        <v>-8.0000000000000004E-4</v>
      </c>
      <c r="N25" s="2">
        <f t="shared" si="1"/>
        <v>3.2577947843973061E-2</v>
      </c>
      <c r="O25" s="2">
        <f t="shared" si="4"/>
        <v>1.5262763925707596</v>
      </c>
      <c r="Q25" s="2">
        <f t="shared" si="2"/>
        <v>1.3922845840060816E-2</v>
      </c>
      <c r="R25" s="2">
        <f>MAX($O$3:O25)</f>
        <v>1.5495446320509247</v>
      </c>
      <c r="S25" s="2">
        <f t="shared" si="3"/>
        <v>1.5245102127913808E-2</v>
      </c>
    </row>
    <row r="26" spans="1:19" x14ac:dyDescent="0.2">
      <c r="A26" s="3" t="s">
        <v>27</v>
      </c>
      <c r="B26" s="4">
        <v>-3.3050410398510401E-2</v>
      </c>
      <c r="C26" s="4">
        <v>1.8110060142894201E-2</v>
      </c>
      <c r="D26" s="4">
        <v>5.9799999999999999E-2</v>
      </c>
      <c r="E26" s="1">
        <v>5.4592061557603164E-3</v>
      </c>
      <c r="F26" s="2">
        <v>1E-3</v>
      </c>
      <c r="G26" s="2">
        <f t="shared" si="0"/>
        <v>-1E-3</v>
      </c>
      <c r="N26" s="2">
        <f t="shared" si="1"/>
        <v>3.8073431689114867E-2</v>
      </c>
      <c r="O26" s="2">
        <f t="shared" si="4"/>
        <v>1.5843869725420112</v>
      </c>
      <c r="Q26" s="2">
        <f t="shared" si="2"/>
        <v>1.6228075910699111E-2</v>
      </c>
      <c r="R26" s="2">
        <f>MAX($O$3:O26)</f>
        <v>1.5843869725420112</v>
      </c>
      <c r="S26" s="2">
        <f t="shared" si="3"/>
        <v>0</v>
      </c>
    </row>
    <row r="27" spans="1:19" x14ac:dyDescent="0.2">
      <c r="A27" s="3" t="s">
        <v>28</v>
      </c>
      <c r="B27" s="4">
        <v>3.995660820828E-3</v>
      </c>
      <c r="C27" s="4">
        <v>4.1291229583942698E-2</v>
      </c>
      <c r="D27" s="4">
        <v>2.69E-2</v>
      </c>
      <c r="E27" s="1">
        <v>5.4485158042803673E-3</v>
      </c>
      <c r="F27" s="2">
        <v>1.1000000000000001E-3</v>
      </c>
      <c r="G27" s="2">
        <f t="shared" si="0"/>
        <v>-1.1000000000000001E-3</v>
      </c>
      <c r="N27" s="2">
        <f t="shared" si="1"/>
        <v>5.3632049857253179E-2</v>
      </c>
      <c r="O27" s="2">
        <f t="shared" si="4"/>
        <v>1.6693608936465667</v>
      </c>
      <c r="Q27" s="2">
        <f t="shared" si="2"/>
        <v>2.2688972721049229E-2</v>
      </c>
      <c r="R27" s="2">
        <f>MAX($O$3:O27)</f>
        <v>1.6693608936465667</v>
      </c>
      <c r="S27" s="2">
        <f t="shared" si="3"/>
        <v>0</v>
      </c>
    </row>
    <row r="28" spans="1:19" x14ac:dyDescent="0.2">
      <c r="A28" s="3" t="s">
        <v>29</v>
      </c>
      <c r="B28" s="4">
        <v>1.0635588288008899E-2</v>
      </c>
      <c r="C28" s="4">
        <v>1.07544991501145E-2</v>
      </c>
      <c r="D28" s="4">
        <v>3.0499999999999999E-2</v>
      </c>
      <c r="E28" s="1">
        <v>4.7536429580837215E-3</v>
      </c>
      <c r="F28" s="2">
        <v>1.1000000000000001E-3</v>
      </c>
      <c r="G28" s="2">
        <f t="shared" si="0"/>
        <v>-1.1000000000000001E-3</v>
      </c>
      <c r="N28" s="2">
        <f t="shared" si="1"/>
        <v>3.2180343766892681E-2</v>
      </c>
      <c r="O28" s="2">
        <f t="shared" si="4"/>
        <v>1.7230815010751204</v>
      </c>
      <c r="Q28" s="2">
        <f t="shared" si="2"/>
        <v>1.375558436495807E-2</v>
      </c>
      <c r="R28" s="2">
        <f>MAX($O$3:O28)</f>
        <v>1.7230815010751204</v>
      </c>
      <c r="S28" s="2">
        <f t="shared" si="3"/>
        <v>0</v>
      </c>
    </row>
    <row r="29" spans="1:19" x14ac:dyDescent="0.2">
      <c r="A29" s="3" t="s">
        <v>30</v>
      </c>
      <c r="B29" s="4">
        <v>1.51189837180174E-2</v>
      </c>
      <c r="C29" s="4">
        <v>1.66369937476731E-2</v>
      </c>
      <c r="D29" s="4">
        <v>1.55E-2</v>
      </c>
      <c r="E29" s="1">
        <v>5.7977339526253486E-3</v>
      </c>
      <c r="F29" s="2">
        <v>1.1000000000000001E-3</v>
      </c>
      <c r="G29" s="2">
        <f t="shared" si="0"/>
        <v>-1.1000000000000001E-3</v>
      </c>
      <c r="N29" s="2">
        <f t="shared" si="1"/>
        <v>3.161335093154162E-2</v>
      </c>
      <c r="O29" s="2">
        <f t="shared" si="4"/>
        <v>1.7775538812522558</v>
      </c>
      <c r="Q29" s="2">
        <f t="shared" si="2"/>
        <v>1.3516954053702212E-2</v>
      </c>
      <c r="R29" s="2">
        <f>MAX($O$3:O29)</f>
        <v>1.7775538812522558</v>
      </c>
      <c r="S29" s="2">
        <f t="shared" si="3"/>
        <v>0</v>
      </c>
    </row>
    <row r="30" spans="1:19" x14ac:dyDescent="0.2">
      <c r="A30" s="3" t="s">
        <v>31</v>
      </c>
      <c r="B30" s="4">
        <v>4.0259708709000398E-2</v>
      </c>
      <c r="C30" s="4">
        <v>-2.4603642887946101E-2</v>
      </c>
      <c r="D30" s="4">
        <v>3.0800000000000001E-2</v>
      </c>
      <c r="E30" s="1">
        <v>4.7180084531505606E-3</v>
      </c>
      <c r="F30" s="2">
        <v>1.5E-3</v>
      </c>
      <c r="G30" s="2">
        <f t="shared" si="0"/>
        <v>-1.5E-3</v>
      </c>
      <c r="N30" s="2">
        <f t="shared" si="1"/>
        <v>1.3903784111962168E-2</v>
      </c>
      <c r="O30" s="2">
        <f t="shared" si="4"/>
        <v>1.8022686066645677</v>
      </c>
      <c r="Q30" s="2">
        <f t="shared" si="2"/>
        <v>5.9967439402591844E-3</v>
      </c>
      <c r="R30" s="2">
        <f>MAX($O$3:O30)</f>
        <v>1.8022686066645677</v>
      </c>
      <c r="S30" s="2">
        <f t="shared" si="3"/>
        <v>0</v>
      </c>
    </row>
    <row r="31" spans="1:19" x14ac:dyDescent="0.2">
      <c r="A31" s="3" t="s">
        <v>32</v>
      </c>
      <c r="B31" s="4">
        <v>3.3874021446833803E-2</v>
      </c>
      <c r="C31" s="4">
        <v>2.7630826866426199E-2</v>
      </c>
      <c r="D31" s="4">
        <v>1.54E-2</v>
      </c>
      <c r="E31" s="1">
        <v>4.735825705617141E-3</v>
      </c>
      <c r="F31" s="2">
        <v>1.6000000000000001E-3</v>
      </c>
      <c r="G31" s="2">
        <f t="shared" si="0"/>
        <v>-1.6000000000000001E-3</v>
      </c>
      <c r="N31" s="2">
        <f t="shared" si="1"/>
        <v>4.6684449086848094E-2</v>
      </c>
      <c r="O31" s="2">
        <f t="shared" si="4"/>
        <v>1.8864065236732244</v>
      </c>
      <c r="Q31" s="2">
        <f t="shared" si="2"/>
        <v>1.9815771768861564E-2</v>
      </c>
      <c r="R31" s="2">
        <f>MAX($O$3:O31)</f>
        <v>1.8864065236732244</v>
      </c>
      <c r="S31" s="2">
        <f t="shared" si="3"/>
        <v>0</v>
      </c>
    </row>
    <row r="32" spans="1:19" x14ac:dyDescent="0.2">
      <c r="A32" s="3" t="s">
        <v>33</v>
      </c>
      <c r="B32" s="4">
        <v>-2.4401321222130401E-2</v>
      </c>
      <c r="C32" s="4">
        <v>3.5113469572090002E-2</v>
      </c>
      <c r="D32" s="4">
        <v>3.8899999999999997E-2</v>
      </c>
      <c r="E32" s="1">
        <v>4.568343532431283E-3</v>
      </c>
      <c r="F32" s="2">
        <v>1.6000000000000001E-3</v>
      </c>
      <c r="G32" s="2">
        <f t="shared" si="0"/>
        <v>-1.6000000000000001E-3</v>
      </c>
      <c r="N32" s="2">
        <f t="shared" si="1"/>
        <v>4.358085748187137E-2</v>
      </c>
      <c r="O32" s="2">
        <f t="shared" si="4"/>
        <v>1.9686177375342997</v>
      </c>
      <c r="Q32" s="2">
        <f t="shared" si="2"/>
        <v>1.852610418993084E-2</v>
      </c>
      <c r="R32" s="2">
        <f>MAX($O$3:O32)</f>
        <v>1.9686177375342997</v>
      </c>
      <c r="S32" s="2">
        <f t="shared" si="3"/>
        <v>0</v>
      </c>
    </row>
    <row r="33" spans="1:19" x14ac:dyDescent="0.2">
      <c r="A33" s="3" t="s">
        <v>34</v>
      </c>
      <c r="B33" s="4">
        <v>2.09403698844641E-2</v>
      </c>
      <c r="C33" s="4">
        <v>-1.3305153761759199E-2</v>
      </c>
      <c r="D33" s="4">
        <v>3.4099999999999998E-2</v>
      </c>
      <c r="E33" s="1">
        <v>4.3046481959258887E-3</v>
      </c>
      <c r="F33" s="2">
        <v>1.6000000000000001E-3</v>
      </c>
      <c r="G33" s="2">
        <f t="shared" si="0"/>
        <v>-1.6000000000000001E-3</v>
      </c>
      <c r="N33" s="2">
        <f t="shared" si="1"/>
        <v>1.7527074343113933E-2</v>
      </c>
      <c r="O33" s="2">
        <f t="shared" si="4"/>
        <v>2.0031218469732361</v>
      </c>
      <c r="Q33" s="2">
        <f t="shared" si="2"/>
        <v>7.545973751196383E-3</v>
      </c>
      <c r="R33" s="2">
        <f>MAX($O$3:O33)</f>
        <v>2.0031218469732361</v>
      </c>
      <c r="S33" s="2">
        <f t="shared" si="3"/>
        <v>0</v>
      </c>
    </row>
    <row r="34" spans="1:19" x14ac:dyDescent="0.2">
      <c r="A34" s="3" t="s">
        <v>35</v>
      </c>
      <c r="B34" s="4">
        <v>-1.7735991372624299E-2</v>
      </c>
      <c r="C34" s="4">
        <v>-6.8706095073145E-3</v>
      </c>
      <c r="D34" s="4">
        <v>6.1999999999999998E-3</v>
      </c>
      <c r="E34" s="1">
        <v>4.9959575916292184E-3</v>
      </c>
      <c r="F34" s="2">
        <v>2.0999999999999999E-3</v>
      </c>
      <c r="G34" s="2">
        <f t="shared" si="0"/>
        <v>-2.0999999999999999E-3</v>
      </c>
      <c r="N34" s="2">
        <f t="shared" si="1"/>
        <v>-5.6419916567501168E-3</v>
      </c>
      <c r="O34" s="2">
        <f t="shared" si="4"/>
        <v>1.9918202502251592</v>
      </c>
      <c r="Q34" s="2">
        <f t="shared" si="2"/>
        <v>-2.4572241993513814E-3</v>
      </c>
      <c r="R34" s="2">
        <f>MAX($O$3:O34)</f>
        <v>2.0031218469732361</v>
      </c>
      <c r="S34" s="2">
        <f t="shared" si="3"/>
        <v>5.6740043419075611E-3</v>
      </c>
    </row>
    <row r="35" spans="1:19" x14ac:dyDescent="0.2">
      <c r="A35" s="3" t="s">
        <v>36</v>
      </c>
      <c r="B35" s="4">
        <v>-1.9031317787418699E-2</v>
      </c>
      <c r="C35" s="4">
        <v>3.8908156062321897E-2</v>
      </c>
      <c r="D35" s="4">
        <v>1.4800000000000001E-2</v>
      </c>
      <c r="E35" s="1">
        <v>5.4556427052670003E-3</v>
      </c>
      <c r="F35" s="2">
        <v>2.0999999999999999E-3</v>
      </c>
      <c r="G35" s="2">
        <f t="shared" si="0"/>
        <v>-2.0999999999999999E-3</v>
      </c>
      <c r="N35" s="2">
        <f t="shared" si="1"/>
        <v>3.6621544894630861E-2</v>
      </c>
      <c r="O35" s="2">
        <f t="shared" si="4"/>
        <v>2.0647637849408147</v>
      </c>
      <c r="Q35" s="2">
        <f t="shared" si="2"/>
        <v>1.5620230870110498E-2</v>
      </c>
      <c r="R35" s="2">
        <f>MAX($O$3:O35)</f>
        <v>2.0647637849408147</v>
      </c>
      <c r="S35" s="2">
        <f t="shared" si="3"/>
        <v>0</v>
      </c>
    </row>
    <row r="36" spans="1:19" x14ac:dyDescent="0.2">
      <c r="A36" s="3" t="s">
        <v>37</v>
      </c>
      <c r="B36" s="4">
        <v>3.1648959143128597E-2</v>
      </c>
      <c r="C36" s="4">
        <v>3.05352397820635E-2</v>
      </c>
      <c r="D36" s="4">
        <v>-1.8599999999999998E-2</v>
      </c>
      <c r="E36" s="1">
        <v>4.735825705617141E-3</v>
      </c>
      <c r="F36" s="2">
        <v>2.3999999999999998E-3</v>
      </c>
      <c r="G36" s="2">
        <f t="shared" si="0"/>
        <v>-2.3999999999999998E-3</v>
      </c>
      <c r="N36" s="2">
        <f t="shared" si="1"/>
        <v>3.0265662398801609E-2</v>
      </c>
      <c r="O36" s="2">
        <f t="shared" si="4"/>
        <v>2.1272552285891053</v>
      </c>
      <c r="Q36" s="2">
        <f t="shared" si="2"/>
        <v>1.2949225518071083E-2</v>
      </c>
      <c r="R36" s="2">
        <f>MAX($O$3:O36)</f>
        <v>2.1272552285891053</v>
      </c>
      <c r="S36" s="2">
        <f t="shared" si="3"/>
        <v>0</v>
      </c>
    </row>
    <row r="37" spans="1:19" x14ac:dyDescent="0.2">
      <c r="A37" s="3" t="s">
        <v>38</v>
      </c>
      <c r="B37" s="4">
        <v>1.2527127257220001E-3</v>
      </c>
      <c r="C37" s="4">
        <v>2.0164853172739101E-2</v>
      </c>
      <c r="D37" s="4">
        <v>3.61E-2</v>
      </c>
      <c r="E37" s="1">
        <v>4.2903943939526243E-3</v>
      </c>
      <c r="F37" s="2">
        <v>2.3E-3</v>
      </c>
      <c r="G37" s="2">
        <f t="shared" si="0"/>
        <v>-2.3E-3</v>
      </c>
      <c r="N37" s="2">
        <f t="shared" si="1"/>
        <v>3.8861174932390122E-2</v>
      </c>
      <c r="O37" s="2">
        <f t="shared" si="4"/>
        <v>2.209922866153148</v>
      </c>
      <c r="Q37" s="2">
        <f t="shared" si="2"/>
        <v>1.6557515806423451E-2</v>
      </c>
      <c r="R37" s="2">
        <f>MAX($O$3:O37)</f>
        <v>2.209922866153148</v>
      </c>
      <c r="S37" s="2">
        <f t="shared" si="3"/>
        <v>0</v>
      </c>
    </row>
    <row r="38" spans="1:19" x14ac:dyDescent="0.2">
      <c r="A38" s="3" t="s">
        <v>39</v>
      </c>
      <c r="B38" s="4">
        <v>3.7059426057461403E-2</v>
      </c>
      <c r="C38" s="4">
        <v>-3.0240957675429499E-2</v>
      </c>
      <c r="D38" s="4">
        <v>1.43E-2</v>
      </c>
      <c r="E38" s="1">
        <v>4.1229122207667663E-3</v>
      </c>
      <c r="F38" s="2">
        <v>2.3999999999999998E-3</v>
      </c>
      <c r="G38" s="2">
        <f t="shared" si="0"/>
        <v>-2.3999999999999998E-3</v>
      </c>
      <c r="N38" s="2">
        <f t="shared" si="1"/>
        <v>-1.2249423636580862E-3</v>
      </c>
      <c r="O38" s="2">
        <f t="shared" si="4"/>
        <v>2.2072158380139801</v>
      </c>
      <c r="Q38" s="2">
        <f t="shared" si="2"/>
        <v>-5.3231180142559835E-4</v>
      </c>
      <c r="R38" s="2">
        <f>MAX($O$3:O38)</f>
        <v>2.209922866153148</v>
      </c>
      <c r="S38" s="2">
        <f t="shared" si="3"/>
        <v>1.2264446877128443E-3</v>
      </c>
    </row>
    <row r="39" spans="1:19" x14ac:dyDescent="0.2">
      <c r="A39" s="3" t="s">
        <v>40</v>
      </c>
      <c r="B39" s="4">
        <v>-9.1078367875647003E-3</v>
      </c>
      <c r="C39" s="4">
        <v>3.3583311241518199E-2</v>
      </c>
      <c r="D39" s="4">
        <v>2.7000000000000001E-3</v>
      </c>
      <c r="E39" s="1">
        <v>4.4899476215783281E-3</v>
      </c>
      <c r="F39" s="2">
        <v>3.0000000000000001E-3</v>
      </c>
      <c r="G39" s="2">
        <f t="shared" si="0"/>
        <v>-3.0000000000000001E-3</v>
      </c>
      <c r="N39" s="2">
        <f t="shared" si="1"/>
        <v>2.8625305411233395E-2</v>
      </c>
      <c r="O39" s="2">
        <f t="shared" si="4"/>
        <v>2.2703980654856415</v>
      </c>
      <c r="Q39" s="2">
        <f t="shared" si="2"/>
        <v>1.2257204279526108E-2</v>
      </c>
      <c r="R39" s="2">
        <f>MAX($O$3:O39)</f>
        <v>2.2703980654856415</v>
      </c>
      <c r="S39" s="2">
        <f t="shared" si="3"/>
        <v>0</v>
      </c>
    </row>
    <row r="40" spans="1:19" x14ac:dyDescent="0.2">
      <c r="A40" s="3" t="s">
        <v>41</v>
      </c>
      <c r="B40" s="4">
        <v>7.9422034390648003E-3</v>
      </c>
      <c r="C40" s="4">
        <v>-3.5933889203429402E-2</v>
      </c>
      <c r="D40" s="4">
        <v>5.9999999999999995E-4</v>
      </c>
      <c r="E40" s="1">
        <v>4.2476329880328312E-3</v>
      </c>
      <c r="F40" s="2">
        <v>2.8999999999999998E-3</v>
      </c>
      <c r="G40" s="2">
        <f t="shared" si="0"/>
        <v>-2.8999999999999998E-3</v>
      </c>
      <c r="N40" s="2">
        <f t="shared" si="1"/>
        <v>-2.3874994195737419E-2</v>
      </c>
      <c r="O40" s="2">
        <f t="shared" si="4"/>
        <v>2.2161923248501583</v>
      </c>
      <c r="Q40" s="2">
        <f t="shared" si="2"/>
        <v>-1.0494561580631093E-2</v>
      </c>
      <c r="R40" s="2">
        <f>MAX($O$3:O40)</f>
        <v>2.2703980654856415</v>
      </c>
      <c r="S40" s="2">
        <f t="shared" si="3"/>
        <v>2.4458951521343347E-2</v>
      </c>
    </row>
    <row r="41" spans="1:19" x14ac:dyDescent="0.2">
      <c r="A41" s="3" t="s">
        <v>42</v>
      </c>
      <c r="B41" s="4">
        <v>-1.6719712818175098E-2</v>
      </c>
      <c r="C41" s="4">
        <v>-2.1852165029402199E-2</v>
      </c>
      <c r="D41" s="4">
        <v>-2.1899999999999999E-2</v>
      </c>
      <c r="E41" s="1">
        <v>5.4592061557603164E-3</v>
      </c>
      <c r="F41" s="2">
        <v>2.7000000000000001E-3</v>
      </c>
      <c r="G41" s="2">
        <f t="shared" si="0"/>
        <v>-2.7000000000000001E-3</v>
      </c>
      <c r="N41" s="2">
        <f t="shared" si="1"/>
        <v>-3.2182689145453809E-2</v>
      </c>
      <c r="O41" s="2">
        <f t="shared" si="4"/>
        <v>2.1448692961729647</v>
      </c>
      <c r="Q41" s="2">
        <f t="shared" si="2"/>
        <v>-1.4206614154062934E-2</v>
      </c>
      <c r="R41" s="2">
        <f>MAX($O$3:O41)</f>
        <v>2.2703980654856415</v>
      </c>
      <c r="S41" s="2">
        <f t="shared" si="3"/>
        <v>5.8525136956668881E-2</v>
      </c>
    </row>
    <row r="42" spans="1:19" x14ac:dyDescent="0.2">
      <c r="A42" s="3" t="s">
        <v>43</v>
      </c>
      <c r="B42" s="4">
        <v>3.7600894076741602E-2</v>
      </c>
      <c r="C42" s="4">
        <v>6.9056198496419002E-3</v>
      </c>
      <c r="D42" s="4">
        <v>-5.9999999999999995E-4</v>
      </c>
      <c r="E42" s="1">
        <v>4.2975212949392565E-3</v>
      </c>
      <c r="F42" s="2">
        <v>3.0999999999999999E-3</v>
      </c>
      <c r="G42" s="2">
        <f t="shared" si="0"/>
        <v>-3.0999999999999999E-3</v>
      </c>
      <c r="N42" s="2">
        <f t="shared" si="1"/>
        <v>2.1888244547092459E-2</v>
      </c>
      <c r="O42" s="2">
        <f t="shared" si="4"/>
        <v>2.1918167198491489</v>
      </c>
      <c r="Q42" s="2">
        <f t="shared" si="2"/>
        <v>9.4034032053995648E-3</v>
      </c>
      <c r="R42" s="2">
        <f>MAX($O$3:O42)</f>
        <v>2.2703980654856415</v>
      </c>
      <c r="S42" s="2">
        <f t="shared" si="3"/>
        <v>3.5852151744649931E-2</v>
      </c>
    </row>
    <row r="43" spans="1:19" x14ac:dyDescent="0.2">
      <c r="A43" s="3" t="s">
        <v>44</v>
      </c>
      <c r="B43" s="4">
        <v>2.2363434028339999E-4</v>
      </c>
      <c r="C43" s="4">
        <v>2.8496563242441202E-2</v>
      </c>
      <c r="D43" s="4">
        <v>1.4999999999999999E-2</v>
      </c>
      <c r="E43" s="1">
        <v>4.3010847454325726E-3</v>
      </c>
      <c r="F43" s="2">
        <v>3.2000000000000002E-3</v>
      </c>
      <c r="G43" s="2">
        <f t="shared" si="0"/>
        <v>-3.2000000000000002E-3</v>
      </c>
      <c r="N43" s="2">
        <f t="shared" si="1"/>
        <v>3.4133541668101341E-2</v>
      </c>
      <c r="O43" s="2">
        <f t="shared" si="4"/>
        <v>2.2666311871849607</v>
      </c>
      <c r="Q43" s="2">
        <f t="shared" si="2"/>
        <v>1.4576624507197265E-2</v>
      </c>
      <c r="R43" s="2">
        <f>MAX($O$3:O43)</f>
        <v>2.2703980654856415</v>
      </c>
      <c r="S43" s="2">
        <f t="shared" si="3"/>
        <v>1.6618840868236073E-3</v>
      </c>
    </row>
    <row r="44" spans="1:19" x14ac:dyDescent="0.2">
      <c r="A44" s="3" t="s">
        <v>45</v>
      </c>
      <c r="B44" s="4">
        <v>2.64628757928837E-2</v>
      </c>
      <c r="C44" s="4">
        <v>-1.25299629548921E-2</v>
      </c>
      <c r="D44" s="4">
        <v>8.8000000000000005E-3</v>
      </c>
      <c r="E44" s="1">
        <v>4.6146683888443922E-3</v>
      </c>
      <c r="F44" s="2">
        <v>3.5000000000000001E-3</v>
      </c>
      <c r="G44" s="2">
        <f t="shared" si="0"/>
        <v>-3.5000000000000001E-3</v>
      </c>
      <c r="N44" s="2">
        <f t="shared" si="1"/>
        <v>6.787429516711129E-3</v>
      </c>
      <c r="O44" s="2">
        <f t="shared" si="4"/>
        <v>2.2820157866083579</v>
      </c>
      <c r="Q44" s="2">
        <f t="shared" si="2"/>
        <v>2.9377844233963312E-3</v>
      </c>
      <c r="R44" s="2">
        <f>MAX($O$3:O44)</f>
        <v>2.2820157866083579</v>
      </c>
      <c r="S44" s="2">
        <f t="shared" si="3"/>
        <v>0</v>
      </c>
    </row>
    <row r="45" spans="1:19" x14ac:dyDescent="0.2">
      <c r="A45" s="3" t="s">
        <v>46</v>
      </c>
      <c r="B45" s="4">
        <v>2.6405631118022002E-3</v>
      </c>
      <c r="C45" s="4">
        <v>1.21982080184477E-2</v>
      </c>
      <c r="D45" s="4">
        <v>6.4000000000000003E-3</v>
      </c>
      <c r="E45" s="1">
        <v>4.3972979087521088E-3</v>
      </c>
      <c r="F45" s="2">
        <v>3.3999999999999998E-3</v>
      </c>
      <c r="G45" s="2">
        <f t="shared" si="0"/>
        <v>-3.3999999999999998E-3</v>
      </c>
      <c r="N45" s="2">
        <f t="shared" si="1"/>
        <v>1.7057388699100454E-2</v>
      </c>
      <c r="O45" s="2">
        <f t="shared" si="4"/>
        <v>2.3209410168980202</v>
      </c>
      <c r="Q45" s="2">
        <f t="shared" si="2"/>
        <v>7.3454592080520473E-3</v>
      </c>
      <c r="R45" s="2">
        <f>MAX($O$3:O45)</f>
        <v>2.3209410168980202</v>
      </c>
      <c r="S45" s="2">
        <f t="shared" si="3"/>
        <v>0</v>
      </c>
    </row>
    <row r="46" spans="1:19" x14ac:dyDescent="0.2">
      <c r="A46" s="3" t="s">
        <v>47</v>
      </c>
      <c r="B46" s="4">
        <v>1.22928127647103E-2</v>
      </c>
      <c r="C46" s="4">
        <v>-4.6632572762924998E-2</v>
      </c>
      <c r="D46" s="4">
        <v>8.3000000000000001E-3</v>
      </c>
      <c r="E46" s="1">
        <v>4.0587701118870757E-3</v>
      </c>
      <c r="F46" s="2">
        <v>3.7000000000000002E-3</v>
      </c>
      <c r="G46" s="2">
        <f t="shared" si="0"/>
        <v>-3.7000000000000002E-3</v>
      </c>
      <c r="N46" s="2">
        <f t="shared" si="1"/>
        <v>-2.7380827762556251E-2</v>
      </c>
      <c r="O46" s="2">
        <f t="shared" si="4"/>
        <v>2.2573917306672833</v>
      </c>
      <c r="Q46" s="2">
        <f t="shared" si="2"/>
        <v>-1.205717388478344E-2</v>
      </c>
      <c r="R46" s="2">
        <f>MAX($O$3:O46)</f>
        <v>2.3209410168980202</v>
      </c>
      <c r="S46" s="2">
        <f t="shared" si="3"/>
        <v>2.8151643052201598E-2</v>
      </c>
    </row>
    <row r="47" spans="1:19" x14ac:dyDescent="0.2">
      <c r="A47" s="3" t="s">
        <v>48</v>
      </c>
      <c r="B47" s="4">
        <v>1.3299434329696099E-2</v>
      </c>
      <c r="C47" s="4">
        <v>-2.8224893882412599E-2</v>
      </c>
      <c r="D47" s="4">
        <v>1.24E-2</v>
      </c>
      <c r="E47" s="1">
        <v>4.1300391217533984E-3</v>
      </c>
      <c r="F47" s="2">
        <v>3.5999999999999999E-3</v>
      </c>
      <c r="G47" s="2">
        <f t="shared" si="0"/>
        <v>-3.5999999999999999E-3</v>
      </c>
      <c r="N47" s="2">
        <f t="shared" si="1"/>
        <v>-9.5516154751699566E-3</v>
      </c>
      <c r="O47" s="2">
        <f t="shared" si="4"/>
        <v>2.235829992879121</v>
      </c>
      <c r="Q47" s="2">
        <f t="shared" si="2"/>
        <v>-4.1681520286450339E-3</v>
      </c>
      <c r="R47" s="2">
        <f>MAX($O$3:O47)</f>
        <v>2.3209410168980202</v>
      </c>
      <c r="S47" s="2">
        <f t="shared" si="3"/>
        <v>3.8066858522324484E-2</v>
      </c>
    </row>
    <row r="48" spans="1:19" x14ac:dyDescent="0.2">
      <c r="A48" s="3" t="s">
        <v>49</v>
      </c>
      <c r="B48" s="4">
        <v>-2.87816968541467E-2</v>
      </c>
      <c r="C48" s="4">
        <v>1.2189517697827001E-3</v>
      </c>
      <c r="D48" s="4">
        <v>2.5000000000000001E-3</v>
      </c>
      <c r="E48" s="1">
        <v>5.858312967356772E-3</v>
      </c>
      <c r="F48" s="2">
        <v>4.3E-3</v>
      </c>
      <c r="G48" s="2">
        <f t="shared" si="0"/>
        <v>-4.3E-3</v>
      </c>
      <c r="N48" s="2">
        <f t="shared" si="1"/>
        <v>-4.7509195687119622E-3</v>
      </c>
      <c r="O48" s="2">
        <f t="shared" si="4"/>
        <v>2.2252077444136384</v>
      </c>
      <c r="Q48" s="2">
        <f t="shared" si="2"/>
        <v>-2.068215013697995E-3</v>
      </c>
      <c r="R48" s="2">
        <f>MAX($O$3:O48)</f>
        <v>2.3209410168980202</v>
      </c>
      <c r="S48" s="2">
        <f t="shared" si="3"/>
        <v>4.3022172974509554E-2</v>
      </c>
    </row>
    <row r="49" spans="1:19" x14ac:dyDescent="0.2">
      <c r="A49" s="3" t="s">
        <v>50</v>
      </c>
      <c r="B49" s="4">
        <v>1.3430164979235E-3</v>
      </c>
      <c r="C49" s="4">
        <v>9.4834085144229995E-3</v>
      </c>
      <c r="D49" s="4">
        <v>-4.0000000000000002E-4</v>
      </c>
      <c r="E49" s="1">
        <v>4.6609932452575022E-3</v>
      </c>
      <c r="F49" s="2">
        <v>4.0000000000000001E-3</v>
      </c>
      <c r="G49" s="2">
        <f t="shared" si="0"/>
        <v>-4.0000000000000001E-3</v>
      </c>
      <c r="N49" s="2">
        <f t="shared" si="1"/>
        <v>1.0843075682959471E-2</v>
      </c>
      <c r="O49" s="2">
        <f t="shared" si="4"/>
        <v>2.2493358403966228</v>
      </c>
      <c r="Q49" s="2">
        <f t="shared" si="2"/>
        <v>4.6837405023389522E-3</v>
      </c>
      <c r="R49" s="2">
        <f>MAX($O$3:O49)</f>
        <v>2.3209410168980202</v>
      </c>
      <c r="S49" s="2">
        <f t="shared" si="3"/>
        <v>3.1833919691054834E-2</v>
      </c>
    </row>
    <row r="50" spans="1:19" x14ac:dyDescent="0.2">
      <c r="A50" s="3" t="s">
        <v>51</v>
      </c>
      <c r="B50" s="4">
        <v>6.0886277351562997E-3</v>
      </c>
      <c r="C50" s="4">
        <v>2.0925320638334601E-2</v>
      </c>
      <c r="D50" s="4">
        <v>2.0199999999999999E-2</v>
      </c>
      <c r="E50" s="1">
        <v>5.3273584875076193E-3</v>
      </c>
      <c r="F50" s="2">
        <v>4.0000000000000001E-3</v>
      </c>
      <c r="G50" s="2">
        <f t="shared" si="0"/>
        <v>-4.0000000000000001E-3</v>
      </c>
      <c r="N50" s="2">
        <f t="shared" si="1"/>
        <v>3.3373852999841955E-2</v>
      </c>
      <c r="O50" s="2">
        <f t="shared" si="4"/>
        <v>2.3244048440812959</v>
      </c>
      <c r="Q50" s="2">
        <f t="shared" si="2"/>
        <v>1.4257468588056587E-2</v>
      </c>
      <c r="R50" s="2">
        <f>MAX($O$3:O50)</f>
        <v>2.3244048440812959</v>
      </c>
      <c r="S50" s="2">
        <f t="shared" si="3"/>
        <v>0</v>
      </c>
    </row>
    <row r="51" spans="1:19" x14ac:dyDescent="0.2">
      <c r="A51" s="3" t="s">
        <v>52</v>
      </c>
      <c r="B51" s="4">
        <v>2.36669250221168E-2</v>
      </c>
      <c r="C51" s="4">
        <v>3.1643404330718099E-2</v>
      </c>
      <c r="D51" s="4">
        <v>-5.3E-3</v>
      </c>
      <c r="E51" s="1">
        <v>4.3866075572721605E-3</v>
      </c>
      <c r="F51" s="2">
        <v>4.1999999999999997E-3</v>
      </c>
      <c r="G51" s="2">
        <f t="shared" si="0"/>
        <v>-4.1999999999999997E-3</v>
      </c>
      <c r="N51" s="2">
        <f t="shared" si="1"/>
        <v>3.4601847408170586E-2</v>
      </c>
      <c r="O51" s="2">
        <f t="shared" si="4"/>
        <v>2.4048335458110097</v>
      </c>
      <c r="Q51" s="2">
        <f t="shared" si="2"/>
        <v>1.4773249559684684E-2</v>
      </c>
      <c r="R51" s="2">
        <f>MAX($O$3:O51)</f>
        <v>2.4048335458110097</v>
      </c>
      <c r="S51" s="2">
        <f t="shared" si="3"/>
        <v>0</v>
      </c>
    </row>
    <row r="52" spans="1:19" x14ac:dyDescent="0.2">
      <c r="A52" s="3" t="s">
        <v>53</v>
      </c>
      <c r="B52" s="4">
        <v>2.5648405589605499E-2</v>
      </c>
      <c r="C52" s="4">
        <v>1.9146033467418E-2</v>
      </c>
      <c r="D52" s="4">
        <v>-2.8999999999999998E-3</v>
      </c>
      <c r="E52" s="1">
        <v>4.2690136909927278E-3</v>
      </c>
      <c r="F52" s="2">
        <v>4.1000000000000003E-3</v>
      </c>
      <c r="G52" s="2">
        <f t="shared" si="0"/>
        <v>-4.1000000000000003E-3</v>
      </c>
      <c r="N52" s="2">
        <f t="shared" si="1"/>
        <v>2.6182104947681306E-2</v>
      </c>
      <c r="O52" s="2">
        <f t="shared" si="4"/>
        <v>2.4677971500891385</v>
      </c>
      <c r="Q52" s="2">
        <f t="shared" si="2"/>
        <v>1.122443695136903E-2</v>
      </c>
      <c r="R52" s="2">
        <f>MAX($O$3:O52)</f>
        <v>2.4677971500891385</v>
      </c>
      <c r="S52" s="2">
        <f t="shared" si="3"/>
        <v>0</v>
      </c>
    </row>
    <row r="53" spans="1:19" x14ac:dyDescent="0.2">
      <c r="A53" s="3" t="s">
        <v>54</v>
      </c>
      <c r="B53" s="4">
        <v>3.2541697560683501E-2</v>
      </c>
      <c r="C53" s="4">
        <v>8.4591817224294995E-3</v>
      </c>
      <c r="D53" s="4">
        <v>5.3E-3</v>
      </c>
      <c r="E53" s="1">
        <v>3.9554300475809082E-3</v>
      </c>
      <c r="F53" s="2">
        <v>4.1000000000000003E-3</v>
      </c>
      <c r="G53" s="2">
        <f t="shared" si="0"/>
        <v>-4.1000000000000003E-3</v>
      </c>
      <c r="N53" s="2">
        <f t="shared" si="1"/>
        <v>2.3950398020931293E-2</v>
      </c>
      <c r="O53" s="2">
        <f t="shared" si="4"/>
        <v>2.526901874068693</v>
      </c>
      <c r="Q53" s="2">
        <f t="shared" si="2"/>
        <v>1.027891915196452E-2</v>
      </c>
      <c r="R53" s="2">
        <f>MAX($O$3:O53)</f>
        <v>2.526901874068693</v>
      </c>
      <c r="S53" s="2">
        <f t="shared" si="3"/>
        <v>0</v>
      </c>
    </row>
    <row r="54" spans="1:19" x14ac:dyDescent="0.2">
      <c r="A54" s="3" t="s">
        <v>55</v>
      </c>
      <c r="B54" s="4">
        <v>1.8887905647512599E-2</v>
      </c>
      <c r="C54" s="4">
        <v>2.3844844254846599E-2</v>
      </c>
      <c r="D54" s="4">
        <v>1.49E-2</v>
      </c>
      <c r="E54" s="1">
        <v>3.8877244882079016E-3</v>
      </c>
      <c r="F54" s="2">
        <v>4.1999999999999997E-3</v>
      </c>
      <c r="G54" s="2">
        <f t="shared" si="0"/>
        <v>-4.1999999999999997E-3</v>
      </c>
      <c r="N54" s="2">
        <f t="shared" si="1"/>
        <v>3.6612145688618973E-2</v>
      </c>
      <c r="O54" s="2">
        <f t="shared" si="4"/>
        <v>2.6194171736229404</v>
      </c>
      <c r="Q54" s="2">
        <f t="shared" si="2"/>
        <v>1.5616293037801737E-2</v>
      </c>
      <c r="R54" s="2">
        <f>MAX($O$3:O54)</f>
        <v>2.6194171736229404</v>
      </c>
      <c r="S54" s="2">
        <f t="shared" si="3"/>
        <v>0</v>
      </c>
    </row>
    <row r="55" spans="1:19" x14ac:dyDescent="0.2">
      <c r="A55" s="3" t="s">
        <v>56</v>
      </c>
      <c r="B55" s="4">
        <v>1.39555928713333E-2</v>
      </c>
      <c r="C55" s="4">
        <v>-2.7909222333466401E-2</v>
      </c>
      <c r="D55" s="4">
        <v>2.5000000000000001E-2</v>
      </c>
      <c r="E55" s="1">
        <v>4.1193487702734502E-3</v>
      </c>
      <c r="F55" s="2">
        <v>4.0000000000000001E-3</v>
      </c>
      <c r="G55" s="2">
        <f t="shared" si="0"/>
        <v>-4.0000000000000001E-3</v>
      </c>
      <c r="N55" s="2">
        <f t="shared" si="1"/>
        <v>-2.5221155890427956E-3</v>
      </c>
      <c r="O55" s="2">
        <f t="shared" si="4"/>
        <v>2.6128107007351393</v>
      </c>
      <c r="Q55" s="2">
        <f t="shared" si="2"/>
        <v>-1.0967244981160609E-3</v>
      </c>
      <c r="R55" s="2">
        <f>MAX($O$3:O55)</f>
        <v>2.6194171736229404</v>
      </c>
      <c r="S55" s="2">
        <f t="shared" si="3"/>
        <v>2.5284927399992028E-3</v>
      </c>
    </row>
    <row r="56" spans="1:19" x14ac:dyDescent="0.2">
      <c r="A56" s="3" t="s">
        <v>57</v>
      </c>
      <c r="B56" s="4">
        <v>1.5023792377967001E-2</v>
      </c>
      <c r="C56" s="4">
        <v>-1.05179823569329E-2</v>
      </c>
      <c r="D56" s="4">
        <v>1.46E-2</v>
      </c>
      <c r="E56" s="1">
        <v>3.7131154140354109E-3</v>
      </c>
      <c r="F56" s="2">
        <v>4.4000000000000003E-3</v>
      </c>
      <c r="G56" s="2">
        <f t="shared" si="0"/>
        <v>-4.4000000000000003E-3</v>
      </c>
      <c r="N56" s="2">
        <f t="shared" si="1"/>
        <v>6.4223507377787073E-3</v>
      </c>
      <c r="O56" s="2">
        <f t="shared" si="4"/>
        <v>2.6295910874666819</v>
      </c>
      <c r="Q56" s="2">
        <f t="shared" si="2"/>
        <v>2.7802730677061438E-3</v>
      </c>
      <c r="R56" s="2">
        <f>MAX($O$3:O56)</f>
        <v>2.6295910874666819</v>
      </c>
      <c r="S56" s="2">
        <f t="shared" si="3"/>
        <v>0</v>
      </c>
    </row>
    <row r="57" spans="1:19" x14ac:dyDescent="0.2">
      <c r="A57" s="3" t="s">
        <v>58</v>
      </c>
      <c r="B57" s="4">
        <v>-1.9489462335675101E-2</v>
      </c>
      <c r="C57" s="4">
        <v>3.5299562345109302E-2</v>
      </c>
      <c r="D57" s="4">
        <v>1.18E-2</v>
      </c>
      <c r="E57" s="1">
        <v>5.4948406606934773E-3</v>
      </c>
      <c r="F57" s="2">
        <v>3.8E-3</v>
      </c>
      <c r="G57" s="2">
        <f t="shared" si="0"/>
        <v>-3.8E-3</v>
      </c>
      <c r="N57" s="2">
        <f t="shared" si="1"/>
        <v>3.1587106715500184E-2</v>
      </c>
      <c r="O57" s="2">
        <f t="shared" si="4"/>
        <v>2.7126522617646205</v>
      </c>
      <c r="Q57" s="2">
        <f t="shared" si="2"/>
        <v>1.3505905473166028E-2</v>
      </c>
      <c r="R57" s="2">
        <f>MAX($O$3:O57)</f>
        <v>2.7126522617646205</v>
      </c>
      <c r="S57" s="2">
        <f t="shared" si="3"/>
        <v>0</v>
      </c>
    </row>
    <row r="58" spans="1:19" x14ac:dyDescent="0.2">
      <c r="A58" s="3" t="s">
        <v>59</v>
      </c>
      <c r="B58" s="4">
        <v>1.11080897066055E-2</v>
      </c>
      <c r="C58" s="4">
        <v>-1.75471887564113E-2</v>
      </c>
      <c r="D58" s="4">
        <v>5.9999999999999995E-4</v>
      </c>
      <c r="E58" s="1">
        <v>5.2168915222148195E-3</v>
      </c>
      <c r="F58" s="2">
        <v>4.3E-3</v>
      </c>
      <c r="G58" s="2">
        <f t="shared" si="0"/>
        <v>-4.3E-3</v>
      </c>
      <c r="N58" s="2">
        <f t="shared" si="1"/>
        <v>-7.039454403310978E-3</v>
      </c>
      <c r="O58" s="2">
        <f t="shared" si="4"/>
        <v>2.6935566698558899</v>
      </c>
      <c r="Q58" s="2">
        <f t="shared" si="2"/>
        <v>-3.0680074664102071E-3</v>
      </c>
      <c r="R58" s="2">
        <f>MAX($O$3:O58)</f>
        <v>2.7126522617646205</v>
      </c>
      <c r="S58" s="2">
        <f t="shared" si="3"/>
        <v>7.0893596271550527E-3</v>
      </c>
    </row>
    <row r="59" spans="1:19" x14ac:dyDescent="0.2">
      <c r="A59" s="3" t="s">
        <v>60</v>
      </c>
      <c r="B59" s="4">
        <v>4.4157527347519598E-2</v>
      </c>
      <c r="C59" s="4">
        <v>8.2496486682758999E-3</v>
      </c>
      <c r="D59" s="4">
        <v>8.5000000000000006E-3</v>
      </c>
      <c r="E59" s="1">
        <v>5.0672266014955419E-3</v>
      </c>
      <c r="F59" s="2">
        <v>4.4000000000000003E-3</v>
      </c>
      <c r="G59" s="2">
        <f t="shared" si="0"/>
        <v>-4.4000000000000003E-3</v>
      </c>
      <c r="N59" s="2">
        <f t="shared" si="1"/>
        <v>3.0517538867563431E-2</v>
      </c>
      <c r="O59" s="2">
        <f t="shared" si="4"/>
        <v>2.7757573902202015</v>
      </c>
      <c r="Q59" s="2">
        <f t="shared" si="2"/>
        <v>1.3055387642240191E-2</v>
      </c>
      <c r="R59" s="2">
        <f>MAX($O$3:O59)</f>
        <v>2.7757573902202015</v>
      </c>
      <c r="S59" s="2">
        <f t="shared" si="3"/>
        <v>0</v>
      </c>
    </row>
    <row r="60" spans="1:19" x14ac:dyDescent="0.2">
      <c r="A60" s="3" t="s">
        <v>61</v>
      </c>
      <c r="B60" s="4">
        <v>3.4694207962870399E-2</v>
      </c>
      <c r="C60" s="4">
        <v>-2.1570558149311699E-2</v>
      </c>
      <c r="D60" s="4">
        <v>-1.0699999999999999E-2</v>
      </c>
      <c r="E60" s="1">
        <v>4.650302893777554E-3</v>
      </c>
      <c r="F60" s="2">
        <v>4.1000000000000003E-3</v>
      </c>
      <c r="G60" s="2">
        <f t="shared" si="0"/>
        <v>-4.1000000000000003E-3</v>
      </c>
      <c r="N60" s="2">
        <f t="shared" si="1"/>
        <v>-7.9818409462039837E-3</v>
      </c>
      <c r="O60" s="2">
        <f t="shared" si="4"/>
        <v>2.7536017362262135</v>
      </c>
      <c r="Q60" s="2">
        <f t="shared" si="2"/>
        <v>-3.4803779419110303E-3</v>
      </c>
      <c r="R60" s="2">
        <f>MAX($O$3:O60)</f>
        <v>2.7757573902202015</v>
      </c>
      <c r="S60" s="2">
        <f t="shared" si="3"/>
        <v>8.0460633440593791E-3</v>
      </c>
    </row>
    <row r="61" spans="1:19" x14ac:dyDescent="0.2">
      <c r="A61" s="3" t="s">
        <v>62</v>
      </c>
      <c r="B61" s="4">
        <v>-1.6688604884448399E-2</v>
      </c>
      <c r="C61" s="4">
        <v>-1.0568473549080901E-2</v>
      </c>
      <c r="D61" s="4">
        <v>8.0000000000000002E-3</v>
      </c>
      <c r="E61" s="1">
        <v>5.7834801506520843E-3</v>
      </c>
      <c r="F61" s="2">
        <v>4.0000000000000001E-3</v>
      </c>
      <c r="G61" s="2">
        <f t="shared" si="0"/>
        <v>-4.0000000000000001E-3</v>
      </c>
      <c r="N61" s="2">
        <f t="shared" si="1"/>
        <v>-7.1536742435182226E-3</v>
      </c>
      <c r="O61" s="2">
        <f t="shared" si="4"/>
        <v>2.7339033664088652</v>
      </c>
      <c r="Q61" s="2">
        <f t="shared" si="2"/>
        <v>-3.1179670542192299E-3</v>
      </c>
      <c r="R61" s="2">
        <f>MAX($O$3:O61)</f>
        <v>2.7757573902202015</v>
      </c>
      <c r="S61" s="2">
        <f t="shared" si="3"/>
        <v>1.5309255010835987E-2</v>
      </c>
    </row>
    <row r="62" spans="1:19" x14ac:dyDescent="0.2">
      <c r="A62" s="3" t="s">
        <v>63</v>
      </c>
      <c r="B62" s="4">
        <v>-3.1009868289629702E-2</v>
      </c>
      <c r="C62" s="4">
        <v>3.1625230574913801E-2</v>
      </c>
      <c r="D62" s="4">
        <v>-6.8999999999999999E-3</v>
      </c>
      <c r="E62" s="1">
        <v>8.3812355602795457E-3</v>
      </c>
      <c r="F62" s="2">
        <v>4.0000000000000001E-3</v>
      </c>
      <c r="G62" s="2">
        <f t="shared" si="0"/>
        <v>-4.0000000000000001E-3</v>
      </c>
      <c r="N62" s="2">
        <f t="shared" si="1"/>
        <v>1.6606777159685945E-2</v>
      </c>
      <c r="O62" s="2">
        <f t="shared" si="4"/>
        <v>2.7793046903909322</v>
      </c>
      <c r="Q62" s="2">
        <f t="shared" si="2"/>
        <v>7.1530005793976259E-3</v>
      </c>
      <c r="R62" s="2">
        <f>MAX($O$3:O62)</f>
        <v>2.7793046903909322</v>
      </c>
      <c r="S62" s="2">
        <f t="shared" si="3"/>
        <v>0</v>
      </c>
    </row>
    <row r="63" spans="1:19" x14ac:dyDescent="0.2">
      <c r="A63" s="3" t="s">
        <v>64</v>
      </c>
      <c r="B63" s="4">
        <v>1.5131836642134199E-2</v>
      </c>
      <c r="C63" s="4">
        <v>1.8573941854419199E-2</v>
      </c>
      <c r="D63" s="4">
        <v>-2.8899999999999999E-2</v>
      </c>
      <c r="E63" s="1">
        <v>8.3313468970280715E-3</v>
      </c>
      <c r="F63" s="2">
        <v>4.1999999999999997E-3</v>
      </c>
      <c r="G63" s="2">
        <f t="shared" si="0"/>
        <v>-4.1999999999999997E-3</v>
      </c>
      <c r="N63" s="2">
        <f t="shared" si="1"/>
        <v>1.1209774995534164E-2</v>
      </c>
      <c r="O63" s="2">
        <f t="shared" si="4"/>
        <v>2.8104600706142473</v>
      </c>
      <c r="Q63" s="2">
        <f t="shared" si="2"/>
        <v>4.8412591247244952E-3</v>
      </c>
      <c r="R63" s="2">
        <f>MAX($O$3:O63)</f>
        <v>2.8104600706142473</v>
      </c>
      <c r="S63" s="2">
        <f t="shared" si="3"/>
        <v>0</v>
      </c>
    </row>
    <row r="64" spans="1:19" x14ac:dyDescent="0.2">
      <c r="A64" s="3" t="s">
        <v>65</v>
      </c>
      <c r="B64" s="4">
        <v>3.70717254811401E-2</v>
      </c>
      <c r="C64" s="4">
        <v>2.7337226341919E-3</v>
      </c>
      <c r="D64" s="4">
        <v>1.6199999999999999E-2</v>
      </c>
      <c r="E64" s="1">
        <v>6.4142108879690404E-3</v>
      </c>
      <c r="F64" s="2">
        <v>3.2000000000000002E-3</v>
      </c>
      <c r="G64" s="2">
        <f t="shared" si="0"/>
        <v>-3.2000000000000002E-3</v>
      </c>
      <c r="N64" s="2">
        <f t="shared" si="1"/>
        <v>2.8625521161317346E-2</v>
      </c>
      <c r="O64" s="2">
        <f t="shared" si="4"/>
        <v>2.8909109548386529</v>
      </c>
      <c r="Q64" s="2">
        <f t="shared" si="2"/>
        <v>1.2257295371064144E-2</v>
      </c>
      <c r="R64" s="2">
        <f>MAX($O$3:O64)</f>
        <v>2.8909109548386529</v>
      </c>
      <c r="S64" s="2">
        <f t="shared" si="3"/>
        <v>0</v>
      </c>
    </row>
    <row r="65" spans="1:19" x14ac:dyDescent="0.2">
      <c r="A65" s="3" t="s">
        <v>66</v>
      </c>
      <c r="B65" s="4">
        <v>1.5759443861489999E-2</v>
      </c>
      <c r="C65" s="4">
        <v>1.5647993571525201E-2</v>
      </c>
      <c r="D65" s="4">
        <v>3.2000000000000002E-3</v>
      </c>
      <c r="E65" s="1">
        <v>6.6030741204598439E-3</v>
      </c>
      <c r="F65" s="2">
        <v>3.2000000000000002E-3</v>
      </c>
      <c r="G65" s="2">
        <f t="shared" si="0"/>
        <v>-3.2000000000000002E-3</v>
      </c>
      <c r="N65" s="2">
        <f t="shared" si="1"/>
        <v>2.4767219370789614E-2</v>
      </c>
      <c r="O65" s="2">
        <f t="shared" si="4"/>
        <v>2.9625107806385604</v>
      </c>
      <c r="Q65" s="2">
        <f t="shared" si="2"/>
        <v>1.0625224587842482E-2</v>
      </c>
      <c r="R65" s="2">
        <f>MAX($O$3:O65)</f>
        <v>2.9625107806385604</v>
      </c>
      <c r="S65" s="2">
        <f t="shared" si="3"/>
        <v>0</v>
      </c>
    </row>
    <row r="66" spans="1:19" x14ac:dyDescent="0.2">
      <c r="A66" s="3" t="s">
        <v>67</v>
      </c>
      <c r="B66" s="4">
        <v>-4.1805750146885201E-2</v>
      </c>
      <c r="C66" s="4">
        <v>5.3568372212756399E-2</v>
      </c>
      <c r="D66" s="4">
        <v>-4.3900000000000002E-2</v>
      </c>
      <c r="E66" s="1">
        <v>8.1496116345590452E-3</v>
      </c>
      <c r="F66" s="2">
        <v>3.3999999999999998E-3</v>
      </c>
      <c r="G66" s="2">
        <f t="shared" si="0"/>
        <v>-3.3999999999999998E-3</v>
      </c>
      <c r="N66" s="2">
        <f t="shared" si="1"/>
        <v>1.1307430440045044E-2</v>
      </c>
      <c r="O66" s="2">
        <f t="shared" si="4"/>
        <v>2.9960091652185148</v>
      </c>
      <c r="Q66" s="2">
        <f t="shared" si="2"/>
        <v>4.8831981703829162E-3</v>
      </c>
      <c r="R66" s="2">
        <f>MAX($O$3:O66)</f>
        <v>2.9960091652185148</v>
      </c>
      <c r="S66" s="2">
        <f t="shared" si="3"/>
        <v>0</v>
      </c>
    </row>
    <row r="67" spans="1:19" x14ac:dyDescent="0.2">
      <c r="A67" s="3" t="s">
        <v>68</v>
      </c>
      <c r="B67" s="4">
        <v>-7.0466714064091997E-3</v>
      </c>
      <c r="C67" s="4">
        <v>-5.5192803669858997E-3</v>
      </c>
      <c r="D67" s="4">
        <v>-2.6100000000000002E-2</v>
      </c>
      <c r="E67" s="1">
        <v>8.0177636099612992E-3</v>
      </c>
      <c r="F67" s="2">
        <v>2.7000000000000001E-3</v>
      </c>
      <c r="G67" s="2">
        <f t="shared" si="0"/>
        <v>-2.7000000000000001E-3</v>
      </c>
      <c r="N67" s="2">
        <f t="shared" si="1"/>
        <v>-1.538276786784044E-2</v>
      </c>
      <c r="O67" s="2">
        <f t="shared" si="4"/>
        <v>2.9499222517000359</v>
      </c>
      <c r="Q67" s="2">
        <f t="shared" si="2"/>
        <v>-6.7325677564182796E-3</v>
      </c>
      <c r="R67" s="2">
        <f>MAX($O$3:O67)</f>
        <v>2.9960091652185148</v>
      </c>
      <c r="S67" s="2">
        <f t="shared" si="3"/>
        <v>1.5623094300847799E-2</v>
      </c>
    </row>
    <row r="68" spans="1:19" x14ac:dyDescent="0.2">
      <c r="A68" s="3" t="s">
        <v>69</v>
      </c>
      <c r="B68" s="4">
        <v>-5.9954295849107997E-2</v>
      </c>
      <c r="C68" s="4">
        <v>2.0471644297107999E-2</v>
      </c>
      <c r="D68" s="4">
        <v>-2.4400000000000002E-2</v>
      </c>
      <c r="E68" s="1">
        <v>9.3362406488333195E-3</v>
      </c>
      <c r="F68" s="2">
        <v>2.0999999999999999E-3</v>
      </c>
      <c r="G68" s="2">
        <f t="shared" ref="G68:G131" si="5">-F68</f>
        <v>-2.0999999999999999E-3</v>
      </c>
      <c r="N68" s="2">
        <f t="shared" ref="N68:N131" si="6">SUMPRODUCT(B68:E68,$H$4:$K$4)+G68*$L$4</f>
        <v>-1.139831831830742E-2</v>
      </c>
      <c r="O68" s="2">
        <f t="shared" si="4"/>
        <v>2.9162980988609006</v>
      </c>
      <c r="Q68" s="2">
        <f t="shared" ref="Q68:Q131" si="7">LOG(1+N68)</f>
        <v>-4.9786551088468875E-3</v>
      </c>
      <c r="R68" s="2">
        <f>MAX($O$3:O68)</f>
        <v>2.9960091652185148</v>
      </c>
      <c r="S68" s="2">
        <f t="shared" ref="S68:S131" si="8">(R68-O68)/O68</f>
        <v>2.7332962425462994E-2</v>
      </c>
    </row>
    <row r="69" spans="1:19" x14ac:dyDescent="0.2">
      <c r="A69" s="3" t="s">
        <v>70</v>
      </c>
      <c r="B69" s="4">
        <v>-3.25022132563169E-2</v>
      </c>
      <c r="C69" s="4">
        <v>-1.6311640590145999E-3</v>
      </c>
      <c r="D69" s="4">
        <v>2.12E-2</v>
      </c>
      <c r="E69" s="1">
        <v>9.4573979656060667E-3</v>
      </c>
      <c r="F69" s="2">
        <v>1.2999999999999999E-3</v>
      </c>
      <c r="G69" s="2">
        <f t="shared" si="5"/>
        <v>-1.2999999999999999E-3</v>
      </c>
      <c r="N69" s="2">
        <f t="shared" si="6"/>
        <v>4.6207644478731616E-3</v>
      </c>
      <c r="O69" s="2">
        <f t="shared" ref="O69:O132" si="9">(1+N69)*O68</f>
        <v>2.9297736254355171</v>
      </c>
      <c r="Q69" s="2">
        <f t="shared" si="7"/>
        <v>2.0021503235656737E-3</v>
      </c>
      <c r="R69" s="2">
        <f>MAX($O$3:O69)</f>
        <v>2.9960091652185148</v>
      </c>
      <c r="S69" s="2">
        <f t="shared" si="8"/>
        <v>2.2607732968840423E-2</v>
      </c>
    </row>
    <row r="70" spans="1:19" x14ac:dyDescent="0.2">
      <c r="A70" s="3" t="s">
        <v>71</v>
      </c>
      <c r="B70" s="4">
        <v>-4.3512311245127002E-3</v>
      </c>
      <c r="C70" s="4">
        <v>1.6920906338652598E-2</v>
      </c>
      <c r="D70" s="4">
        <v>-6.7100000000000007E-2</v>
      </c>
      <c r="E70" s="1">
        <v>9.1259970697276666E-3</v>
      </c>
      <c r="F70" s="2">
        <v>1.6999999999999999E-3</v>
      </c>
      <c r="G70" s="2">
        <f t="shared" si="5"/>
        <v>-1.6999999999999999E-3</v>
      </c>
      <c r="N70" s="2">
        <f t="shared" si="6"/>
        <v>-1.6308325568025972E-2</v>
      </c>
      <c r="O70" s="2">
        <f t="shared" si="9"/>
        <v>2.881993923311299</v>
      </c>
      <c r="Q70" s="2">
        <f t="shared" si="7"/>
        <v>-7.1410042880623616E-3</v>
      </c>
      <c r="R70" s="2">
        <f>MAX($O$3:O70)</f>
        <v>2.9960091652185148</v>
      </c>
      <c r="S70" s="2">
        <f t="shared" si="8"/>
        <v>3.9561236054313643E-2</v>
      </c>
    </row>
    <row r="71" spans="1:19" x14ac:dyDescent="0.2">
      <c r="A71" s="3" t="s">
        <v>72</v>
      </c>
      <c r="B71" s="4">
        <v>4.85814636509522E-2</v>
      </c>
      <c r="C71" s="4">
        <v>-2.3203396755063201E-2</v>
      </c>
      <c r="D71" s="4">
        <v>-2.0299999999999999E-2</v>
      </c>
      <c r="E71" s="1">
        <v>7.4084139319492903E-3</v>
      </c>
      <c r="F71" s="2">
        <v>1.8E-3</v>
      </c>
      <c r="G71" s="2">
        <f t="shared" si="5"/>
        <v>-1.8E-3</v>
      </c>
      <c r="N71" s="2">
        <f t="shared" si="6"/>
        <v>-6.7264172030645471E-3</v>
      </c>
      <c r="O71" s="2">
        <f t="shared" si="9"/>
        <v>2.8626084298064103</v>
      </c>
      <c r="Q71" s="2">
        <f t="shared" si="7"/>
        <v>-2.9311149139365058E-3</v>
      </c>
      <c r="R71" s="2">
        <f>MAX($O$3:O71)</f>
        <v>2.9960091652185148</v>
      </c>
      <c r="S71" s="2">
        <f t="shared" si="8"/>
        <v>4.6601111777319126E-2</v>
      </c>
    </row>
    <row r="72" spans="1:19" x14ac:dyDescent="0.2">
      <c r="A72" s="3" t="s">
        <v>73</v>
      </c>
      <c r="B72" s="4">
        <v>1.28618454297388E-2</v>
      </c>
      <c r="C72" s="4">
        <v>-2.4559871736496399E-2</v>
      </c>
      <c r="D72" s="4">
        <v>8.5000000000000006E-3</v>
      </c>
      <c r="E72" s="1">
        <v>6.3536322295826651E-3</v>
      </c>
      <c r="F72" s="2">
        <v>1.8E-3</v>
      </c>
      <c r="G72" s="2">
        <f t="shared" si="5"/>
        <v>-1.8E-3</v>
      </c>
      <c r="N72" s="2">
        <f t="shared" si="6"/>
        <v>-6.7055427509270116E-3</v>
      </c>
      <c r="O72" s="2">
        <f t="shared" si="9"/>
        <v>2.8434130866011791</v>
      </c>
      <c r="Q72" s="2">
        <f t="shared" si="7"/>
        <v>-2.9219879581075044E-3</v>
      </c>
      <c r="R72" s="2">
        <f>MAX($O$3:O72)</f>
        <v>2.9960091652185148</v>
      </c>
      <c r="S72" s="2">
        <f t="shared" si="8"/>
        <v>5.3666517656686522E-2</v>
      </c>
    </row>
    <row r="73" spans="1:19" x14ac:dyDescent="0.2">
      <c r="A73" s="3" t="s">
        <v>74</v>
      </c>
      <c r="B73" s="4">
        <v>-8.4046503590750499E-2</v>
      </c>
      <c r="C73" s="4">
        <v>2.4326837021912202E-2</v>
      </c>
      <c r="D73" s="4">
        <v>1.9E-3</v>
      </c>
      <c r="E73" s="1">
        <v>8.5344642878371884E-3</v>
      </c>
      <c r="F73" s="2">
        <v>1.6999999999999999E-3</v>
      </c>
      <c r="G73" s="2">
        <f t="shared" si="5"/>
        <v>-1.6999999999999999E-3</v>
      </c>
      <c r="N73" s="2">
        <f t="shared" si="6"/>
        <v>-3.8178491815098583E-3</v>
      </c>
      <c r="O73" s="2">
        <f t="shared" si="9"/>
        <v>2.8325573642758042</v>
      </c>
      <c r="Q73" s="2">
        <f t="shared" si="7"/>
        <v>-1.6612440435898373E-3</v>
      </c>
      <c r="R73" s="2">
        <f>MAX($O$3:O73)</f>
        <v>2.9960091652185148</v>
      </c>
      <c r="S73" s="2">
        <f t="shared" si="8"/>
        <v>5.7704674582821767E-2</v>
      </c>
    </row>
    <row r="74" spans="1:19" x14ac:dyDescent="0.2">
      <c r="A74" s="3" t="s">
        <v>75</v>
      </c>
      <c r="B74" s="4">
        <v>-8.3807074799926006E-3</v>
      </c>
      <c r="C74" s="4">
        <v>-6.2763940474013001E-3</v>
      </c>
      <c r="D74" s="4">
        <v>-6.8500000000000005E-2</v>
      </c>
      <c r="E74" s="1">
        <v>8.1745557880122579E-3</v>
      </c>
      <c r="F74" s="2">
        <v>1.5E-3</v>
      </c>
      <c r="G74" s="2">
        <f t="shared" si="5"/>
        <v>-1.5E-3</v>
      </c>
      <c r="N74" s="2">
        <f t="shared" si="6"/>
        <v>-3.8400661184488025E-2</v>
      </c>
      <c r="O74" s="2">
        <f t="shared" si="9"/>
        <v>2.7237852886446228</v>
      </c>
      <c r="Q74" s="2">
        <f t="shared" si="7"/>
        <v>-1.7005843957052624E-2</v>
      </c>
      <c r="R74" s="2">
        <f>MAX($O$3:O74)</f>
        <v>2.9960091652185148</v>
      </c>
      <c r="S74" s="2">
        <f t="shared" si="8"/>
        <v>9.9943221555966619E-2</v>
      </c>
    </row>
    <row r="75" spans="1:19" x14ac:dyDescent="0.2">
      <c r="A75" s="3" t="s">
        <v>76</v>
      </c>
      <c r="B75" s="4">
        <v>1.4402157839321399E-2</v>
      </c>
      <c r="C75" s="4">
        <v>3.1527746629128599E-2</v>
      </c>
      <c r="D75" s="4">
        <v>-1.4E-2</v>
      </c>
      <c r="E75" s="1">
        <v>7.3585252686978152E-3</v>
      </c>
      <c r="F75" s="2">
        <v>1.2999999999999999E-3</v>
      </c>
      <c r="G75" s="2">
        <f t="shared" si="5"/>
        <v>-1.2999999999999999E-3</v>
      </c>
      <c r="N75" s="2">
        <f t="shared" si="6"/>
        <v>2.932036080995451E-2</v>
      </c>
      <c r="O75" s="2">
        <f t="shared" si="9"/>
        <v>2.8036476560765293</v>
      </c>
      <c r="Q75" s="2">
        <f t="shared" si="7"/>
        <v>1.2550563565647257E-2</v>
      </c>
      <c r="R75" s="2">
        <f>MAX($O$3:O75)</f>
        <v>2.9960091652185148</v>
      </c>
      <c r="S75" s="2">
        <f t="shared" si="8"/>
        <v>6.8611156870966916E-2</v>
      </c>
    </row>
    <row r="76" spans="1:19" x14ac:dyDescent="0.2">
      <c r="A76" s="3" t="s">
        <v>77</v>
      </c>
      <c r="B76" s="4">
        <v>-8.9072753922482595E-2</v>
      </c>
      <c r="C76" s="4">
        <v>1.39733261052665E-2</v>
      </c>
      <c r="D76" s="4">
        <v>-9.3299999999999994E-2</v>
      </c>
      <c r="E76" s="1">
        <v>1.4036431136827201E-2</v>
      </c>
      <c r="F76" s="2">
        <v>1.5E-3</v>
      </c>
      <c r="G76" s="2">
        <f t="shared" si="5"/>
        <v>-1.5E-3</v>
      </c>
      <c r="N76" s="2">
        <f t="shared" si="6"/>
        <v>-6.0037800264471419E-2</v>
      </c>
      <c r="O76" s="2">
        <f t="shared" si="9"/>
        <v>2.6353228180890529</v>
      </c>
      <c r="Q76" s="2">
        <f t="shared" si="7"/>
        <v>-2.688961105600449E-2</v>
      </c>
      <c r="R76" s="2">
        <f>MAX($O$3:O76)</f>
        <v>2.9960091652185148</v>
      </c>
      <c r="S76" s="2">
        <f t="shared" si="8"/>
        <v>0.13686609650008866</v>
      </c>
    </row>
    <row r="77" spans="1:19" x14ac:dyDescent="0.2">
      <c r="A77" s="3" t="s">
        <v>78</v>
      </c>
      <c r="B77" s="4">
        <v>-0.167891912860193</v>
      </c>
      <c r="C77" s="4">
        <v>-1.9792459102534E-2</v>
      </c>
      <c r="D77" s="4">
        <v>-5.3400000000000003E-2</v>
      </c>
      <c r="E77" s="1">
        <v>2.1341504648125273E-2</v>
      </c>
      <c r="F77" s="2">
        <v>8.0000000000000004E-4</v>
      </c>
      <c r="G77" s="2">
        <f t="shared" si="5"/>
        <v>-8.0000000000000004E-4</v>
      </c>
      <c r="N77" s="2">
        <f t="shared" si="6"/>
        <v>-9.0507182472623918E-2</v>
      </c>
      <c r="O77" s="2">
        <f t="shared" si="9"/>
        <v>2.3968071749179973</v>
      </c>
      <c r="Q77" s="2">
        <f t="shared" si="7"/>
        <v>-4.1200726309726758E-2</v>
      </c>
      <c r="R77" s="2">
        <f>MAX($O$3:O77)</f>
        <v>2.9960091652185148</v>
      </c>
      <c r="S77" s="2">
        <f t="shared" si="8"/>
        <v>0.25000008201369728</v>
      </c>
    </row>
    <row r="78" spans="1:19" x14ac:dyDescent="0.2">
      <c r="A78" s="3" t="s">
        <v>79</v>
      </c>
      <c r="B78" s="4">
        <v>-7.1548579331854198E-2</v>
      </c>
      <c r="C78" s="4">
        <v>0.14495278296943301</v>
      </c>
      <c r="D78" s="4">
        <v>-3.5700000000000003E-2</v>
      </c>
      <c r="E78" s="1">
        <v>1.9698753970706535E-2</v>
      </c>
      <c r="F78" s="2">
        <v>2.9999999999999997E-4</v>
      </c>
      <c r="G78" s="2">
        <f t="shared" si="5"/>
        <v>-2.9999999999999997E-4</v>
      </c>
      <c r="N78" s="2">
        <f t="shared" si="6"/>
        <v>8.9530308144239318E-2</v>
      </c>
      <c r="O78" s="2">
        <f t="shared" si="9"/>
        <v>2.6113940598507295</v>
      </c>
      <c r="Q78" s="2">
        <f t="shared" si="7"/>
        <v>3.7239315790829931E-2</v>
      </c>
      <c r="R78" s="2">
        <f>MAX($O$3:O78)</f>
        <v>2.9960091652185148</v>
      </c>
      <c r="S78" s="2">
        <f t="shared" si="8"/>
        <v>0.14728344192900952</v>
      </c>
    </row>
    <row r="79" spans="1:19" x14ac:dyDescent="0.2">
      <c r="A79" s="3" t="s">
        <v>80</v>
      </c>
      <c r="B79" s="4">
        <v>1.07550429291247E-2</v>
      </c>
      <c r="C79" s="4">
        <v>0.134110423032302</v>
      </c>
      <c r="D79" s="4">
        <v>-7.5700000000000003E-2</v>
      </c>
      <c r="E79" s="1">
        <v>1.4253801973264533E-2</v>
      </c>
      <c r="F79" s="2">
        <v>0</v>
      </c>
      <c r="G79" s="2">
        <f t="shared" si="5"/>
        <v>0</v>
      </c>
      <c r="N79" s="2">
        <f t="shared" si="6"/>
        <v>8.5910045646218167E-2</v>
      </c>
      <c r="O79" s="2">
        <f t="shared" si="9"/>
        <v>2.8357390427327682</v>
      </c>
      <c r="Q79" s="2">
        <f t="shared" si="7"/>
        <v>3.5793850761553683E-2</v>
      </c>
      <c r="R79" s="2">
        <f>MAX($O$3:O79)</f>
        <v>2.9960091652185148</v>
      </c>
      <c r="S79" s="2">
        <f t="shared" si="8"/>
        <v>5.6517937677120017E-2</v>
      </c>
    </row>
    <row r="80" spans="1:19" x14ac:dyDescent="0.2">
      <c r="A80" s="3" t="s">
        <v>81</v>
      </c>
      <c r="B80" s="4">
        <v>-8.4008726279996601E-2</v>
      </c>
      <c r="C80" s="4">
        <v>-0.13120658238184599</v>
      </c>
      <c r="D80" s="4">
        <v>0.1203</v>
      </c>
      <c r="E80" s="1">
        <v>1.5978512012029544E-2</v>
      </c>
      <c r="F80" s="2">
        <v>0</v>
      </c>
      <c r="G80" s="2">
        <f t="shared" si="5"/>
        <v>0</v>
      </c>
      <c r="N80" s="2">
        <f t="shared" si="6"/>
        <v>-6.445606674155413E-2</v>
      </c>
      <c r="O80" s="2">
        <f t="shared" si="9"/>
        <v>2.6529584577327543</v>
      </c>
      <c r="Q80" s="2">
        <f t="shared" si="7"/>
        <v>-2.8935813162678764E-2</v>
      </c>
      <c r="R80" s="2">
        <f>MAX($O$3:O80)</f>
        <v>2.9960091652185148</v>
      </c>
      <c r="S80" s="2">
        <f t="shared" si="8"/>
        <v>0.12930873700108186</v>
      </c>
    </row>
    <row r="81" spans="1:19" x14ac:dyDescent="0.2">
      <c r="A81" s="3" t="s">
        <v>82</v>
      </c>
      <c r="B81" s="4">
        <v>-0.105933197699876</v>
      </c>
      <c r="C81" s="4">
        <v>-1.5426308778822799E-2</v>
      </c>
      <c r="D81" s="4">
        <v>-2.8E-3</v>
      </c>
      <c r="E81" s="1">
        <v>1.6516592323830178E-2</v>
      </c>
      <c r="F81" s="2">
        <v>1E-4</v>
      </c>
      <c r="G81" s="2">
        <f t="shared" si="5"/>
        <v>-1E-4</v>
      </c>
      <c r="N81" s="2">
        <f t="shared" si="6"/>
        <v>-4.0956498164172794E-2</v>
      </c>
      <c r="O81" s="2">
        <f t="shared" si="9"/>
        <v>2.544302569528996</v>
      </c>
      <c r="Q81" s="2">
        <f t="shared" si="7"/>
        <v>-1.8161692955754209E-2</v>
      </c>
      <c r="R81" s="2">
        <f>MAX($O$3:O81)</f>
        <v>2.9960091652185148</v>
      </c>
      <c r="S81" s="2">
        <f t="shared" si="8"/>
        <v>0.17753650886464309</v>
      </c>
    </row>
    <row r="82" spans="1:19" x14ac:dyDescent="0.2">
      <c r="A82" s="3" t="s">
        <v>83</v>
      </c>
      <c r="B82" s="4">
        <v>8.7372580446037601E-2</v>
      </c>
      <c r="C82" s="4">
        <v>4.1257999072972597E-2</v>
      </c>
      <c r="D82" s="4">
        <v>-2.69E-2</v>
      </c>
      <c r="E82" s="1">
        <v>1.5729070121152364E-2</v>
      </c>
      <c r="F82" s="2">
        <v>2.0000000000000001E-4</v>
      </c>
      <c r="G82" s="2">
        <f t="shared" si="5"/>
        <v>-2.0000000000000001E-4</v>
      </c>
      <c r="N82" s="2">
        <f t="shared" si="6"/>
        <v>6.4022177040107958E-2</v>
      </c>
      <c r="O82" s="2">
        <f t="shared" si="9"/>
        <v>2.7071943590789829</v>
      </c>
      <c r="Q82" s="2">
        <f t="shared" si="7"/>
        <v>2.6950679900543978E-2</v>
      </c>
      <c r="R82" s="2">
        <f>MAX($O$3:O82)</f>
        <v>2.9960091652185148</v>
      </c>
      <c r="S82" s="2">
        <f t="shared" si="8"/>
        <v>0.1066841784635625</v>
      </c>
    </row>
    <row r="83" spans="1:19" x14ac:dyDescent="0.2">
      <c r="A83" s="3" t="s">
        <v>84</v>
      </c>
      <c r="B83" s="4">
        <v>9.5444467978178002E-2</v>
      </c>
      <c r="C83" s="4">
        <v>-6.8359417956139798E-2</v>
      </c>
      <c r="D83" s="4">
        <v>-7.6999999999999999E-2</v>
      </c>
      <c r="E83" s="1">
        <v>1.3006594300603887E-2</v>
      </c>
      <c r="F83" s="2">
        <v>1E-4</v>
      </c>
      <c r="G83" s="2">
        <f t="shared" si="5"/>
        <v>-1E-4</v>
      </c>
      <c r="N83" s="2">
        <f t="shared" si="6"/>
        <v>-5.2026796159716268E-2</v>
      </c>
      <c r="O83" s="2">
        <f t="shared" si="9"/>
        <v>2.5663477099944467</v>
      </c>
      <c r="Q83" s="2">
        <f t="shared" si="7"/>
        <v>-2.3203938599460901E-2</v>
      </c>
      <c r="R83" s="2">
        <f>MAX($O$3:O83)</f>
        <v>2.9960091652185148</v>
      </c>
      <c r="S83" s="2">
        <f t="shared" si="8"/>
        <v>0.16742137222901796</v>
      </c>
    </row>
    <row r="84" spans="1:19" x14ac:dyDescent="0.2">
      <c r="A84" s="3" t="s">
        <v>85</v>
      </c>
      <c r="B84" s="4">
        <v>5.5704095233192197E-2</v>
      </c>
      <c r="C84" s="4">
        <v>-3.5809179563059901E-2</v>
      </c>
      <c r="D84" s="4">
        <v>6.4799999999999996E-2</v>
      </c>
      <c r="E84" s="1">
        <v>1.0305498826670258E-2</v>
      </c>
      <c r="F84" s="2">
        <v>0</v>
      </c>
      <c r="G84" s="2">
        <f t="shared" si="5"/>
        <v>0</v>
      </c>
      <c r="N84" s="2">
        <f t="shared" si="6"/>
        <v>3.2659230669889024E-2</v>
      </c>
      <c r="O84" s="2">
        <f t="shared" si="9"/>
        <v>2.6501626518342967</v>
      </c>
      <c r="Q84" s="2">
        <f t="shared" si="7"/>
        <v>1.3957031436905786E-2</v>
      </c>
      <c r="R84" s="2">
        <f>MAX($O$3:O84)</f>
        <v>2.9960091652185148</v>
      </c>
      <c r="S84" s="2">
        <f t="shared" si="8"/>
        <v>0.13050010841592768</v>
      </c>
    </row>
    <row r="85" spans="1:19" x14ac:dyDescent="0.2">
      <c r="A85" s="3" t="s">
        <v>86</v>
      </c>
      <c r="B85" s="4">
        <v>2.0889821016553999E-3</v>
      </c>
      <c r="C85" s="4">
        <v>8.2540839634166006E-3</v>
      </c>
      <c r="D85" s="4">
        <v>9.0399999999999994E-2</v>
      </c>
      <c r="E85" s="1">
        <v>9.389692049888012E-3</v>
      </c>
      <c r="F85" s="2">
        <v>1E-4</v>
      </c>
      <c r="G85" s="2">
        <f t="shared" si="5"/>
        <v>-1E-4</v>
      </c>
      <c r="N85" s="2">
        <f t="shared" si="6"/>
        <v>6.2068012671345998E-2</v>
      </c>
      <c r="O85" s="2">
        <f t="shared" si="9"/>
        <v>2.8146529808894756</v>
      </c>
      <c r="Q85" s="2">
        <f t="shared" si="7"/>
        <v>2.6152328969634181E-2</v>
      </c>
      <c r="R85" s="2">
        <f>MAX($O$3:O85)</f>
        <v>2.9960091652185148</v>
      </c>
      <c r="S85" s="2">
        <f t="shared" si="8"/>
        <v>6.4432875228450981E-2</v>
      </c>
    </row>
    <row r="86" spans="1:19" x14ac:dyDescent="0.2">
      <c r="A86" s="3" t="s">
        <v>87</v>
      </c>
      <c r="B86" s="4">
        <v>7.5400187274267505E-2</v>
      </c>
      <c r="C86" s="4">
        <v>4.1945996543748003E-3</v>
      </c>
      <c r="D86" s="4">
        <v>-3.5999999999999997E-2</v>
      </c>
      <c r="E86" s="1">
        <v>9.2364636786754183E-3</v>
      </c>
      <c r="F86" s="2">
        <v>1E-4</v>
      </c>
      <c r="G86" s="2">
        <f t="shared" si="5"/>
        <v>-1E-4</v>
      </c>
      <c r="N86" s="2">
        <f t="shared" si="6"/>
        <v>1.9307656466431029E-2</v>
      </c>
      <c r="O86" s="2">
        <f t="shared" si="9"/>
        <v>2.8689973337167056</v>
      </c>
      <c r="Q86" s="2">
        <f t="shared" si="7"/>
        <v>8.3052864003987648E-3</v>
      </c>
      <c r="R86" s="2">
        <f>MAX($O$3:O86)</f>
        <v>2.9960091652185148</v>
      </c>
      <c r="S86" s="2">
        <f t="shared" si="8"/>
        <v>4.4270459930079095E-2</v>
      </c>
    </row>
    <row r="87" spans="1:19" x14ac:dyDescent="0.2">
      <c r="A87" s="3" t="s">
        <v>88</v>
      </c>
      <c r="B87" s="4">
        <v>3.59583672957553E-2</v>
      </c>
      <c r="C87" s="4">
        <v>2.3214103712502199E-2</v>
      </c>
      <c r="D87" s="4">
        <v>-2.06E-2</v>
      </c>
      <c r="E87" s="1">
        <v>9.2685347331152631E-3</v>
      </c>
      <c r="F87" s="2">
        <v>1E-4</v>
      </c>
      <c r="G87" s="2">
        <f t="shared" si="5"/>
        <v>-1E-4</v>
      </c>
      <c r="N87" s="2">
        <f t="shared" si="6"/>
        <v>2.8599264178171973E-2</v>
      </c>
      <c r="O87" s="2">
        <f t="shared" si="9"/>
        <v>2.9510485463901408</v>
      </c>
      <c r="Q87" s="2">
        <f t="shared" si="7"/>
        <v>1.2246209306990535E-2</v>
      </c>
      <c r="R87" s="2">
        <f>MAX($O$3:O87)</f>
        <v>2.9960091652185148</v>
      </c>
      <c r="S87" s="2">
        <f t="shared" si="8"/>
        <v>1.5235472450418308E-2</v>
      </c>
    </row>
    <row r="88" spans="1:19" x14ac:dyDescent="0.2">
      <c r="A88" s="3" t="s">
        <v>89</v>
      </c>
      <c r="B88" s="4">
        <v>3.7055420020406703E-2</v>
      </c>
      <c r="C88" s="4">
        <v>2.4525718258827801E-2</v>
      </c>
      <c r="D88" s="4">
        <v>-2.5999999999999999E-3</v>
      </c>
      <c r="E88" s="1">
        <v>9.1259970697276666E-3</v>
      </c>
      <c r="F88" s="2">
        <v>1E-4</v>
      </c>
      <c r="G88" s="2">
        <f t="shared" si="5"/>
        <v>-1E-4</v>
      </c>
      <c r="N88" s="2">
        <f t="shared" si="6"/>
        <v>3.9429398298585841E-2</v>
      </c>
      <c r="O88" s="2">
        <f t="shared" si="9"/>
        <v>3.0674066149242205</v>
      </c>
      <c r="Q88" s="2">
        <f t="shared" si="7"/>
        <v>1.6794995860228118E-2</v>
      </c>
      <c r="R88" s="2">
        <f>MAX($O$3:O88)</f>
        <v>3.0674066149242205</v>
      </c>
      <c r="S88" s="2">
        <f t="shared" si="8"/>
        <v>0</v>
      </c>
    </row>
    <row r="89" spans="1:19" x14ac:dyDescent="0.2">
      <c r="A89" s="3" t="s">
        <v>90</v>
      </c>
      <c r="B89" s="4">
        <v>-1.8583742700898999E-2</v>
      </c>
      <c r="C89" s="4">
        <v>-2.4424794025691698E-2</v>
      </c>
      <c r="D89" s="4">
        <v>8.3999999999999995E-3</v>
      </c>
      <c r="E89" s="1">
        <v>1.0936229920332262E-2</v>
      </c>
      <c r="F89" s="2">
        <v>0</v>
      </c>
      <c r="G89" s="2">
        <f t="shared" si="5"/>
        <v>0</v>
      </c>
      <c r="N89" s="2">
        <f t="shared" si="6"/>
        <v>-1.4458885762772955E-2</v>
      </c>
      <c r="O89" s="2">
        <f t="shared" si="9"/>
        <v>3.0230553330910572</v>
      </c>
      <c r="Q89" s="2">
        <f t="shared" si="7"/>
        <v>-6.3252533592680201E-3</v>
      </c>
      <c r="R89" s="2">
        <f>MAX($O$3:O89)</f>
        <v>3.0674066149242205</v>
      </c>
      <c r="S89" s="2">
        <f t="shared" si="8"/>
        <v>1.4671012252962747E-2</v>
      </c>
    </row>
    <row r="90" spans="1:19" x14ac:dyDescent="0.2">
      <c r="A90" s="3" t="s">
        <v>91</v>
      </c>
      <c r="B90" s="4">
        <v>5.9773165534807202E-2</v>
      </c>
      <c r="C90" s="4">
        <v>1.0001286818251199E-2</v>
      </c>
      <c r="D90" s="4">
        <v>-1.2E-2</v>
      </c>
      <c r="E90" s="1">
        <v>8.7340171591178441E-3</v>
      </c>
      <c r="F90" s="2">
        <v>0</v>
      </c>
      <c r="G90" s="2">
        <f t="shared" si="5"/>
        <v>0</v>
      </c>
      <c r="N90" s="2">
        <f t="shared" si="6"/>
        <v>3.058511947346813E-2</v>
      </c>
      <c r="O90" s="2">
        <f t="shared" si="9"/>
        <v>3.115515841628552</v>
      </c>
      <c r="Q90" s="2">
        <f t="shared" si="7"/>
        <v>1.30838674310754E-2</v>
      </c>
      <c r="R90" s="2">
        <f>MAX($O$3:O90)</f>
        <v>3.115515841628552</v>
      </c>
      <c r="S90" s="2">
        <f t="shared" si="8"/>
        <v>0</v>
      </c>
    </row>
    <row r="91" spans="1:19" x14ac:dyDescent="0.2">
      <c r="A91" s="3" t="s">
        <v>92</v>
      </c>
      <c r="B91" s="4">
        <v>1.9446749947394901E-2</v>
      </c>
      <c r="C91" s="4">
        <v>-6.2251255030458801E-2</v>
      </c>
      <c r="D91" s="4">
        <v>9.7000000000000003E-3</v>
      </c>
      <c r="E91" s="1">
        <v>7.725560669509377E-3</v>
      </c>
      <c r="F91" s="2">
        <v>1E-4</v>
      </c>
      <c r="G91" s="2">
        <f t="shared" si="5"/>
        <v>-1E-4</v>
      </c>
      <c r="N91" s="2">
        <f t="shared" si="6"/>
        <v>-3.3473616819345388E-2</v>
      </c>
      <c r="O91" s="2">
        <f t="shared" si="9"/>
        <v>3.0112282581512777</v>
      </c>
      <c r="Q91" s="2">
        <f t="shared" si="7"/>
        <v>-1.4786286577604061E-2</v>
      </c>
      <c r="R91" s="2">
        <f>MAX($O$3:O91)</f>
        <v>3.115515841628552</v>
      </c>
      <c r="S91" s="2">
        <f t="shared" si="8"/>
        <v>3.4632905424878326E-2</v>
      </c>
    </row>
    <row r="92" spans="1:19" x14ac:dyDescent="0.2">
      <c r="A92" s="3" t="s">
        <v>93</v>
      </c>
      <c r="B92" s="4">
        <v>-3.5959713355375997E-2</v>
      </c>
      <c r="C92" s="4">
        <v>2.5527117977040801E-2</v>
      </c>
      <c r="D92" s="4">
        <v>1.03E-2</v>
      </c>
      <c r="E92" s="1">
        <v>8.7732154708893683E-3</v>
      </c>
      <c r="F92" s="2">
        <v>0</v>
      </c>
      <c r="G92" s="2">
        <f t="shared" si="5"/>
        <v>0</v>
      </c>
      <c r="N92" s="2">
        <f t="shared" si="6"/>
        <v>1.9840992275790875E-2</v>
      </c>
      <c r="O92" s="2">
        <f t="shared" si="9"/>
        <v>3.0709740147619007</v>
      </c>
      <c r="Q92" s="2">
        <f t="shared" si="7"/>
        <v>8.5324643498150016E-3</v>
      </c>
      <c r="R92" s="2">
        <f>MAX($O$3:O92)</f>
        <v>3.115515841628552</v>
      </c>
      <c r="S92" s="2">
        <f t="shared" si="8"/>
        <v>1.4504136685150278E-2</v>
      </c>
    </row>
    <row r="93" spans="1:19" x14ac:dyDescent="0.2">
      <c r="A93" s="3" t="s">
        <v>94</v>
      </c>
      <c r="B93" s="4">
        <v>3.08425037906623E-2</v>
      </c>
      <c r="C93" s="4">
        <v>9.5718618620980003E-4</v>
      </c>
      <c r="D93" s="4">
        <v>7.7999999999999996E-3</v>
      </c>
      <c r="E93" s="1">
        <v>6.9487284619664602E-3</v>
      </c>
      <c r="F93" s="2">
        <v>0</v>
      </c>
      <c r="G93" s="2">
        <f t="shared" si="5"/>
        <v>0</v>
      </c>
      <c r="N93" s="2">
        <f t="shared" si="6"/>
        <v>2.1478072146213504E-2</v>
      </c>
      <c r="O93" s="2">
        <f t="shared" si="9"/>
        <v>3.1369326162101037</v>
      </c>
      <c r="Q93" s="2">
        <f t="shared" si="7"/>
        <v>9.2290481607185948E-3</v>
      </c>
      <c r="R93" s="2">
        <f>MAX($O$3:O93)</f>
        <v>3.1369326162101037</v>
      </c>
      <c r="S93" s="2">
        <f t="shared" si="8"/>
        <v>0</v>
      </c>
    </row>
    <row r="94" spans="1:19" x14ac:dyDescent="0.2">
      <c r="A94" s="3" t="s">
        <v>95</v>
      </c>
      <c r="B94" s="4">
        <v>6.0057263162251698E-2</v>
      </c>
      <c r="C94" s="4">
        <v>-2.4471653727419201E-2</v>
      </c>
      <c r="D94" s="4">
        <v>1.5100000000000001E-2</v>
      </c>
      <c r="E94" s="1">
        <v>6.268109417743078E-3</v>
      </c>
      <c r="F94" s="2">
        <v>1E-4</v>
      </c>
      <c r="G94" s="2">
        <f t="shared" si="5"/>
        <v>-1E-4</v>
      </c>
      <c r="N94" s="2">
        <f t="shared" si="6"/>
        <v>1.451623186511931E-2</v>
      </c>
      <c r="O94" s="2">
        <f t="shared" si="9"/>
        <v>3.1824690574122649</v>
      </c>
      <c r="Q94" s="2">
        <f t="shared" si="7"/>
        <v>6.2589999677463643E-3</v>
      </c>
      <c r="R94" s="2">
        <f>MAX($O$3:O94)</f>
        <v>3.1824690574122649</v>
      </c>
      <c r="S94" s="2">
        <f t="shared" si="8"/>
        <v>0</v>
      </c>
    </row>
    <row r="95" spans="1:19" x14ac:dyDescent="0.2">
      <c r="A95" s="3" t="s">
        <v>96</v>
      </c>
      <c r="B95" s="4">
        <v>1.5744430596799301E-2</v>
      </c>
      <c r="C95" s="4">
        <v>3.3216360581481197E-2</v>
      </c>
      <c r="D95" s="4">
        <v>1.47E-2</v>
      </c>
      <c r="E95" s="1">
        <v>7.8574079814170243E-3</v>
      </c>
      <c r="F95" s="2">
        <v>1E-4</v>
      </c>
      <c r="G95" s="2">
        <f t="shared" si="5"/>
        <v>-1E-4</v>
      </c>
      <c r="N95" s="2">
        <f t="shared" si="6"/>
        <v>4.688547020752324E-2</v>
      </c>
      <c r="O95" s="2">
        <f t="shared" si="9"/>
        <v>3.3316806155899323</v>
      </c>
      <c r="Q95" s="2">
        <f t="shared" si="7"/>
        <v>1.9899172244688929E-2</v>
      </c>
      <c r="R95" s="2">
        <f>MAX($O$3:O95)</f>
        <v>3.3316806155899323</v>
      </c>
      <c r="S95" s="2">
        <f t="shared" si="8"/>
        <v>0</v>
      </c>
    </row>
    <row r="96" spans="1:19" x14ac:dyDescent="0.2">
      <c r="A96" s="3" t="s">
        <v>97</v>
      </c>
      <c r="B96" s="4">
        <v>-7.9707614199528307E-2</v>
      </c>
      <c r="C96" s="4">
        <v>5.1582587345567699E-2</v>
      </c>
      <c r="D96" s="4">
        <v>-5.4000000000000003E-3</v>
      </c>
      <c r="E96" s="1">
        <v>1.1427985732064839E-2</v>
      </c>
      <c r="F96" s="2">
        <v>1E-4</v>
      </c>
      <c r="G96" s="2">
        <f t="shared" si="5"/>
        <v>-1E-4</v>
      </c>
      <c r="N96" s="2">
        <f t="shared" si="6"/>
        <v>1.8991484768768493E-2</v>
      </c>
      <c r="O96" s="2">
        <f t="shared" si="9"/>
        <v>3.3949541772553098</v>
      </c>
      <c r="Q96" s="2">
        <f t="shared" si="7"/>
        <v>8.1705548274394798E-3</v>
      </c>
      <c r="R96" s="2">
        <f>MAX($O$3:O96)</f>
        <v>3.3949541772553098</v>
      </c>
      <c r="S96" s="2">
        <f t="shared" si="8"/>
        <v>0</v>
      </c>
    </row>
    <row r="97" spans="1:19" x14ac:dyDescent="0.2">
      <c r="A97" s="3" t="s">
        <v>98</v>
      </c>
      <c r="B97" s="4">
        <v>-5.2391949213160698E-2</v>
      </c>
      <c r="C97" s="4">
        <v>5.52394312983421E-2</v>
      </c>
      <c r="D97" s="4">
        <v>2.2599999999999999E-2</v>
      </c>
      <c r="E97" s="1">
        <v>1.2308158360258973E-2</v>
      </c>
      <c r="F97" s="2">
        <v>1E-4</v>
      </c>
      <c r="G97" s="2">
        <f t="shared" si="5"/>
        <v>-1E-4</v>
      </c>
      <c r="N97" s="2">
        <f t="shared" si="6"/>
        <v>4.7452232445124899E-2</v>
      </c>
      <c r="O97" s="2">
        <f t="shared" si="9"/>
        <v>3.5560523320149766</v>
      </c>
      <c r="Q97" s="2">
        <f t="shared" si="7"/>
        <v>2.0134226713735076E-2</v>
      </c>
      <c r="R97" s="2">
        <f>MAX($O$3:O97)</f>
        <v>3.5560523320149766</v>
      </c>
      <c r="S97" s="2">
        <f t="shared" si="8"/>
        <v>0</v>
      </c>
    </row>
    <row r="98" spans="1:19" x14ac:dyDescent="0.2">
      <c r="A98" s="3" t="s">
        <v>99</v>
      </c>
      <c r="B98" s="4">
        <v>6.9884106618420594E-2</v>
      </c>
      <c r="C98" s="4">
        <v>-6.5258172354313001E-3</v>
      </c>
      <c r="D98" s="4">
        <v>-2.2100000000000002E-2</v>
      </c>
      <c r="E98" s="1">
        <v>8.3741086592929136E-3</v>
      </c>
      <c r="F98" s="2">
        <v>1E-4</v>
      </c>
      <c r="G98" s="2">
        <f t="shared" si="5"/>
        <v>-1E-4</v>
      </c>
      <c r="N98" s="2">
        <f t="shared" si="6"/>
        <v>1.5049065631879608E-2</v>
      </c>
      <c r="O98" s="2">
        <f t="shared" si="9"/>
        <v>3.6095675969498684</v>
      </c>
      <c r="Q98" s="2">
        <f t="shared" si="7"/>
        <v>6.4870357646509306E-3</v>
      </c>
      <c r="R98" s="2">
        <f>MAX($O$3:O98)</f>
        <v>3.6095675969498684</v>
      </c>
      <c r="S98" s="2">
        <f t="shared" si="8"/>
        <v>0</v>
      </c>
    </row>
    <row r="99" spans="1:19" x14ac:dyDescent="0.2">
      <c r="A99" s="3" t="s">
        <v>100</v>
      </c>
      <c r="B99" s="4">
        <v>-4.49968100223299E-2</v>
      </c>
      <c r="C99" s="4">
        <v>8.0807436195989804E-2</v>
      </c>
      <c r="D99" s="4">
        <v>1.6299999999999999E-2</v>
      </c>
      <c r="E99" s="1">
        <v>9.2827881787434785E-3</v>
      </c>
      <c r="F99" s="2">
        <v>1E-4</v>
      </c>
      <c r="G99" s="2">
        <f t="shared" si="5"/>
        <v>-1E-4</v>
      </c>
      <c r="N99" s="2">
        <f t="shared" si="6"/>
        <v>6.5763868782581017E-2</v>
      </c>
      <c r="O99" s="2">
        <f t="shared" si="9"/>
        <v>3.8469467267575359</v>
      </c>
      <c r="Q99" s="2">
        <f t="shared" si="7"/>
        <v>2.7660992828957221E-2</v>
      </c>
      <c r="R99" s="2">
        <f>MAX($O$3:O99)</f>
        <v>3.8469467267575359</v>
      </c>
      <c r="S99" s="2">
        <f t="shared" si="8"/>
        <v>0</v>
      </c>
    </row>
    <row r="100" spans="1:19" x14ac:dyDescent="0.2">
      <c r="A100" s="3" t="s">
        <v>101</v>
      </c>
      <c r="B100" s="4">
        <v>8.8858762530392002E-2</v>
      </c>
      <c r="C100" s="4">
        <v>-2.2508836605453299E-2</v>
      </c>
      <c r="D100" s="4">
        <v>-1.1900000000000001E-2</v>
      </c>
      <c r="E100" s="1">
        <v>8.4453780255042861E-3</v>
      </c>
      <c r="F100" s="2">
        <v>1E-4</v>
      </c>
      <c r="G100" s="2">
        <f t="shared" si="5"/>
        <v>-1E-4</v>
      </c>
      <c r="N100" s="2">
        <f t="shared" si="6"/>
        <v>1.4230904037765408E-2</v>
      </c>
      <c r="O100" s="2">
        <f t="shared" si="9"/>
        <v>3.9016922564644183</v>
      </c>
      <c r="Q100" s="2">
        <f t="shared" si="7"/>
        <v>6.1368395470835068E-3</v>
      </c>
      <c r="R100" s="2">
        <f>MAX($O$3:O100)</f>
        <v>3.9016922564644183</v>
      </c>
      <c r="S100" s="2">
        <f t="shared" si="8"/>
        <v>0</v>
      </c>
    </row>
    <row r="101" spans="1:19" x14ac:dyDescent="0.2">
      <c r="A101" s="3" t="s">
        <v>102</v>
      </c>
      <c r="B101" s="4">
        <v>3.7909958154303397E-2</v>
      </c>
      <c r="C101" s="4">
        <v>-4.6772662734766497E-2</v>
      </c>
      <c r="D101" s="4">
        <v>2.07E-2</v>
      </c>
      <c r="E101" s="1">
        <v>7.5545154021752518E-3</v>
      </c>
      <c r="F101" s="2">
        <v>1E-4</v>
      </c>
      <c r="G101" s="2">
        <f t="shared" si="5"/>
        <v>-1E-4</v>
      </c>
      <c r="N101" s="2">
        <f t="shared" si="6"/>
        <v>-8.2069795386239697E-3</v>
      </c>
      <c r="O101" s="2">
        <f t="shared" si="9"/>
        <v>3.8696711479496075</v>
      </c>
      <c r="Q101" s="2">
        <f t="shared" si="7"/>
        <v>-3.578952291910506E-3</v>
      </c>
      <c r="R101" s="2">
        <f>MAX($O$3:O101)</f>
        <v>3.9016922564644183</v>
      </c>
      <c r="S101" s="2">
        <f t="shared" si="8"/>
        <v>8.2748914030530852E-3</v>
      </c>
    </row>
    <row r="102" spans="1:19" x14ac:dyDescent="0.2">
      <c r="A102" s="3" t="s">
        <v>103</v>
      </c>
      <c r="B102" s="4">
        <v>1.029880027418E-4</v>
      </c>
      <c r="C102" s="4">
        <v>-1.26393459921388E-2</v>
      </c>
      <c r="D102" s="4">
        <v>-5.0000000000000001E-3</v>
      </c>
      <c r="E102" s="1">
        <v>8.3883628176112269E-3</v>
      </c>
      <c r="F102" s="2">
        <v>1E-4</v>
      </c>
      <c r="G102" s="2">
        <f t="shared" si="5"/>
        <v>-1E-4</v>
      </c>
      <c r="N102" s="2">
        <f t="shared" si="6"/>
        <v>-6.7739236971266934E-3</v>
      </c>
      <c r="O102" s="2">
        <f t="shared" si="9"/>
        <v>3.8434582908604242</v>
      </c>
      <c r="Q102" s="2">
        <f t="shared" si="7"/>
        <v>-2.9518869368615397E-3</v>
      </c>
      <c r="R102" s="2">
        <f>MAX($O$3:O102)</f>
        <v>3.9016922564644183</v>
      </c>
      <c r="S102" s="2">
        <f t="shared" si="8"/>
        <v>1.515144986546931E-2</v>
      </c>
    </row>
    <row r="103" spans="1:19" x14ac:dyDescent="0.2">
      <c r="A103" s="3" t="s">
        <v>104</v>
      </c>
      <c r="B103" s="4">
        <v>6.6525472451643003E-2</v>
      </c>
      <c r="C103" s="4">
        <v>-3.6730927565551498E-2</v>
      </c>
      <c r="D103" s="4">
        <v>-8.9999999999999998E-4</v>
      </c>
      <c r="E103" s="1">
        <v>6.3251246256361363E-3</v>
      </c>
      <c r="F103" s="2">
        <v>1E-4</v>
      </c>
      <c r="G103" s="2">
        <f t="shared" si="5"/>
        <v>-1E-4</v>
      </c>
      <c r="N103" s="2">
        <f t="shared" si="6"/>
        <v>-1.5963416502491805E-3</v>
      </c>
      <c r="O103" s="2">
        <f t="shared" si="9"/>
        <v>3.8373228183097283</v>
      </c>
      <c r="Q103" s="2">
        <f t="shared" si="7"/>
        <v>-6.9383631730144399E-4</v>
      </c>
      <c r="R103" s="2">
        <f>MAX($O$3:O103)</f>
        <v>3.9016922564644183</v>
      </c>
      <c r="S103" s="2">
        <f t="shared" si="8"/>
        <v>1.6774569459611834E-2</v>
      </c>
    </row>
    <row r="104" spans="1:19" x14ac:dyDescent="0.2">
      <c r="A104" s="3" t="s">
        <v>105</v>
      </c>
      <c r="B104" s="4">
        <v>2.3671035222926701E-2</v>
      </c>
      <c r="C104" s="4">
        <v>-3.09092835947435E-2</v>
      </c>
      <c r="D104" s="4">
        <v>3.04E-2</v>
      </c>
      <c r="E104" s="1">
        <v>6.9594191697914575E-3</v>
      </c>
      <c r="F104" s="2">
        <v>1E-4</v>
      </c>
      <c r="G104" s="2">
        <f t="shared" si="5"/>
        <v>-1E-4</v>
      </c>
      <c r="N104" s="2">
        <f t="shared" si="6"/>
        <v>4.3107727639579924E-3</v>
      </c>
      <c r="O104" s="2">
        <f t="shared" si="9"/>
        <v>3.8538646450014125</v>
      </c>
      <c r="Q104" s="2">
        <f t="shared" si="7"/>
        <v>1.8681211878435139E-3</v>
      </c>
      <c r="R104" s="2">
        <f>MAX($O$3:O104)</f>
        <v>3.9016922564644183</v>
      </c>
      <c r="S104" s="2">
        <f t="shared" si="8"/>
        <v>1.241029871794792E-2</v>
      </c>
    </row>
    <row r="105" spans="1:19" x14ac:dyDescent="0.2">
      <c r="A105" s="3" t="s">
        <v>106</v>
      </c>
      <c r="B105" s="4">
        <v>3.4134096013802698E-2</v>
      </c>
      <c r="C105" s="4">
        <v>1.4581395292509101E-2</v>
      </c>
      <c r="D105" s="4">
        <v>7.1999999999999998E-3</v>
      </c>
      <c r="E105" s="1">
        <v>6.5389316552351053E-3</v>
      </c>
      <c r="F105" s="2">
        <v>1E-4</v>
      </c>
      <c r="G105" s="2">
        <f t="shared" si="5"/>
        <v>-1E-4</v>
      </c>
      <c r="N105" s="2">
        <f t="shared" si="6"/>
        <v>3.3325195510941333E-2</v>
      </c>
      <c r="O105" s="2">
        <f t="shared" si="9"/>
        <v>3.9822954377687889</v>
      </c>
      <c r="Q105" s="2">
        <f t="shared" si="7"/>
        <v>1.4237018896601049E-2</v>
      </c>
      <c r="R105" s="2">
        <f>MAX($O$3:O105)</f>
        <v>3.9822954377687889</v>
      </c>
      <c r="S105" s="2">
        <f t="shared" si="8"/>
        <v>0</v>
      </c>
    </row>
    <row r="106" spans="1:19" x14ac:dyDescent="0.2">
      <c r="A106" s="3" t="s">
        <v>107</v>
      </c>
      <c r="B106" s="4">
        <v>4.6166400192969997E-4</v>
      </c>
      <c r="C106" s="4">
        <v>6.5998946742059999E-4</v>
      </c>
      <c r="D106" s="4">
        <v>4.0000000000000001E-3</v>
      </c>
      <c r="E106" s="1">
        <v>6.3215611751428202E-3</v>
      </c>
      <c r="F106" s="2">
        <v>1E-4</v>
      </c>
      <c r="G106" s="2">
        <f t="shared" si="5"/>
        <v>-1E-4</v>
      </c>
      <c r="N106" s="2">
        <f t="shared" si="6"/>
        <v>7.5373267566312312E-3</v>
      </c>
      <c r="O106" s="2">
        <f t="shared" si="9"/>
        <v>4.0123112997246944</v>
      </c>
      <c r="Q106" s="2">
        <f t="shared" si="7"/>
        <v>3.2611446435624864E-3</v>
      </c>
      <c r="R106" s="2">
        <f>MAX($O$3:O106)</f>
        <v>4.0123112997246944</v>
      </c>
      <c r="S106" s="2">
        <f t="shared" si="8"/>
        <v>0</v>
      </c>
    </row>
    <row r="107" spans="1:19" x14ac:dyDescent="0.2">
      <c r="A107" s="3" t="s">
        <v>108</v>
      </c>
      <c r="B107" s="4">
        <v>2.9522733908367401E-2</v>
      </c>
      <c r="C107" s="4">
        <v>1.9533564038484299E-2</v>
      </c>
      <c r="D107" s="4">
        <v>5.4000000000000003E-3</v>
      </c>
      <c r="E107" s="1">
        <v>5.2560894776412966E-3</v>
      </c>
      <c r="F107" s="2">
        <v>0</v>
      </c>
      <c r="G107" s="2">
        <f t="shared" si="5"/>
        <v>0</v>
      </c>
      <c r="N107" s="2">
        <f t="shared" si="6"/>
        <v>3.3834517136153944E-2</v>
      </c>
      <c r="O107" s="2">
        <f t="shared" si="9"/>
        <v>4.1480659151508137</v>
      </c>
      <c r="Q107" s="2">
        <f t="shared" si="7"/>
        <v>1.4451028074959762E-2</v>
      </c>
      <c r="R107" s="2">
        <f>MAX($O$3:O107)</f>
        <v>4.1480659151508137</v>
      </c>
      <c r="S107" s="2">
        <f t="shared" si="8"/>
        <v>0</v>
      </c>
    </row>
    <row r="108" spans="1:19" x14ac:dyDescent="0.2">
      <c r="A108" s="3" t="s">
        <v>109</v>
      </c>
      <c r="B108" s="4">
        <v>-1.13768018765678E-2</v>
      </c>
      <c r="C108" s="4">
        <v>3.7112296797616899E-2</v>
      </c>
      <c r="D108" s="4">
        <v>1.38E-2</v>
      </c>
      <c r="E108" s="1">
        <v>5.5055310121734256E-3</v>
      </c>
      <c r="F108" s="2">
        <v>0</v>
      </c>
      <c r="G108" s="2">
        <f t="shared" si="5"/>
        <v>0</v>
      </c>
      <c r="N108" s="2">
        <f t="shared" si="6"/>
        <v>3.7885212646725203E-2</v>
      </c>
      <c r="O108" s="2">
        <f t="shared" si="9"/>
        <v>4.3052162744189353</v>
      </c>
      <c r="Q108" s="2">
        <f t="shared" si="7"/>
        <v>1.6149324349875923E-2</v>
      </c>
      <c r="R108" s="2">
        <f>MAX($O$3:O108)</f>
        <v>4.3052162744189353</v>
      </c>
      <c r="S108" s="2">
        <f t="shared" si="8"/>
        <v>0</v>
      </c>
    </row>
    <row r="109" spans="1:19" x14ac:dyDescent="0.2">
      <c r="A109" s="3" t="s">
        <v>110</v>
      </c>
      <c r="B109" s="4">
        <v>-1.65364496842129E-2</v>
      </c>
      <c r="C109" s="4">
        <v>-2.2854745131523298E-2</v>
      </c>
      <c r="D109" s="4">
        <v>3.0999999999999999E-3</v>
      </c>
      <c r="E109" s="1">
        <v>5.8868202149582518E-3</v>
      </c>
      <c r="F109" s="2">
        <v>0</v>
      </c>
      <c r="G109" s="2">
        <f t="shared" si="5"/>
        <v>0</v>
      </c>
      <c r="N109" s="2">
        <f t="shared" si="6"/>
        <v>-1.8972802552393822E-2</v>
      </c>
      <c r="O109" s="2">
        <f t="shared" si="9"/>
        <v>4.2235342560990325</v>
      </c>
      <c r="Q109" s="2">
        <f t="shared" si="7"/>
        <v>-8.3189523166007327E-3</v>
      </c>
      <c r="R109" s="2">
        <f>MAX($O$3:O109)</f>
        <v>4.3052162744189353</v>
      </c>
      <c r="S109" s="2">
        <f t="shared" si="8"/>
        <v>1.9339731458777466E-2</v>
      </c>
    </row>
    <row r="110" spans="1:19" x14ac:dyDescent="0.2">
      <c r="A110" s="3" t="s">
        <v>111</v>
      </c>
      <c r="B110" s="4">
        <v>-2.0373970943667899E-2</v>
      </c>
      <c r="C110" s="4">
        <v>4.5269098471660101E-2</v>
      </c>
      <c r="D110" s="4">
        <v>-3.3999999999999998E-3</v>
      </c>
      <c r="E110" s="1">
        <v>8.9977124956232366E-3</v>
      </c>
      <c r="F110" s="2">
        <v>0</v>
      </c>
      <c r="G110" s="2">
        <f t="shared" si="5"/>
        <v>0</v>
      </c>
      <c r="N110" s="2">
        <f t="shared" si="6"/>
        <v>3.4907438626245992E-2</v>
      </c>
      <c r="O110" s="2">
        <f t="shared" si="9"/>
        <v>4.3709670189296572</v>
      </c>
      <c r="Q110" s="2">
        <f t="shared" si="7"/>
        <v>1.4901508545124805E-2</v>
      </c>
      <c r="R110" s="2">
        <f>MAX($O$3:O110)</f>
        <v>4.3709670189296572</v>
      </c>
      <c r="S110" s="2">
        <f t="shared" si="8"/>
        <v>0</v>
      </c>
    </row>
    <row r="111" spans="1:19" x14ac:dyDescent="0.2">
      <c r="A111" s="3" t="s">
        <v>112</v>
      </c>
      <c r="B111" s="4">
        <v>-5.4372937548903398E-2</v>
      </c>
      <c r="C111" s="4">
        <v>9.9746968468922698E-2</v>
      </c>
      <c r="D111" s="4">
        <v>7.4999999999999997E-3</v>
      </c>
      <c r="E111" s="1">
        <v>1.1267630816210662E-2</v>
      </c>
      <c r="F111" s="2">
        <v>1E-4</v>
      </c>
      <c r="G111" s="2">
        <f t="shared" si="5"/>
        <v>-1E-4</v>
      </c>
      <c r="N111" s="2">
        <f t="shared" si="6"/>
        <v>7.484729918970405E-2</v>
      </c>
      <c r="O111" s="2">
        <f t="shared" si="9"/>
        <v>4.6981220951438143</v>
      </c>
      <c r="Q111" s="2">
        <f t="shared" si="7"/>
        <v>3.1346769526207845E-2</v>
      </c>
      <c r="R111" s="2">
        <f>MAX($O$3:O111)</f>
        <v>4.6981220951438143</v>
      </c>
      <c r="S111" s="2">
        <f t="shared" si="8"/>
        <v>0</v>
      </c>
    </row>
    <row r="112" spans="1:19" x14ac:dyDescent="0.2">
      <c r="A112" s="3" t="s">
        <v>113</v>
      </c>
      <c r="B112" s="4">
        <v>-7.0295237400824703E-2</v>
      </c>
      <c r="C112" s="4">
        <v>0.12342365261541199</v>
      </c>
      <c r="D112" s="4">
        <v>0.02</v>
      </c>
      <c r="E112" s="1">
        <v>1.5308582962941061E-2</v>
      </c>
      <c r="F112" s="2">
        <v>0</v>
      </c>
      <c r="G112" s="2">
        <f t="shared" si="5"/>
        <v>0</v>
      </c>
      <c r="N112" s="2">
        <f t="shared" si="6"/>
        <v>9.8175822680913266E-2</v>
      </c>
      <c r="O112" s="2">
        <f t="shared" si="9"/>
        <v>5.1593640968899344</v>
      </c>
      <c r="Q112" s="2">
        <f t="shared" si="7"/>
        <v>4.067187809868128E-2</v>
      </c>
      <c r="R112" s="2">
        <f>MAX($O$3:O112)</f>
        <v>5.1593640968899344</v>
      </c>
      <c r="S112" s="2">
        <f t="shared" si="8"/>
        <v>0</v>
      </c>
    </row>
    <row r="113" spans="1:19" x14ac:dyDescent="0.2">
      <c r="A113" s="3" t="s">
        <v>114</v>
      </c>
      <c r="B113" s="4">
        <v>0.108947816924317</v>
      </c>
      <c r="C113" s="4">
        <v>-4.5022984488776598E-2</v>
      </c>
      <c r="D113" s="4">
        <v>-5.9700000000000003E-2</v>
      </c>
      <c r="E113" s="1">
        <v>1.0676097321630086E-2</v>
      </c>
      <c r="F113" s="2">
        <v>0</v>
      </c>
      <c r="G113" s="2">
        <f t="shared" si="5"/>
        <v>0</v>
      </c>
      <c r="N113" s="2">
        <f t="shared" si="6"/>
        <v>-2.0381287566877397E-2</v>
      </c>
      <c r="O113" s="2">
        <f t="shared" si="9"/>
        <v>5.0542096135689976</v>
      </c>
      <c r="Q113" s="2">
        <f t="shared" si="7"/>
        <v>-8.9429276828579349E-3</v>
      </c>
      <c r="R113" s="2">
        <f>MAX($O$3:O113)</f>
        <v>5.1593640968899344</v>
      </c>
      <c r="S113" s="2">
        <f t="shared" si="8"/>
        <v>2.0805326917710212E-2</v>
      </c>
    </row>
    <row r="114" spans="1:19" x14ac:dyDescent="0.2">
      <c r="A114" s="3" t="s">
        <v>115</v>
      </c>
      <c r="B114" s="4">
        <v>-2.2718304975307998E-3</v>
      </c>
      <c r="C114" s="4">
        <v>3.0482894542113299E-2</v>
      </c>
      <c r="D114" s="4">
        <v>5.7999999999999996E-3</v>
      </c>
      <c r="E114" s="1">
        <v>9.9063920150738016E-3</v>
      </c>
      <c r="F114" s="2">
        <v>0</v>
      </c>
      <c r="G114" s="2">
        <f t="shared" si="5"/>
        <v>0</v>
      </c>
      <c r="N114" s="2">
        <f t="shared" si="6"/>
        <v>3.4860954562352837E-2</v>
      </c>
      <c r="O114" s="2">
        <f t="shared" si="9"/>
        <v>5.2304041852562335</v>
      </c>
      <c r="Q114" s="2">
        <f t="shared" si="7"/>
        <v>1.4882001268354055E-2</v>
      </c>
      <c r="R114" s="2">
        <f>MAX($O$3:O114)</f>
        <v>5.2304041852562335</v>
      </c>
      <c r="S114" s="2">
        <f t="shared" si="8"/>
        <v>0</v>
      </c>
    </row>
    <row r="115" spans="1:19" x14ac:dyDescent="0.2">
      <c r="A115" s="3" t="s">
        <v>116</v>
      </c>
      <c r="B115" s="4">
        <v>1.02925984706396E-2</v>
      </c>
      <c r="C115" s="4">
        <v>3.4124095828525602E-2</v>
      </c>
      <c r="D115" s="4">
        <v>1.2500000000000001E-2</v>
      </c>
      <c r="E115" s="1">
        <v>8.3384741543597509E-3</v>
      </c>
      <c r="F115" s="2">
        <v>0</v>
      </c>
      <c r="G115" s="2">
        <f t="shared" si="5"/>
        <v>0</v>
      </c>
      <c r="N115" s="2">
        <f t="shared" si="6"/>
        <v>4.4850776060180224E-2</v>
      </c>
      <c r="O115" s="2">
        <f t="shared" si="9"/>
        <v>5.4649918720733899</v>
      </c>
      <c r="Q115" s="2">
        <f t="shared" si="7"/>
        <v>1.9054269622921977E-2</v>
      </c>
      <c r="R115" s="2">
        <f>MAX($O$3:O115)</f>
        <v>5.4649918720733899</v>
      </c>
      <c r="S115" s="2">
        <f t="shared" si="8"/>
        <v>0</v>
      </c>
    </row>
    <row r="116" spans="1:19" x14ac:dyDescent="0.2">
      <c r="A116" s="3" t="s">
        <v>117</v>
      </c>
      <c r="B116" s="4">
        <v>4.4685539571264997E-2</v>
      </c>
      <c r="C116" s="4">
        <v>-2.7627454215475998E-3</v>
      </c>
      <c r="D116" s="4">
        <v>7.0000000000000001E-3</v>
      </c>
      <c r="E116" s="1">
        <v>6.9273481153516118E-3</v>
      </c>
      <c r="F116" s="2">
        <v>0</v>
      </c>
      <c r="G116" s="2">
        <f t="shared" si="5"/>
        <v>0</v>
      </c>
      <c r="N116" s="2">
        <f t="shared" si="6"/>
        <v>2.3071869072937085E-2</v>
      </c>
      <c r="O116" s="2">
        <f t="shared" si="9"/>
        <v>5.5910794490305324</v>
      </c>
      <c r="Q116" s="2">
        <f t="shared" si="7"/>
        <v>9.9061432385171427E-3</v>
      </c>
      <c r="R116" s="2">
        <f>MAX($O$3:O116)</f>
        <v>5.5910794490305324</v>
      </c>
      <c r="S116" s="2">
        <f t="shared" si="8"/>
        <v>0</v>
      </c>
    </row>
    <row r="117" spans="1:19" x14ac:dyDescent="0.2">
      <c r="A117" s="3" t="s">
        <v>118</v>
      </c>
      <c r="B117" s="4">
        <v>4.3035440592596098E-2</v>
      </c>
      <c r="C117" s="4">
        <v>-2.3466080035129101E-2</v>
      </c>
      <c r="D117" s="4">
        <v>2.5700000000000001E-2</v>
      </c>
      <c r="E117" s="1">
        <v>6.5674392591816332E-3</v>
      </c>
      <c r="F117" s="2">
        <v>0</v>
      </c>
      <c r="G117" s="2">
        <f t="shared" si="5"/>
        <v>0</v>
      </c>
      <c r="N117" s="2">
        <f t="shared" si="6"/>
        <v>1.4874649240608259E-2</v>
      </c>
      <c r="O117" s="2">
        <f t="shared" si="9"/>
        <v>5.6742447947112344</v>
      </c>
      <c r="Q117" s="2">
        <f t="shared" si="7"/>
        <v>6.4124043133170104E-3</v>
      </c>
      <c r="R117" s="2">
        <f>MAX($O$3:O117)</f>
        <v>5.6742447947112344</v>
      </c>
      <c r="S117" s="2">
        <f t="shared" si="8"/>
        <v>0</v>
      </c>
    </row>
    <row r="118" spans="1:19" x14ac:dyDescent="0.2">
      <c r="A118" s="3" t="s">
        <v>119</v>
      </c>
      <c r="B118" s="4">
        <v>3.2705677490150097E-2</v>
      </c>
      <c r="C118" s="4">
        <v>-4.2313160857806099E-2</v>
      </c>
      <c r="D118" s="4">
        <v>3.9E-2</v>
      </c>
      <c r="E118" s="1">
        <v>5.5233482646400069E-3</v>
      </c>
      <c r="F118" s="2">
        <v>0</v>
      </c>
      <c r="G118" s="2">
        <f t="shared" si="5"/>
        <v>0</v>
      </c>
      <c r="N118" s="2">
        <f t="shared" si="6"/>
        <v>1.6635755647185432E-3</v>
      </c>
      <c r="O118" s="2">
        <f t="shared" si="9"/>
        <v>5.6836843296999477</v>
      </c>
      <c r="Q118" s="2">
        <f t="shared" si="7"/>
        <v>7.2188140220026036E-4</v>
      </c>
      <c r="R118" s="2">
        <f>MAX($O$3:O118)</f>
        <v>5.6836843296999477</v>
      </c>
      <c r="S118" s="2">
        <f t="shared" si="8"/>
        <v>0</v>
      </c>
    </row>
    <row r="119" spans="1:19" x14ac:dyDescent="0.2">
      <c r="A119" s="3" t="s">
        <v>120</v>
      </c>
      <c r="B119" s="4">
        <v>-6.3430188081516001E-3</v>
      </c>
      <c r="C119" s="4">
        <v>4.6540566497423198E-2</v>
      </c>
      <c r="D119" s="4">
        <v>2.8899999999999999E-2</v>
      </c>
      <c r="E119" s="1">
        <v>6.1113175960371682E-3</v>
      </c>
      <c r="F119" s="2">
        <v>0</v>
      </c>
      <c r="G119" s="2">
        <f t="shared" si="5"/>
        <v>0</v>
      </c>
      <c r="N119" s="2">
        <f t="shared" si="6"/>
        <v>5.5924011941285372E-2</v>
      </c>
      <c r="O119" s="2">
        <f t="shared" si="9"/>
        <v>6.0015387600245846</v>
      </c>
      <c r="Q119" s="2">
        <f t="shared" si="7"/>
        <v>2.363266594210817E-2</v>
      </c>
      <c r="R119" s="2">
        <f>MAX($O$3:O119)</f>
        <v>6.0015387600245846</v>
      </c>
      <c r="S119" s="2">
        <f t="shared" si="8"/>
        <v>0</v>
      </c>
    </row>
    <row r="120" spans="1:19" x14ac:dyDescent="0.2">
      <c r="A120" s="3" t="s">
        <v>121</v>
      </c>
      <c r="B120" s="4">
        <v>-5.99878334454437E-2</v>
      </c>
      <c r="C120" s="4">
        <v>8.4456367505066895E-2</v>
      </c>
      <c r="D120" s="4">
        <v>2.3699999999999999E-2</v>
      </c>
      <c r="E120" s="1">
        <v>8.5736615305735675E-3</v>
      </c>
      <c r="F120" s="2">
        <v>1E-4</v>
      </c>
      <c r="G120" s="2">
        <f t="shared" si="5"/>
        <v>-1E-4</v>
      </c>
      <c r="N120" s="2">
        <f t="shared" si="6"/>
        <v>6.6603669644617516E-2</v>
      </c>
      <c r="O120" s="2">
        <f t="shared" si="9"/>
        <v>6.4012632649566292</v>
      </c>
      <c r="Q120" s="2">
        <f t="shared" si="7"/>
        <v>2.8003073537431949E-2</v>
      </c>
      <c r="R120" s="2">
        <f>MAX($O$3:O120)</f>
        <v>6.4012632649566292</v>
      </c>
      <c r="S120" s="2">
        <f t="shared" si="8"/>
        <v>0</v>
      </c>
    </row>
    <row r="121" spans="1:19" x14ac:dyDescent="0.2">
      <c r="A121" s="3" t="s">
        <v>122</v>
      </c>
      <c r="B121" s="4">
        <v>4.0981841258223198E-2</v>
      </c>
      <c r="C121" s="4">
        <v>-1.5370909760339099E-2</v>
      </c>
      <c r="D121" s="4">
        <v>1.04E-2</v>
      </c>
      <c r="E121" s="1">
        <v>6.0863734425839547E-3</v>
      </c>
      <c r="F121" s="2">
        <v>0</v>
      </c>
      <c r="G121" s="2">
        <f t="shared" si="5"/>
        <v>0</v>
      </c>
      <c r="N121" s="2">
        <f t="shared" si="6"/>
        <v>1.2425261705150062E-2</v>
      </c>
      <c r="O121" s="2">
        <f t="shared" si="9"/>
        <v>6.4808006362672792</v>
      </c>
      <c r="Q121" s="2">
        <f t="shared" si="7"/>
        <v>5.3629729957744903E-3</v>
      </c>
      <c r="R121" s="2">
        <f>MAX($O$3:O121)</f>
        <v>6.4808006362672792</v>
      </c>
      <c r="S121" s="2">
        <f t="shared" si="8"/>
        <v>0</v>
      </c>
    </row>
    <row r="122" spans="1:19" x14ac:dyDescent="0.2">
      <c r="A122" s="3" t="s">
        <v>123</v>
      </c>
      <c r="B122" s="4">
        <v>1.3801266462246799E-2</v>
      </c>
      <c r="C122" s="4">
        <v>3.7683298028810999E-2</v>
      </c>
      <c r="D122" s="4">
        <v>9.7999999999999997E-3</v>
      </c>
      <c r="E122" s="1">
        <v>6.7456117838474404E-3</v>
      </c>
      <c r="F122" s="2">
        <v>0</v>
      </c>
      <c r="G122" s="2">
        <f t="shared" si="5"/>
        <v>0</v>
      </c>
      <c r="N122" s="2">
        <f t="shared" si="6"/>
        <v>4.647913732352825E-2</v>
      </c>
      <c r="O122" s="2">
        <f t="shared" si="9"/>
        <v>6.7820226590067554</v>
      </c>
      <c r="Q122" s="2">
        <f t="shared" si="7"/>
        <v>1.9730574637835126E-2</v>
      </c>
      <c r="R122" s="2">
        <f>MAX($O$3:O122)</f>
        <v>6.7820226590067554</v>
      </c>
      <c r="S122" s="2">
        <f t="shared" si="8"/>
        <v>0</v>
      </c>
    </row>
    <row r="123" spans="1:19" x14ac:dyDescent="0.2">
      <c r="A123" s="3" t="s">
        <v>124</v>
      </c>
      <c r="B123" s="4">
        <v>2.2377779387267201E-2</v>
      </c>
      <c r="C123" s="4">
        <v>-1.30590446421794E-2</v>
      </c>
      <c r="D123" s="4">
        <v>-8.9999999999999993E-3</v>
      </c>
      <c r="E123" s="1">
        <v>6.2253476554782359E-3</v>
      </c>
      <c r="F123" s="2">
        <v>1E-4</v>
      </c>
      <c r="G123" s="2">
        <f t="shared" si="5"/>
        <v>-1E-4</v>
      </c>
      <c r="N123" s="2">
        <f t="shared" si="6"/>
        <v>-2.6234552914603353E-3</v>
      </c>
      <c r="O123" s="2">
        <f t="shared" si="9"/>
        <v>6.7642303257751797</v>
      </c>
      <c r="Q123" s="2">
        <f t="shared" si="7"/>
        <v>-1.1408492953474498E-3</v>
      </c>
      <c r="R123" s="2">
        <f>MAX($O$3:O123)</f>
        <v>6.7820226590067554</v>
      </c>
      <c r="S123" s="2">
        <f t="shared" si="8"/>
        <v>2.6303559125977422E-3</v>
      </c>
    </row>
    <row r="124" spans="1:19" x14ac:dyDescent="0.2">
      <c r="A124" s="3" t="s">
        <v>125</v>
      </c>
      <c r="B124" s="4">
        <v>2.5578421471862799E-2</v>
      </c>
      <c r="C124" s="4">
        <v>-2.32039115644713E-2</v>
      </c>
      <c r="D124" s="4">
        <v>7.7000000000000002E-3</v>
      </c>
      <c r="E124" s="1">
        <v>5.6053076259862779E-3</v>
      </c>
      <c r="F124" s="2">
        <v>1E-4</v>
      </c>
      <c r="G124" s="2">
        <f t="shared" si="5"/>
        <v>-1E-4</v>
      </c>
      <c r="N124" s="2">
        <f t="shared" si="6"/>
        <v>-1.5380717048948868E-3</v>
      </c>
      <c r="O124" s="2">
        <f t="shared" si="9"/>
        <v>6.7538264545057132</v>
      </c>
      <c r="Q124" s="2">
        <f t="shared" si="7"/>
        <v>-6.6849027908574528E-4</v>
      </c>
      <c r="R124" s="2">
        <f>MAX($O$3:O124)</f>
        <v>6.7820226590067554</v>
      </c>
      <c r="S124" s="2">
        <f t="shared" si="8"/>
        <v>4.1748488343569352E-3</v>
      </c>
    </row>
    <row r="125" spans="1:19" x14ac:dyDescent="0.2">
      <c r="A125" s="3" t="s">
        <v>126</v>
      </c>
      <c r="B125" s="4">
        <v>-1.8497788209804099E-2</v>
      </c>
      <c r="C125" s="4">
        <v>-1.2177435291891999E-3</v>
      </c>
      <c r="D125" s="4">
        <v>0.02</v>
      </c>
      <c r="E125" s="1">
        <v>6.6280179175680085E-3</v>
      </c>
      <c r="F125" s="2">
        <v>1E-4</v>
      </c>
      <c r="G125" s="2">
        <f t="shared" si="5"/>
        <v>-1E-4</v>
      </c>
      <c r="N125" s="2">
        <f t="shared" si="6"/>
        <v>7.6144850337496895E-3</v>
      </c>
      <c r="O125" s="2">
        <f t="shared" si="9"/>
        <v>6.8052533649640896</v>
      </c>
      <c r="Q125" s="2">
        <f t="shared" si="7"/>
        <v>3.2944021021876894E-3</v>
      </c>
      <c r="R125" s="2">
        <f>MAX($O$3:O125)</f>
        <v>6.8052533649640896</v>
      </c>
      <c r="S125" s="2">
        <f t="shared" si="8"/>
        <v>0</v>
      </c>
    </row>
    <row r="126" spans="1:19" x14ac:dyDescent="0.2">
      <c r="A126" s="3" t="s">
        <v>127</v>
      </c>
      <c r="B126" s="4">
        <v>5.6460679523381999E-3</v>
      </c>
      <c r="C126" s="4">
        <v>1.33828211596684E-2</v>
      </c>
      <c r="D126" s="4">
        <v>-1.35E-2</v>
      </c>
      <c r="E126" s="1">
        <v>5.6551959328927032E-3</v>
      </c>
      <c r="F126" s="2">
        <v>1E-4</v>
      </c>
      <c r="G126" s="2">
        <f t="shared" si="5"/>
        <v>-1E-4</v>
      </c>
      <c r="N126" s="2">
        <f t="shared" si="6"/>
        <v>1.0294680330737813E-2</v>
      </c>
      <c r="O126" s="2">
        <f t="shared" si="9"/>
        <v>6.8753112729260728</v>
      </c>
      <c r="Q126" s="2">
        <f t="shared" si="7"/>
        <v>4.4480662337175554E-3</v>
      </c>
      <c r="R126" s="2">
        <f>MAX($O$3:O126)</f>
        <v>6.8753112729260728</v>
      </c>
      <c r="S126" s="2">
        <f t="shared" si="8"/>
        <v>0</v>
      </c>
    </row>
    <row r="127" spans="1:19" x14ac:dyDescent="0.2">
      <c r="A127" s="3" t="s">
        <v>128</v>
      </c>
      <c r="B127" s="4">
        <v>9.0203560446017999E-3</v>
      </c>
      <c r="C127" s="4">
        <v>-2.1600220744929802E-2</v>
      </c>
      <c r="D127" s="4">
        <v>-1.03E-2</v>
      </c>
      <c r="E127" s="1">
        <v>6.4213377889556717E-3</v>
      </c>
      <c r="F127" s="2">
        <v>1E-4</v>
      </c>
      <c r="G127" s="2">
        <f t="shared" si="5"/>
        <v>-1E-4</v>
      </c>
      <c r="N127" s="2">
        <f t="shared" si="6"/>
        <v>-1.5155658421448608E-2</v>
      </c>
      <c r="O127" s="2">
        <f t="shared" si="9"/>
        <v>6.77111140373247</v>
      </c>
      <c r="Q127" s="2">
        <f t="shared" si="7"/>
        <v>-6.6324059851912065E-3</v>
      </c>
      <c r="R127" s="2">
        <f>MAX($O$3:O127)</f>
        <v>6.8753112729260728</v>
      </c>
      <c r="S127" s="2">
        <f t="shared" si="8"/>
        <v>1.5388887138404523E-2</v>
      </c>
    </row>
    <row r="128" spans="1:19" x14ac:dyDescent="0.2">
      <c r="A128" s="3" t="s">
        <v>129</v>
      </c>
      <c r="B128" s="4">
        <v>5.1696653042879903E-2</v>
      </c>
      <c r="C128" s="4">
        <v>-3.8647739394436699E-2</v>
      </c>
      <c r="D128" s="4">
        <v>4.3999999999999997E-2</v>
      </c>
      <c r="E128" s="1">
        <v>-4.8546556809616059E-2</v>
      </c>
      <c r="F128" s="2">
        <v>0</v>
      </c>
      <c r="G128" s="2">
        <f t="shared" si="5"/>
        <v>0</v>
      </c>
      <c r="N128" s="2">
        <f t="shared" si="6"/>
        <v>-2.6223872595878783E-2</v>
      </c>
      <c r="O128" s="2">
        <f t="shared" si="9"/>
        <v>6.593546640948488</v>
      </c>
      <c r="Q128" s="2">
        <f t="shared" si="7"/>
        <v>-1.1540876600293805E-2</v>
      </c>
      <c r="R128" s="2">
        <f>MAX($O$3:O128)</f>
        <v>6.8753112729260728</v>
      </c>
      <c r="S128" s="2">
        <f t="shared" si="8"/>
        <v>4.2733394836053318E-2</v>
      </c>
    </row>
    <row r="129" spans="1:19" x14ac:dyDescent="0.2">
      <c r="A129" s="3" t="s">
        <v>130</v>
      </c>
      <c r="B129" s="4">
        <v>1.34943025317257E-2</v>
      </c>
      <c r="C129" s="4">
        <v>1.2934469337965999E-2</v>
      </c>
      <c r="D129" s="4">
        <v>1.8700000000000001E-2</v>
      </c>
      <c r="E129" s="1">
        <v>-4.9477978300941028E-2</v>
      </c>
      <c r="F129" s="2">
        <v>0</v>
      </c>
      <c r="G129" s="2">
        <f t="shared" si="5"/>
        <v>0</v>
      </c>
      <c r="N129" s="2">
        <f t="shared" si="6"/>
        <v>-1.1611267623307241E-2</v>
      </c>
      <c r="O129" s="2">
        <f t="shared" si="9"/>
        <v>6.5169872063136767</v>
      </c>
      <c r="Q129" s="2">
        <f t="shared" si="7"/>
        <v>-5.0722141952102605E-3</v>
      </c>
      <c r="R129" s="2">
        <f>MAX($O$3:O129)</f>
        <v>6.8753112729260728</v>
      </c>
      <c r="S129" s="2">
        <f t="shared" si="8"/>
        <v>5.4983085783143891E-2</v>
      </c>
    </row>
    <row r="130" spans="1:19" x14ac:dyDescent="0.2">
      <c r="A130" s="3" t="s">
        <v>131</v>
      </c>
      <c r="B130" s="4">
        <v>3.7293906325230199E-2</v>
      </c>
      <c r="C130" s="4">
        <v>-3.1095279207390002E-3</v>
      </c>
      <c r="D130" s="4">
        <v>2.35E-2</v>
      </c>
      <c r="E130" s="1">
        <v>-4.085929352805906E-2</v>
      </c>
      <c r="F130" s="2">
        <v>0</v>
      </c>
      <c r="G130" s="2">
        <f t="shared" si="5"/>
        <v>0</v>
      </c>
      <c r="N130" s="2">
        <f t="shared" si="6"/>
        <v>-7.1229845052197607E-3</v>
      </c>
      <c r="O130" s="2">
        <f t="shared" si="9"/>
        <v>6.4705668074223892</v>
      </c>
      <c r="Q130" s="2">
        <f t="shared" si="7"/>
        <v>-3.1045428437884511E-3</v>
      </c>
      <c r="R130" s="2">
        <f>MAX($O$3:O130)</f>
        <v>6.8753112729260728</v>
      </c>
      <c r="S130" s="2">
        <f t="shared" si="8"/>
        <v>6.2551624540743644E-2</v>
      </c>
    </row>
    <row r="131" spans="1:19" x14ac:dyDescent="0.2">
      <c r="A131" s="3" t="s">
        <v>132</v>
      </c>
      <c r="B131" s="4">
        <v>1.9138322516270199E-2</v>
      </c>
      <c r="C131" s="4">
        <v>4.5038058766168197E-2</v>
      </c>
      <c r="D131" s="4">
        <v>1.6799999999999999E-2</v>
      </c>
      <c r="E131" s="1">
        <v>4.0861177540429949E-3</v>
      </c>
      <c r="F131" s="2">
        <v>0</v>
      </c>
      <c r="G131" s="2">
        <f t="shared" si="5"/>
        <v>0</v>
      </c>
      <c r="N131" s="2">
        <f t="shared" si="6"/>
        <v>5.6213921190665983E-2</v>
      </c>
      <c r="O131" s="2">
        <f t="shared" si="9"/>
        <v>6.8343027399937712</v>
      </c>
      <c r="Q131" s="2">
        <f t="shared" si="7"/>
        <v>2.375188731120003E-2</v>
      </c>
      <c r="R131" s="2">
        <f>MAX($O$3:O131)</f>
        <v>6.8753112729260728</v>
      </c>
      <c r="S131" s="2">
        <f t="shared" si="8"/>
        <v>6.0003974790761071E-3</v>
      </c>
    </row>
    <row r="132" spans="1:19" x14ac:dyDescent="0.2">
      <c r="A132" s="3" t="s">
        <v>133</v>
      </c>
      <c r="B132" s="4">
        <v>2.3283663937489499E-2</v>
      </c>
      <c r="C132" s="4">
        <v>-6.7728901634658806E-2</v>
      </c>
      <c r="D132" s="4">
        <v>-1.5100000000000001E-2</v>
      </c>
      <c r="E132" s="1">
        <v>-1.0985743868759057E-2</v>
      </c>
      <c r="F132" s="2">
        <v>0</v>
      </c>
      <c r="G132" s="2">
        <f t="shared" ref="G132:G195" si="10">-F132</f>
        <v>0</v>
      </c>
      <c r="N132" s="2">
        <f t="shared" ref="N132:N195" si="11">SUMPRODUCT(B132:E132,$H$4:$K$4)+G132*$L$4</f>
        <v>-6.3620174191379483E-2</v>
      </c>
      <c r="O132" s="2">
        <f t="shared" si="9"/>
        <v>6.3995032091987456</v>
      </c>
      <c r="Q132" s="2">
        <f t="shared" ref="Q132:Q195" si="12">LOG(1+N132)</f>
        <v>-2.8547951697300747E-2</v>
      </c>
      <c r="R132" s="2">
        <f>MAX($O$3:O132)</f>
        <v>6.8753112729260728</v>
      </c>
      <c r="S132" s="2">
        <f t="shared" ref="S132:S195" si="13">(R132-O132)/O132</f>
        <v>7.4350781329930934E-2</v>
      </c>
    </row>
    <row r="133" spans="1:19" x14ac:dyDescent="0.2">
      <c r="A133" s="3" t="s">
        <v>134</v>
      </c>
      <c r="B133" s="4">
        <v>-1.33924820916426E-2</v>
      </c>
      <c r="C133" s="4">
        <v>-3.3301532125224097E-2</v>
      </c>
      <c r="D133" s="4">
        <v>2.0899999999999998E-2</v>
      </c>
      <c r="E133" s="1">
        <v>1.8669196237244945E-2</v>
      </c>
      <c r="F133" s="2">
        <v>0</v>
      </c>
      <c r="G133" s="2">
        <f t="shared" si="10"/>
        <v>0</v>
      </c>
      <c r="N133" s="2">
        <f t="shared" si="11"/>
        <v>-7.5290611031495168E-3</v>
      </c>
      <c r="O133" s="2">
        <f t="shared" ref="O133:O196" si="14">(1+N133)*O132</f>
        <v>6.3513209585068866</v>
      </c>
      <c r="Q133" s="2">
        <f t="shared" si="12"/>
        <v>-3.2822012011360009E-3</v>
      </c>
      <c r="R133" s="2">
        <f>MAX($O$3:O133)</f>
        <v>6.8753112729260728</v>
      </c>
      <c r="S133" s="2">
        <f t="shared" si="13"/>
        <v>8.2500997484209887E-2</v>
      </c>
    </row>
    <row r="134" spans="1:19" x14ac:dyDescent="0.2">
      <c r="A134" s="3" t="s">
        <v>135</v>
      </c>
      <c r="B134" s="4">
        <v>5.0729181730687599E-2</v>
      </c>
      <c r="C134" s="4">
        <v>-2.0910202393754199E-2</v>
      </c>
      <c r="D134" s="4">
        <v>1.7899999999999999E-2</v>
      </c>
      <c r="E134" s="1">
        <v>-1.3752864647628038E-2</v>
      </c>
      <c r="F134" s="2">
        <v>0</v>
      </c>
      <c r="G134" s="2">
        <f t="shared" si="10"/>
        <v>0</v>
      </c>
      <c r="N134" s="2">
        <f t="shared" si="11"/>
        <v>4.9482832926908346E-4</v>
      </c>
      <c r="O134" s="2">
        <f t="shared" si="14"/>
        <v>6.3544637720454364</v>
      </c>
      <c r="Q134" s="2">
        <f t="shared" si="12"/>
        <v>2.1484806082031698E-4</v>
      </c>
      <c r="R134" s="2">
        <f>MAX($O$3:O134)</f>
        <v>6.8753112729260728</v>
      </c>
      <c r="S134" s="2">
        <f t="shared" si="13"/>
        <v>8.1965610248963761E-2</v>
      </c>
    </row>
    <row r="135" spans="1:19" x14ac:dyDescent="0.2">
      <c r="A135" s="3" t="s">
        <v>136</v>
      </c>
      <c r="B135" s="4">
        <v>-2.8890983699433902E-2</v>
      </c>
      <c r="C135" s="4">
        <v>-7.7684431581642004E-3</v>
      </c>
      <c r="D135" s="4">
        <v>-3.7000000000000002E-3</v>
      </c>
      <c r="E135" s="1">
        <v>-6.9958520109320022E-3</v>
      </c>
      <c r="F135" s="2">
        <v>0</v>
      </c>
      <c r="G135" s="2">
        <f t="shared" si="10"/>
        <v>0</v>
      </c>
      <c r="N135" s="2">
        <f t="shared" si="11"/>
        <v>-2.4278044745564144E-2</v>
      </c>
      <c r="O135" s="2">
        <f t="shared" si="14"/>
        <v>6.2001898162536513</v>
      </c>
      <c r="Q135" s="2">
        <f t="shared" si="12"/>
        <v>-1.0673922601959181E-2</v>
      </c>
      <c r="R135" s="2">
        <f>MAX($O$3:O135)</f>
        <v>6.8753112729260728</v>
      </c>
      <c r="S135" s="2">
        <f t="shared" si="13"/>
        <v>0.10888722388830847</v>
      </c>
    </row>
    <row r="136" spans="1:19" x14ac:dyDescent="0.2">
      <c r="A136" s="3" t="s">
        <v>137</v>
      </c>
      <c r="B136" s="4">
        <v>3.1069490452385801E-2</v>
      </c>
      <c r="C136" s="4">
        <v>1.5421135372307999E-3</v>
      </c>
      <c r="D136" s="4">
        <v>7.7999999999999996E-3</v>
      </c>
      <c r="E136" s="1">
        <v>-3.6268352326531028E-2</v>
      </c>
      <c r="F136" s="2">
        <v>0</v>
      </c>
      <c r="G136" s="2">
        <f t="shared" si="10"/>
        <v>0</v>
      </c>
      <c r="N136" s="2">
        <f t="shared" si="11"/>
        <v>-1.0366936586012891E-2</v>
      </c>
      <c r="O136" s="2">
        <f t="shared" si="14"/>
        <v>6.1359128416073068</v>
      </c>
      <c r="Q136" s="2">
        <f t="shared" si="12"/>
        <v>-4.5258034573764745E-3</v>
      </c>
      <c r="R136" s="2">
        <f>MAX($O$3:O136)</f>
        <v>6.8753112729260728</v>
      </c>
      <c r="S136" s="2">
        <f t="shared" si="13"/>
        <v>0.12050341170183247</v>
      </c>
    </row>
    <row r="137" spans="1:19" x14ac:dyDescent="0.2">
      <c r="A137" s="3" t="s">
        <v>138</v>
      </c>
      <c r="B137" s="4">
        <v>4.5837545741092001E-2</v>
      </c>
      <c r="C137" s="4">
        <v>1.42188409401515E-2</v>
      </c>
      <c r="D137" s="4">
        <v>2.93E-2</v>
      </c>
      <c r="E137" s="1">
        <v>8.4935010485129858E-3</v>
      </c>
      <c r="F137" s="2">
        <v>0</v>
      </c>
      <c r="G137" s="2">
        <f t="shared" si="10"/>
        <v>0</v>
      </c>
      <c r="N137" s="2">
        <f t="shared" si="11"/>
        <v>5.042789861467091E-2</v>
      </c>
      <c r="O137" s="2">
        <f t="shared" si="14"/>
        <v>6.4453340322923376</v>
      </c>
      <c r="Q137" s="2">
        <f t="shared" si="12"/>
        <v>2.1366247785824959E-2</v>
      </c>
      <c r="R137" s="2">
        <f>MAX($O$3:O137)</f>
        <v>6.8753112729260728</v>
      </c>
      <c r="S137" s="2">
        <f t="shared" si="13"/>
        <v>6.6711397497704272E-2</v>
      </c>
    </row>
    <row r="138" spans="1:19" x14ac:dyDescent="0.2">
      <c r="A138" s="3" t="s">
        <v>139</v>
      </c>
      <c r="B138" s="4">
        <v>3.0313415680405201E-2</v>
      </c>
      <c r="C138" s="4">
        <v>-2.6630722956840699E-2</v>
      </c>
      <c r="D138" s="4">
        <v>1.9400000000000001E-2</v>
      </c>
      <c r="E138" s="1">
        <v>-3.6711105053715998E-2</v>
      </c>
      <c r="F138" s="2">
        <v>0</v>
      </c>
      <c r="G138" s="2">
        <f t="shared" si="10"/>
        <v>0</v>
      </c>
      <c r="N138" s="2">
        <f t="shared" si="11"/>
        <v>-2.8203875932714277E-2</v>
      </c>
      <c r="O138" s="2">
        <f t="shared" si="14"/>
        <v>6.2635506309006637</v>
      </c>
      <c r="Q138" s="2">
        <f t="shared" si="12"/>
        <v>-1.2424837419078476E-2</v>
      </c>
      <c r="R138" s="2">
        <f>MAX($O$3:O138)</f>
        <v>6.8753112729260728</v>
      </c>
      <c r="S138" s="2">
        <f t="shared" si="13"/>
        <v>9.7669944425346072E-2</v>
      </c>
    </row>
    <row r="139" spans="1:19" x14ac:dyDescent="0.2">
      <c r="A139" s="3" t="s">
        <v>140</v>
      </c>
      <c r="B139" s="4">
        <v>2.5194085296392998E-2</v>
      </c>
      <c r="C139" s="4">
        <v>-1.9713404185339799E-2</v>
      </c>
      <c r="D139" s="4">
        <v>2.7000000000000001E-3</v>
      </c>
      <c r="E139" s="1">
        <v>-4.751977002798502E-2</v>
      </c>
      <c r="F139" s="2">
        <v>0</v>
      </c>
      <c r="G139" s="2">
        <f t="shared" si="10"/>
        <v>0</v>
      </c>
      <c r="N139" s="2">
        <f t="shared" si="11"/>
        <v>-4.1239669032564062E-2</v>
      </c>
      <c r="O139" s="2">
        <f t="shared" si="14"/>
        <v>6.0052438759136129</v>
      </c>
      <c r="Q139" s="2">
        <f t="shared" si="12"/>
        <v>-1.8289943347549523E-2</v>
      </c>
      <c r="R139" s="2">
        <f>MAX($O$3:O139)</f>
        <v>6.8753112729260728</v>
      </c>
      <c r="S139" s="2">
        <f t="shared" si="13"/>
        <v>0.14488460668553474</v>
      </c>
    </row>
    <row r="140" spans="1:19" x14ac:dyDescent="0.2">
      <c r="A140" s="3" t="s">
        <v>141</v>
      </c>
      <c r="B140" s="4">
        <v>-3.4594797287558203E-2</v>
      </c>
      <c r="C140" s="4">
        <v>5.97249508840864E-2</v>
      </c>
      <c r="D140" s="4">
        <v>2.0899999999999998E-2</v>
      </c>
      <c r="E140" s="1">
        <v>-1.3526026163209082E-2</v>
      </c>
      <c r="F140" s="2">
        <v>0</v>
      </c>
      <c r="G140" s="2">
        <f t="shared" si="10"/>
        <v>0</v>
      </c>
      <c r="N140" s="2">
        <f t="shared" si="11"/>
        <v>3.7483045117880961E-2</v>
      </c>
      <c r="O140" s="2">
        <f t="shared" si="14"/>
        <v>6.2303387030583606</v>
      </c>
      <c r="Q140" s="2">
        <f t="shared" si="12"/>
        <v>1.5981008061804601E-2</v>
      </c>
      <c r="R140" s="2">
        <f>MAX($O$3:O140)</f>
        <v>6.8753112729260728</v>
      </c>
      <c r="S140" s="2">
        <f t="shared" si="13"/>
        <v>0.10352126916488615</v>
      </c>
    </row>
    <row r="141" spans="1:19" x14ac:dyDescent="0.2">
      <c r="A141" s="3" t="s">
        <v>142</v>
      </c>
      <c r="B141" s="4">
        <v>4.5520829825211398E-2</v>
      </c>
      <c r="C141" s="4">
        <v>8.4725870921467002E-3</v>
      </c>
      <c r="D141" s="4">
        <v>-1.5E-3</v>
      </c>
      <c r="E141" s="1">
        <v>-1.8946269322489995E-2</v>
      </c>
      <c r="F141" s="2">
        <v>0</v>
      </c>
      <c r="G141" s="2">
        <f t="shared" si="10"/>
        <v>0</v>
      </c>
      <c r="N141" s="2">
        <f t="shared" si="11"/>
        <v>8.8114378054334544E-3</v>
      </c>
      <c r="O141" s="2">
        <f t="shared" si="14"/>
        <v>6.2852369450471439</v>
      </c>
      <c r="Q141" s="2">
        <f t="shared" si="12"/>
        <v>3.8099975813068046E-3</v>
      </c>
      <c r="R141" s="2">
        <f>MAX($O$3:O141)</f>
        <v>6.8753112729260728</v>
      </c>
      <c r="S141" s="2">
        <f t="shared" si="13"/>
        <v>9.3882590750045763E-2</v>
      </c>
    </row>
    <row r="142" spans="1:19" x14ac:dyDescent="0.2">
      <c r="A142" s="3" t="s">
        <v>143</v>
      </c>
      <c r="B142" s="4">
        <v>8.3180420583546001E-3</v>
      </c>
      <c r="C142" s="4">
        <v>7.7740460198181E-3</v>
      </c>
      <c r="D142" s="4">
        <v>1.5900000000000001E-2</v>
      </c>
      <c r="E142" s="1">
        <v>-3.1057043156001995E-4</v>
      </c>
      <c r="F142" s="2">
        <v>0</v>
      </c>
      <c r="G142" s="2">
        <f t="shared" si="10"/>
        <v>0</v>
      </c>
      <c r="N142" s="2">
        <f t="shared" si="11"/>
        <v>1.7614355082816106E-2</v>
      </c>
      <c r="O142" s="2">
        <f t="shared" si="14"/>
        <v>6.3959473403768383</v>
      </c>
      <c r="Q142" s="2">
        <f t="shared" si="12"/>
        <v>7.5832247678620781E-3</v>
      </c>
      <c r="R142" s="2">
        <f>MAX($O$3:O142)</f>
        <v>6.8753112729260728</v>
      </c>
      <c r="S142" s="2">
        <f t="shared" si="13"/>
        <v>7.4948073684576524E-2</v>
      </c>
    </row>
    <row r="143" spans="1:19" x14ac:dyDescent="0.2">
      <c r="A143" s="3" t="s">
        <v>144</v>
      </c>
      <c r="B143" s="4">
        <v>7.2875632788523999E-3</v>
      </c>
      <c r="C143" s="4">
        <v>2.1983659890289099E-2</v>
      </c>
      <c r="D143" s="4">
        <v>2.5000000000000001E-3</v>
      </c>
      <c r="E143" s="1">
        <v>2.0816473509072897E-2</v>
      </c>
      <c r="F143" s="2">
        <v>0</v>
      </c>
      <c r="G143" s="2">
        <f t="shared" si="10"/>
        <v>0</v>
      </c>
      <c r="N143" s="2">
        <f t="shared" si="11"/>
        <v>3.7805623734170346E-2</v>
      </c>
      <c r="O143" s="2">
        <f t="shared" si="14"/>
        <v>6.6377501189506933</v>
      </c>
      <c r="Q143" s="2">
        <f t="shared" si="12"/>
        <v>1.6116019750795581E-2</v>
      </c>
      <c r="R143" s="2">
        <f>MAX($O$3:O143)</f>
        <v>6.8753112729260728</v>
      </c>
      <c r="S143" s="2">
        <f t="shared" si="13"/>
        <v>3.5789409019352104E-2</v>
      </c>
    </row>
    <row r="144" spans="1:19" x14ac:dyDescent="0.2">
      <c r="A144" s="3" t="s">
        <v>145</v>
      </c>
      <c r="B144" s="4">
        <v>2.3274445521031101E-2</v>
      </c>
      <c r="C144" s="4">
        <v>3.00767772624497E-2</v>
      </c>
      <c r="D144" s="4">
        <v>1.0699999999999999E-2</v>
      </c>
      <c r="E144" s="1">
        <v>-1.1968495246089006E-2</v>
      </c>
      <c r="F144" s="2">
        <v>0</v>
      </c>
      <c r="G144" s="2">
        <f t="shared" si="10"/>
        <v>0</v>
      </c>
      <c r="N144" s="2">
        <f t="shared" si="11"/>
        <v>3.0116858834861475E-2</v>
      </c>
      <c r="O144" s="2">
        <f t="shared" si="14"/>
        <v>6.8376583022642166</v>
      </c>
      <c r="Q144" s="2">
        <f t="shared" si="12"/>
        <v>1.288649486863771E-2</v>
      </c>
      <c r="R144" s="2">
        <f>MAX($O$3:O144)</f>
        <v>6.8753112729260728</v>
      </c>
      <c r="S144" s="2">
        <f t="shared" si="13"/>
        <v>5.5067055119422783E-3</v>
      </c>
    </row>
    <row r="145" spans="1:19" x14ac:dyDescent="0.2">
      <c r="A145" s="3" t="s">
        <v>146</v>
      </c>
      <c r="B145" s="4">
        <v>2.04567770915236E-2</v>
      </c>
      <c r="C145" s="4">
        <v>-1.9559573863392001E-3</v>
      </c>
      <c r="D145" s="4">
        <v>-4.0000000000000001E-3</v>
      </c>
      <c r="E145" s="1">
        <v>-5.6459888698480065E-2</v>
      </c>
      <c r="F145" s="2">
        <v>0</v>
      </c>
      <c r="G145" s="2">
        <f t="shared" si="10"/>
        <v>0</v>
      </c>
      <c r="N145" s="2">
        <f t="shared" si="11"/>
        <v>-3.851432789396729E-2</v>
      </c>
      <c r="O145" s="2">
        <f t="shared" si="14"/>
        <v>6.5743104883839054</v>
      </c>
      <c r="Q145" s="2">
        <f t="shared" si="12"/>
        <v>-1.7057183158887233E-2</v>
      </c>
      <c r="R145" s="2">
        <f>MAX($O$3:O145)</f>
        <v>6.8753112729260728</v>
      </c>
      <c r="S145" s="2">
        <f t="shared" si="13"/>
        <v>4.5784388351296029E-2</v>
      </c>
    </row>
    <row r="146" spans="1:19" x14ac:dyDescent="0.2">
      <c r="A146" s="3" t="s">
        <v>147</v>
      </c>
      <c r="B146" s="4">
        <v>-1.3789999453365599E-2</v>
      </c>
      <c r="C146" s="4">
        <v>6.4757388348941E-3</v>
      </c>
      <c r="D146" s="4">
        <v>9.1999999999999998E-3</v>
      </c>
      <c r="E146" s="1">
        <v>-2.8778985024076054E-2</v>
      </c>
      <c r="F146" s="2">
        <v>0</v>
      </c>
      <c r="G146" s="2">
        <f t="shared" si="10"/>
        <v>0</v>
      </c>
      <c r="N146" s="2">
        <f t="shared" si="11"/>
        <v>-1.6485470011637221E-2</v>
      </c>
      <c r="O146" s="2">
        <f t="shared" si="14"/>
        <v>6.46592988998046</v>
      </c>
      <c r="Q146" s="2">
        <f t="shared" si="12"/>
        <v>-7.2192196316244895E-3</v>
      </c>
      <c r="R146" s="2">
        <f>MAX($O$3:O146)</f>
        <v>6.8753112729260728</v>
      </c>
      <c r="S146" s="2">
        <f t="shared" si="13"/>
        <v>6.3313613031899099E-2</v>
      </c>
    </row>
    <row r="147" spans="1:19" x14ac:dyDescent="0.2">
      <c r="A147" s="3" t="s">
        <v>148</v>
      </c>
      <c r="B147" s="4">
        <v>3.9796108659165802E-2</v>
      </c>
      <c r="C147" s="4">
        <v>4.3273152981202698E-2</v>
      </c>
      <c r="D147" s="4">
        <v>1.6899999999999998E-2</v>
      </c>
      <c r="E147" s="1">
        <v>-4.7872661990625009E-2</v>
      </c>
      <c r="F147" s="2">
        <v>0</v>
      </c>
      <c r="G147" s="2">
        <f t="shared" si="10"/>
        <v>0</v>
      </c>
      <c r="N147" s="2">
        <f t="shared" si="11"/>
        <v>2.3459475212358132E-2</v>
      </c>
      <c r="O147" s="2">
        <f t="shared" si="14"/>
        <v>6.6176172119593017</v>
      </c>
      <c r="Q147" s="2">
        <f t="shared" si="12"/>
        <v>1.0070651062924733E-2</v>
      </c>
      <c r="R147" s="2">
        <f>MAX($O$3:O147)</f>
        <v>6.8753112729260728</v>
      </c>
      <c r="S147" s="2">
        <f t="shared" si="13"/>
        <v>3.8940611509089486E-2</v>
      </c>
    </row>
    <row r="148" spans="1:19" x14ac:dyDescent="0.2">
      <c r="A148" s="3" t="s">
        <v>149</v>
      </c>
      <c r="B148" s="4">
        <v>-1.4086870405653E-2</v>
      </c>
      <c r="C148" s="4">
        <v>-1.9524907578200301E-2</v>
      </c>
      <c r="D148" s="4">
        <v>2.5399999999999999E-2</v>
      </c>
      <c r="E148" s="1">
        <v>-3.6548759523321039E-2</v>
      </c>
      <c r="F148" s="2">
        <v>0</v>
      </c>
      <c r="G148" s="2">
        <f t="shared" si="10"/>
        <v>0</v>
      </c>
      <c r="N148" s="2">
        <f t="shared" si="11"/>
        <v>-3.5436490699236968E-2</v>
      </c>
      <c r="O148" s="2">
        <f t="shared" si="14"/>
        <v>6.3831120811765958</v>
      </c>
      <c r="Q148" s="2">
        <f t="shared" si="12"/>
        <v>-1.5669172031682704E-2</v>
      </c>
      <c r="R148" s="2">
        <f>MAX($O$3:O148)</f>
        <v>6.8753112729260728</v>
      </c>
      <c r="S148" s="2">
        <f t="shared" si="13"/>
        <v>7.7109595678406168E-2</v>
      </c>
    </row>
    <row r="149" spans="1:19" x14ac:dyDescent="0.2">
      <c r="A149" s="3" t="s">
        <v>150</v>
      </c>
      <c r="B149" s="4">
        <v>2.43272057143726E-2</v>
      </c>
      <c r="C149" s="4">
        <v>2.9014774476065999E-2</v>
      </c>
      <c r="D149" s="4">
        <v>2.0799999999999999E-2</v>
      </c>
      <c r="E149" s="1">
        <v>4.8762978876717988E-2</v>
      </c>
      <c r="F149" s="2">
        <v>0</v>
      </c>
      <c r="G149" s="2">
        <f t="shared" si="10"/>
        <v>0</v>
      </c>
      <c r="N149" s="2">
        <f t="shared" si="11"/>
        <v>8.0475812449524051E-2</v>
      </c>
      <c r="O149" s="2">
        <f t="shared" si="14"/>
        <v>6.8967982118656543</v>
      </c>
      <c r="Q149" s="2">
        <f t="shared" si="12"/>
        <v>3.3615049204194142E-2</v>
      </c>
      <c r="R149" s="2">
        <f>MAX($O$3:O149)</f>
        <v>6.8967982118656543</v>
      </c>
      <c r="S149" s="2">
        <f t="shared" si="13"/>
        <v>0</v>
      </c>
    </row>
    <row r="150" spans="1:19" x14ac:dyDescent="0.2">
      <c r="A150" s="3" t="s">
        <v>151</v>
      </c>
      <c r="B150" s="4">
        <v>2.6783116724133402E-2</v>
      </c>
      <c r="C150" s="4">
        <v>2.92382457158302E-2</v>
      </c>
      <c r="D150" s="4">
        <v>2.4799999999999999E-2</v>
      </c>
      <c r="E150" s="1">
        <v>-3.079292299487002E-2</v>
      </c>
      <c r="F150" s="2">
        <v>0</v>
      </c>
      <c r="G150" s="2">
        <f t="shared" si="10"/>
        <v>0</v>
      </c>
      <c r="N150" s="2">
        <f t="shared" si="11"/>
        <v>2.3999334792714822E-2</v>
      </c>
      <c r="O150" s="2">
        <f t="shared" si="14"/>
        <v>7.0623167811500149</v>
      </c>
      <c r="Q150" s="2">
        <f t="shared" si="12"/>
        <v>1.0299674514863579E-2</v>
      </c>
      <c r="R150" s="2">
        <f>MAX($O$3:O150)</f>
        <v>7.0623167811500149</v>
      </c>
      <c r="S150" s="2">
        <f t="shared" si="13"/>
        <v>0</v>
      </c>
    </row>
    <row r="151" spans="1:19" x14ac:dyDescent="0.2">
      <c r="A151" s="3" t="s">
        <v>152</v>
      </c>
      <c r="B151" s="4">
        <v>-2.6087137063863998E-3</v>
      </c>
      <c r="C151" s="4">
        <v>3.2180842195973197E-2</v>
      </c>
      <c r="D151" s="4">
        <v>3.3999999999999998E-3</v>
      </c>
      <c r="E151" s="1">
        <v>2.3936346838728917E-2</v>
      </c>
      <c r="F151" s="2">
        <v>0</v>
      </c>
      <c r="G151" s="2">
        <f t="shared" si="10"/>
        <v>0</v>
      </c>
      <c r="N151" s="2">
        <f t="shared" si="11"/>
        <v>4.540463558974972E-2</v>
      </c>
      <c r="O151" s="2">
        <f t="shared" si="14"/>
        <v>7.3829787010175059</v>
      </c>
      <c r="Q151" s="2">
        <f t="shared" si="12"/>
        <v>1.9284421538071073E-2</v>
      </c>
      <c r="R151" s="2">
        <f>MAX($O$3:O151)</f>
        <v>7.3829787010175059</v>
      </c>
      <c r="S151" s="2">
        <f t="shared" si="13"/>
        <v>0</v>
      </c>
    </row>
    <row r="152" spans="1:19" x14ac:dyDescent="0.2">
      <c r="A152" s="3" t="s">
        <v>153</v>
      </c>
      <c r="B152" s="4">
        <v>-3.0092446159041601E-2</v>
      </c>
      <c r="C152" s="4">
        <v>9.3010325655282097E-2</v>
      </c>
      <c r="D152" s="4">
        <v>2.6200000000000001E-2</v>
      </c>
      <c r="E152" s="1">
        <v>3.3519547508171987E-2</v>
      </c>
      <c r="F152" s="2">
        <v>0</v>
      </c>
      <c r="G152" s="2">
        <f t="shared" si="10"/>
        <v>0</v>
      </c>
      <c r="N152" s="2">
        <f t="shared" si="11"/>
        <v>0.1047547626358913</v>
      </c>
      <c r="O152" s="2">
        <f t="shared" si="14"/>
        <v>8.1563808823884365</v>
      </c>
      <c r="Q152" s="2">
        <f t="shared" si="12"/>
        <v>4.3265882496859559E-2</v>
      </c>
      <c r="R152" s="2">
        <f>MAX($O$3:O152)</f>
        <v>8.1563808823884365</v>
      </c>
      <c r="S152" s="2">
        <f t="shared" si="13"/>
        <v>0</v>
      </c>
    </row>
    <row r="153" spans="1:19" x14ac:dyDescent="0.2">
      <c r="A153" s="3" t="s">
        <v>154</v>
      </c>
      <c r="B153" s="4">
        <v>5.7365242603200001E-2</v>
      </c>
      <c r="C153" s="4">
        <v>-5.80422365471535E-2</v>
      </c>
      <c r="D153" s="4">
        <v>-2.0899999999999998E-2</v>
      </c>
      <c r="E153" s="1">
        <v>-2.0073030940560566E-3</v>
      </c>
      <c r="F153" s="2">
        <v>0</v>
      </c>
      <c r="G153" s="2">
        <f t="shared" si="10"/>
        <v>0</v>
      </c>
      <c r="N153" s="2">
        <f t="shared" si="11"/>
        <v>-3.9338314167026836E-2</v>
      </c>
      <c r="O153" s="2">
        <f t="shared" si="14"/>
        <v>7.8355226087711092</v>
      </c>
      <c r="Q153" s="2">
        <f t="shared" si="12"/>
        <v>-1.7429529963617088E-2</v>
      </c>
      <c r="R153" s="2">
        <f>MAX($O$3:O153)</f>
        <v>8.1563808823884365</v>
      </c>
      <c r="S153" s="2">
        <f t="shared" si="13"/>
        <v>4.0949186115315082E-2</v>
      </c>
    </row>
    <row r="154" spans="1:19" x14ac:dyDescent="0.2">
      <c r="A154" s="3" t="s">
        <v>155</v>
      </c>
      <c r="B154" s="4">
        <v>-1.5895721276549899E-2</v>
      </c>
      <c r="C154" s="4">
        <v>1.1974718149948301E-2</v>
      </c>
      <c r="D154" s="4">
        <v>1.4800000000000001E-2</v>
      </c>
      <c r="E154" s="1">
        <v>7.2385905293859132E-3</v>
      </c>
      <c r="F154" s="2">
        <v>0</v>
      </c>
      <c r="G154" s="2">
        <f t="shared" si="10"/>
        <v>0</v>
      </c>
      <c r="N154" s="2">
        <f t="shared" si="11"/>
        <v>1.7240284661542944E-2</v>
      </c>
      <c r="O154" s="2">
        <f t="shared" si="14"/>
        <v>7.9706092490182785</v>
      </c>
      <c r="Q154" s="2">
        <f t="shared" si="12"/>
        <v>7.4235507366471722E-3</v>
      </c>
      <c r="R154" s="2">
        <f>MAX($O$3:O154)</f>
        <v>8.1563808823884365</v>
      </c>
      <c r="S154" s="2">
        <f t="shared" si="13"/>
        <v>2.3307080747063228E-2</v>
      </c>
    </row>
    <row r="155" spans="1:19" x14ac:dyDescent="0.2">
      <c r="A155" s="3" t="s">
        <v>156</v>
      </c>
      <c r="B155" s="4">
        <v>9.5307417270690999E-3</v>
      </c>
      <c r="C155" s="4">
        <v>-3.42101820357135E-2</v>
      </c>
      <c r="D155" s="4">
        <v>-2.2700000000000001E-2</v>
      </c>
      <c r="E155" s="1">
        <v>-8.8540554426560503E-3</v>
      </c>
      <c r="F155" s="2">
        <v>0</v>
      </c>
      <c r="G155" s="2">
        <f t="shared" si="10"/>
        <v>0</v>
      </c>
      <c r="N155" s="2">
        <f t="shared" si="11"/>
        <v>-4.334714478075187E-2</v>
      </c>
      <c r="O155" s="2">
        <f t="shared" si="14"/>
        <v>7.625106095910283</v>
      </c>
      <c r="Q155" s="2">
        <f t="shared" si="12"/>
        <v>-1.9245627963405093E-2</v>
      </c>
      <c r="R155" s="2">
        <f>MAX($O$3:O155)</f>
        <v>8.1563808823884365</v>
      </c>
      <c r="S155" s="2">
        <f t="shared" si="13"/>
        <v>6.9674412368255723E-2</v>
      </c>
    </row>
    <row r="156" spans="1:19" x14ac:dyDescent="0.2">
      <c r="A156" s="3" t="s">
        <v>157</v>
      </c>
      <c r="B156" s="4">
        <v>1.2763740557437E-2</v>
      </c>
      <c r="C156" s="4">
        <v>-1.8132079852287101E-2</v>
      </c>
      <c r="D156" s="4">
        <v>2.63E-2</v>
      </c>
      <c r="E156" s="1">
        <v>-2.0376260317923056E-2</v>
      </c>
      <c r="F156" s="2">
        <v>0</v>
      </c>
      <c r="G156" s="2">
        <f t="shared" si="10"/>
        <v>0</v>
      </c>
      <c r="N156" s="2">
        <f t="shared" si="11"/>
        <v>-1.1774366459996436E-2</v>
      </c>
      <c r="O156" s="2">
        <f t="shared" si="14"/>
        <v>7.5353253024406825</v>
      </c>
      <c r="Q156" s="2">
        <f t="shared" si="12"/>
        <v>-5.1438851555767381E-3</v>
      </c>
      <c r="R156" s="2">
        <f>MAX($O$3:O156)</f>
        <v>8.1563808823884365</v>
      </c>
      <c r="S156" s="2">
        <f t="shared" si="13"/>
        <v>8.2419212843617362E-2</v>
      </c>
    </row>
    <row r="157" spans="1:19" x14ac:dyDescent="0.2">
      <c r="A157" s="3" t="s">
        <v>158</v>
      </c>
      <c r="B157" s="4">
        <v>-1.94162445526363E-2</v>
      </c>
      <c r="C157" s="4">
        <v>-4.1351099185215401E-2</v>
      </c>
      <c r="D157" s="4">
        <v>2.06E-2</v>
      </c>
      <c r="E157" s="1">
        <v>-1.283500349295108E-2</v>
      </c>
      <c r="F157" s="2">
        <v>0</v>
      </c>
      <c r="G157" s="2">
        <f t="shared" si="10"/>
        <v>0</v>
      </c>
      <c r="N157" s="2">
        <f t="shared" si="11"/>
        <v>-4.0198660969648609E-2</v>
      </c>
      <c r="O157" s="2">
        <f t="shared" si="14"/>
        <v>7.2324153153118544</v>
      </c>
      <c r="Q157" s="2">
        <f t="shared" si="12"/>
        <v>-1.7818648513738017E-2</v>
      </c>
      <c r="R157" s="2">
        <f>MAX($O$3:O157)</f>
        <v>8.1563808823884365</v>
      </c>
      <c r="S157" s="2">
        <f t="shared" si="13"/>
        <v>0.12775338898478919</v>
      </c>
    </row>
    <row r="158" spans="1:19" x14ac:dyDescent="0.2">
      <c r="A158" s="3" t="s">
        <v>159</v>
      </c>
      <c r="B158" s="4">
        <v>2.1030854573237601E-2</v>
      </c>
      <c r="C158" s="4">
        <v>3.7299316957884299E-2</v>
      </c>
      <c r="D158" s="4">
        <v>5.6300000000000003E-2</v>
      </c>
      <c r="E158" s="1">
        <v>8.1946285933789387E-3</v>
      </c>
      <c r="F158" s="2">
        <v>0</v>
      </c>
      <c r="G158" s="2">
        <f t="shared" si="10"/>
        <v>0</v>
      </c>
      <c r="N158" s="2">
        <f t="shared" si="11"/>
        <v>7.4320150378379329E-2</v>
      </c>
      <c r="O158" s="2">
        <f t="shared" si="14"/>
        <v>7.7699295091447249</v>
      </c>
      <c r="Q158" s="2">
        <f t="shared" si="12"/>
        <v>3.1133721608943541E-2</v>
      </c>
      <c r="R158" s="2">
        <f>MAX($O$3:O158)</f>
        <v>8.1563808823884365</v>
      </c>
      <c r="S158" s="2">
        <f t="shared" si="13"/>
        <v>4.973679269404984E-2</v>
      </c>
    </row>
    <row r="159" spans="1:19" x14ac:dyDescent="0.2">
      <c r="A159" s="3" t="s">
        <v>160</v>
      </c>
      <c r="B159" s="4">
        <v>-6.0165671313970097E-2</v>
      </c>
      <c r="C159" s="4">
        <v>3.4179413158197398E-5</v>
      </c>
      <c r="D159" s="4">
        <v>-1.6E-2</v>
      </c>
      <c r="E159" s="1">
        <v>4.5352907648870899E-2</v>
      </c>
      <c r="F159" s="2">
        <v>0</v>
      </c>
      <c r="G159" s="2">
        <f t="shared" si="10"/>
        <v>0</v>
      </c>
      <c r="N159" s="2">
        <f t="shared" si="11"/>
        <v>3.4448138615521887E-3</v>
      </c>
      <c r="O159" s="2">
        <f t="shared" si="14"/>
        <v>7.7966954700211097</v>
      </c>
      <c r="Q159" s="2">
        <f t="shared" si="12"/>
        <v>1.4934927234075753E-3</v>
      </c>
      <c r="R159" s="2">
        <f>MAX($O$3:O159)</f>
        <v>8.1563808823884365</v>
      </c>
      <c r="S159" s="2">
        <f t="shared" si="13"/>
        <v>4.6133059031270962E-2</v>
      </c>
    </row>
    <row r="160" spans="1:19" x14ac:dyDescent="0.2">
      <c r="A160" s="3" t="s">
        <v>161</v>
      </c>
      <c r="B160" s="4">
        <v>-2.4806412871689599E-2</v>
      </c>
      <c r="C160" s="4">
        <v>1.4986006112145799E-2</v>
      </c>
      <c r="D160" s="4">
        <v>5.6500000000000002E-2</v>
      </c>
      <c r="E160" s="1">
        <v>4.6756470222819924E-2</v>
      </c>
      <c r="F160" s="2">
        <v>0</v>
      </c>
      <c r="G160" s="2">
        <f t="shared" si="10"/>
        <v>0</v>
      </c>
      <c r="N160" s="2">
        <f t="shared" si="11"/>
        <v>6.7967754792950558E-2</v>
      </c>
      <c r="O160" s="2">
        <f t="shared" si="14"/>
        <v>8.3266193559228121</v>
      </c>
      <c r="Q160" s="2">
        <f t="shared" si="12"/>
        <v>2.8558140214168894E-2</v>
      </c>
      <c r="R160" s="2">
        <f>MAX($O$3:O160)</f>
        <v>8.3266193559228121</v>
      </c>
      <c r="S160" s="2">
        <f t="shared" si="13"/>
        <v>0</v>
      </c>
    </row>
    <row r="161" spans="1:19" x14ac:dyDescent="0.2">
      <c r="A161" s="3" t="s">
        <v>162</v>
      </c>
      <c r="B161" s="4">
        <v>8.4173876224182098E-2</v>
      </c>
      <c r="C161" s="4">
        <v>-5.1538378902346998E-3</v>
      </c>
      <c r="D161" s="4">
        <v>-9.7000000000000003E-3</v>
      </c>
      <c r="E161" s="1">
        <v>4.6305251397398939E-2</v>
      </c>
      <c r="F161" s="2">
        <v>0</v>
      </c>
      <c r="G161" s="2">
        <f t="shared" si="10"/>
        <v>0</v>
      </c>
      <c r="N161" s="2">
        <f t="shared" si="11"/>
        <v>5.6433129857020717E-2</v>
      </c>
      <c r="O161" s="2">
        <f t="shared" si="14"/>
        <v>8.7965165473055862</v>
      </c>
      <c r="Q161" s="2">
        <f t="shared" si="12"/>
        <v>2.3842012270291153E-2</v>
      </c>
      <c r="R161" s="2">
        <f>MAX($O$3:O161)</f>
        <v>8.7965165473055862</v>
      </c>
      <c r="S161" s="2">
        <f t="shared" si="13"/>
        <v>0</v>
      </c>
    </row>
    <row r="162" spans="1:19" x14ac:dyDescent="0.2">
      <c r="A162" s="3" t="s">
        <v>163</v>
      </c>
      <c r="B162" s="4">
        <v>2.9002515475221998E-3</v>
      </c>
      <c r="C162" s="4">
        <v>-8.6876591469254999E-3</v>
      </c>
      <c r="D162" s="4">
        <v>1.38E-2</v>
      </c>
      <c r="E162" s="1">
        <v>2.1367443481784987E-2</v>
      </c>
      <c r="F162" s="2">
        <v>0</v>
      </c>
      <c r="G162" s="2">
        <f t="shared" si="10"/>
        <v>0</v>
      </c>
      <c r="N162" s="2">
        <f t="shared" si="11"/>
        <v>1.7149045668253336E-2</v>
      </c>
      <c r="O162" s="2">
        <f t="shared" si="14"/>
        <v>8.9473684112968748</v>
      </c>
      <c r="Q162" s="2">
        <f t="shared" si="12"/>
        <v>7.3845959596475766E-3</v>
      </c>
      <c r="R162" s="2">
        <f>MAX($O$3:O162)</f>
        <v>8.9473684112968748</v>
      </c>
      <c r="S162" s="2">
        <f t="shared" si="13"/>
        <v>0</v>
      </c>
    </row>
    <row r="163" spans="1:19" x14ac:dyDescent="0.2">
      <c r="A163" s="3" t="s">
        <v>164</v>
      </c>
      <c r="B163" s="4">
        <v>-1.5657916074262101E-2</v>
      </c>
      <c r="C163" s="4">
        <v>4.1536738467185002E-5</v>
      </c>
      <c r="D163" s="4">
        <v>2.5499999999999998E-2</v>
      </c>
      <c r="E163" s="1">
        <v>4.2180311475050969E-2</v>
      </c>
      <c r="F163" s="2">
        <v>1E-4</v>
      </c>
      <c r="G163" s="2">
        <f t="shared" si="10"/>
        <v>-1E-4</v>
      </c>
      <c r="N163" s="2">
        <f t="shared" si="11"/>
        <v>3.925523238587536E-2</v>
      </c>
      <c r="O163" s="2">
        <f t="shared" si="14"/>
        <v>9.2985994375243735</v>
      </c>
      <c r="Q163" s="2">
        <f t="shared" si="12"/>
        <v>1.6722219746058319E-2</v>
      </c>
      <c r="R163" s="2">
        <f>MAX($O$3:O163)</f>
        <v>9.2985994375243735</v>
      </c>
      <c r="S163" s="2">
        <f t="shared" si="13"/>
        <v>0</v>
      </c>
    </row>
    <row r="164" spans="1:19" x14ac:dyDescent="0.2">
      <c r="A164" s="3" t="s">
        <v>165</v>
      </c>
      <c r="B164" s="4">
        <v>-4.9704042239907098E-2</v>
      </c>
      <c r="C164" s="4">
        <v>5.2182556116955103E-2</v>
      </c>
      <c r="D164" s="4">
        <v>6.8999999999999999E-3</v>
      </c>
      <c r="E164" s="1">
        <v>5.9755377271314969E-2</v>
      </c>
      <c r="F164" s="2">
        <v>1E-4</v>
      </c>
      <c r="G164" s="2">
        <f t="shared" si="10"/>
        <v>-1E-4</v>
      </c>
      <c r="N164" s="2">
        <f t="shared" si="11"/>
        <v>7.3260090016244006E-2</v>
      </c>
      <c r="O164" s="2">
        <f t="shared" si="14"/>
        <v>9.9798156693424058</v>
      </c>
      <c r="Q164" s="2">
        <f t="shared" si="12"/>
        <v>3.0704980093734676E-2</v>
      </c>
      <c r="R164" s="2">
        <f>MAX($O$3:O164)</f>
        <v>9.9798156693424058</v>
      </c>
      <c r="S164" s="2">
        <f t="shared" si="13"/>
        <v>0</v>
      </c>
    </row>
    <row r="165" spans="1:19" x14ac:dyDescent="0.2">
      <c r="A165" s="3" t="s">
        <v>166</v>
      </c>
      <c r="B165" s="4">
        <v>-1.4983865909616E-3</v>
      </c>
      <c r="C165" s="4">
        <v>3.1407098486459999E-2</v>
      </c>
      <c r="D165" s="4">
        <v>-6.6E-3</v>
      </c>
      <c r="E165" s="1">
        <v>5.9087174029638923E-2</v>
      </c>
      <c r="F165" s="2">
        <v>2.0000000000000001E-4</v>
      </c>
      <c r="G165" s="2">
        <f t="shared" si="10"/>
        <v>-2.0000000000000001E-4</v>
      </c>
      <c r="N165" s="2">
        <f t="shared" si="11"/>
        <v>6.6249624829896839E-2</v>
      </c>
      <c r="O165" s="2">
        <f t="shared" si="14"/>
        <v>10.640974713307868</v>
      </c>
      <c r="Q165" s="2">
        <f t="shared" si="12"/>
        <v>2.7858891364949477E-2</v>
      </c>
      <c r="R165" s="2">
        <f>MAX($O$3:O165)</f>
        <v>10.640974713307868</v>
      </c>
      <c r="S165" s="2">
        <f t="shared" si="13"/>
        <v>0</v>
      </c>
    </row>
    <row r="166" spans="1:19" x14ac:dyDescent="0.2">
      <c r="A166" s="3" t="s">
        <v>167</v>
      </c>
      <c r="B166" s="4">
        <v>6.7429294182309807E-2</v>
      </c>
      <c r="C166" s="4">
        <v>-5.7047099142115698E-5</v>
      </c>
      <c r="D166" s="4">
        <v>-2.4899999999999999E-2</v>
      </c>
      <c r="E166" s="1">
        <v>5.0055606971248001E-2</v>
      </c>
      <c r="F166" s="2">
        <v>2.0000000000000001E-4</v>
      </c>
      <c r="G166" s="2">
        <f t="shared" si="10"/>
        <v>-2.0000000000000001E-4</v>
      </c>
      <c r="N166" s="2">
        <f t="shared" si="11"/>
        <v>4.9268306293309715E-2</v>
      </c>
      <c r="O166" s="2">
        <f t="shared" si="14"/>
        <v>11.165237514742483</v>
      </c>
      <c r="Q166" s="2">
        <f t="shared" si="12"/>
        <v>2.0886554965075986E-2</v>
      </c>
      <c r="R166" s="2">
        <f>MAX($O$3:O166)</f>
        <v>11.165237514742483</v>
      </c>
      <c r="S166" s="2">
        <f t="shared" si="13"/>
        <v>0</v>
      </c>
    </row>
    <row r="167" spans="1:19" x14ac:dyDescent="0.2">
      <c r="A167" s="3" t="s">
        <v>168</v>
      </c>
      <c r="B167" s="4">
        <v>3.7833922796033002E-3</v>
      </c>
      <c r="C167" s="4">
        <v>-6.1398389845478E-3</v>
      </c>
      <c r="D167" s="4">
        <v>-2.8799999999999999E-2</v>
      </c>
      <c r="E167" s="1">
        <v>3.6507976120666918E-2</v>
      </c>
      <c r="F167" s="2">
        <v>1E-4</v>
      </c>
      <c r="G167" s="2">
        <f t="shared" si="10"/>
        <v>-1E-4</v>
      </c>
      <c r="N167" s="2">
        <f t="shared" si="11"/>
        <v>8.5615697613636924E-3</v>
      </c>
      <c r="O167" s="2">
        <f t="shared" si="14"/>
        <v>11.260829474627146</v>
      </c>
      <c r="Q167" s="2">
        <f t="shared" si="12"/>
        <v>3.7024157777520773E-3</v>
      </c>
      <c r="R167" s="2">
        <f>MAX($O$3:O167)</f>
        <v>11.260829474627146</v>
      </c>
      <c r="S167" s="2">
        <f t="shared" si="13"/>
        <v>0</v>
      </c>
    </row>
    <row r="168" spans="1:19" x14ac:dyDescent="0.2">
      <c r="A168" s="3" t="s">
        <v>169</v>
      </c>
      <c r="B168" s="4">
        <v>1.7774719483622099E-2</v>
      </c>
      <c r="C168" s="4">
        <v>9.1538835962468E-3</v>
      </c>
      <c r="D168" s="4">
        <v>2.29E-2</v>
      </c>
      <c r="E168" s="1">
        <v>4.0534143078434948E-2</v>
      </c>
      <c r="F168" s="2">
        <v>1E-4</v>
      </c>
      <c r="G168" s="2">
        <f t="shared" si="10"/>
        <v>-1E-4</v>
      </c>
      <c r="N168" s="2">
        <f t="shared" si="11"/>
        <v>5.6533348451732024E-2</v>
      </c>
      <c r="O168" s="2">
        <f t="shared" si="14"/>
        <v>11.897441871171777</v>
      </c>
      <c r="Q168" s="2">
        <f t="shared" si="12"/>
        <v>2.3883209689319541E-2</v>
      </c>
      <c r="R168" s="2">
        <f>MAX($O$3:O168)</f>
        <v>11.897441871171777</v>
      </c>
      <c r="S168" s="2">
        <f t="shared" si="13"/>
        <v>0</v>
      </c>
    </row>
    <row r="169" spans="1:19" x14ac:dyDescent="0.2">
      <c r="A169" s="3" t="s">
        <v>170</v>
      </c>
      <c r="B169" s="4">
        <v>2.5476181808912002E-3</v>
      </c>
      <c r="C169" s="4">
        <v>6.6082924455453204E-2</v>
      </c>
      <c r="D169" s="4">
        <v>2.5600000000000001E-2</v>
      </c>
      <c r="E169" s="1">
        <v>3.9974509567472949E-2</v>
      </c>
      <c r="F169" s="2">
        <v>2.0000000000000001E-4</v>
      </c>
      <c r="G169" s="2">
        <f t="shared" si="10"/>
        <v>-2.0000000000000001E-4</v>
      </c>
      <c r="N169" s="2">
        <f t="shared" si="11"/>
        <v>9.9002672635459477E-2</v>
      </c>
      <c r="O169" s="2">
        <f t="shared" si="14"/>
        <v>13.075320413942803</v>
      </c>
      <c r="Q169" s="2">
        <f t="shared" si="12"/>
        <v>4.0998748574009938E-2</v>
      </c>
      <c r="R169" s="2">
        <f>MAX($O$3:O169)</f>
        <v>13.075320413942803</v>
      </c>
      <c r="S169" s="2">
        <f t="shared" si="13"/>
        <v>0</v>
      </c>
    </row>
    <row r="170" spans="1:19" x14ac:dyDescent="0.2">
      <c r="A170" s="3" t="s">
        <v>171</v>
      </c>
      <c r="B170" s="4">
        <v>3.6759865241038803E-2</v>
      </c>
      <c r="C170" s="4">
        <v>2.16907013295593E-2</v>
      </c>
      <c r="D170" s="4">
        <v>2.2700000000000001E-2</v>
      </c>
      <c r="E170" s="1">
        <v>3.5723903779619759E-3</v>
      </c>
      <c r="F170" s="2">
        <v>2.0000000000000001E-4</v>
      </c>
      <c r="G170" s="2">
        <f t="shared" si="10"/>
        <v>-2.0000000000000001E-4</v>
      </c>
      <c r="N170" s="2">
        <f t="shared" si="11"/>
        <v>4.6067465321001234E-2</v>
      </c>
      <c r="O170" s="2">
        <f t="shared" si="14"/>
        <v>13.677667283673092</v>
      </c>
      <c r="Q170" s="2">
        <f t="shared" si="12"/>
        <v>1.9559694924922436E-2</v>
      </c>
      <c r="R170" s="2">
        <f>MAX($O$3:O170)</f>
        <v>13.677667283673092</v>
      </c>
      <c r="S170" s="2">
        <f t="shared" si="13"/>
        <v>0</v>
      </c>
    </row>
    <row r="171" spans="1:19" x14ac:dyDescent="0.2">
      <c r="A171" s="3" t="s">
        <v>172</v>
      </c>
      <c r="B171" s="4">
        <v>1.3302917893047001E-3</v>
      </c>
      <c r="C171" s="4">
        <v>-9.1350101087791999E-3</v>
      </c>
      <c r="D171" s="4">
        <v>-1.7999999999999999E-2</v>
      </c>
      <c r="E171" s="1">
        <v>7.1326364878049331E-3</v>
      </c>
      <c r="F171" s="2">
        <v>2.0000000000000001E-4</v>
      </c>
      <c r="G171" s="2">
        <f t="shared" si="10"/>
        <v>-2.0000000000000001E-4</v>
      </c>
      <c r="N171" s="2">
        <f t="shared" si="11"/>
        <v>-1.1205269054216335E-2</v>
      </c>
      <c r="O171" s="2">
        <f t="shared" si="14"/>
        <v>13.524405341725481</v>
      </c>
      <c r="Q171" s="2">
        <f t="shared" si="12"/>
        <v>-4.8938565020918761E-3</v>
      </c>
      <c r="R171" s="2">
        <f>MAX($O$3:O171)</f>
        <v>13.677667283673092</v>
      </c>
      <c r="S171" s="2">
        <f t="shared" si="13"/>
        <v>1.1332249964053255E-2</v>
      </c>
    </row>
    <row r="172" spans="1:19" x14ac:dyDescent="0.2">
      <c r="A172" s="3" t="s">
        <v>173</v>
      </c>
      <c r="B172" s="4">
        <v>1.9292729285749999E-4</v>
      </c>
      <c r="C172" s="4">
        <v>-1.7731547568749E-2</v>
      </c>
      <c r="D172" s="4">
        <v>-1.1999999999999999E-3</v>
      </c>
      <c r="E172" s="1">
        <v>2.0886385150284958E-2</v>
      </c>
      <c r="F172" s="2">
        <v>2.0000000000000001E-4</v>
      </c>
      <c r="G172" s="2">
        <f t="shared" si="10"/>
        <v>-2.0000000000000001E-4</v>
      </c>
      <c r="N172" s="2">
        <f t="shared" si="11"/>
        <v>3.9351337533155177E-4</v>
      </c>
      <c r="O172" s="2">
        <f t="shared" si="14"/>
        <v>13.529727376120855</v>
      </c>
      <c r="Q172" s="2">
        <f t="shared" si="12"/>
        <v>1.7086707042726415E-4</v>
      </c>
      <c r="R172" s="2">
        <f>MAX($O$3:O172)</f>
        <v>13.677667283673092</v>
      </c>
      <c r="S172" s="2">
        <f t="shared" si="13"/>
        <v>1.0934433742792326E-2</v>
      </c>
    </row>
    <row r="173" spans="1:19" x14ac:dyDescent="0.2">
      <c r="A173" s="3" t="s">
        <v>174</v>
      </c>
      <c r="B173" s="4">
        <v>-1.8241344891961199E-2</v>
      </c>
      <c r="C173" s="4">
        <v>-4.2677363764520401E-2</v>
      </c>
      <c r="D173" s="4">
        <v>8.6999999999999994E-3</v>
      </c>
      <c r="E173" s="1">
        <v>7.1102788891109769E-3</v>
      </c>
      <c r="F173" s="2">
        <v>2.0000000000000001E-4</v>
      </c>
      <c r="G173" s="2">
        <f t="shared" si="10"/>
        <v>-2.0000000000000001E-4</v>
      </c>
      <c r="N173" s="2">
        <f t="shared" si="11"/>
        <v>-3.2188395580367901E-2</v>
      </c>
      <c r="O173" s="2">
        <f t="shared" si="14"/>
        <v>13.094227159243744</v>
      </c>
      <c r="Q173" s="2">
        <f t="shared" si="12"/>
        <v>-1.4209174844466925E-2</v>
      </c>
      <c r="R173" s="2">
        <f>MAX($O$3:O173)</f>
        <v>13.677667283673092</v>
      </c>
      <c r="S173" s="2">
        <f t="shared" si="13"/>
        <v>4.4557049250323583E-2</v>
      </c>
    </row>
    <row r="174" spans="1:19" x14ac:dyDescent="0.2">
      <c r="A174" s="3" t="s">
        <v>175</v>
      </c>
      <c r="B174" s="4">
        <v>3.6882844252823503E-2</v>
      </c>
      <c r="C174" s="4">
        <v>-7.6983148927914205E-2</v>
      </c>
      <c r="D174" s="4">
        <v>-1.4999999999999999E-2</v>
      </c>
      <c r="E174" s="1">
        <v>3.5222637557383973E-2</v>
      </c>
      <c r="F174" s="2">
        <v>1E-4</v>
      </c>
      <c r="G174" s="2">
        <f t="shared" si="10"/>
        <v>-1E-4</v>
      </c>
      <c r="N174" s="2">
        <f t="shared" si="11"/>
        <v>-3.1571156325530245E-2</v>
      </c>
      <c r="O174" s="2">
        <f t="shared" si="14"/>
        <v>12.680827266637255</v>
      </c>
      <c r="Q174" s="2">
        <f t="shared" si="12"/>
        <v>-1.3932284015402432E-2</v>
      </c>
      <c r="R174" s="2">
        <f>MAX($O$3:O174)</f>
        <v>13.677667283673092</v>
      </c>
      <c r="S174" s="2">
        <f t="shared" si="13"/>
        <v>7.8610014636701364E-2</v>
      </c>
    </row>
    <row r="175" spans="1:19" x14ac:dyDescent="0.2">
      <c r="A175" s="3" t="s">
        <v>176</v>
      </c>
      <c r="B175" s="4">
        <v>1.9562562738047101E-2</v>
      </c>
      <c r="C175" s="4">
        <v>-5.8154483503595001E-3</v>
      </c>
      <c r="D175" s="4">
        <v>3.6799999999999999E-2</v>
      </c>
      <c r="E175" s="1">
        <v>8.1327632812049355E-3</v>
      </c>
      <c r="F175" s="2">
        <v>2.9999999999999997E-4</v>
      </c>
      <c r="G175" s="2">
        <f t="shared" si="10"/>
        <v>-2.9999999999999997E-4</v>
      </c>
      <c r="N175" s="2">
        <f t="shared" si="11"/>
        <v>2.7760211183988304E-2</v>
      </c>
      <c r="O175" s="2">
        <f t="shared" si="14"/>
        <v>13.032849709546783</v>
      </c>
      <c r="Q175" s="2">
        <f t="shared" si="12"/>
        <v>1.1891800352732528E-2</v>
      </c>
      <c r="R175" s="2">
        <f>MAX($O$3:O175)</f>
        <v>13.677667283673092</v>
      </c>
      <c r="S175" s="2">
        <f t="shared" si="13"/>
        <v>4.9476330081054273E-2</v>
      </c>
    </row>
    <row r="176" spans="1:19" x14ac:dyDescent="0.2">
      <c r="A176" s="3" t="s">
        <v>177</v>
      </c>
      <c r="B176" s="4">
        <v>1.89319855699146E-2</v>
      </c>
      <c r="C176" s="4">
        <v>4.1007615700058998E-3</v>
      </c>
      <c r="D176" s="4">
        <v>-1.2999999999999999E-3</v>
      </c>
      <c r="E176" s="1">
        <v>-1.043611556908608E-2</v>
      </c>
      <c r="F176" s="2">
        <v>4.0000000000000002E-4</v>
      </c>
      <c r="G176" s="2">
        <f t="shared" si="10"/>
        <v>-4.0000000000000002E-4</v>
      </c>
      <c r="N176" s="2">
        <f t="shared" si="11"/>
        <v>1.7913828272926096E-3</v>
      </c>
      <c r="O176" s="2">
        <f t="shared" si="14"/>
        <v>13.056196532707151</v>
      </c>
      <c r="Q176" s="2">
        <f t="shared" si="12"/>
        <v>7.7729167107193071E-4</v>
      </c>
      <c r="R176" s="2">
        <f>MAX($O$3:O176)</f>
        <v>13.677667283673092</v>
      </c>
      <c r="S176" s="2">
        <f t="shared" si="13"/>
        <v>4.7599678007993418E-2</v>
      </c>
    </row>
    <row r="177" spans="1:19" x14ac:dyDescent="0.2">
      <c r="A177" s="3" t="s">
        <v>178</v>
      </c>
      <c r="B177" s="4">
        <v>3.9551106827063302E-2</v>
      </c>
      <c r="C177" s="4">
        <v>1.6123216265569298E-2</v>
      </c>
      <c r="D177" s="4">
        <v>2.06E-2</v>
      </c>
      <c r="E177" s="1">
        <v>-3.463178720146709E-2</v>
      </c>
      <c r="F177" s="2">
        <v>4.0000000000000002E-4</v>
      </c>
      <c r="G177" s="2">
        <f t="shared" si="10"/>
        <v>-4.0000000000000002E-4</v>
      </c>
      <c r="N177" s="2">
        <f t="shared" si="11"/>
        <v>1.269560165104432E-2</v>
      </c>
      <c r="O177" s="2">
        <f t="shared" si="14"/>
        <v>13.221952802964147</v>
      </c>
      <c r="Q177" s="2">
        <f t="shared" si="12"/>
        <v>5.4789237516643559E-3</v>
      </c>
      <c r="R177" s="2">
        <f>MAX($O$3:O177)</f>
        <v>13.677667283673092</v>
      </c>
      <c r="S177" s="2">
        <f t="shared" si="13"/>
        <v>3.4466503359986377E-2</v>
      </c>
    </row>
    <row r="178" spans="1:19" x14ac:dyDescent="0.2">
      <c r="A178" s="3" t="s">
        <v>179</v>
      </c>
      <c r="B178" s="4">
        <v>1.048764745712E-3</v>
      </c>
      <c r="C178" s="4">
        <v>-5.9442667290020004E-3</v>
      </c>
      <c r="D178" s="4">
        <v>1.4500000000000001E-2</v>
      </c>
      <c r="E178" s="1">
        <v>1.2917546461320928E-2</v>
      </c>
      <c r="F178" s="2">
        <v>2.9999999999999997E-4</v>
      </c>
      <c r="G178" s="2">
        <f t="shared" si="10"/>
        <v>-2.9999999999999997E-4</v>
      </c>
      <c r="N178" s="2">
        <f t="shared" si="11"/>
        <v>1.2707085037780076E-2</v>
      </c>
      <c r="O178" s="2">
        <f t="shared" si="14"/>
        <v>13.389965281596927</v>
      </c>
      <c r="Q178" s="2">
        <f t="shared" si="12"/>
        <v>5.4838483738402976E-3</v>
      </c>
      <c r="R178" s="2">
        <f>MAX($O$3:O178)</f>
        <v>13.677667283673092</v>
      </c>
      <c r="S178" s="2">
        <f t="shared" si="13"/>
        <v>2.1486388950655463E-2</v>
      </c>
    </row>
    <row r="179" spans="1:19" x14ac:dyDescent="0.2">
      <c r="A179" s="3" t="s">
        <v>180</v>
      </c>
      <c r="B179" s="4">
        <v>1.0198943453599301E-2</v>
      </c>
      <c r="C179" s="4">
        <v>1.54674158571033E-2</v>
      </c>
      <c r="D179" s="4">
        <v>2.1299999999999999E-2</v>
      </c>
      <c r="E179" s="1">
        <v>-2.2399925959173062E-2</v>
      </c>
      <c r="F179" s="2">
        <v>5.0000000000000001E-4</v>
      </c>
      <c r="G179" s="2">
        <f t="shared" si="10"/>
        <v>-5.0000000000000001E-4</v>
      </c>
      <c r="N179" s="2">
        <f t="shared" si="11"/>
        <v>1.0843658669356909E-2</v>
      </c>
      <c r="O179" s="2">
        <f t="shared" si="14"/>
        <v>13.535161494705106</v>
      </c>
      <c r="Q179" s="2">
        <f t="shared" si="12"/>
        <v>4.6839909741565695E-3</v>
      </c>
      <c r="R179" s="2">
        <f>MAX($O$3:O179)</f>
        <v>13.677667283673092</v>
      </c>
      <c r="S179" s="2">
        <f t="shared" si="13"/>
        <v>1.0528562147096181E-2</v>
      </c>
    </row>
    <row r="180" spans="1:19" x14ac:dyDescent="0.2">
      <c r="A180" s="3" t="s">
        <v>181</v>
      </c>
      <c r="B180" s="4">
        <v>1.4009309864803299E-2</v>
      </c>
      <c r="C180" s="4">
        <v>2.0871699105171799E-2</v>
      </c>
      <c r="D180" s="4">
        <v>2.3800000000000002E-2</v>
      </c>
      <c r="E180" s="1">
        <v>-6.9330804504410537E-3</v>
      </c>
      <c r="F180" s="2">
        <v>5.9999999999999995E-4</v>
      </c>
      <c r="G180" s="2">
        <f t="shared" si="10"/>
        <v>-5.9999999999999995E-4</v>
      </c>
      <c r="N180" s="2">
        <f t="shared" si="11"/>
        <v>2.9614416176519321E-2</v>
      </c>
      <c r="O180" s="2">
        <f t="shared" si="14"/>
        <v>13.935997400225702</v>
      </c>
      <c r="Q180" s="2">
        <f t="shared" si="12"/>
        <v>1.267461472585767E-2</v>
      </c>
      <c r="R180" s="2">
        <f>MAX($O$3:O180)</f>
        <v>13.935997400225702</v>
      </c>
      <c r="S180" s="2">
        <f t="shared" si="13"/>
        <v>0</v>
      </c>
    </row>
    <row r="181" spans="1:19" x14ac:dyDescent="0.2">
      <c r="A181" s="3" t="s">
        <v>182</v>
      </c>
      <c r="B181" s="4">
        <v>6.1246630879880004E-3</v>
      </c>
      <c r="C181" s="4">
        <v>4.6936981679725999E-3</v>
      </c>
      <c r="D181" s="4">
        <v>-6.9999999999999999E-4</v>
      </c>
      <c r="E181" s="1">
        <v>7.9007141407549941E-3</v>
      </c>
      <c r="F181" s="2">
        <v>5.9999999999999995E-4</v>
      </c>
      <c r="G181" s="2">
        <f t="shared" si="10"/>
        <v>-5.9999999999999995E-4</v>
      </c>
      <c r="N181" s="2">
        <f t="shared" si="11"/>
        <v>1.1584398984402736E-2</v>
      </c>
      <c r="O181" s="2">
        <f t="shared" si="14"/>
        <v>14.097437554355515</v>
      </c>
      <c r="Q181" s="2">
        <f t="shared" si="12"/>
        <v>5.0021228795317212E-3</v>
      </c>
      <c r="R181" s="2">
        <f>MAX($O$3:O181)</f>
        <v>14.097437554355515</v>
      </c>
      <c r="S181" s="2">
        <f t="shared" si="13"/>
        <v>0</v>
      </c>
    </row>
    <row r="182" spans="1:19" x14ac:dyDescent="0.2">
      <c r="A182" s="3" t="s">
        <v>183</v>
      </c>
      <c r="B182" s="4">
        <v>2.0453677802976002E-2</v>
      </c>
      <c r="C182" s="4">
        <v>-7.0701296259229E-3</v>
      </c>
      <c r="D182" s="4">
        <v>1.6999999999999999E-3</v>
      </c>
      <c r="E182" s="1">
        <v>-3.52653320947931E-2</v>
      </c>
      <c r="F182" s="2">
        <v>6.9999999999999999E-4</v>
      </c>
      <c r="G182" s="2">
        <f t="shared" si="10"/>
        <v>-6.9999999999999999E-4</v>
      </c>
      <c r="N182" s="2">
        <f t="shared" si="11"/>
        <v>-2.3997753043427307E-2</v>
      </c>
      <c r="O182" s="2">
        <f t="shared" si="14"/>
        <v>13.759130729380953</v>
      </c>
      <c r="Q182" s="2">
        <f t="shared" si="12"/>
        <v>-1.054918249753227E-2</v>
      </c>
      <c r="R182" s="2">
        <f>MAX($O$3:O182)</f>
        <v>14.097437554355515</v>
      </c>
      <c r="S182" s="2">
        <f t="shared" si="13"/>
        <v>2.4587805118542083E-2</v>
      </c>
    </row>
    <row r="183" spans="1:19" x14ac:dyDescent="0.2">
      <c r="A183" s="3" t="s">
        <v>184</v>
      </c>
      <c r="B183" s="4">
        <v>2.9629233312175999E-3</v>
      </c>
      <c r="C183" s="4">
        <v>3.6000204291635099E-2</v>
      </c>
      <c r="D183" s="4">
        <v>-6.9999999999999999E-4</v>
      </c>
      <c r="E183" s="1">
        <v>-1.0118727501029046E-2</v>
      </c>
      <c r="F183" s="2">
        <v>8.9999999999999998E-4</v>
      </c>
      <c r="G183" s="2">
        <f t="shared" si="10"/>
        <v>-8.9999999999999998E-4</v>
      </c>
      <c r="N183" s="2">
        <f t="shared" si="11"/>
        <v>2.2751230677068114E-2</v>
      </c>
      <c r="O183" s="2">
        <f t="shared" si="14"/>
        <v>14.072167886521035</v>
      </c>
      <c r="Q183" s="2">
        <f t="shared" si="12"/>
        <v>9.7700107574933588E-3</v>
      </c>
      <c r="R183" s="2">
        <f>MAX($O$3:O183)</f>
        <v>14.097437554355515</v>
      </c>
      <c r="S183" s="2">
        <f t="shared" si="13"/>
        <v>1.7957196103867731E-3</v>
      </c>
    </row>
    <row r="184" spans="1:19" x14ac:dyDescent="0.2">
      <c r="A184" s="3" t="s">
        <v>185</v>
      </c>
      <c r="B184" s="4">
        <v>2.0568890358808802E-2</v>
      </c>
      <c r="C184" s="4">
        <v>-2.25974161308275E-2</v>
      </c>
      <c r="D184" s="4">
        <v>-6.9999999999999999E-4</v>
      </c>
      <c r="E184" s="1">
        <v>-5.2010997005723092E-2</v>
      </c>
      <c r="F184" s="2">
        <v>8.9999999999999998E-4</v>
      </c>
      <c r="G184" s="2">
        <f t="shared" si="10"/>
        <v>-8.9999999999999998E-4</v>
      </c>
      <c r="N184" s="2">
        <f t="shared" si="11"/>
        <v>-5.0662652187081554E-2</v>
      </c>
      <c r="O184" s="2">
        <f t="shared" si="14"/>
        <v>13.359234539368002</v>
      </c>
      <c r="Q184" s="2">
        <f t="shared" si="12"/>
        <v>-2.2579433242225826E-2</v>
      </c>
      <c r="R184" s="2">
        <f>MAX($O$3:O184)</f>
        <v>14.097437554355515</v>
      </c>
      <c r="S184" s="2">
        <f t="shared" si="13"/>
        <v>5.5257882688721532E-2</v>
      </c>
    </row>
    <row r="185" spans="1:19" x14ac:dyDescent="0.2">
      <c r="A185" s="3" t="s">
        <v>186</v>
      </c>
      <c r="B185" s="4">
        <v>2.3243477707209199E-2</v>
      </c>
      <c r="C185" s="4">
        <v>-4.6147215235879999E-4</v>
      </c>
      <c r="D185" s="4">
        <v>2.5999999999999999E-3</v>
      </c>
      <c r="E185" s="1">
        <v>-4.0842925433162036E-2</v>
      </c>
      <c r="F185" s="2">
        <v>8.9999999999999998E-4</v>
      </c>
      <c r="G185" s="2">
        <f t="shared" si="10"/>
        <v>-8.9999999999999998E-4</v>
      </c>
      <c r="N185" s="2">
        <f t="shared" si="11"/>
        <v>-2.1249627004297732E-2</v>
      </c>
      <c r="O185" s="2">
        <f t="shared" si="14"/>
        <v>13.075355788343499</v>
      </c>
      <c r="Q185" s="2">
        <f t="shared" si="12"/>
        <v>-9.3280594270327456E-3</v>
      </c>
      <c r="R185" s="2">
        <f>MAX($O$3:O185)</f>
        <v>14.097437554355515</v>
      </c>
      <c r="S185" s="2">
        <f t="shared" si="13"/>
        <v>7.8168562489380852E-2</v>
      </c>
    </row>
    <row r="186" spans="1:19" x14ac:dyDescent="0.2">
      <c r="A186" s="3" t="s">
        <v>187</v>
      </c>
      <c r="B186" s="4">
        <v>3.0545293892768999E-2</v>
      </c>
      <c r="C186" s="4">
        <v>7.9083421835430007E-3</v>
      </c>
      <c r="D186" s="4">
        <v>1.9599999999999999E-2</v>
      </c>
      <c r="E186" s="1">
        <v>-2.2716253860660007E-2</v>
      </c>
      <c r="F186" s="2">
        <v>8.0000000000000004E-4</v>
      </c>
      <c r="G186" s="2">
        <f t="shared" si="10"/>
        <v>-8.0000000000000004E-4</v>
      </c>
      <c r="N186" s="2">
        <f t="shared" si="11"/>
        <v>1.090764942201535E-2</v>
      </c>
      <c r="O186" s="2">
        <f t="shared" si="14"/>
        <v>13.217977185350868</v>
      </c>
      <c r="Q186" s="2">
        <f t="shared" si="12"/>
        <v>4.7114828132075797E-3</v>
      </c>
      <c r="R186" s="2">
        <f>MAX($O$3:O186)</f>
        <v>14.097437554355515</v>
      </c>
      <c r="S186" s="2">
        <f t="shared" si="13"/>
        <v>6.6535170750584266E-2</v>
      </c>
    </row>
    <row r="187" spans="1:19" x14ac:dyDescent="0.2">
      <c r="A187" s="3" t="s">
        <v>188</v>
      </c>
      <c r="B187" s="4">
        <v>1.10018499776056E-2</v>
      </c>
      <c r="C187" s="4">
        <v>1.7985578991605598E-2</v>
      </c>
      <c r="D187" s="4">
        <v>9.4999999999999998E-3</v>
      </c>
      <c r="E187" s="1">
        <v>-4.0630058375768052E-2</v>
      </c>
      <c r="F187" s="2">
        <v>8.9999999999999998E-4</v>
      </c>
      <c r="G187" s="2">
        <f t="shared" si="10"/>
        <v>-8.9999999999999998E-4</v>
      </c>
      <c r="N187" s="2">
        <f t="shared" si="11"/>
        <v>-6.720348661479668E-3</v>
      </c>
      <c r="O187" s="2">
        <f t="shared" si="14"/>
        <v>13.129147770065828</v>
      </c>
      <c r="Q187" s="2">
        <f t="shared" si="12"/>
        <v>-2.928461540165041E-3</v>
      </c>
      <c r="R187" s="2">
        <f>MAX($O$3:O187)</f>
        <v>14.097437554355515</v>
      </c>
      <c r="S187" s="2">
        <f t="shared" si="13"/>
        <v>7.3751152873560266E-2</v>
      </c>
    </row>
    <row r="188" spans="1:19" x14ac:dyDescent="0.2">
      <c r="A188" s="3" t="s">
        <v>189</v>
      </c>
      <c r="B188" s="4">
        <v>5.7132674173658797E-2</v>
      </c>
      <c r="C188" s="4">
        <v>-3.2850165432487699E-2</v>
      </c>
      <c r="D188" s="4">
        <v>-2.3E-3</v>
      </c>
      <c r="E188" s="1">
        <v>-2.4498835657923101E-2</v>
      </c>
      <c r="F188" s="2">
        <v>1.1999999999999999E-3</v>
      </c>
      <c r="G188" s="2">
        <f t="shared" si="10"/>
        <v>-1.1999999999999999E-3</v>
      </c>
      <c r="N188" s="2">
        <f t="shared" si="11"/>
        <v>-2.5919717905474308E-2</v>
      </c>
      <c r="O188" s="2">
        <f t="shared" si="14"/>
        <v>12.788843963526434</v>
      </c>
      <c r="Q188" s="2">
        <f t="shared" si="12"/>
        <v>-1.1405247809468074E-2</v>
      </c>
      <c r="R188" s="2">
        <f>MAX($O$3:O188)</f>
        <v>14.097437554355515</v>
      </c>
      <c r="S188" s="2">
        <f t="shared" si="13"/>
        <v>0.10232305551316198</v>
      </c>
    </row>
    <row r="189" spans="1:19" x14ac:dyDescent="0.2">
      <c r="A189" s="3" t="s">
        <v>190</v>
      </c>
      <c r="B189" s="4">
        <v>-3.6857793110448102E-2</v>
      </c>
      <c r="C189" s="4">
        <v>-3.1120792045605E-2</v>
      </c>
      <c r="D189" s="4">
        <v>-1.8499999999999999E-2</v>
      </c>
      <c r="E189" s="1">
        <v>3.9460018839429956E-2</v>
      </c>
      <c r="F189" s="2">
        <v>1.1000000000000001E-3</v>
      </c>
      <c r="G189" s="2">
        <f t="shared" si="10"/>
        <v>-1.1000000000000001E-3</v>
      </c>
      <c r="N189" s="2">
        <f t="shared" si="11"/>
        <v>-1.9684192108854356E-2</v>
      </c>
      <c r="O189" s="2">
        <f t="shared" si="14"/>
        <v>12.537105902098217</v>
      </c>
      <c r="Q189" s="2">
        <f t="shared" si="12"/>
        <v>-8.6339941747168372E-3</v>
      </c>
      <c r="R189" s="2">
        <f>MAX($O$3:O189)</f>
        <v>14.097437554355515</v>
      </c>
      <c r="S189" s="2">
        <f t="shared" si="13"/>
        <v>0.12445708478829716</v>
      </c>
    </row>
    <row r="190" spans="1:19" x14ac:dyDescent="0.2">
      <c r="A190" s="3" t="s">
        <v>191</v>
      </c>
      <c r="B190" s="4">
        <v>-2.5513039409866101E-2</v>
      </c>
      <c r="C190" s="4">
        <v>3.11254306304613E-2</v>
      </c>
      <c r="D190" s="4">
        <v>2.5999999999999999E-2</v>
      </c>
      <c r="E190" s="1">
        <v>3.834001871621795E-2</v>
      </c>
      <c r="F190" s="2">
        <v>1.1000000000000001E-3</v>
      </c>
      <c r="G190" s="2">
        <f t="shared" si="10"/>
        <v>-1.1000000000000001E-3</v>
      </c>
      <c r="N190" s="2">
        <f t="shared" si="11"/>
        <v>5.8527210616700527E-2</v>
      </c>
      <c r="O190" s="2">
        <f t="shared" si="14"/>
        <v>13.270867739754198</v>
      </c>
      <c r="Q190" s="2">
        <f t="shared" si="12"/>
        <v>2.4702026520561603E-2</v>
      </c>
      <c r="R190" s="2">
        <f>MAX($O$3:O190)</f>
        <v>14.097437554355515</v>
      </c>
      <c r="S190" s="2">
        <f t="shared" si="13"/>
        <v>6.2284534124716309E-2</v>
      </c>
    </row>
    <row r="191" spans="1:19" x14ac:dyDescent="0.2">
      <c r="A191" s="3" t="s">
        <v>192</v>
      </c>
      <c r="B191" s="4">
        <v>3.7575331935045999E-3</v>
      </c>
      <c r="C191" s="4">
        <v>-1.9605559528653699E-2</v>
      </c>
      <c r="D191" s="4">
        <v>1.2999999999999999E-3</v>
      </c>
      <c r="E191" s="1">
        <v>3.2431405523525969E-2</v>
      </c>
      <c r="F191" s="2">
        <v>1.4E-3</v>
      </c>
      <c r="G191" s="2">
        <f t="shared" si="10"/>
        <v>-1.4E-3</v>
      </c>
      <c r="N191" s="2">
        <f t="shared" si="11"/>
        <v>9.8930370939532657E-3</v>
      </c>
      <c r="O191" s="2">
        <f t="shared" si="14"/>
        <v>13.402156926572532</v>
      </c>
      <c r="Q191" s="2">
        <f t="shared" si="12"/>
        <v>4.2753778818153424E-3</v>
      </c>
      <c r="R191" s="2">
        <f>MAX($O$3:O191)</f>
        <v>14.097437554355515</v>
      </c>
      <c r="S191" s="2">
        <f t="shared" si="13"/>
        <v>5.1878263446120856E-2</v>
      </c>
    </row>
    <row r="192" spans="1:19" x14ac:dyDescent="0.2">
      <c r="A192" s="3" t="s">
        <v>193</v>
      </c>
      <c r="B192" s="4">
        <v>2.39675682176703E-2</v>
      </c>
      <c r="C192" s="4">
        <v>2.2005826674647198E-2</v>
      </c>
      <c r="D192" s="4">
        <v>1.03E-2</v>
      </c>
      <c r="E192" s="1">
        <v>8.9089174125469572E-3</v>
      </c>
      <c r="F192" s="2">
        <v>1.4E-3</v>
      </c>
      <c r="G192" s="2">
        <f t="shared" si="10"/>
        <v>-1.4E-3</v>
      </c>
      <c r="N192" s="2">
        <f t="shared" si="11"/>
        <v>3.8866665940553137E-2</v>
      </c>
      <c r="O192" s="2">
        <f t="shared" si="14"/>
        <v>13.923054082720498</v>
      </c>
      <c r="Q192" s="2">
        <f t="shared" si="12"/>
        <v>1.655981130874901E-2</v>
      </c>
      <c r="R192" s="2">
        <f>MAX($O$3:O192)</f>
        <v>14.097437554355515</v>
      </c>
      <c r="S192" s="2">
        <f t="shared" si="13"/>
        <v>1.2524800277220801E-2</v>
      </c>
    </row>
    <row r="193" spans="1:19" x14ac:dyDescent="0.2">
      <c r="A193" s="3" t="s">
        <v>194</v>
      </c>
      <c r="B193" s="4">
        <v>6.0139628362637998E-3</v>
      </c>
      <c r="C193" s="4">
        <v>2.0866772626743999E-3</v>
      </c>
      <c r="D193" s="4">
        <v>2.6200000000000001E-2</v>
      </c>
      <c r="E193" s="1">
        <v>-3.0230190034900017E-3</v>
      </c>
      <c r="F193" s="2">
        <v>1.4E-3</v>
      </c>
      <c r="G193" s="2">
        <f t="shared" si="10"/>
        <v>-1.4E-3</v>
      </c>
      <c r="N193" s="2">
        <f t="shared" si="11"/>
        <v>1.5153904968105052E-2</v>
      </c>
      <c r="O193" s="2">
        <f t="shared" si="14"/>
        <v>14.134042721155831</v>
      </c>
      <c r="Q193" s="2">
        <f t="shared" si="12"/>
        <v>6.5318895511037771E-3</v>
      </c>
      <c r="R193" s="2">
        <f>MAX($O$3:O193)</f>
        <v>14.134042721155831</v>
      </c>
      <c r="S193" s="2">
        <f t="shared" si="13"/>
        <v>0</v>
      </c>
    </row>
    <row r="194" spans="1:19" x14ac:dyDescent="0.2">
      <c r="A194" s="3" t="s">
        <v>195</v>
      </c>
      <c r="B194" s="4">
        <v>3.7036121881940297E-2</v>
      </c>
      <c r="C194" s="4">
        <v>-1.58333686251701E-2</v>
      </c>
      <c r="D194" s="4">
        <v>-4.4999999999999997E-3</v>
      </c>
      <c r="E194" s="1">
        <v>-1.5404150515537007E-2</v>
      </c>
      <c r="F194" s="2">
        <v>1.6000000000000001E-3</v>
      </c>
      <c r="G194" s="2">
        <f t="shared" si="10"/>
        <v>-1.6000000000000001E-3</v>
      </c>
      <c r="N194" s="2">
        <f t="shared" si="11"/>
        <v>-1.3665606293925599E-2</v>
      </c>
      <c r="O194" s="2">
        <f t="shared" si="14"/>
        <v>13.940892457986992</v>
      </c>
      <c r="Q194" s="2">
        <f t="shared" si="12"/>
        <v>-5.9758226643528154E-3</v>
      </c>
      <c r="R194" s="2">
        <f>MAX($O$3:O194)</f>
        <v>14.134042721155831</v>
      </c>
      <c r="S194" s="2">
        <f t="shared" si="13"/>
        <v>1.3854942483124856E-2</v>
      </c>
    </row>
    <row r="195" spans="1:19" x14ac:dyDescent="0.2">
      <c r="A195" s="3" t="s">
        <v>196</v>
      </c>
      <c r="B195" s="4">
        <v>3.2378402733744503E-2</v>
      </c>
      <c r="C195" s="4">
        <v>1.59925369376696E-2</v>
      </c>
      <c r="D195" s="4">
        <v>-9.4000000000000004E-3</v>
      </c>
      <c r="E195" s="1">
        <v>-8.0646092546100556E-3</v>
      </c>
      <c r="F195" s="2">
        <v>1.6000000000000001E-3</v>
      </c>
      <c r="G195" s="2">
        <f t="shared" si="10"/>
        <v>-1.6000000000000001E-3</v>
      </c>
      <c r="N195" s="2">
        <f t="shared" si="11"/>
        <v>1.3885589575258424E-2</v>
      </c>
      <c r="O195" s="2">
        <f t="shared" si="14"/>
        <v>14.134469968971414</v>
      </c>
      <c r="Q195" s="2">
        <f t="shared" si="12"/>
        <v>5.9889504415910786E-3</v>
      </c>
      <c r="R195" s="2">
        <f>MAX($O$3:O195)</f>
        <v>14.134469968971414</v>
      </c>
      <c r="S195" s="2">
        <f t="shared" si="13"/>
        <v>0</v>
      </c>
    </row>
    <row r="196" spans="1:19" x14ac:dyDescent="0.2">
      <c r="A196" s="3" t="s">
        <v>197</v>
      </c>
      <c r="B196" s="4">
        <v>5.5524604974170003E-3</v>
      </c>
      <c r="C196" s="4">
        <v>-3.0784707155377601E-2</v>
      </c>
      <c r="D196" s="4">
        <v>-6.7999999999999996E-3</v>
      </c>
      <c r="E196" s="1">
        <v>-3.882962547873603E-2</v>
      </c>
      <c r="F196" s="2">
        <v>1.5E-3</v>
      </c>
      <c r="G196" s="2">
        <f t="shared" ref="G196:G241" si="15">-F196</f>
        <v>-1.5E-3</v>
      </c>
      <c r="N196" s="2">
        <f t="shared" ref="N196:N241" si="16">SUMPRODUCT(B196:E196,$H$4:$K$4)+G196*$L$4</f>
        <v>-5.6412208151665373E-2</v>
      </c>
      <c r="O196" s="2">
        <f t="shared" si="14"/>
        <v>13.337113306968336</v>
      </c>
      <c r="Q196" s="2">
        <f t="shared" ref="Q196:Q241" si="17">LOG(1+N196)</f>
        <v>-2.521768665799853E-2</v>
      </c>
      <c r="R196" s="2">
        <f>MAX($O$3:O196)</f>
        <v>14.134469968971414</v>
      </c>
      <c r="S196" s="2">
        <f t="shared" ref="S196:S241" si="18">(R196-O196)/O196</f>
        <v>5.9784800777427469E-2</v>
      </c>
    </row>
    <row r="197" spans="1:19" x14ac:dyDescent="0.2">
      <c r="A197" s="3" t="s">
        <v>198</v>
      </c>
      <c r="B197" s="4">
        <v>-6.8391527246974601E-2</v>
      </c>
      <c r="C197" s="4">
        <v>-3.1943699660031702E-2</v>
      </c>
      <c r="D197" s="4">
        <v>1.77E-2</v>
      </c>
      <c r="E197" s="1">
        <v>5.4296828153000964E-2</v>
      </c>
      <c r="F197" s="2">
        <v>1.9E-3</v>
      </c>
      <c r="G197" s="2">
        <f t="shared" si="15"/>
        <v>-1.9E-3</v>
      </c>
      <c r="N197" s="2">
        <f t="shared" si="16"/>
        <v>-2.0320268207739524E-3</v>
      </c>
      <c r="O197" s="2">
        <f t="shared" ref="O197:O241" si="19">(1+N197)*O196</f>
        <v>13.310011935016874</v>
      </c>
      <c r="Q197" s="2">
        <f t="shared" si="17"/>
        <v>-8.8339588168484312E-4</v>
      </c>
      <c r="R197" s="2">
        <f>MAX($O$3:O197)</f>
        <v>14.134469968971414</v>
      </c>
      <c r="S197" s="2">
        <f t="shared" si="18"/>
        <v>6.1942696819489759E-2</v>
      </c>
    </row>
    <row r="198" spans="1:19" x14ac:dyDescent="0.2">
      <c r="A198" s="3" t="s">
        <v>199</v>
      </c>
      <c r="B198" s="4">
        <v>2.0266471633366898E-2</v>
      </c>
      <c r="C198" s="4">
        <v>1.8796547859833E-2</v>
      </c>
      <c r="D198" s="4">
        <v>-3.0000000000000001E-3</v>
      </c>
      <c r="E198" s="1">
        <v>4.8907291799695995E-2</v>
      </c>
      <c r="F198" s="2">
        <v>1.8E-3</v>
      </c>
      <c r="G198" s="2">
        <f t="shared" si="15"/>
        <v>-1.8E-3</v>
      </c>
      <c r="N198" s="2">
        <f t="shared" si="16"/>
        <v>5.7785213223136712E-2</v>
      </c>
      <c r="O198" s="2">
        <f t="shared" si="19"/>
        <v>14.079133812684319</v>
      </c>
      <c r="Q198" s="2">
        <f t="shared" si="17"/>
        <v>2.4397491723916743E-2</v>
      </c>
      <c r="R198" s="2">
        <f>MAX($O$3:O198)</f>
        <v>14.134469968971414</v>
      </c>
      <c r="S198" s="2">
        <f t="shared" si="18"/>
        <v>3.9303665284608448E-3</v>
      </c>
    </row>
    <row r="199" spans="1:19" x14ac:dyDescent="0.2">
      <c r="A199" s="3" t="s">
        <v>200</v>
      </c>
      <c r="B199" s="4">
        <v>-8.9785516751370795E-2</v>
      </c>
      <c r="C199" s="4">
        <v>5.60751109522592E-2</v>
      </c>
      <c r="D199" s="4">
        <v>-3.7000000000000002E-3</v>
      </c>
      <c r="E199" s="1">
        <v>5.5358746097806E-2</v>
      </c>
      <c r="F199" s="2">
        <v>2E-3</v>
      </c>
      <c r="G199" s="2">
        <f t="shared" si="15"/>
        <v>-2E-3</v>
      </c>
      <c r="N199" s="2">
        <f t="shared" si="16"/>
        <v>5.245733050868976E-2</v>
      </c>
      <c r="O199" s="2">
        <f t="shared" si="19"/>
        <v>14.817687588372369</v>
      </c>
      <c r="Q199" s="2">
        <f t="shared" si="17"/>
        <v>2.2204497381560769E-2</v>
      </c>
      <c r="R199" s="2">
        <f>MAX($O$3:O199)</f>
        <v>14.817687588372369</v>
      </c>
      <c r="S199" s="2">
        <f t="shared" si="18"/>
        <v>0</v>
      </c>
    </row>
    <row r="200" spans="1:19" x14ac:dyDescent="0.2">
      <c r="A200" s="3" t="s">
        <v>201</v>
      </c>
      <c r="B200" s="4">
        <v>7.9947087131377395E-2</v>
      </c>
      <c r="C200" s="4">
        <v>6.1978348896785003E-3</v>
      </c>
      <c r="D200" s="4">
        <v>-5.7000000000000002E-3</v>
      </c>
      <c r="E200" s="1">
        <v>4.5295772932744005E-2</v>
      </c>
      <c r="F200" s="2">
        <v>2.0999999999999999E-3</v>
      </c>
      <c r="G200" s="2">
        <f t="shared" si="15"/>
        <v>-2.0999999999999999E-3</v>
      </c>
      <c r="N200" s="2">
        <f t="shared" si="16"/>
        <v>6.5196776462559683E-2</v>
      </c>
      <c r="O200" s="2">
        <f t="shared" si="19"/>
        <v>15.783753053763526</v>
      </c>
      <c r="Q200" s="2">
        <f t="shared" si="17"/>
        <v>2.7429843491048496E-2</v>
      </c>
      <c r="R200" s="2">
        <f>MAX($O$3:O200)</f>
        <v>15.783753053763526</v>
      </c>
      <c r="S200" s="2">
        <f t="shared" si="18"/>
        <v>0</v>
      </c>
    </row>
    <row r="201" spans="1:19" x14ac:dyDescent="0.2">
      <c r="A201" s="3" t="s">
        <v>202</v>
      </c>
      <c r="B201" s="4">
        <v>3.1960272796624799E-2</v>
      </c>
      <c r="C201" s="4">
        <v>-1.2625052524771601E-2</v>
      </c>
      <c r="D201" s="4">
        <v>8.9999999999999998E-4</v>
      </c>
      <c r="E201" s="1">
        <v>-2.6272438420520405E-3</v>
      </c>
      <c r="F201" s="2">
        <v>1.8E-3</v>
      </c>
      <c r="G201" s="2">
        <f t="shared" si="15"/>
        <v>-1.8E-3</v>
      </c>
      <c r="N201" s="2">
        <f t="shared" si="16"/>
        <v>-5.0618268818794932E-4</v>
      </c>
      <c r="O201" s="2">
        <f t="shared" si="19"/>
        <v>15.775763591213078</v>
      </c>
      <c r="Q201" s="2">
        <f t="shared" si="17"/>
        <v>-2.1988800476182286E-4</v>
      </c>
      <c r="R201" s="2">
        <f>MAX($O$3:O201)</f>
        <v>15.783753053763526</v>
      </c>
      <c r="S201" s="2">
        <f t="shared" si="18"/>
        <v>5.0643903886199264E-4</v>
      </c>
    </row>
    <row r="202" spans="1:19" x14ac:dyDescent="0.2">
      <c r="A202" s="3" t="s">
        <v>203</v>
      </c>
      <c r="B202" s="4">
        <v>1.9307349101735202E-2</v>
      </c>
      <c r="C202" s="4">
        <v>5.3594794152818002E-2</v>
      </c>
      <c r="D202" s="4">
        <v>3.5999999999999999E-3</v>
      </c>
      <c r="E202" s="1">
        <v>2.4466309073085002E-2</v>
      </c>
      <c r="F202" s="2">
        <v>1.9E-3</v>
      </c>
      <c r="G202" s="2">
        <f t="shared" si="15"/>
        <v>-1.9E-3</v>
      </c>
      <c r="N202" s="2">
        <f t="shared" si="16"/>
        <v>7.1341307912082555E-2</v>
      </c>
      <c r="O202" s="2">
        <f t="shared" si="19"/>
        <v>16.901227199122033</v>
      </c>
      <c r="Q202" s="2">
        <f t="shared" si="17"/>
        <v>2.9927850410827513E-2</v>
      </c>
      <c r="R202" s="2">
        <f>MAX($O$3:O202)</f>
        <v>16.901227199122033</v>
      </c>
      <c r="S202" s="2">
        <f t="shared" si="18"/>
        <v>0</v>
      </c>
    </row>
    <row r="203" spans="1:19" x14ac:dyDescent="0.2">
      <c r="A203" s="3" t="s">
        <v>204</v>
      </c>
      <c r="B203" s="4">
        <v>4.0389081794559301E-2</v>
      </c>
      <c r="C203" s="4">
        <v>-1.8504660036301801E-2</v>
      </c>
      <c r="D203" s="4">
        <v>-2.8999999999999998E-3</v>
      </c>
      <c r="E203" s="1">
        <v>2.5077919361639056E-3</v>
      </c>
      <c r="F203" s="2">
        <v>2.0999999999999999E-3</v>
      </c>
      <c r="G203" s="2">
        <f t="shared" si="15"/>
        <v>-2.0999999999999999E-3</v>
      </c>
      <c r="N203" s="2">
        <f t="shared" si="16"/>
        <v>-4.6353271419845245E-4</v>
      </c>
      <c r="O203" s="2">
        <f t="shared" si="19"/>
        <v>16.893392927405142</v>
      </c>
      <c r="Q203" s="2">
        <f t="shared" si="17"/>
        <v>-2.0135637119680306E-4</v>
      </c>
      <c r="R203" s="2">
        <f>MAX($O$3:O203)</f>
        <v>16.901227199122033</v>
      </c>
      <c r="S203" s="2">
        <f t="shared" si="18"/>
        <v>4.6374767641747556E-4</v>
      </c>
    </row>
    <row r="204" spans="1:19" x14ac:dyDescent="0.2">
      <c r="A204" s="3" t="s">
        <v>205</v>
      </c>
      <c r="B204" s="4">
        <v>-6.3444867946739994E-2</v>
      </c>
      <c r="C204" s="4">
        <v>6.7412023879045394E-2</v>
      </c>
      <c r="D204" s="4">
        <v>4.4299999999999999E-2</v>
      </c>
      <c r="E204" s="1">
        <v>3.7758862444816965E-2</v>
      </c>
      <c r="F204" s="2">
        <v>2.0999999999999999E-3</v>
      </c>
      <c r="G204" s="2">
        <f t="shared" si="15"/>
        <v>-2.0999999999999999E-3</v>
      </c>
      <c r="N204" s="2">
        <f t="shared" si="16"/>
        <v>8.3530561750576063E-2</v>
      </c>
      <c r="O204" s="2">
        <f t="shared" si="19"/>
        <v>18.304507528504502</v>
      </c>
      <c r="Q204" s="2">
        <f t="shared" si="17"/>
        <v>3.4841165413516874E-2</v>
      </c>
      <c r="R204" s="2">
        <f>MAX($O$3:O204)</f>
        <v>18.304507528504502</v>
      </c>
      <c r="S204" s="2">
        <f t="shared" si="18"/>
        <v>0</v>
      </c>
    </row>
    <row r="205" spans="1:19" x14ac:dyDescent="0.2">
      <c r="A205" s="3" t="s">
        <v>206</v>
      </c>
      <c r="B205" s="4">
        <v>7.0054478535980402E-2</v>
      </c>
      <c r="C205" s="4">
        <v>1.2474819214982299E-2</v>
      </c>
      <c r="D205" s="4">
        <v>-3.2000000000000002E-3</v>
      </c>
      <c r="E205" s="1">
        <v>1.4048896489818996E-2</v>
      </c>
      <c r="F205" s="2">
        <v>1.8E-3</v>
      </c>
      <c r="G205" s="2">
        <f t="shared" si="15"/>
        <v>-1.8E-3</v>
      </c>
      <c r="N205" s="2">
        <f t="shared" si="16"/>
        <v>4.4676677799436293E-2</v>
      </c>
      <c r="O205" s="2">
        <f t="shared" si="19"/>
        <v>19.122292113632852</v>
      </c>
      <c r="Q205" s="2">
        <f t="shared" si="17"/>
        <v>1.8981899275276794E-2</v>
      </c>
      <c r="R205" s="2">
        <f>MAX($O$3:O205)</f>
        <v>19.122292113632852</v>
      </c>
      <c r="S205" s="2">
        <f t="shared" si="18"/>
        <v>0</v>
      </c>
    </row>
    <row r="206" spans="1:19" x14ac:dyDescent="0.2">
      <c r="A206" s="3" t="s">
        <v>207</v>
      </c>
      <c r="B206" s="4">
        <v>1.4338996307764E-2</v>
      </c>
      <c r="C206" s="4">
        <v>1.8207585793924999E-3</v>
      </c>
      <c r="D206" s="4">
        <v>2.0299999999999999E-2</v>
      </c>
      <c r="E206" s="1">
        <v>1.1613606893184913E-2</v>
      </c>
      <c r="F206" s="2">
        <v>1.9E-3</v>
      </c>
      <c r="G206" s="2">
        <f t="shared" si="15"/>
        <v>-1.9E-3</v>
      </c>
      <c r="N206" s="2">
        <f t="shared" si="16"/>
        <v>2.5788510113820315E-2</v>
      </c>
      <c r="O206" s="2">
        <f t="shared" si="19"/>
        <v>19.615427537204699</v>
      </c>
      <c r="Q206" s="2">
        <f t="shared" si="17"/>
        <v>1.1057830212175764E-2</v>
      </c>
      <c r="R206" s="2">
        <f>MAX($O$3:O206)</f>
        <v>19.615427537204699</v>
      </c>
      <c r="S206" s="2">
        <f t="shared" si="18"/>
        <v>0</v>
      </c>
    </row>
    <row r="207" spans="1:19" x14ac:dyDescent="0.2">
      <c r="A207" s="3" t="s">
        <v>208</v>
      </c>
      <c r="B207" s="4">
        <v>-1.5917156700278198E-2</v>
      </c>
      <c r="C207" s="4">
        <v>0.108636158992186</v>
      </c>
      <c r="D207" s="4">
        <v>2.4E-2</v>
      </c>
      <c r="E207" s="1">
        <v>4.4769699428987897E-2</v>
      </c>
      <c r="F207" s="2">
        <v>1.6000000000000001E-3</v>
      </c>
      <c r="G207" s="2">
        <f t="shared" si="15"/>
        <v>-1.6000000000000001E-3</v>
      </c>
      <c r="N207" s="2">
        <f t="shared" si="16"/>
        <v>0.12988479702413891</v>
      </c>
      <c r="O207" s="2">
        <f t="shared" si="19"/>
        <v>22.163173361416234</v>
      </c>
      <c r="Q207" s="2">
        <f t="shared" si="17"/>
        <v>5.3034165105314279E-2</v>
      </c>
      <c r="R207" s="2">
        <f>MAX($O$3:O207)</f>
        <v>22.163173361416234</v>
      </c>
      <c r="S207" s="2">
        <f t="shared" si="18"/>
        <v>0</v>
      </c>
    </row>
    <row r="208" spans="1:19" x14ac:dyDescent="0.2">
      <c r="A208" s="3" t="s">
        <v>209</v>
      </c>
      <c r="B208" s="4">
        <v>1.8578164467318099E-2</v>
      </c>
      <c r="C208" s="4">
        <v>-2.6575646523089701E-2</v>
      </c>
      <c r="D208" s="4">
        <v>-1.1599999999999999E-2</v>
      </c>
      <c r="E208" s="1">
        <v>2.4779476036772996E-2</v>
      </c>
      <c r="F208" s="2">
        <v>1.8E-3</v>
      </c>
      <c r="G208" s="2">
        <f t="shared" si="15"/>
        <v>-1.8E-3</v>
      </c>
      <c r="N208" s="2">
        <f t="shared" si="16"/>
        <v>-2.9939245700987462E-3</v>
      </c>
      <c r="O208" s="2">
        <f t="shared" si="19"/>
        <v>22.096818492138134</v>
      </c>
      <c r="Q208" s="2">
        <f t="shared" si="17"/>
        <v>-1.3021952313311015E-3</v>
      </c>
      <c r="R208" s="2">
        <f>MAX($O$3:O208)</f>
        <v>22.163173361416234</v>
      </c>
      <c r="S208" s="2">
        <f t="shared" si="18"/>
        <v>3.0029150713126035E-3</v>
      </c>
    </row>
    <row r="209" spans="1:19" x14ac:dyDescent="0.2">
      <c r="A209" s="3" t="s">
        <v>210</v>
      </c>
      <c r="B209" s="4">
        <v>2.15491843126869E-2</v>
      </c>
      <c r="C209" s="4">
        <v>-9.3290016823279996E-3</v>
      </c>
      <c r="D209" s="4">
        <v>-5.8999999999999999E-3</v>
      </c>
      <c r="E209" s="1">
        <v>3.6037429849988922E-2</v>
      </c>
      <c r="F209" s="2">
        <v>1.6000000000000001E-3</v>
      </c>
      <c r="G209" s="2">
        <f t="shared" si="15"/>
        <v>-1.6000000000000001E-3</v>
      </c>
      <c r="N209" s="2">
        <f t="shared" si="16"/>
        <v>2.3848740292757836E-2</v>
      </c>
      <c r="O209" s="2">
        <f t="shared" si="19"/>
        <v>22.623799777653346</v>
      </c>
      <c r="Q209" s="2">
        <f t="shared" si="17"/>
        <v>1.0235800283908792E-2</v>
      </c>
      <c r="R209" s="2">
        <f>MAX($O$3:O209)</f>
        <v>22.623799777653346</v>
      </c>
      <c r="S209" s="2">
        <f t="shared" si="18"/>
        <v>0</v>
      </c>
    </row>
    <row r="210" spans="1:19" x14ac:dyDescent="0.2">
      <c r="A210" s="3" t="s">
        <v>211</v>
      </c>
      <c r="B210" s="4">
        <v>3.6170485021416801E-2</v>
      </c>
      <c r="C210" s="4">
        <v>-4.9115179941024E-3</v>
      </c>
      <c r="D210" s="4">
        <v>-2.81E-2</v>
      </c>
      <c r="E210" s="1">
        <v>-8.5513730736840321E-3</v>
      </c>
      <c r="F210" s="2">
        <v>1.1999999999999999E-3</v>
      </c>
      <c r="G210" s="2">
        <f t="shared" si="15"/>
        <v>-1.1999999999999999E-3</v>
      </c>
      <c r="N210" s="2">
        <f t="shared" si="16"/>
        <v>-1.2114523362135152E-2</v>
      </c>
      <c r="O210" s="2">
        <f t="shared" si="19"/>
        <v>22.349723226706697</v>
      </c>
      <c r="Q210" s="2">
        <f t="shared" si="17"/>
        <v>-5.293399285909153E-3</v>
      </c>
      <c r="R210" s="2">
        <f>MAX($O$3:O210)</f>
        <v>22.623799777653346</v>
      </c>
      <c r="S210" s="2">
        <f t="shared" si="18"/>
        <v>1.226308478930704E-2</v>
      </c>
    </row>
    <row r="211" spans="1:19" x14ac:dyDescent="0.2">
      <c r="A211" s="3" t="s">
        <v>212</v>
      </c>
      <c r="B211" s="4">
        <v>2.9997776813384999E-2</v>
      </c>
      <c r="C211" s="4">
        <v>-2.8754557366401E-2</v>
      </c>
      <c r="D211" s="4">
        <v>-2.8999999999999998E-3</v>
      </c>
      <c r="E211" s="1">
        <v>-1.3828696398668017E-2</v>
      </c>
      <c r="F211" s="2">
        <v>1.4E-3</v>
      </c>
      <c r="G211" s="2">
        <f t="shared" si="15"/>
        <v>-1.4E-3</v>
      </c>
      <c r="N211" s="2">
        <f t="shared" si="16"/>
        <v>-2.4894782108312429E-2</v>
      </c>
      <c r="O211" s="2">
        <f t="shared" si="19"/>
        <v>21.793331736796745</v>
      </c>
      <c r="Q211" s="2">
        <f t="shared" si="17"/>
        <v>-1.0948519599617859E-2</v>
      </c>
      <c r="R211" s="2">
        <f>MAX($O$3:O211)</f>
        <v>22.623799777653346</v>
      </c>
      <c r="S211" s="2">
        <f t="shared" si="18"/>
        <v>3.8106520420391046E-2</v>
      </c>
    </row>
    <row r="212" spans="1:19" x14ac:dyDescent="0.2">
      <c r="A212" s="3" t="s">
        <v>213</v>
      </c>
      <c r="B212" s="4">
        <v>-4.9311119315820001E-4</v>
      </c>
      <c r="C212" s="4">
        <v>7.02090079481896E-2</v>
      </c>
      <c r="D212" s="4">
        <v>4.3299999999999998E-2</v>
      </c>
      <c r="E212" s="1">
        <v>9.2752815265279009E-3</v>
      </c>
      <c r="F212" s="2">
        <v>1.2999999999999999E-3</v>
      </c>
      <c r="G212" s="2">
        <f t="shared" si="15"/>
        <v>-1.2999999999999999E-3</v>
      </c>
      <c r="N212" s="2">
        <f t="shared" si="16"/>
        <v>8.7343887288276537E-2</v>
      </c>
      <c r="O212" s="2">
        <f t="shared" si="19"/>
        <v>23.69684604765154</v>
      </c>
      <c r="Q212" s="2">
        <f t="shared" si="17"/>
        <v>3.6366917345247329E-2</v>
      </c>
      <c r="R212" s="2">
        <f>MAX($O$3:O212)</f>
        <v>23.69684604765154</v>
      </c>
      <c r="S212" s="2">
        <f t="shared" si="18"/>
        <v>0</v>
      </c>
    </row>
    <row r="213" spans="1:19" x14ac:dyDescent="0.2">
      <c r="A213" s="3" t="s">
        <v>214</v>
      </c>
      <c r="B213" s="4">
        <v>-8.2113073241080997E-2</v>
      </c>
      <c r="C213" s="4">
        <v>6.8476656649444301E-2</v>
      </c>
      <c r="D213" s="4">
        <v>-3.61E-2</v>
      </c>
      <c r="E213" s="1">
        <v>2.8535442121297994E-2</v>
      </c>
      <c r="F213" s="2">
        <v>1.1999999999999999E-3</v>
      </c>
      <c r="G213" s="2">
        <f t="shared" si="15"/>
        <v>-1.1999999999999999E-3</v>
      </c>
      <c r="N213" s="2">
        <f t="shared" si="16"/>
        <v>2.8586532650701504E-2</v>
      </c>
      <c r="O213" s="2">
        <f t="shared" si="19"/>
        <v>24.374256710911379</v>
      </c>
      <c r="Q213" s="2">
        <f t="shared" si="17"/>
        <v>1.2240833776851029E-2</v>
      </c>
      <c r="R213" s="2">
        <f>MAX($O$3:O213)</f>
        <v>24.374256710911379</v>
      </c>
      <c r="S213" s="2">
        <f t="shared" si="18"/>
        <v>0</v>
      </c>
    </row>
    <row r="214" spans="1:19" x14ac:dyDescent="0.2">
      <c r="A214" s="3" t="s">
        <v>215</v>
      </c>
      <c r="B214" s="4">
        <v>-0.12256871802986299</v>
      </c>
      <c r="C214" s="4">
        <v>7.0555480253303701E-2</v>
      </c>
      <c r="D214" s="4">
        <v>-9.8000000000000004E-2</v>
      </c>
      <c r="E214" s="1">
        <v>6.893951707658097E-2</v>
      </c>
      <c r="F214" s="2">
        <v>1.2999999999999999E-3</v>
      </c>
      <c r="G214" s="2">
        <f t="shared" si="15"/>
        <v>-1.2999999999999999E-3</v>
      </c>
      <c r="N214" s="2">
        <f t="shared" si="16"/>
        <v>1.3175605289135401E-2</v>
      </c>
      <c r="O214" s="2">
        <f t="shared" si="19"/>
        <v>24.695402296550405</v>
      </c>
      <c r="Q214" s="2">
        <f t="shared" si="17"/>
        <v>5.6847245296242962E-3</v>
      </c>
      <c r="R214" s="2">
        <f>MAX($O$3:O214)</f>
        <v>24.695402296550405</v>
      </c>
      <c r="S214" s="2">
        <f t="shared" si="18"/>
        <v>0</v>
      </c>
    </row>
    <row r="215" spans="1:19" x14ac:dyDescent="0.2">
      <c r="A215" s="3" t="s">
        <v>216</v>
      </c>
      <c r="B215" s="4">
        <v>0.12795628939568399</v>
      </c>
      <c r="C215" s="4">
        <v>1.13876588480492E-2</v>
      </c>
      <c r="D215" s="4">
        <v>-1.8499999999999999E-2</v>
      </c>
      <c r="E215" s="1">
        <v>6.8314198711443952E-2</v>
      </c>
      <c r="F215" s="2">
        <v>0</v>
      </c>
      <c r="G215" s="2">
        <f t="shared" si="15"/>
        <v>0</v>
      </c>
      <c r="N215" s="2">
        <f t="shared" si="16"/>
        <v>9.8165552621378355E-2</v>
      </c>
      <c r="O215" s="2">
        <f t="shared" si="19"/>
        <v>27.119640110198528</v>
      </c>
      <c r="Q215" s="2">
        <f t="shared" si="17"/>
        <v>4.0667816589632581E-2</v>
      </c>
      <c r="R215" s="2">
        <f>MAX($O$3:O215)</f>
        <v>27.119640110198528</v>
      </c>
      <c r="S215" s="2">
        <f t="shared" si="18"/>
        <v>0</v>
      </c>
    </row>
    <row r="216" spans="1:19" x14ac:dyDescent="0.2">
      <c r="A216" s="3" t="s">
        <v>217</v>
      </c>
      <c r="B216" s="4">
        <v>4.7409173191919701E-2</v>
      </c>
      <c r="C216" s="4">
        <v>-2.0530254337103999E-2</v>
      </c>
      <c r="D216" s="4">
        <v>4.3299999999999998E-2</v>
      </c>
      <c r="E216" s="1">
        <v>0.01</v>
      </c>
      <c r="F216" s="2">
        <v>1E-4</v>
      </c>
      <c r="G216" s="2">
        <f t="shared" si="15"/>
        <v>-1E-4</v>
      </c>
      <c r="N216" s="2">
        <f t="shared" si="16"/>
        <v>3.070969298977937E-2</v>
      </c>
      <c r="O216" s="2">
        <f t="shared" si="19"/>
        <v>27.952475931976032</v>
      </c>
      <c r="Q216" s="2">
        <f t="shared" si="17"/>
        <v>1.3136360253027944E-2</v>
      </c>
      <c r="R216" s="2">
        <f>MAX($O$3:O216)</f>
        <v>27.952475931976032</v>
      </c>
      <c r="S216" s="2">
        <f t="shared" si="18"/>
        <v>0</v>
      </c>
    </row>
    <row r="217" spans="1:19" x14ac:dyDescent="0.2">
      <c r="A217" s="3" t="s">
        <v>218</v>
      </c>
      <c r="B217" s="4">
        <v>1.97144398009323E-2</v>
      </c>
      <c r="C217" s="4">
        <v>1.9063611617990001E-3</v>
      </c>
      <c r="D217" s="4">
        <v>5.3400000000000003E-2</v>
      </c>
      <c r="E217" s="1">
        <v>1.0843579851160993E-2</v>
      </c>
      <c r="F217" s="2">
        <v>1E-4</v>
      </c>
      <c r="G217" s="2">
        <f t="shared" si="15"/>
        <v>-1E-4</v>
      </c>
      <c r="N217" s="2">
        <f t="shared" si="16"/>
        <v>4.4990768401095012E-2</v>
      </c>
      <c r="O217" s="2">
        <f t="shared" si="19"/>
        <v>29.210079302868749</v>
      </c>
      <c r="Q217" s="2">
        <f t="shared" si="17"/>
        <v>1.9112453844036849E-2</v>
      </c>
      <c r="R217" s="2">
        <f>MAX($O$3:O217)</f>
        <v>29.210079302868749</v>
      </c>
      <c r="S217" s="2">
        <f t="shared" si="18"/>
        <v>0</v>
      </c>
    </row>
    <row r="218" spans="1:19" x14ac:dyDescent="0.2">
      <c r="A218" s="3" t="s">
        <v>219</v>
      </c>
      <c r="B218" s="4">
        <v>5.6297388810221997E-2</v>
      </c>
      <c r="C218" s="4">
        <v>4.4173254235128703E-2</v>
      </c>
      <c r="D218" s="4">
        <v>6.3600000000000004E-2</v>
      </c>
      <c r="E218" s="1">
        <v>8.7161995503062129E-3</v>
      </c>
      <c r="F218" s="2">
        <v>1E-4</v>
      </c>
      <c r="G218" s="2">
        <f t="shared" si="15"/>
        <v>-1E-4</v>
      </c>
      <c r="N218" s="2">
        <f t="shared" si="16"/>
        <v>9.7224528738335758E-2</v>
      </c>
      <c r="O218" s="2">
        <f t="shared" si="19"/>
        <v>32.050015497499579</v>
      </c>
      <c r="Q218" s="2">
        <f t="shared" si="17"/>
        <v>4.029550780656628E-2</v>
      </c>
      <c r="R218" s="2">
        <f>MAX($O$3:O218)</f>
        <v>32.050015497499579</v>
      </c>
      <c r="S218" s="2">
        <f t="shared" si="18"/>
        <v>0</v>
      </c>
    </row>
    <row r="219" spans="1:19" x14ac:dyDescent="0.2">
      <c r="A219" s="3" t="s">
        <v>220</v>
      </c>
      <c r="B219" s="4">
        <v>7.1668893230032199E-2</v>
      </c>
      <c r="C219" s="4">
        <v>-4.5665472578187503E-2</v>
      </c>
      <c r="D219" s="4">
        <v>-4.0099999999999997E-2</v>
      </c>
      <c r="E219" s="1">
        <v>9.4110727528479085E-3</v>
      </c>
      <c r="F219" s="2">
        <v>1E-4</v>
      </c>
      <c r="G219" s="2">
        <f t="shared" si="15"/>
        <v>-1E-4</v>
      </c>
      <c r="N219" s="2">
        <f t="shared" si="16"/>
        <v>-2.5350661604827417E-2</v>
      </c>
      <c r="O219" s="2">
        <f t="shared" si="19"/>
        <v>31.237526400192991</v>
      </c>
      <c r="Q219" s="2">
        <f t="shared" si="17"/>
        <v>-1.1151607678287878E-2</v>
      </c>
      <c r="R219" s="2">
        <f>MAX($O$3:O219)</f>
        <v>32.050015497499579</v>
      </c>
      <c r="S219" s="2">
        <f t="shared" si="18"/>
        <v>2.6010033153635658E-2</v>
      </c>
    </row>
    <row r="220" spans="1:19" x14ac:dyDescent="0.2">
      <c r="A220" s="3" t="s">
        <v>221</v>
      </c>
      <c r="B220" s="4">
        <v>-3.7928926026118498E-2</v>
      </c>
      <c r="C220" s="4">
        <v>5.1089618151591003E-3</v>
      </c>
      <c r="D220" s="4">
        <v>1.32E-2</v>
      </c>
      <c r="E220" s="1">
        <v>9.3968193072196931E-3</v>
      </c>
      <c r="F220" s="2">
        <v>1E-4</v>
      </c>
      <c r="G220" s="2">
        <f t="shared" si="15"/>
        <v>-1E-4</v>
      </c>
      <c r="N220" s="2">
        <f t="shared" si="16"/>
        <v>4.1877793989199491E-3</v>
      </c>
      <c r="O220" s="2">
        <f t="shared" si="19"/>
        <v>31.368342269724938</v>
      </c>
      <c r="Q220" s="2">
        <f t="shared" si="17"/>
        <v>1.8149318641510026E-3</v>
      </c>
      <c r="R220" s="2">
        <f>MAX($O$3:O220)</f>
        <v>32.050015497499579</v>
      </c>
      <c r="S220" s="2">
        <f t="shared" si="18"/>
        <v>2.1731248081686378E-2</v>
      </c>
    </row>
    <row r="221" spans="1:19" x14ac:dyDescent="0.2">
      <c r="A221" s="3" t="s">
        <v>222</v>
      </c>
      <c r="B221" s="4">
        <v>-2.6645947112632198E-2</v>
      </c>
      <c r="C221" s="4">
        <v>-3.0962801427386701E-2</v>
      </c>
      <c r="D221" s="4">
        <v>-2.01E-2</v>
      </c>
      <c r="E221" s="1">
        <v>1.354823877558794E-2</v>
      </c>
      <c r="F221" s="2">
        <v>1E-4</v>
      </c>
      <c r="G221" s="2">
        <f t="shared" si="15"/>
        <v>-1E-4</v>
      </c>
      <c r="N221" s="2">
        <f t="shared" si="16"/>
        <v>-3.5862333447361505E-2</v>
      </c>
      <c r="O221" s="2">
        <f t="shared" si="19"/>
        <v>30.243400319557097</v>
      </c>
      <c r="Q221" s="2">
        <f t="shared" si="17"/>
        <v>-1.5860949960777877E-2</v>
      </c>
      <c r="R221" s="2">
        <f>MAX($O$3:O221)</f>
        <v>32.050015497499579</v>
      </c>
      <c r="S221" s="2">
        <f t="shared" si="18"/>
        <v>5.9735848444734008E-2</v>
      </c>
    </row>
    <row r="222" spans="1:19" x14ac:dyDescent="0.2">
      <c r="A222" s="3" t="s">
        <v>223</v>
      </c>
      <c r="B222" s="4">
        <v>0.10926587036448999</v>
      </c>
      <c r="C222" s="4">
        <v>1.2696906941958399E-2</v>
      </c>
      <c r="D222" s="4">
        <v>-5.0200000000000002E-2</v>
      </c>
      <c r="E222" s="1">
        <v>7.3300176647512864E-3</v>
      </c>
      <c r="F222" s="2">
        <v>1E-4</v>
      </c>
      <c r="G222" s="2">
        <f t="shared" si="15"/>
        <v>-1E-4</v>
      </c>
      <c r="N222" s="2">
        <f t="shared" si="16"/>
        <v>2.9957575935187431E-2</v>
      </c>
      <c r="O222" s="2">
        <f t="shared" si="19"/>
        <v>31.149419281168498</v>
      </c>
      <c r="Q222" s="2">
        <f t="shared" si="17"/>
        <v>1.281933643653416E-2</v>
      </c>
      <c r="R222" s="2">
        <f>MAX($O$3:O222)</f>
        <v>32.050015497499579</v>
      </c>
      <c r="S222" s="2">
        <f t="shared" si="18"/>
        <v>2.8912135028967945E-2</v>
      </c>
    </row>
    <row r="223" spans="1:19" x14ac:dyDescent="0.2">
      <c r="A223" s="3" t="s">
        <v>224</v>
      </c>
      <c r="B223" s="4">
        <v>3.8269712153843297E-2</v>
      </c>
      <c r="C223" s="4">
        <v>-1.2549415809996601E-2</v>
      </c>
      <c r="D223" s="4">
        <v>5.2299999999999999E-2</v>
      </c>
      <c r="E223" s="1">
        <v>8.1068498722942032E-3</v>
      </c>
      <c r="F223" s="2">
        <v>1E-4</v>
      </c>
      <c r="G223" s="2">
        <f t="shared" si="15"/>
        <v>-1E-4</v>
      </c>
      <c r="N223" s="2">
        <f t="shared" si="16"/>
        <v>3.7245184272954826E-2</v>
      </c>
      <c r="O223" s="2">
        <f t="shared" si="19"/>
        <v>32.309585142291155</v>
      </c>
      <c r="Q223" s="2">
        <f t="shared" si="17"/>
        <v>1.5881427161133908E-2</v>
      </c>
      <c r="R223" s="2">
        <f>MAX($O$3:O223)</f>
        <v>32.309585142291155</v>
      </c>
      <c r="S223" s="2">
        <f t="shared" si="18"/>
        <v>0</v>
      </c>
    </row>
    <row r="224" spans="1:19" x14ac:dyDescent="0.2">
      <c r="A224" s="3" t="s">
        <v>225</v>
      </c>
      <c r="B224" s="4">
        <v>-1.0155119598862301E-2</v>
      </c>
      <c r="C224" s="4">
        <v>-3.7177782000126502E-2</v>
      </c>
      <c r="D224" s="4">
        <v>0.1086</v>
      </c>
      <c r="E224" s="1">
        <v>1.1791457682383086E-2</v>
      </c>
      <c r="F224" s="2">
        <v>1E-4</v>
      </c>
      <c r="G224" s="2">
        <f t="shared" si="15"/>
        <v>-1E-4</v>
      </c>
      <c r="N224" s="2">
        <f t="shared" si="16"/>
        <v>3.1306899549165212E-2</v>
      </c>
      <c r="O224" s="2">
        <f t="shared" si="19"/>
        <v>33.321098078816064</v>
      </c>
      <c r="Q224" s="2">
        <f t="shared" si="17"/>
        <v>1.3387923234129108E-2</v>
      </c>
      <c r="R224" s="2">
        <f>MAX($O$3:O224)</f>
        <v>33.321098078816064</v>
      </c>
      <c r="S224" s="2">
        <f t="shared" si="18"/>
        <v>0</v>
      </c>
    </row>
    <row r="225" spans="1:19" x14ac:dyDescent="0.2">
      <c r="A225" s="3" t="s">
        <v>226</v>
      </c>
      <c r="B225" s="4">
        <v>2.7505291919562799E-2</v>
      </c>
      <c r="C225" s="4">
        <v>-5.7653721269668202E-2</v>
      </c>
      <c r="D225" s="4">
        <v>-1.89E-2</v>
      </c>
      <c r="E225" s="1">
        <v>9.9598444851636426E-3</v>
      </c>
      <c r="F225" s="2">
        <v>0</v>
      </c>
      <c r="G225" s="2">
        <f t="shared" si="15"/>
        <v>0</v>
      </c>
      <c r="N225" s="2">
        <f t="shared" si="16"/>
        <v>-4.0010039342233787E-2</v>
      </c>
      <c r="O225" s="2">
        <f t="shared" si="19"/>
        <v>31.987919633756203</v>
      </c>
      <c r="Q225" s="2">
        <f t="shared" si="17"/>
        <v>-1.7733308683069157E-2</v>
      </c>
      <c r="R225" s="2">
        <f>MAX($O$3:O225)</f>
        <v>33.321098078816064</v>
      </c>
      <c r="S225" s="2">
        <f t="shared" si="18"/>
        <v>4.1677560164087225E-2</v>
      </c>
    </row>
    <row r="226" spans="1:19" x14ac:dyDescent="0.2">
      <c r="A226" s="3" t="s">
        <v>227</v>
      </c>
      <c r="B226" s="4">
        <v>4.3653857554299701E-2</v>
      </c>
      <c r="C226" s="4">
        <v>-5.1889735673806003E-2</v>
      </c>
      <c r="D226" s="4">
        <v>-2.9499999999999998E-2</v>
      </c>
      <c r="E226" s="1">
        <v>6.9130939570332985E-3</v>
      </c>
      <c r="F226" s="2">
        <v>0</v>
      </c>
      <c r="G226" s="2">
        <f t="shared" si="15"/>
        <v>0</v>
      </c>
      <c r="N226" s="2">
        <f t="shared" si="16"/>
        <v>-3.7129591862688362E-2</v>
      </c>
      <c r="O226" s="2">
        <f t="shared" si="19"/>
        <v>30.800221233218359</v>
      </c>
      <c r="Q226" s="2">
        <f t="shared" si="17"/>
        <v>-1.6432160246287811E-2</v>
      </c>
      <c r="R226" s="2">
        <f>MAX($O$3:O226)</f>
        <v>33.321098078816064</v>
      </c>
      <c r="S226" s="2">
        <f t="shared" si="18"/>
        <v>8.184606293927893E-2</v>
      </c>
    </row>
    <row r="227" spans="1:19" x14ac:dyDescent="0.2">
      <c r="A227" s="3" t="s">
        <v>228</v>
      </c>
      <c r="B227" s="4">
        <v>5.3273894250941201E-2</v>
      </c>
      <c r="C227" s="4">
        <v>2.4256544906733301E-2</v>
      </c>
      <c r="D227" s="4">
        <v>2.8E-3</v>
      </c>
      <c r="E227" s="1">
        <v>6.6315817244063735E-3</v>
      </c>
      <c r="F227" s="2">
        <v>0</v>
      </c>
      <c r="G227" s="2">
        <f t="shared" si="15"/>
        <v>0</v>
      </c>
      <c r="N227" s="2">
        <f t="shared" si="16"/>
        <v>4.6174112461422515E-2</v>
      </c>
      <c r="O227" s="2">
        <f t="shared" si="19"/>
        <v>32.222394112277676</v>
      </c>
      <c r="Q227" s="2">
        <f t="shared" si="17"/>
        <v>1.9603969223959152E-2</v>
      </c>
      <c r="R227" s="2">
        <f>MAX($O$3:O227)</f>
        <v>33.321098078816064</v>
      </c>
      <c r="S227" s="2">
        <f t="shared" si="18"/>
        <v>3.4097527412457196E-2</v>
      </c>
    </row>
    <row r="228" spans="1:19" x14ac:dyDescent="0.2">
      <c r="A228" s="3" t="s">
        <v>229</v>
      </c>
      <c r="B228" s="4">
        <v>6.8885266448057E-3</v>
      </c>
      <c r="C228" s="4">
        <v>5.2678467222230004E-4</v>
      </c>
      <c r="D228" s="4">
        <v>-7.4000000000000003E-3</v>
      </c>
      <c r="E228" s="1">
        <v>5.9723430267978397E-3</v>
      </c>
      <c r="F228" s="2">
        <v>0</v>
      </c>
      <c r="G228" s="2">
        <f t="shared" si="15"/>
        <v>0</v>
      </c>
      <c r="N228" s="2">
        <f t="shared" si="16"/>
        <v>3.5733383993522281E-3</v>
      </c>
      <c r="O228" s="2">
        <f t="shared" si="19"/>
        <v>32.337535630478136</v>
      </c>
      <c r="Q228" s="2">
        <f t="shared" si="17"/>
        <v>1.5491150381027584E-3</v>
      </c>
      <c r="R228" s="2">
        <f>MAX($O$3:O228)</f>
        <v>33.321098078816064</v>
      </c>
      <c r="S228" s="2">
        <f t="shared" si="18"/>
        <v>3.0415504124282119E-2</v>
      </c>
    </row>
    <row r="229" spans="1:19" x14ac:dyDescent="0.2">
      <c r="A229" s="3" t="s">
        <v>230</v>
      </c>
      <c r="B229" s="4">
        <v>2.3308107519013799E-2</v>
      </c>
      <c r="C229" s="4">
        <v>4.3605710329408902E-2</v>
      </c>
      <c r="D229" s="4">
        <v>1.8E-3</v>
      </c>
      <c r="E229" s="1">
        <v>5.6409421309194388E-3</v>
      </c>
      <c r="F229" s="2">
        <v>0</v>
      </c>
      <c r="G229" s="2">
        <f t="shared" si="15"/>
        <v>0</v>
      </c>
      <c r="N229" s="2">
        <f t="shared" si="16"/>
        <v>4.9861011650123244E-2</v>
      </c>
      <c r="O229" s="2">
        <f t="shared" si="19"/>
        <v>33.949917871285685</v>
      </c>
      <c r="Q229" s="2">
        <f t="shared" si="17"/>
        <v>2.1131807766319812E-2</v>
      </c>
      <c r="R229" s="2">
        <f>MAX($O$3:O229)</f>
        <v>33.949917871285685</v>
      </c>
      <c r="S229" s="2">
        <f t="shared" si="18"/>
        <v>0</v>
      </c>
    </row>
    <row r="230" spans="1:19" x14ac:dyDescent="0.2">
      <c r="A230" s="3" t="s">
        <v>231</v>
      </c>
      <c r="B230" s="4">
        <v>2.3667280699623799E-2</v>
      </c>
      <c r="C230" s="4">
        <v>3.6898949099377999E-2</v>
      </c>
      <c r="D230" s="4">
        <v>3.7999999999999999E-2</v>
      </c>
      <c r="E230" s="1">
        <v>6.4997336998086266E-3</v>
      </c>
      <c r="F230" s="2">
        <v>0</v>
      </c>
      <c r="G230" s="2">
        <f t="shared" si="15"/>
        <v>0</v>
      </c>
      <c r="N230" s="2">
        <f t="shared" si="16"/>
        <v>6.4086221446366859E-2</v>
      </c>
      <c r="O230" s="2">
        <f t="shared" si="19"/>
        <v>36.125639826070866</v>
      </c>
      <c r="Q230" s="2">
        <f t="shared" si="17"/>
        <v>2.6976819670739154E-2</v>
      </c>
      <c r="R230" s="2">
        <f>MAX($O$3:O230)</f>
        <v>36.125639826070866</v>
      </c>
      <c r="S230" s="2">
        <f t="shared" si="18"/>
        <v>0</v>
      </c>
    </row>
    <row r="231" spans="1:19" x14ac:dyDescent="0.2">
      <c r="A231" s="3" t="s">
        <v>232</v>
      </c>
      <c r="B231" s="4">
        <v>3.02818554565993E-2</v>
      </c>
      <c r="C231" s="4">
        <v>-2.6123580303071998E-3</v>
      </c>
      <c r="D231" s="4">
        <v>3.8999999999999998E-3</v>
      </c>
      <c r="E231" s="1">
        <v>5.8725664129849874E-3</v>
      </c>
      <c r="F231" s="2">
        <v>0</v>
      </c>
      <c r="G231" s="2">
        <f t="shared" si="15"/>
        <v>0</v>
      </c>
      <c r="N231" s="2">
        <f t="shared" si="16"/>
        <v>1.546335835583511E-2</v>
      </c>
      <c r="O231" s="2">
        <f t="shared" si="19"/>
        <v>36.684263540535227</v>
      </c>
      <c r="Q231" s="2">
        <f t="shared" si="17"/>
        <v>6.6642570850207914E-3</v>
      </c>
      <c r="R231" s="2">
        <f>MAX($O$3:O231)</f>
        <v>36.684263540535227</v>
      </c>
      <c r="S231" s="2">
        <f t="shared" si="18"/>
        <v>0</v>
      </c>
    </row>
    <row r="232" spans="1:19" x14ac:dyDescent="0.2">
      <c r="A232" s="3" t="s">
        <v>233</v>
      </c>
      <c r="B232" s="4">
        <v>-4.6515790177582297E-2</v>
      </c>
      <c r="C232" s="4">
        <v>-2.9466966618679299E-2</v>
      </c>
      <c r="D232" s="4">
        <v>-2.2499999999999999E-2</v>
      </c>
      <c r="E232" s="1">
        <v>8.2458240851884836E-3</v>
      </c>
      <c r="F232" s="2">
        <v>0</v>
      </c>
      <c r="G232" s="2">
        <f t="shared" si="15"/>
        <v>0</v>
      </c>
      <c r="N232" s="2">
        <f t="shared" si="16"/>
        <v>-4.7173140624181584E-2</v>
      </c>
      <c r="O232" s="2">
        <f t="shared" si="19"/>
        <v>34.953751617843025</v>
      </c>
      <c r="Q232" s="2">
        <f t="shared" si="17"/>
        <v>-2.0986008961999848E-2</v>
      </c>
      <c r="R232" s="2">
        <f>MAX($O$3:O232)</f>
        <v>36.684263540535227</v>
      </c>
      <c r="S232" s="2">
        <f t="shared" si="18"/>
        <v>4.9508617604549728E-2</v>
      </c>
    </row>
    <row r="233" spans="1:19" x14ac:dyDescent="0.2">
      <c r="A233" s="3" t="s">
        <v>234</v>
      </c>
      <c r="B233" s="4">
        <v>6.9946631110705093E-2</v>
      </c>
      <c r="C233" s="4">
        <v>2.34664390989642E-2</v>
      </c>
      <c r="D233" s="4">
        <v>1.2999999999999999E-2</v>
      </c>
      <c r="E233" s="1">
        <v>5.7941705021320334E-3</v>
      </c>
      <c r="F233" s="2">
        <v>0</v>
      </c>
      <c r="G233" s="2">
        <f t="shared" si="15"/>
        <v>0</v>
      </c>
      <c r="N233" s="2">
        <f t="shared" si="16"/>
        <v>5.6397616323393962E-2</v>
      </c>
      <c r="O233" s="2">
        <f t="shared" si="19"/>
        <v>36.925059890649344</v>
      </c>
      <c r="Q233" s="2">
        <f t="shared" si="17"/>
        <v>2.3827412585279643E-2</v>
      </c>
      <c r="R233" s="2">
        <f>MAX($O$3:O233)</f>
        <v>36.925059890649344</v>
      </c>
      <c r="S233" s="2">
        <f t="shared" si="18"/>
        <v>0</v>
      </c>
    </row>
    <row r="234" spans="1:19" x14ac:dyDescent="0.2">
      <c r="A234" s="3" t="s">
        <v>235</v>
      </c>
      <c r="B234" s="4">
        <v>-6.9512279566399E-3</v>
      </c>
      <c r="C234" s="4">
        <v>2.9186660850163099E-2</v>
      </c>
      <c r="D234" s="4">
        <v>5.8999999999999999E-3</v>
      </c>
      <c r="E234" s="1">
        <v>9.6890222476716161E-3</v>
      </c>
      <c r="F234" s="2">
        <v>0</v>
      </c>
      <c r="G234" s="2">
        <f t="shared" si="15"/>
        <v>0</v>
      </c>
      <c r="N234" s="2">
        <f t="shared" si="16"/>
        <v>3.1951053512839431E-2</v>
      </c>
      <c r="O234" s="2">
        <f t="shared" si="19"/>
        <v>38.104854455180281</v>
      </c>
      <c r="Q234" s="2">
        <f t="shared" si="17"/>
        <v>1.3659098751076754E-2</v>
      </c>
      <c r="R234" s="2">
        <f>MAX($O$3:O234)</f>
        <v>38.104854455180281</v>
      </c>
      <c r="S234" s="2">
        <f t="shared" si="18"/>
        <v>0</v>
      </c>
    </row>
    <row r="235" spans="1:19" x14ac:dyDescent="0.2">
      <c r="A235" s="3" t="s">
        <v>236</v>
      </c>
      <c r="B235" s="4">
        <v>4.4741125347689897E-2</v>
      </c>
      <c r="C235" s="4">
        <v>-2.0804704121449299E-2</v>
      </c>
      <c r="D235" s="4">
        <v>3.56E-2</v>
      </c>
      <c r="E235" s="1">
        <v>6.1362613931453328E-3</v>
      </c>
      <c r="F235" s="2">
        <v>1E-4</v>
      </c>
      <c r="G235" s="2">
        <f t="shared" si="15"/>
        <v>-1E-4</v>
      </c>
      <c r="N235" s="2">
        <f t="shared" si="16"/>
        <v>2.2559128020147538E-2</v>
      </c>
      <c r="O235" s="2">
        <f t="shared" si="19"/>
        <v>38.964466745023785</v>
      </c>
      <c r="Q235" s="2">
        <f t="shared" si="17"/>
        <v>9.6884298631805862E-3</v>
      </c>
      <c r="R235" s="2">
        <f>MAX($O$3:O235)</f>
        <v>38.964466745023785</v>
      </c>
      <c r="S235" s="2">
        <f t="shared" si="18"/>
        <v>0</v>
      </c>
    </row>
    <row r="236" spans="1:19" x14ac:dyDescent="0.2">
      <c r="A236" s="3" t="s">
        <v>237</v>
      </c>
      <c r="B236" s="4">
        <v>-5.1802583125704599E-2</v>
      </c>
      <c r="C236" s="4">
        <v>-3.8487508440242901E-2</v>
      </c>
      <c r="D236" s="4">
        <v>-4.1999999999999997E-3</v>
      </c>
      <c r="E236" s="1">
        <v>8.848047574903959E-3</v>
      </c>
      <c r="F236" s="2">
        <v>0</v>
      </c>
      <c r="G236" s="2">
        <f t="shared" si="15"/>
        <v>0</v>
      </c>
      <c r="N236" s="2">
        <f t="shared" si="16"/>
        <v>-4.653277018547558E-2</v>
      </c>
      <c r="O236" s="2">
        <f t="shared" si="19"/>
        <v>37.151342168577983</v>
      </c>
      <c r="Q236" s="2">
        <f t="shared" si="17"/>
        <v>-2.0694228842718092E-2</v>
      </c>
      <c r="R236" s="2">
        <f>MAX($O$3:O236)</f>
        <v>38.964466745023785</v>
      </c>
      <c r="S236" s="2">
        <f t="shared" si="18"/>
        <v>4.8803743569170797E-2</v>
      </c>
    </row>
    <row r="237" spans="1:19" x14ac:dyDescent="0.2">
      <c r="A237" s="3" t="s">
        <v>238</v>
      </c>
      <c r="B237" s="4">
        <v>-2.9961672410399799E-2</v>
      </c>
      <c r="C237" s="4">
        <v>-1.63648910726856E-2</v>
      </c>
      <c r="D237" s="4">
        <v>-2.06E-2</v>
      </c>
      <c r="E237" s="1">
        <v>1.0743803237348141E-2</v>
      </c>
      <c r="F237" s="2">
        <v>0</v>
      </c>
      <c r="G237" s="2">
        <f t="shared" si="15"/>
        <v>0</v>
      </c>
      <c r="N237" s="2">
        <f t="shared" si="16"/>
        <v>-2.7351717699074501E-2</v>
      </c>
      <c r="O237" s="2">
        <f t="shared" si="19"/>
        <v>36.135189145441316</v>
      </c>
      <c r="Q237" s="2">
        <f t="shared" si="17"/>
        <v>-1.2044175836716155E-2</v>
      </c>
      <c r="R237" s="2">
        <f>MAX($O$3:O237)</f>
        <v>38.964466745023785</v>
      </c>
      <c r="S237" s="2">
        <f t="shared" si="18"/>
        <v>7.8297019235041135E-2</v>
      </c>
    </row>
    <row r="238" spans="1:19" x14ac:dyDescent="0.2">
      <c r="A238" s="3" t="s">
        <v>239</v>
      </c>
      <c r="B238" s="4">
        <v>3.6962114248681302E-2</v>
      </c>
      <c r="C238" s="4">
        <v>-5.4304963874456803E-2</v>
      </c>
      <c r="D238" s="4">
        <v>1.9900000000000001E-2</v>
      </c>
      <c r="E238" s="1">
        <v>7.3264538579129214E-3</v>
      </c>
      <c r="F238" s="2">
        <v>1E-4</v>
      </c>
      <c r="G238" s="2">
        <f t="shared" si="15"/>
        <v>-1E-4</v>
      </c>
      <c r="N238" s="2">
        <f t="shared" si="16"/>
        <v>-1.53808348392372E-2</v>
      </c>
      <c r="O238" s="2">
        <f t="shared" si="19"/>
        <v>35.579399769310683</v>
      </c>
      <c r="Q238" s="2">
        <f t="shared" si="17"/>
        <v>-6.7317151379547181E-3</v>
      </c>
      <c r="R238" s="2">
        <f>MAX($O$3:O238)</f>
        <v>38.964466745023785</v>
      </c>
      <c r="S238" s="2">
        <f t="shared" si="18"/>
        <v>9.5141205238457122E-2</v>
      </c>
    </row>
    <row r="239" spans="1:19" x14ac:dyDescent="0.2">
      <c r="A239" s="3" t="s">
        <v>240</v>
      </c>
      <c r="B239" s="4">
        <v>-8.7208508994377001E-2</v>
      </c>
      <c r="C239" s="4">
        <v>-9.4595994309887493E-2</v>
      </c>
      <c r="D239" s="4">
        <v>1.5699999999999999E-2</v>
      </c>
      <c r="E239" s="1">
        <v>1.1901925360365984E-2</v>
      </c>
      <c r="F239" s="2">
        <v>1E-4</v>
      </c>
      <c r="G239" s="2">
        <f t="shared" si="15"/>
        <v>-1E-4</v>
      </c>
      <c r="N239" s="2">
        <f t="shared" si="16"/>
        <v>-9.3314115396198896E-2</v>
      </c>
      <c r="O239" s="2">
        <f t="shared" si="19"/>
        <v>32.259339553509733</v>
      </c>
      <c r="Q239" s="2">
        <f t="shared" si="17"/>
        <v>-4.2543145366789763E-2</v>
      </c>
      <c r="R239" s="2">
        <f>MAX($O$3:O239)</f>
        <v>38.964466745023785</v>
      </c>
      <c r="S239" s="2">
        <f t="shared" si="18"/>
        <v>0.20785072739607749</v>
      </c>
    </row>
    <row r="240" spans="1:19" x14ac:dyDescent="0.2">
      <c r="A240" s="3" t="s">
        <v>241</v>
      </c>
      <c r="B240" s="4">
        <v>1.7125797561763001E-3</v>
      </c>
      <c r="C240" s="4">
        <v>-2.2504208480849199E-2</v>
      </c>
      <c r="D240" s="4">
        <v>1.6999999999999999E-3</v>
      </c>
      <c r="E240" s="1">
        <v>9.3326771983400017E-3</v>
      </c>
      <c r="F240" s="2">
        <v>2.9999999999999997E-4</v>
      </c>
      <c r="G240" s="2">
        <f t="shared" si="15"/>
        <v>-2.9999999999999997E-4</v>
      </c>
      <c r="N240" s="2">
        <f t="shared" si="16"/>
        <v>-1.0158199206755474E-2</v>
      </c>
      <c r="O240" s="2">
        <f t="shared" si="19"/>
        <v>31.931642756046816</v>
      </c>
      <c r="Q240" s="2">
        <f t="shared" si="17"/>
        <v>-4.4342099807896749E-3</v>
      </c>
      <c r="R240" s="2">
        <f>MAX($O$3:O240)</f>
        <v>38.964466745023785</v>
      </c>
      <c r="S240" s="2">
        <f t="shared" si="18"/>
        <v>0.22024623169896826</v>
      </c>
    </row>
    <row r="241" spans="1:19" x14ac:dyDescent="0.2">
      <c r="A241" s="3" t="s">
        <v>242</v>
      </c>
      <c r="B241" s="4">
        <v>-8.2241194717890695E-2</v>
      </c>
      <c r="C241" s="4">
        <v>-1.40967166734903E-2</v>
      </c>
      <c r="D241" s="4">
        <v>2.0299999999999999E-2</v>
      </c>
      <c r="E241" s="1">
        <v>1.0230666009965569E-2</v>
      </c>
      <c r="F241" s="2">
        <v>5.9999999999999995E-4</v>
      </c>
      <c r="G241" s="2">
        <f t="shared" si="15"/>
        <v>-5.9999999999999995E-4</v>
      </c>
      <c r="N241" s="2">
        <f t="shared" si="16"/>
        <v>-2.3803214666061626E-2</v>
      </c>
      <c r="O241" s="2">
        <f t="shared" si="19"/>
        <v>31.171567008884644</v>
      </c>
      <c r="Q241" s="2">
        <f t="shared" si="17"/>
        <v>-1.0462626831137051E-2</v>
      </c>
      <c r="R241" s="2">
        <f>MAX($O$3:O241)</f>
        <v>38.964466745023785</v>
      </c>
      <c r="S241" s="2">
        <f t="shared" si="18"/>
        <v>0.25000025612822024</v>
      </c>
    </row>
    <row r="243" spans="1:19" x14ac:dyDescent="0.2">
      <c r="A243" s="3" t="s">
        <v>256</v>
      </c>
      <c r="B243" s="2">
        <f>AVERAGE(B3:B241)*12</f>
        <v>0.10161837040001502</v>
      </c>
      <c r="C243" s="2">
        <f t="shared" ref="C243:N243" si="20">AVERAGE(C3:C241)*12</f>
        <v>5.8552220558949555E-2</v>
      </c>
      <c r="D243" s="2">
        <f t="shared" si="20"/>
        <v>6.8540585774058596E-2</v>
      </c>
      <c r="E243" s="2">
        <f t="shared" si="20"/>
        <v>8.3490298969477739E-2</v>
      </c>
      <c r="F243" s="2">
        <f t="shared" si="20"/>
        <v>1.1282008368200817E-2</v>
      </c>
      <c r="G243" s="2">
        <f t="shared" si="20"/>
        <v>-1.1282008368200817E-2</v>
      </c>
      <c r="N243" s="2">
        <f t="shared" si="20"/>
        <v>0.18232281338065154</v>
      </c>
    </row>
    <row r="244" spans="1:19" x14ac:dyDescent="0.2">
      <c r="A244" s="3" t="s">
        <v>257</v>
      </c>
      <c r="B244" s="2">
        <f>STDEV(B3:B241)*SQRT(12)</f>
        <v>0.1467903152158094</v>
      </c>
      <c r="C244" s="2">
        <f t="shared" ref="C244:N244" si="21">STDEV(C3:C241)*SQRT(12)</f>
        <v>0.13013011407132993</v>
      </c>
      <c r="D244" s="2">
        <f t="shared" si="21"/>
        <v>0.10865708309813148</v>
      </c>
      <c r="E244" s="2">
        <f t="shared" si="21"/>
        <v>6.8963895517442489E-2</v>
      </c>
      <c r="F244" s="2">
        <f t="shared" si="21"/>
        <v>4.2678457359052319E-3</v>
      </c>
      <c r="G244" s="2">
        <f t="shared" si="21"/>
        <v>4.2678457359052319E-3</v>
      </c>
      <c r="N244" s="2">
        <f t="shared" si="21"/>
        <v>0.13057072366827216</v>
      </c>
    </row>
    <row r="246" spans="1:19" x14ac:dyDescent="0.2">
      <c r="H246" s="15" t="s">
        <v>260</v>
      </c>
      <c r="I246" s="16">
        <f>(N243-F243)/N244</f>
        <v>1.3099475916745074</v>
      </c>
    </row>
    <row r="248" spans="1:19" x14ac:dyDescent="0.2">
      <c r="H248" s="15" t="s">
        <v>255</v>
      </c>
      <c r="I248" s="16">
        <f>MAX(S3:S241)</f>
        <v>0.25000025612822024</v>
      </c>
      <c r="K248" s="2" t="s">
        <v>263</v>
      </c>
      <c r="L248" s="2">
        <v>0.25</v>
      </c>
    </row>
    <row r="250" spans="1:19" x14ac:dyDescent="0.2">
      <c r="H250" s="15" t="s">
        <v>258</v>
      </c>
      <c r="I250" s="16">
        <f>AVERAGE(Q3:Q241)</f>
        <v>6.2500361297372969E-3</v>
      </c>
    </row>
    <row r="252" spans="1:19" x14ac:dyDescent="0.2">
      <c r="H252" s="15" t="s">
        <v>259</v>
      </c>
      <c r="I252" s="16">
        <f>EXP(I250)*12</f>
        <v>12.075235300320216</v>
      </c>
    </row>
  </sheetData>
  <mergeCells count="5">
    <mergeCell ref="A1:F1"/>
    <mergeCell ref="H1:L1"/>
    <mergeCell ref="H7:L7"/>
    <mergeCell ref="H9:L9"/>
    <mergeCell ref="H10:L10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76DF1-32BB-EC47-B455-43AEA9204348}">
  <dimension ref="A1:S252"/>
  <sheetViews>
    <sheetView tabSelected="1" workbookViewId="0">
      <pane ySplit="2" topLeftCell="A3" activePane="bottomLeft" state="frozen"/>
      <selection activeCell="A2" sqref="A2"/>
      <selection pane="bottomLeft" activeCell="H4" sqref="H4:L4"/>
    </sheetView>
  </sheetViews>
  <sheetFormatPr baseColWidth="10" defaultRowHeight="16" x14ac:dyDescent="0.2"/>
  <cols>
    <col min="1" max="1" width="15.5" style="2" bestFit="1" customWidth="1"/>
    <col min="2" max="4" width="12.1640625" style="2" bestFit="1" customWidth="1"/>
    <col min="5" max="5" width="12.83203125" style="2" bestFit="1" customWidth="1"/>
    <col min="6" max="6" width="12.1640625" style="2" bestFit="1" customWidth="1"/>
    <col min="7" max="7" width="14" style="2" bestFit="1" customWidth="1"/>
    <col min="8" max="8" width="30" style="2" bestFit="1" customWidth="1"/>
    <col min="9" max="10" width="12.1640625" style="2" bestFit="1" customWidth="1"/>
    <col min="11" max="11" width="18.33203125" style="2" bestFit="1" customWidth="1"/>
    <col min="12" max="12" width="14" style="2" bestFit="1" customWidth="1"/>
    <col min="13" max="13" width="10.83203125" style="2"/>
    <col min="14" max="14" width="12.83203125" style="2" bestFit="1" customWidth="1"/>
    <col min="15" max="15" width="15.6640625" style="2" bestFit="1" customWidth="1"/>
    <col min="16" max="16" width="10.83203125" style="2"/>
    <col min="17" max="17" width="12.83203125" style="2" bestFit="1" customWidth="1"/>
    <col min="18" max="19" width="12.1640625" style="2" bestFit="1" customWidth="1"/>
    <col min="20" max="16384" width="10.83203125" style="2"/>
  </cols>
  <sheetData>
    <row r="1" spans="1:19" ht="21" thickBot="1" x14ac:dyDescent="0.25">
      <c r="A1" s="5" t="s">
        <v>245</v>
      </c>
      <c r="B1" s="5"/>
      <c r="C1" s="5"/>
      <c r="D1" s="5"/>
      <c r="E1" s="5"/>
      <c r="F1" s="5"/>
      <c r="H1" s="11" t="s">
        <v>248</v>
      </c>
      <c r="I1" s="11"/>
      <c r="J1" s="11"/>
      <c r="K1" s="11"/>
      <c r="L1" s="11"/>
    </row>
    <row r="2" spans="1:19" ht="17" thickBot="1" x14ac:dyDescent="0.25">
      <c r="A2" s="6" t="s">
        <v>0</v>
      </c>
      <c r="B2" s="7" t="s">
        <v>1</v>
      </c>
      <c r="C2" s="7" t="s">
        <v>2</v>
      </c>
      <c r="D2" s="7" t="s">
        <v>3</v>
      </c>
      <c r="E2" s="8" t="s">
        <v>244</v>
      </c>
      <c r="F2" s="9" t="s">
        <v>243</v>
      </c>
      <c r="G2" s="14" t="s">
        <v>264</v>
      </c>
      <c r="H2" s="7" t="s">
        <v>1</v>
      </c>
      <c r="I2" s="7" t="s">
        <v>2</v>
      </c>
      <c r="J2" s="7" t="s">
        <v>3</v>
      </c>
      <c r="K2" s="8" t="s">
        <v>244</v>
      </c>
      <c r="L2" s="9" t="s">
        <v>264</v>
      </c>
      <c r="N2" s="17" t="s">
        <v>247</v>
      </c>
      <c r="O2" s="17" t="s">
        <v>246</v>
      </c>
      <c r="P2" s="17"/>
      <c r="Q2" s="18" t="s">
        <v>254</v>
      </c>
      <c r="R2" s="18" t="s">
        <v>265</v>
      </c>
      <c r="S2" s="18" t="s">
        <v>255</v>
      </c>
    </row>
    <row r="3" spans="1:19" x14ac:dyDescent="0.2">
      <c r="A3" s="3" t="s">
        <v>4</v>
      </c>
      <c r="B3" s="4">
        <v>6.5000327732743996E-3</v>
      </c>
      <c r="C3" s="4">
        <v>5.2089642640823698E-2</v>
      </c>
      <c r="D3" s="4">
        <v>3.1399999999999997E-2</v>
      </c>
      <c r="E3" s="1">
        <v>1.1631102053838811E-2</v>
      </c>
      <c r="F3" s="2">
        <v>1.4E-3</v>
      </c>
      <c r="G3" s="2">
        <f>-F3</f>
        <v>-1.4E-3</v>
      </c>
      <c r="H3" s="2" t="s">
        <v>249</v>
      </c>
      <c r="I3" s="2" t="s">
        <v>250</v>
      </c>
      <c r="J3" s="2" t="s">
        <v>251</v>
      </c>
      <c r="K3" s="12" t="s">
        <v>252</v>
      </c>
      <c r="L3" s="12" t="s">
        <v>253</v>
      </c>
      <c r="N3" s="2">
        <f>SUMPRODUCT(B3:E3,$H$4:$K$4)+G3*$L$4</f>
        <v>4.9214323068088102E-2</v>
      </c>
      <c r="O3" s="2">
        <f>N3+1</f>
        <v>1.0492143230680882</v>
      </c>
      <c r="Q3" s="2">
        <f>LOG(1+N3)</f>
        <v>2.0864210613489562E-2</v>
      </c>
      <c r="R3" s="2">
        <f>MAX($O$3:O3)</f>
        <v>1.0492143230680882</v>
      </c>
      <c r="S3" s="2">
        <f>(R3-O3)/O3</f>
        <v>0</v>
      </c>
    </row>
    <row r="4" spans="1:19" x14ac:dyDescent="0.2">
      <c r="A4" s="3" t="s">
        <v>5</v>
      </c>
      <c r="B4" s="4">
        <v>-0.108421258744163</v>
      </c>
      <c r="C4" s="4">
        <v>4.4243076010695701E-2</v>
      </c>
      <c r="D4" s="4">
        <v>5.5199999999999999E-2</v>
      </c>
      <c r="E4" s="1">
        <v>1.4143334651626684E-2</v>
      </c>
      <c r="F4" s="2">
        <v>1.4E-3</v>
      </c>
      <c r="G4" s="2">
        <f t="shared" ref="G4:G67" si="0">-F4</f>
        <v>-1.4E-3</v>
      </c>
      <c r="H4" s="13">
        <v>0.49018505962741121</v>
      </c>
      <c r="I4" s="13">
        <v>0.50981494037202268</v>
      </c>
      <c r="J4" s="13">
        <v>0.34231527128120542</v>
      </c>
      <c r="K4" s="13">
        <v>0.75</v>
      </c>
      <c r="L4" s="13">
        <v>0</v>
      </c>
      <c r="N4" s="2">
        <f>SUMPRODUCT(B4:E4,$H$4:$K$4)+G4*$L$4</f>
        <v>-1.0873960606762722E-3</v>
      </c>
      <c r="O4" s="2">
        <f>(1+N4)*O3</f>
        <v>1.0480734115463788</v>
      </c>
      <c r="Q4" s="2">
        <f t="shared" ref="Q4:Q67" si="1">LOG(1+N4)</f>
        <v>-4.7250705653523211E-4</v>
      </c>
      <c r="R4" s="2">
        <f>MAX($O$3:O4)</f>
        <v>1.0492143230680882</v>
      </c>
      <c r="S4" s="2">
        <f t="shared" ref="S4:S67" si="2">(R4-O4)/O4</f>
        <v>1.0885797780386471E-3</v>
      </c>
    </row>
    <row r="5" spans="1:19" x14ac:dyDescent="0.2">
      <c r="A5" s="3" t="s">
        <v>6</v>
      </c>
      <c r="B5" s="4">
        <v>8.7760916616735393E-2</v>
      </c>
      <c r="C5" s="4">
        <v>-3.7392074111870101E-2</v>
      </c>
      <c r="D5" s="4">
        <v>-8.8599999999999998E-2</v>
      </c>
      <c r="E5" s="1">
        <v>1.109658447984139E-2</v>
      </c>
      <c r="F5" s="2">
        <v>1.4E-3</v>
      </c>
      <c r="G5" s="2">
        <f t="shared" si="0"/>
        <v>-1.4E-3</v>
      </c>
      <c r="N5" s="2">
        <f>SUMPRODUCT(B5:E5,$H$4:$K$4)+G5*$L$4</f>
        <v>1.9493574353676366E-3</v>
      </c>
      <c r="O5" s="2">
        <f t="shared" ref="O5:O68" si="3">(1+N5)*O4</f>
        <v>1.050116481243988</v>
      </c>
      <c r="Q5" s="2">
        <f t="shared" si="1"/>
        <v>8.457710899222934E-4</v>
      </c>
      <c r="R5" s="2">
        <f>MAX($O$3:O5)</f>
        <v>1.050116481243988</v>
      </c>
      <c r="S5" s="2">
        <f t="shared" si="2"/>
        <v>0</v>
      </c>
    </row>
    <row r="6" spans="1:19" x14ac:dyDescent="0.2">
      <c r="A6" s="3" t="s">
        <v>7</v>
      </c>
      <c r="B6" s="4">
        <v>5.8489590359278802E-2</v>
      </c>
      <c r="C6" s="4">
        <v>-8.2375377581635992E-3</v>
      </c>
      <c r="D6" s="4">
        <v>-0.1444</v>
      </c>
      <c r="E6" s="1">
        <v>9.799488856619366E-3</v>
      </c>
      <c r="F6" s="2">
        <v>1.1999999999999999E-3</v>
      </c>
      <c r="G6" s="2">
        <f t="shared" si="0"/>
        <v>-1.1999999999999999E-3</v>
      </c>
      <c r="N6" s="2">
        <f>SUMPRODUCT(B6:E6,$H$4:$K$4)+G6*$L$4</f>
        <v>-1.7609605013686067E-2</v>
      </c>
      <c r="O6" s="2">
        <f t="shared" si="3"/>
        <v>1.0316243447909197</v>
      </c>
      <c r="Q6" s="2">
        <f t="shared" si="1"/>
        <v>-7.715892360108962E-3</v>
      </c>
      <c r="R6" s="2">
        <f>MAX($O$3:O6)</f>
        <v>1.050116481243988</v>
      </c>
      <c r="S6" s="2">
        <f t="shared" si="2"/>
        <v>1.7925261793638819E-2</v>
      </c>
    </row>
    <row r="7" spans="1:19" x14ac:dyDescent="0.2">
      <c r="A7" s="3" t="s">
        <v>8</v>
      </c>
      <c r="B7" s="4">
        <v>-5.8631097865262098E-2</v>
      </c>
      <c r="C7" s="4">
        <v>4.3300991861324002E-2</v>
      </c>
      <c r="D7" s="4">
        <v>0.1231</v>
      </c>
      <c r="E7" s="1">
        <v>1.0198595668215822E-2</v>
      </c>
      <c r="F7" s="2">
        <v>1.1000000000000001E-3</v>
      </c>
      <c r="G7" s="2">
        <f t="shared" si="0"/>
        <v>-1.1000000000000001E-3</v>
      </c>
      <c r="H7" s="10" t="s">
        <v>262</v>
      </c>
      <c r="I7" s="10"/>
      <c r="J7" s="10"/>
      <c r="K7" s="10"/>
      <c r="L7" s="10"/>
      <c r="N7" s="2">
        <f>SUMPRODUCT(B7:E7,$H$4:$K$4)+G7*$L$4</f>
        <v>4.3123361026604509E-2</v>
      </c>
      <c r="O7" s="2">
        <f t="shared" si="3"/>
        <v>1.0761114538551728</v>
      </c>
      <c r="Q7" s="2">
        <f t="shared" si="1"/>
        <v>1.8335671652886094E-2</v>
      </c>
      <c r="R7" s="2">
        <f>MAX($O$3:O7)</f>
        <v>1.0761114538551728</v>
      </c>
      <c r="S7" s="2">
        <f t="shared" si="2"/>
        <v>0</v>
      </c>
    </row>
    <row r="8" spans="1:19" x14ac:dyDescent="0.2">
      <c r="A8" s="3" t="s">
        <v>9</v>
      </c>
      <c r="B8" s="4">
        <v>-2.6300872916902699E-2</v>
      </c>
      <c r="C8" s="4">
        <v>-3.1692133559705002E-3</v>
      </c>
      <c r="D8" s="4">
        <v>1.34E-2</v>
      </c>
      <c r="E8" s="1">
        <v>1.1107275187666387E-2</v>
      </c>
      <c r="F8" s="2">
        <v>1E-3</v>
      </c>
      <c r="G8" s="2">
        <f t="shared" si="0"/>
        <v>-1E-3</v>
      </c>
      <c r="J8" s="2">
        <v>0.75</v>
      </c>
      <c r="K8" s="2">
        <v>0.75</v>
      </c>
      <c r="N8" s="2">
        <f>SUMPRODUCT(B8:E8,$H$4:$K$4)+G8*$L$4</f>
        <v>-1.5905262512072894E-3</v>
      </c>
      <c r="O8" s="2">
        <f t="shared" si="3"/>
        <v>1.0743998703385913</v>
      </c>
      <c r="Q8" s="2">
        <f t="shared" si="1"/>
        <v>-6.9130669079472647E-4</v>
      </c>
      <c r="R8" s="2">
        <f>MAX($O$3:O8)</f>
        <v>1.0761114538551728</v>
      </c>
      <c r="S8" s="2">
        <f t="shared" si="2"/>
        <v>1.5930600550446083E-3</v>
      </c>
    </row>
    <row r="9" spans="1:19" x14ac:dyDescent="0.2">
      <c r="A9" s="3" t="s">
        <v>10</v>
      </c>
      <c r="B9" s="4">
        <v>-1.5054139015019201E-2</v>
      </c>
      <c r="C9" s="4">
        <v>3.14196581565762E-2</v>
      </c>
      <c r="D9" s="4">
        <v>1.8100000000000002E-2</v>
      </c>
      <c r="E9" s="1">
        <v>1.0558503455350653E-2</v>
      </c>
      <c r="F9" s="2">
        <v>8.9999999999999998E-4</v>
      </c>
      <c r="G9" s="2">
        <f t="shared" si="0"/>
        <v>-8.9999999999999998E-4</v>
      </c>
      <c r="H9" s="10" t="s">
        <v>261</v>
      </c>
      <c r="I9" s="10"/>
      <c r="J9" s="10"/>
      <c r="K9" s="10"/>
      <c r="L9" s="10"/>
      <c r="N9" s="2">
        <f>SUMPRODUCT(B9:E9,$H$4:$K$4)+G9*$L$4</f>
        <v>2.2753681120590515E-2</v>
      </c>
      <c r="O9" s="2">
        <f t="shared" si="3"/>
        <v>1.0988464223842795</v>
      </c>
      <c r="Q9" s="2">
        <f t="shared" si="1"/>
        <v>9.7710512967694244E-3</v>
      </c>
      <c r="R9" s="2">
        <f>MAX($O$3:O9)</f>
        <v>1.0988464223842795</v>
      </c>
      <c r="S9" s="2">
        <f t="shared" si="2"/>
        <v>0</v>
      </c>
    </row>
    <row r="10" spans="1:19" x14ac:dyDescent="0.2">
      <c r="A10" s="3" t="s">
        <v>11</v>
      </c>
      <c r="B10" s="4">
        <v>9.3456972421058996E-3</v>
      </c>
      <c r="C10" s="4">
        <v>-1.67430788524968E-2</v>
      </c>
      <c r="D10" s="4">
        <v>1.0699999999999999E-2</v>
      </c>
      <c r="E10" s="1">
        <v>1.0387458188016528E-2</v>
      </c>
      <c r="F10" s="2">
        <v>1E-3</v>
      </c>
      <c r="G10" s="2">
        <f t="shared" si="0"/>
        <v>-1E-3</v>
      </c>
      <c r="H10" s="10">
        <f>H4+I4-L4</f>
        <v>0.9999999999994339</v>
      </c>
      <c r="I10" s="10"/>
      <c r="J10" s="10"/>
      <c r="K10" s="10"/>
      <c r="L10" s="10"/>
      <c r="N10" s="2">
        <f>SUMPRODUCT(B10:E10,$H$4:$K$4)+G10*$L$4</f>
        <v>7.4986164567729767E-3</v>
      </c>
      <c r="O10" s="2">
        <f t="shared" si="3"/>
        <v>1.1070862502506364</v>
      </c>
      <c r="Q10" s="2">
        <f t="shared" si="1"/>
        <v>3.2444584204904402E-3</v>
      </c>
      <c r="R10" s="2">
        <f>MAX($O$3:O10)</f>
        <v>1.1070862502506364</v>
      </c>
      <c r="S10" s="2">
        <f t="shared" si="2"/>
        <v>0</v>
      </c>
    </row>
    <row r="11" spans="1:19" x14ac:dyDescent="0.2">
      <c r="A11" s="3" t="s">
        <v>12</v>
      </c>
      <c r="B11" s="4">
        <v>8.2126228660113806E-2</v>
      </c>
      <c r="C11" s="4">
        <v>1.26618157930007E-2</v>
      </c>
      <c r="D11" s="4">
        <v>-3.5999999999999997E-2</v>
      </c>
      <c r="E11" s="1">
        <v>7.5580781399784691E-3</v>
      </c>
      <c r="F11" s="2">
        <v>1E-3</v>
      </c>
      <c r="G11" s="2">
        <f t="shared" si="0"/>
        <v>-1E-3</v>
      </c>
      <c r="N11" s="2">
        <f>SUMPRODUCT(B11:E11,$H$4:$K$4)+G11*$L$4</f>
        <v>4.0057441995102937E-2</v>
      </c>
      <c r="O11" s="2">
        <f t="shared" si="3"/>
        <v>1.1514332935036273</v>
      </c>
      <c r="Q11" s="2">
        <f t="shared" si="1"/>
        <v>1.7057325887809501E-2</v>
      </c>
      <c r="R11" s="2">
        <f>MAX($O$3:O11)</f>
        <v>1.1514332935036273</v>
      </c>
      <c r="S11" s="2">
        <f t="shared" si="2"/>
        <v>0</v>
      </c>
    </row>
    <row r="12" spans="1:19" x14ac:dyDescent="0.2">
      <c r="A12" s="3" t="s">
        <v>13</v>
      </c>
      <c r="B12" s="4">
        <v>5.2370242402511799E-2</v>
      </c>
      <c r="C12" s="4">
        <v>6.37890676650541E-2</v>
      </c>
      <c r="D12" s="4">
        <v>-5.5399999999999998E-2</v>
      </c>
      <c r="E12" s="1">
        <v>6.938037754141463E-3</v>
      </c>
      <c r="F12" s="2">
        <v>8.9999999999999998E-4</v>
      </c>
      <c r="G12" s="2">
        <f t="shared" si="0"/>
        <v>-8.9999999999999998E-4</v>
      </c>
      <c r="N12" s="2">
        <f>SUMPRODUCT(B12:E12,$H$4:$K$4)+G12*$L$4</f>
        <v>4.4430992409451024E-2</v>
      </c>
      <c r="O12" s="2">
        <f t="shared" si="3"/>
        <v>1.2025926174272763</v>
      </c>
      <c r="Q12" s="2">
        <f t="shared" si="1"/>
        <v>1.8879750581680659E-2</v>
      </c>
      <c r="R12" s="2">
        <f>MAX($O$3:O12)</f>
        <v>1.2025926174272763</v>
      </c>
      <c r="S12" s="2">
        <f t="shared" si="2"/>
        <v>0</v>
      </c>
    </row>
    <row r="13" spans="1:19" x14ac:dyDescent="0.2">
      <c r="A13" s="3" t="s">
        <v>14</v>
      </c>
      <c r="B13" s="4">
        <v>1.25517490606348E-2</v>
      </c>
      <c r="C13" s="4">
        <v>-2.0358586356291099E-2</v>
      </c>
      <c r="D13" s="4">
        <v>1.77E-2</v>
      </c>
      <c r="E13" s="1">
        <v>6.9558553629530924E-3</v>
      </c>
      <c r="F13" s="2">
        <v>1E-3</v>
      </c>
      <c r="G13" s="2">
        <f t="shared" si="0"/>
        <v>-1E-3</v>
      </c>
      <c r="N13" s="2">
        <f>SUMPRODUCT(B13:E13,$H$4:$K$4)+G13*$L$4</f>
        <v>7.0494401963165079E-3</v>
      </c>
      <c r="O13" s="2">
        <f t="shared" si="3"/>
        <v>1.2110702221643617</v>
      </c>
      <c r="Q13" s="2">
        <f t="shared" si="1"/>
        <v>3.0507923782170394E-3</v>
      </c>
      <c r="R13" s="2">
        <f>MAX($O$3:O13)</f>
        <v>1.2110702221643617</v>
      </c>
      <c r="S13" s="2">
        <f t="shared" si="2"/>
        <v>0</v>
      </c>
    </row>
    <row r="14" spans="1:19" x14ac:dyDescent="0.2">
      <c r="A14" s="3" t="s">
        <v>15</v>
      </c>
      <c r="B14" s="4">
        <v>1.75706099058534E-2</v>
      </c>
      <c r="C14" s="4">
        <v>-0.103071689922602</v>
      </c>
      <c r="D14" s="4">
        <v>5.4999999999999997E-3</v>
      </c>
      <c r="E14" s="1">
        <v>6.9451650114731433E-3</v>
      </c>
      <c r="F14" s="2">
        <v>6.9999999999999999E-4</v>
      </c>
      <c r="G14" s="2">
        <f t="shared" si="0"/>
        <v>-6.9999999999999999E-4</v>
      </c>
      <c r="N14" s="2">
        <f>SUMPRODUCT(B14:E14,$H$4:$K$4)+G14*$L$4</f>
        <v>-3.6843029236892734E-2</v>
      </c>
      <c r="O14" s="2">
        <f t="shared" si="3"/>
        <v>1.1664507265612298</v>
      </c>
      <c r="Q14" s="2">
        <f t="shared" si="1"/>
        <v>-1.6302927848675559E-2</v>
      </c>
      <c r="R14" s="2">
        <f>MAX($O$3:O14)</f>
        <v>1.2110702221643617</v>
      </c>
      <c r="S14" s="2">
        <f t="shared" si="2"/>
        <v>3.8252362133352098E-2</v>
      </c>
    </row>
    <row r="15" spans="1:19" x14ac:dyDescent="0.2">
      <c r="A15" s="3" t="s">
        <v>16</v>
      </c>
      <c r="B15" s="4">
        <v>1.9238311694842001E-2</v>
      </c>
      <c r="C15" s="4">
        <v>2.1393710998905E-2</v>
      </c>
      <c r="D15" s="4">
        <v>3.8E-3</v>
      </c>
      <c r="E15" s="1">
        <v>6.6387079127029078E-3</v>
      </c>
      <c r="F15" s="2">
        <v>6.9999999999999999E-4</v>
      </c>
      <c r="G15" s="2">
        <f t="shared" si="0"/>
        <v>-6.9999999999999999E-4</v>
      </c>
      <c r="N15" s="2">
        <f>SUMPRODUCT(B15:E15,$H$4:$K$4)+G15*$L$4</f>
        <v>2.6616995427905649E-2</v>
      </c>
      <c r="O15" s="2">
        <f t="shared" si="3"/>
        <v>1.1974981402169873</v>
      </c>
      <c r="Q15" s="2">
        <f t="shared" si="1"/>
        <v>1.1408449637836686E-2</v>
      </c>
      <c r="R15" s="2">
        <f>MAX($O$3:O15)</f>
        <v>1.2110702221643617</v>
      </c>
      <c r="S15" s="2">
        <f t="shared" si="2"/>
        <v>1.1333697724920967E-2</v>
      </c>
    </row>
    <row r="16" spans="1:19" x14ac:dyDescent="0.2">
      <c r="A16" s="3" t="s">
        <v>17</v>
      </c>
      <c r="B16" s="4">
        <v>-1.0768080201166401E-2</v>
      </c>
      <c r="C16" s="4">
        <v>5.5689775970717302E-2</v>
      </c>
      <c r="D16" s="4">
        <v>1.7999999999999999E-2</v>
      </c>
      <c r="E16" s="1">
        <v>8.096159164469206E-3</v>
      </c>
      <c r="F16" s="2">
        <v>8.0000000000000004E-4</v>
      </c>
      <c r="G16" s="2">
        <f t="shared" si="0"/>
        <v>-8.0000000000000004E-4</v>
      </c>
      <c r="N16" s="2">
        <f>SUMPRODUCT(B16:E16,$H$4:$K$4)+G16*$L$4</f>
        <v>3.5346922036774649E-2</v>
      </c>
      <c r="O16" s="2">
        <f t="shared" si="3"/>
        <v>1.2398260136184198</v>
      </c>
      <c r="Q16" s="2">
        <f t="shared" si="1"/>
        <v>1.5085896731015699E-2</v>
      </c>
      <c r="R16" s="2">
        <f>MAX($O$3:O16)</f>
        <v>1.2398260136184198</v>
      </c>
      <c r="S16" s="2">
        <f t="shared" si="2"/>
        <v>0</v>
      </c>
    </row>
    <row r="17" spans="1:19" x14ac:dyDescent="0.2">
      <c r="A17" s="3" t="s">
        <v>18</v>
      </c>
      <c r="B17" s="4">
        <v>5.6340989646955303E-2</v>
      </c>
      <c r="C17" s="4">
        <v>-3.1034503470249799E-2</v>
      </c>
      <c r="D17" s="4">
        <v>3.7000000000000002E-3</v>
      </c>
      <c r="E17" s="1">
        <v>5.7371552942389751E-3</v>
      </c>
      <c r="F17" s="2">
        <v>6.9999999999999999E-4</v>
      </c>
      <c r="G17" s="2">
        <f t="shared" si="0"/>
        <v>-6.9999999999999999E-4</v>
      </c>
      <c r="N17" s="2">
        <f>SUMPRODUCT(B17:E17,$H$4:$K$4)+G17*$L$4</f>
        <v>1.7365090807819103E-2</v>
      </c>
      <c r="O17" s="2">
        <f t="shared" si="3"/>
        <v>1.2613557049308</v>
      </c>
      <c r="Q17" s="2">
        <f t="shared" si="1"/>
        <v>7.476831457672339E-3</v>
      </c>
      <c r="R17" s="2">
        <f>MAX($O$3:O17)</f>
        <v>1.2613557049308</v>
      </c>
      <c r="S17" s="2">
        <f t="shared" si="2"/>
        <v>0</v>
      </c>
    </row>
    <row r="18" spans="1:19" x14ac:dyDescent="0.2">
      <c r="A18" s="3" t="s">
        <v>19</v>
      </c>
      <c r="B18" s="4">
        <v>8.6160320755253005E-3</v>
      </c>
      <c r="C18" s="4">
        <v>5.5473355063744003E-3</v>
      </c>
      <c r="D18" s="4">
        <v>4.6199999999999998E-2</v>
      </c>
      <c r="E18" s="1">
        <v>5.81555120509193E-3</v>
      </c>
      <c r="F18" s="2">
        <v>6.9999999999999999E-4</v>
      </c>
      <c r="G18" s="2">
        <f t="shared" si="0"/>
        <v>-6.9999999999999999E-4</v>
      </c>
      <c r="N18" s="2">
        <f>SUMPRODUCT(B18:E18,$H$4:$K$4)+G18*$L$4</f>
        <v>2.7228193654109563E-2</v>
      </c>
      <c r="O18" s="2">
        <f t="shared" si="3"/>
        <v>1.2957001423313719</v>
      </c>
      <c r="Q18" s="2">
        <f t="shared" si="1"/>
        <v>1.1666930682305027E-2</v>
      </c>
      <c r="R18" s="2">
        <f>MAX($O$3:O18)</f>
        <v>1.2957001423313719</v>
      </c>
      <c r="S18" s="2">
        <f t="shared" si="2"/>
        <v>0</v>
      </c>
    </row>
    <row r="19" spans="1:19" x14ac:dyDescent="0.2">
      <c r="A19" s="3" t="s">
        <v>20</v>
      </c>
      <c r="B19" s="4">
        <v>5.2315297958521502E-2</v>
      </c>
      <c r="C19" s="4">
        <v>1.20318714724578E-2</v>
      </c>
      <c r="D19" s="4">
        <v>6.4600000000000005E-2</v>
      </c>
      <c r="E19" s="1">
        <v>6.5246774969167911E-3</v>
      </c>
      <c r="F19" s="2">
        <v>8.0000000000000004E-4</v>
      </c>
      <c r="G19" s="2">
        <f t="shared" si="0"/>
        <v>-8.0000000000000004E-4</v>
      </c>
      <c r="N19" s="2">
        <f>SUMPRODUCT(B19:E19,$H$4:$K$4)+G19*$L$4</f>
        <v>5.8785279933972027E-2</v>
      </c>
      <c r="O19" s="2">
        <f t="shared" si="3"/>
        <v>1.371868237908809</v>
      </c>
      <c r="Q19" s="2">
        <f t="shared" si="1"/>
        <v>2.4807894767685999E-2</v>
      </c>
      <c r="R19" s="2">
        <f>MAX($O$3:O19)</f>
        <v>1.371868237908809</v>
      </c>
      <c r="S19" s="2">
        <f t="shared" si="2"/>
        <v>0</v>
      </c>
    </row>
    <row r="20" spans="1:19" x14ac:dyDescent="0.2">
      <c r="A20" s="3" t="s">
        <v>21</v>
      </c>
      <c r="B20" s="4">
        <v>1.81247196052041E-2</v>
      </c>
      <c r="C20" s="4">
        <v>1.9920318725099501E-2</v>
      </c>
      <c r="D20" s="4">
        <v>-1.52E-2</v>
      </c>
      <c r="E20" s="1">
        <v>5.9260178140396807E-3</v>
      </c>
      <c r="F20" s="2">
        <v>6.9999999999999999E-4</v>
      </c>
      <c r="G20" s="2">
        <f t="shared" si="0"/>
        <v>-6.9999999999999999E-4</v>
      </c>
      <c r="N20" s="2">
        <f>SUMPRODUCT(B20:E20,$H$4:$K$4)+G20*$L$4</f>
        <v>1.8281464100490804E-2</v>
      </c>
      <c r="O20" s="2">
        <f t="shared" si="3"/>
        <v>1.3969479978507422</v>
      </c>
      <c r="Q20" s="2">
        <f t="shared" si="1"/>
        <v>7.8678383250423735E-3</v>
      </c>
      <c r="R20" s="2">
        <f>MAX($O$3:O20)</f>
        <v>1.3969479978507422</v>
      </c>
      <c r="S20" s="2">
        <f t="shared" si="2"/>
        <v>0</v>
      </c>
    </row>
    <row r="21" spans="1:19" x14ac:dyDescent="0.2">
      <c r="A21" s="3" t="s">
        <v>22</v>
      </c>
      <c r="B21" s="4">
        <v>1.38098175729268E-2</v>
      </c>
      <c r="C21" s="4">
        <v>2.16754389875892E-2</v>
      </c>
      <c r="D21" s="4">
        <v>5.3800000000000001E-2</v>
      </c>
      <c r="E21" s="1">
        <v>5.1848204677749738E-3</v>
      </c>
      <c r="F21" s="2">
        <v>5.9999999999999995E-4</v>
      </c>
      <c r="G21" s="2">
        <f t="shared" si="0"/>
        <v>-5.9999999999999995E-4</v>
      </c>
      <c r="N21" s="2">
        <f>SUMPRODUCT(B21:E21,$H$4:$K$4)+G21*$L$4</f>
        <v>4.0125005831184078E-2</v>
      </c>
      <c r="O21" s="2">
        <f t="shared" si="3"/>
        <v>1.4530005444103642</v>
      </c>
      <c r="Q21" s="2">
        <f t="shared" si="1"/>
        <v>1.7085537452835694E-2</v>
      </c>
      <c r="R21" s="2">
        <f>MAX($O$3:O21)</f>
        <v>1.4530005444103642</v>
      </c>
      <c r="S21" s="2">
        <f t="shared" si="2"/>
        <v>0</v>
      </c>
    </row>
    <row r="22" spans="1:19" x14ac:dyDescent="0.2">
      <c r="A22" s="3" t="s">
        <v>23</v>
      </c>
      <c r="B22" s="4">
        <v>-1.50410407226487E-2</v>
      </c>
      <c r="C22" s="4">
        <v>1.52554488597607E-2</v>
      </c>
      <c r="D22" s="4">
        <v>5.0999999999999997E-2</v>
      </c>
      <c r="E22" s="1">
        <v>5.9652161258112067E-3</v>
      </c>
      <c r="F22" s="2">
        <v>8.9999999999999998E-4</v>
      </c>
      <c r="G22" s="2">
        <f t="shared" si="0"/>
        <v>-8.9999999999999998E-4</v>
      </c>
      <c r="N22" s="2">
        <f>SUMPRODUCT(B22:E22,$H$4:$K$4)+G22*$L$4</f>
        <v>2.2336553236997347E-2</v>
      </c>
      <c r="O22" s="2">
        <f t="shared" si="3"/>
        <v>1.4854555684239723</v>
      </c>
      <c r="Q22" s="2">
        <f t="shared" si="1"/>
        <v>9.593889098680258E-3</v>
      </c>
      <c r="R22" s="2">
        <f>MAX($O$3:O22)</f>
        <v>1.4854555684239723</v>
      </c>
      <c r="S22" s="2">
        <f t="shared" si="2"/>
        <v>0</v>
      </c>
    </row>
    <row r="23" spans="1:19" x14ac:dyDescent="0.2">
      <c r="A23" s="3" t="s">
        <v>24</v>
      </c>
      <c r="B23" s="4">
        <v>-1.5685614582041599E-2</v>
      </c>
      <c r="C23" s="4">
        <v>-6.2334514865406698E-2</v>
      </c>
      <c r="D23" s="4">
        <v>2.0000000000000001E-4</v>
      </c>
      <c r="E23" s="1">
        <v>6.1255717543554824E-3</v>
      </c>
      <c r="F23" s="2">
        <v>8.0000000000000004E-4</v>
      </c>
      <c r="G23" s="2">
        <f t="shared" si="0"/>
        <v>-8.0000000000000004E-4</v>
      </c>
      <c r="N23" s="2">
        <f>SUMPRODUCT(B23:E23,$H$4:$K$4)+G23*$L$4</f>
        <v>-3.4805279028394073E-2</v>
      </c>
      <c r="O23" s="2">
        <f t="shared" si="3"/>
        <v>1.4337538728806942</v>
      </c>
      <c r="Q23" s="2">
        <f t="shared" si="1"/>
        <v>-1.538506208356989E-2</v>
      </c>
      <c r="R23" s="2">
        <f>MAX($O$3:O23)</f>
        <v>1.4854555684239723</v>
      </c>
      <c r="S23" s="2">
        <f t="shared" si="2"/>
        <v>3.6060370277779391E-2</v>
      </c>
    </row>
    <row r="24" spans="1:19" x14ac:dyDescent="0.2">
      <c r="A24" s="3" t="s">
        <v>25</v>
      </c>
      <c r="B24" s="4">
        <v>1.3587078778062501E-2</v>
      </c>
      <c r="C24" s="4">
        <v>-4.8633822573103998E-3</v>
      </c>
      <c r="D24" s="4">
        <v>4.0000000000000001E-3</v>
      </c>
      <c r="E24" s="1">
        <v>5.5233482646400069E-3</v>
      </c>
      <c r="F24" s="2">
        <v>5.9999999999999995E-4</v>
      </c>
      <c r="G24" s="2">
        <f t="shared" si="0"/>
        <v>-5.9999999999999995E-4</v>
      </c>
      <c r="N24" s="2">
        <f>SUMPRODUCT(B24:E24,$H$4:$K$4)+G24*$L$4</f>
        <v>9.6925303690746731E-3</v>
      </c>
      <c r="O24" s="2">
        <f t="shared" si="3"/>
        <v>1.4476505758353688</v>
      </c>
      <c r="Q24" s="2">
        <f t="shared" si="1"/>
        <v>4.189143393028903E-3</v>
      </c>
      <c r="R24" s="2">
        <f>MAX($O$3:O24)</f>
        <v>1.4854555684239723</v>
      </c>
      <c r="S24" s="2">
        <f t="shared" si="2"/>
        <v>2.6114722170982495E-2</v>
      </c>
    </row>
    <row r="25" spans="1:19" x14ac:dyDescent="0.2">
      <c r="A25" s="3" t="s">
        <v>26</v>
      </c>
      <c r="B25" s="4">
        <v>1.9282413092790201E-2</v>
      </c>
      <c r="C25" s="4">
        <v>1.0092732761482801E-2</v>
      </c>
      <c r="D25" s="4">
        <v>2.5600000000000001E-2</v>
      </c>
      <c r="E25" s="1">
        <v>5.109988007415335E-3</v>
      </c>
      <c r="F25" s="2">
        <v>8.0000000000000004E-4</v>
      </c>
      <c r="G25" s="2">
        <f t="shared" si="0"/>
        <v>-8.0000000000000004E-4</v>
      </c>
      <c r="N25" s="2">
        <f>SUMPRODUCT(B25:E25,$H$4:$K$4)+G25*$L$4</f>
        <v>2.7193138712996216E-2</v>
      </c>
      <c r="O25" s="2">
        <f t="shared" si="3"/>
        <v>1.4870167387520088</v>
      </c>
      <c r="Q25" s="2">
        <f t="shared" si="1"/>
        <v>1.1652109800871764E-2</v>
      </c>
      <c r="R25" s="2">
        <f>MAX($O$3:O25)</f>
        <v>1.4870167387520088</v>
      </c>
      <c r="S25" s="2">
        <f t="shared" si="2"/>
        <v>0</v>
      </c>
    </row>
    <row r="26" spans="1:19" x14ac:dyDescent="0.2">
      <c r="A26" s="3" t="s">
        <v>27</v>
      </c>
      <c r="B26" s="4">
        <v>-3.3050410398510401E-2</v>
      </c>
      <c r="C26" s="4">
        <v>1.8110060142894201E-2</v>
      </c>
      <c r="D26" s="4">
        <v>5.9799999999999999E-2</v>
      </c>
      <c r="E26" s="1">
        <v>5.4592061557603164E-3</v>
      </c>
      <c r="F26" s="2">
        <v>1E-3</v>
      </c>
      <c r="G26" s="2">
        <f t="shared" si="0"/>
        <v>-1E-3</v>
      </c>
      <c r="N26" s="2">
        <f>SUMPRODUCT(B26:E26,$H$4:$K$4)+G26*$L$4</f>
        <v>1.7596819679415444E-2</v>
      </c>
      <c r="O26" s="2">
        <f t="shared" si="3"/>
        <v>1.5131835041641002</v>
      </c>
      <c r="Q26" s="2">
        <f t="shared" si="1"/>
        <v>7.5757409951416064E-3</v>
      </c>
      <c r="R26" s="2">
        <f>MAX($O$3:O26)</f>
        <v>1.5131835041641002</v>
      </c>
      <c r="S26" s="2">
        <f t="shared" si="2"/>
        <v>0</v>
      </c>
    </row>
    <row r="27" spans="1:19" x14ac:dyDescent="0.2">
      <c r="A27" s="3" t="s">
        <v>28</v>
      </c>
      <c r="B27" s="4">
        <v>3.995660820828E-3</v>
      </c>
      <c r="C27" s="4">
        <v>4.1291229583942698E-2</v>
      </c>
      <c r="D27" s="4">
        <v>2.69E-2</v>
      </c>
      <c r="E27" s="1">
        <v>5.4485158042803673E-3</v>
      </c>
      <c r="F27" s="2">
        <v>1.1000000000000001E-3</v>
      </c>
      <c r="G27" s="2">
        <f t="shared" si="0"/>
        <v>-1.1000000000000001E-3</v>
      </c>
      <c r="N27" s="2">
        <f>SUMPRODUCT(B27:E27,$H$4:$K$4)+G27*$L$4</f>
        <v>3.6304166636608431E-2</v>
      </c>
      <c r="O27" s="2">
        <f t="shared" si="3"/>
        <v>1.5681183702510406</v>
      </c>
      <c r="Q27" s="2">
        <f t="shared" si="1"/>
        <v>1.5487244312564845E-2</v>
      </c>
      <c r="R27" s="2">
        <f>MAX($O$3:O27)</f>
        <v>1.5681183702510406</v>
      </c>
      <c r="S27" s="2">
        <f t="shared" si="2"/>
        <v>0</v>
      </c>
    </row>
    <row r="28" spans="1:19" x14ac:dyDescent="0.2">
      <c r="A28" s="3" t="s">
        <v>29</v>
      </c>
      <c r="B28" s="4">
        <v>1.0635588288008899E-2</v>
      </c>
      <c r="C28" s="4">
        <v>1.07544991501145E-2</v>
      </c>
      <c r="D28" s="4">
        <v>3.0499999999999999E-2</v>
      </c>
      <c r="E28" s="1">
        <v>4.7536429580837215E-3</v>
      </c>
      <c r="F28" s="2">
        <v>1.1000000000000001E-3</v>
      </c>
      <c r="G28" s="2">
        <f t="shared" si="0"/>
        <v>-1.1000000000000001E-3</v>
      </c>
      <c r="N28" s="2">
        <f>SUMPRODUCT(B28:E28,$H$4:$K$4)+G28*$L$4</f>
        <v>2.4702058814716387E-2</v>
      </c>
      <c r="O28" s="2">
        <f t="shared" si="3"/>
        <v>1.606854122461419</v>
      </c>
      <c r="Q28" s="2">
        <f t="shared" si="1"/>
        <v>1.059760878481383E-2</v>
      </c>
      <c r="R28" s="2">
        <f>MAX($O$3:O28)</f>
        <v>1.606854122461419</v>
      </c>
      <c r="S28" s="2">
        <f t="shared" si="2"/>
        <v>0</v>
      </c>
    </row>
    <row r="29" spans="1:19" x14ac:dyDescent="0.2">
      <c r="A29" s="3" t="s">
        <v>30</v>
      </c>
      <c r="B29" s="4">
        <v>1.51189837180174E-2</v>
      </c>
      <c r="C29" s="4">
        <v>1.66369937476731E-2</v>
      </c>
      <c r="D29" s="4">
        <v>1.55E-2</v>
      </c>
      <c r="E29" s="1">
        <v>5.7977339526253486E-3</v>
      </c>
      <c r="F29" s="2">
        <v>1.1000000000000001E-3</v>
      </c>
      <c r="G29" s="2">
        <f t="shared" si="0"/>
        <v>-1.1000000000000001E-3</v>
      </c>
      <c r="N29" s="2">
        <f>SUMPRODUCT(B29:E29,$H$4:$K$4)+G29*$L$4</f>
        <v>2.554707508008959E-2</v>
      </c>
      <c r="O29" s="2">
        <f t="shared" si="3"/>
        <v>1.6479045453706924</v>
      </c>
      <c r="Q29" s="2">
        <f t="shared" si="1"/>
        <v>1.0955600324361924E-2</v>
      </c>
      <c r="R29" s="2">
        <f>MAX($O$3:O29)</f>
        <v>1.6479045453706924</v>
      </c>
      <c r="S29" s="2">
        <f t="shared" si="2"/>
        <v>0</v>
      </c>
    </row>
    <row r="30" spans="1:19" x14ac:dyDescent="0.2">
      <c r="A30" s="3" t="s">
        <v>31</v>
      </c>
      <c r="B30" s="4">
        <v>4.0259708709000398E-2</v>
      </c>
      <c r="C30" s="4">
        <v>-2.4603642887946101E-2</v>
      </c>
      <c r="D30" s="4">
        <v>3.0800000000000001E-2</v>
      </c>
      <c r="E30" s="1">
        <v>4.7180084531505606E-3</v>
      </c>
      <c r="F30" s="2">
        <v>1.5E-3</v>
      </c>
      <c r="G30" s="2">
        <f t="shared" si="0"/>
        <v>-1.5E-3</v>
      </c>
      <c r="N30" s="2">
        <f>SUMPRODUCT(B30:E30,$H$4:$K$4)+G30*$L$4</f>
        <v>2.1273219677574833E-2</v>
      </c>
      <c r="O30" s="2">
        <f t="shared" si="3"/>
        <v>1.6829607807720373</v>
      </c>
      <c r="Q30" s="2">
        <f t="shared" si="1"/>
        <v>9.1419437761678622E-3</v>
      </c>
      <c r="R30" s="2">
        <f>MAX($O$3:O30)</f>
        <v>1.6829607807720373</v>
      </c>
      <c r="S30" s="2">
        <f t="shared" si="2"/>
        <v>0</v>
      </c>
    </row>
    <row r="31" spans="1:19" x14ac:dyDescent="0.2">
      <c r="A31" s="3" t="s">
        <v>32</v>
      </c>
      <c r="B31" s="4">
        <v>3.3874021446833803E-2</v>
      </c>
      <c r="C31" s="4">
        <v>2.7630826866426199E-2</v>
      </c>
      <c r="D31" s="4">
        <v>1.54E-2</v>
      </c>
      <c r="E31" s="1">
        <v>4.735825705617141E-3</v>
      </c>
      <c r="F31" s="2">
        <v>1.6000000000000001E-3</v>
      </c>
      <c r="G31" s="2">
        <f t="shared" si="0"/>
        <v>-1.6000000000000001E-3</v>
      </c>
      <c r="N31" s="2">
        <f>SUMPRODUCT(B31:E31,$H$4:$K$4)+G31*$L$4</f>
        <v>3.9514672031016607E-2</v>
      </c>
      <c r="O31" s="2">
        <f t="shared" si="3"/>
        <v>1.7494624240653081</v>
      </c>
      <c r="Q31" s="2">
        <f t="shared" si="1"/>
        <v>1.6830623477147033E-2</v>
      </c>
      <c r="R31" s="2">
        <f>MAX($O$3:O31)</f>
        <v>1.7494624240653081</v>
      </c>
      <c r="S31" s="2">
        <f t="shared" si="2"/>
        <v>0</v>
      </c>
    </row>
    <row r="32" spans="1:19" x14ac:dyDescent="0.2">
      <c r="A32" s="3" t="s">
        <v>33</v>
      </c>
      <c r="B32" s="4">
        <v>-2.4401321222130401E-2</v>
      </c>
      <c r="C32" s="4">
        <v>3.5113469572090002E-2</v>
      </c>
      <c r="D32" s="4">
        <v>3.8899999999999997E-2</v>
      </c>
      <c r="E32" s="1">
        <v>4.568343532431283E-3</v>
      </c>
      <c r="F32" s="2">
        <v>1.6000000000000001E-3</v>
      </c>
      <c r="G32" s="2">
        <f t="shared" si="0"/>
        <v>-1.6000000000000001E-3</v>
      </c>
      <c r="N32" s="2">
        <f>SUMPRODUCT(B32:E32,$H$4:$K$4)+G32*$L$4</f>
        <v>2.2682530000054643E-2</v>
      </c>
      <c r="O32" s="2">
        <f t="shared" si="3"/>
        <v>1.7891446579831376</v>
      </c>
      <c r="Q32" s="2">
        <f t="shared" si="1"/>
        <v>9.7408371655494045E-3</v>
      </c>
      <c r="R32" s="2">
        <f>MAX($O$3:O32)</f>
        <v>1.7891446579831376</v>
      </c>
      <c r="S32" s="2">
        <f t="shared" si="2"/>
        <v>0</v>
      </c>
    </row>
    <row r="33" spans="1:19" x14ac:dyDescent="0.2">
      <c r="A33" s="3" t="s">
        <v>34</v>
      </c>
      <c r="B33" s="4">
        <v>2.09403698844641E-2</v>
      </c>
      <c r="C33" s="4">
        <v>-1.3305153761759199E-2</v>
      </c>
      <c r="D33" s="4">
        <v>3.4099999999999998E-2</v>
      </c>
      <c r="E33" s="1">
        <v>4.3046481959258887E-3</v>
      </c>
      <c r="F33" s="2">
        <v>1.6000000000000001E-3</v>
      </c>
      <c r="G33" s="2">
        <f t="shared" si="0"/>
        <v>-1.6000000000000001E-3</v>
      </c>
      <c r="N33" s="2">
        <f>SUMPRODUCT(B33:E33,$H$4:$K$4)+G33*$L$4</f>
        <v>1.8382927186377743E-2</v>
      </c>
      <c r="O33" s="2">
        <f t="shared" si="3"/>
        <v>1.8220343739567384</v>
      </c>
      <c r="Q33" s="2">
        <f t="shared" si="1"/>
        <v>7.9111099200509707E-3</v>
      </c>
      <c r="R33" s="2">
        <f>MAX($O$3:O33)</f>
        <v>1.8220343739567384</v>
      </c>
      <c r="S33" s="2">
        <f t="shared" si="2"/>
        <v>0</v>
      </c>
    </row>
    <row r="34" spans="1:19" x14ac:dyDescent="0.2">
      <c r="A34" s="3" t="s">
        <v>35</v>
      </c>
      <c r="B34" s="4">
        <v>-1.7735991372624299E-2</v>
      </c>
      <c r="C34" s="4">
        <v>-6.8706095073145E-3</v>
      </c>
      <c r="D34" s="4">
        <v>6.1999999999999998E-3</v>
      </c>
      <c r="E34" s="1">
        <v>4.9959575916292184E-3</v>
      </c>
      <c r="F34" s="2">
        <v>2.0999999999999999E-3</v>
      </c>
      <c r="G34" s="2">
        <f t="shared" si="0"/>
        <v>-2.0999999999999999E-3</v>
      </c>
      <c r="N34" s="2">
        <f>SUMPRODUCT(B34:E34,$H$4:$K$4)+G34*$L$4</f>
        <v>-6.3273344891667006E-3</v>
      </c>
      <c r="O34" s="2">
        <f t="shared" si="3"/>
        <v>1.8105057530219548</v>
      </c>
      <c r="Q34" s="2">
        <f t="shared" si="1"/>
        <v>-2.7566568248491951E-3</v>
      </c>
      <c r="R34" s="2">
        <f>MAX($O$3:O34)</f>
        <v>1.8220343739567384</v>
      </c>
      <c r="S34" s="2">
        <f t="shared" si="2"/>
        <v>6.3676245797843504E-3</v>
      </c>
    </row>
    <row r="35" spans="1:19" x14ac:dyDescent="0.2">
      <c r="A35" s="3" t="s">
        <v>36</v>
      </c>
      <c r="B35" s="4">
        <v>-1.9031317787418699E-2</v>
      </c>
      <c r="C35" s="4">
        <v>3.8908156062321897E-2</v>
      </c>
      <c r="D35" s="4">
        <v>1.4800000000000001E-2</v>
      </c>
      <c r="E35" s="1">
        <v>5.4556427052670003E-3</v>
      </c>
      <c r="F35" s="2">
        <v>2.0999999999999999E-3</v>
      </c>
      <c r="G35" s="2">
        <f t="shared" si="0"/>
        <v>-2.0999999999999999E-3</v>
      </c>
      <c r="N35" s="2">
        <f>SUMPRODUCT(B35:E35,$H$4:$K$4)+G35*$L$4</f>
        <v>1.9665089662396038E-2</v>
      </c>
      <c r="O35" s="2">
        <f t="shared" si="3"/>
        <v>1.8461095109894154</v>
      </c>
      <c r="Q35" s="2">
        <f t="shared" si="1"/>
        <v>8.4575505898456145E-3</v>
      </c>
      <c r="R35" s="2">
        <f>MAX($O$3:O35)</f>
        <v>1.8461095109894154</v>
      </c>
      <c r="S35" s="2">
        <f t="shared" si="2"/>
        <v>0</v>
      </c>
    </row>
    <row r="36" spans="1:19" x14ac:dyDescent="0.2">
      <c r="A36" s="3" t="s">
        <v>37</v>
      </c>
      <c r="B36" s="4">
        <v>3.1648959143128597E-2</v>
      </c>
      <c r="C36" s="4">
        <v>3.05352397820635E-2</v>
      </c>
      <c r="D36" s="4">
        <v>-1.8599999999999998E-2</v>
      </c>
      <c r="E36" s="1">
        <v>4.735825705617141E-3</v>
      </c>
      <c r="F36" s="2">
        <v>2.3999999999999998E-3</v>
      </c>
      <c r="G36" s="2">
        <f t="shared" si="0"/>
        <v>-2.3999999999999998E-3</v>
      </c>
      <c r="N36" s="2">
        <f>SUMPRODUCT(B36:E36,$H$4:$K$4)+G36*$L$4</f>
        <v>2.8265973606840546E-2</v>
      </c>
      <c r="O36" s="2">
        <f t="shared" si="3"/>
        <v>1.8982915937023794</v>
      </c>
      <c r="Q36" s="2">
        <f t="shared" si="1"/>
        <v>1.2105464785076793E-2</v>
      </c>
      <c r="R36" s="2">
        <f>MAX($O$3:O36)</f>
        <v>1.8982915937023794</v>
      </c>
      <c r="S36" s="2">
        <f t="shared" si="2"/>
        <v>0</v>
      </c>
    </row>
    <row r="37" spans="1:19" x14ac:dyDescent="0.2">
      <c r="A37" s="3" t="s">
        <v>38</v>
      </c>
      <c r="B37" s="4">
        <v>1.2527127257220001E-3</v>
      </c>
      <c r="C37" s="4">
        <v>2.0164853172739101E-2</v>
      </c>
      <c r="D37" s="4">
        <v>3.61E-2</v>
      </c>
      <c r="E37" s="1">
        <v>4.2903943939526243E-3</v>
      </c>
      <c r="F37" s="2">
        <v>2.3E-3</v>
      </c>
      <c r="G37" s="2">
        <f t="shared" si="0"/>
        <v>-2.3E-3</v>
      </c>
      <c r="N37" s="2">
        <f>SUMPRODUCT(B37:E37,$H$4:$K$4)+G37*$L$4</f>
        <v>2.6469781568740615E-2</v>
      </c>
      <c r="O37" s="2">
        <f t="shared" si="3"/>
        <v>1.948538957541458</v>
      </c>
      <c r="Q37" s="2">
        <f t="shared" si="1"/>
        <v>1.134616862027725E-2</v>
      </c>
      <c r="R37" s="2">
        <f>MAX($O$3:O37)</f>
        <v>1.948538957541458</v>
      </c>
      <c r="S37" s="2">
        <f t="shared" si="2"/>
        <v>0</v>
      </c>
    </row>
    <row r="38" spans="1:19" x14ac:dyDescent="0.2">
      <c r="A38" s="3" t="s">
        <v>39</v>
      </c>
      <c r="B38" s="4">
        <v>3.7059426057461403E-2</v>
      </c>
      <c r="C38" s="4">
        <v>-3.0240957675429499E-2</v>
      </c>
      <c r="D38" s="4">
        <v>1.43E-2</v>
      </c>
      <c r="E38" s="1">
        <v>4.1229122207667663E-3</v>
      </c>
      <c r="F38" s="2">
        <v>2.3999999999999998E-3</v>
      </c>
      <c r="G38" s="2">
        <f t="shared" si="0"/>
        <v>-2.3999999999999998E-3</v>
      </c>
      <c r="N38" s="2">
        <f>SUMPRODUCT(B38:E38,$H$4:$K$4)+G38*$L$4</f>
        <v>1.0735977482538715E-2</v>
      </c>
      <c r="O38" s="2">
        <f t="shared" si="3"/>
        <v>1.9694584279134724</v>
      </c>
      <c r="Q38" s="2">
        <f t="shared" si="1"/>
        <v>4.637724832127898E-3</v>
      </c>
      <c r="R38" s="2">
        <f>MAX($O$3:O38)</f>
        <v>1.9694584279134724</v>
      </c>
      <c r="S38" s="2">
        <f t="shared" si="2"/>
        <v>0</v>
      </c>
    </row>
    <row r="39" spans="1:19" x14ac:dyDescent="0.2">
      <c r="A39" s="3" t="s">
        <v>40</v>
      </c>
      <c r="B39" s="4">
        <v>-9.1078367875647003E-3</v>
      </c>
      <c r="C39" s="4">
        <v>3.3583311241518199E-2</v>
      </c>
      <c r="D39" s="4">
        <v>2.7000000000000001E-3</v>
      </c>
      <c r="E39" s="1">
        <v>4.4899476215783281E-3</v>
      </c>
      <c r="F39" s="2">
        <v>3.0000000000000001E-3</v>
      </c>
      <c r="G39" s="2">
        <f t="shared" si="0"/>
        <v>-3.0000000000000001E-3</v>
      </c>
      <c r="N39" s="2">
        <f>SUMPRODUCT(B39:E39,$H$4:$K$4)+G39*$L$4</f>
        <v>1.6948460247943546E-2</v>
      </c>
      <c r="O39" s="2">
        <f t="shared" si="3"/>
        <v>2.002837715788941</v>
      </c>
      <c r="Q39" s="2">
        <f t="shared" si="1"/>
        <v>7.2989430927424513E-3</v>
      </c>
      <c r="R39" s="2">
        <f>MAX($O$3:O39)</f>
        <v>2.002837715788941</v>
      </c>
      <c r="S39" s="2">
        <f t="shared" si="2"/>
        <v>0</v>
      </c>
    </row>
    <row r="40" spans="1:19" x14ac:dyDescent="0.2">
      <c r="A40" s="3" t="s">
        <v>41</v>
      </c>
      <c r="B40" s="4">
        <v>7.9422034390648003E-3</v>
      </c>
      <c r="C40" s="4">
        <v>-3.5933889203429402E-2</v>
      </c>
      <c r="D40" s="4">
        <v>5.9999999999999995E-4</v>
      </c>
      <c r="E40" s="1">
        <v>4.2476329880328312E-3</v>
      </c>
      <c r="F40" s="2">
        <v>2.8999999999999998E-3</v>
      </c>
      <c r="G40" s="2">
        <f t="shared" si="0"/>
        <v>-2.8999999999999998E-3</v>
      </c>
      <c r="N40" s="2">
        <f>SUMPRODUCT(B40:E40,$H$4:$K$4)+G40*$L$4</f>
        <v>-1.1035370211436871E-2</v>
      </c>
      <c r="O40" s="2">
        <f t="shared" si="3"/>
        <v>1.9807356601217814</v>
      </c>
      <c r="Q40" s="2">
        <f t="shared" si="1"/>
        <v>-4.8192406195458832E-3</v>
      </c>
      <c r="R40" s="2">
        <f>MAX($O$3:O40)</f>
        <v>2.002837715788941</v>
      </c>
      <c r="S40" s="2">
        <f t="shared" si="2"/>
        <v>1.1158508483560455E-2</v>
      </c>
    </row>
    <row r="41" spans="1:19" x14ac:dyDescent="0.2">
      <c r="A41" s="3" t="s">
        <v>42</v>
      </c>
      <c r="B41" s="4">
        <v>-1.6719712818175098E-2</v>
      </c>
      <c r="C41" s="4">
        <v>-2.1852165029402199E-2</v>
      </c>
      <c r="D41" s="4">
        <v>-2.1899999999999999E-2</v>
      </c>
      <c r="E41" s="1">
        <v>5.4592061557603164E-3</v>
      </c>
      <c r="F41" s="2">
        <v>2.7000000000000001E-3</v>
      </c>
      <c r="G41" s="2">
        <f t="shared" si="0"/>
        <v>-2.7000000000000001E-3</v>
      </c>
      <c r="N41" s="2">
        <f>SUMPRODUCT(B41:E41,$H$4:$K$4)+G41*$L$4</f>
        <v>-2.2738613460432794E-2</v>
      </c>
      <c r="O41" s="2">
        <f t="shared" si="3"/>
        <v>1.9356964775789769</v>
      </c>
      <c r="Q41" s="2">
        <f t="shared" si="1"/>
        <v>-9.9892606936247443E-3</v>
      </c>
      <c r="R41" s="2">
        <f>MAX($O$3:O41)</f>
        <v>2.002837715788941</v>
      </c>
      <c r="S41" s="2">
        <f t="shared" si="2"/>
        <v>3.4685829616190288E-2</v>
      </c>
    </row>
    <row r="42" spans="1:19" x14ac:dyDescent="0.2">
      <c r="A42" s="3" t="s">
        <v>43</v>
      </c>
      <c r="B42" s="4">
        <v>3.7600894076741602E-2</v>
      </c>
      <c r="C42" s="4">
        <v>6.9056198496419002E-3</v>
      </c>
      <c r="D42" s="4">
        <v>-5.9999999999999995E-4</v>
      </c>
      <c r="E42" s="1">
        <v>4.2975212949392565E-3</v>
      </c>
      <c r="F42" s="2">
        <v>3.0999999999999999E-3</v>
      </c>
      <c r="G42" s="2">
        <f t="shared" si="0"/>
        <v>-3.0999999999999999E-3</v>
      </c>
      <c r="N42" s="2">
        <f>SUMPRODUCT(B42:E42,$H$4:$K$4)+G42*$L$4</f>
        <v>2.4969736485364318E-2</v>
      </c>
      <c r="O42" s="2">
        <f t="shared" si="3"/>
        <v>1.9840303085397717</v>
      </c>
      <c r="Q42" s="2">
        <f t="shared" si="1"/>
        <v>1.0711042492804083E-2</v>
      </c>
      <c r="R42" s="2">
        <f>MAX($O$3:O42)</f>
        <v>2.002837715788941</v>
      </c>
      <c r="S42" s="2">
        <f t="shared" si="2"/>
        <v>9.479395132331106E-3</v>
      </c>
    </row>
    <row r="43" spans="1:19" x14ac:dyDescent="0.2">
      <c r="A43" s="3" t="s">
        <v>44</v>
      </c>
      <c r="B43" s="4">
        <v>2.2363434028339999E-4</v>
      </c>
      <c r="C43" s="4">
        <v>2.8496563242441202E-2</v>
      </c>
      <c r="D43" s="4">
        <v>1.4999999999999999E-2</v>
      </c>
      <c r="E43" s="1">
        <v>4.3010847454325726E-3</v>
      </c>
      <c r="F43" s="2">
        <v>3.2000000000000002E-3</v>
      </c>
      <c r="G43" s="2">
        <f t="shared" si="0"/>
        <v>-3.2000000000000002E-3</v>
      </c>
      <c r="N43" s="2">
        <f>SUMPRODUCT(B43:E43,$H$4:$K$4)+G43*$L$4</f>
        <v>2.2998138530971803E-2</v>
      </c>
      <c r="O43" s="2">
        <f t="shared" si="3"/>
        <v>2.029659312425216</v>
      </c>
      <c r="Q43" s="2">
        <f t="shared" si="1"/>
        <v>9.8748434614635196E-3</v>
      </c>
      <c r="R43" s="2">
        <f>MAX($O$3:O43)</f>
        <v>2.029659312425216</v>
      </c>
      <c r="S43" s="2">
        <f t="shared" si="2"/>
        <v>0</v>
      </c>
    </row>
    <row r="44" spans="1:19" x14ac:dyDescent="0.2">
      <c r="A44" s="3" t="s">
        <v>45</v>
      </c>
      <c r="B44" s="4">
        <v>2.64628757928837E-2</v>
      </c>
      <c r="C44" s="4">
        <v>-1.25299629548921E-2</v>
      </c>
      <c r="D44" s="4">
        <v>8.8000000000000005E-3</v>
      </c>
      <c r="E44" s="1">
        <v>4.6146683888443922E-3</v>
      </c>
      <c r="F44" s="2">
        <v>3.5000000000000001E-3</v>
      </c>
      <c r="G44" s="2">
        <f t="shared" si="0"/>
        <v>-3.5000000000000001E-3</v>
      </c>
      <c r="N44" s="2">
        <f>SUMPRODUCT(B44:E44,$H$4:$K$4)+G44*$L$4</f>
        <v>1.3057119710643406E-2</v>
      </c>
      <c r="O44" s="2">
        <f t="shared" si="3"/>
        <v>2.0561608170393746</v>
      </c>
      <c r="Q44" s="2">
        <f t="shared" si="1"/>
        <v>5.6339330955033082E-3</v>
      </c>
      <c r="R44" s="2">
        <f>MAX($O$3:O44)</f>
        <v>2.0561608170393746</v>
      </c>
      <c r="S44" s="2">
        <f t="shared" si="2"/>
        <v>0</v>
      </c>
    </row>
    <row r="45" spans="1:19" x14ac:dyDescent="0.2">
      <c r="A45" s="3" t="s">
        <v>46</v>
      </c>
      <c r="B45" s="4">
        <v>2.6405631118022002E-3</v>
      </c>
      <c r="C45" s="4">
        <v>1.21982080184477E-2</v>
      </c>
      <c r="D45" s="4">
        <v>6.4000000000000003E-3</v>
      </c>
      <c r="E45" s="1">
        <v>4.3972979087521088E-3</v>
      </c>
      <c r="F45" s="2">
        <v>3.3999999999999998E-3</v>
      </c>
      <c r="G45" s="2">
        <f t="shared" si="0"/>
        <v>-3.3999999999999998E-3</v>
      </c>
      <c r="N45" s="2">
        <f>SUMPRODUCT(B45:E45,$H$4:$K$4)+G45*$L$4</f>
        <v>1.3001984447742945E-2</v>
      </c>
      <c r="O45" s="2">
        <f t="shared" si="3"/>
        <v>2.0828949880045791</v>
      </c>
      <c r="Q45" s="2">
        <f t="shared" si="1"/>
        <v>5.6102961340812356E-3</v>
      </c>
      <c r="R45" s="2">
        <f>MAX($O$3:O45)</f>
        <v>2.0828949880045791</v>
      </c>
      <c r="S45" s="2">
        <f t="shared" si="2"/>
        <v>0</v>
      </c>
    </row>
    <row r="46" spans="1:19" x14ac:dyDescent="0.2">
      <c r="A46" s="3" t="s">
        <v>47</v>
      </c>
      <c r="B46" s="4">
        <v>1.22928127647103E-2</v>
      </c>
      <c r="C46" s="4">
        <v>-4.6632572762924998E-2</v>
      </c>
      <c r="D46" s="4">
        <v>8.3000000000000001E-3</v>
      </c>
      <c r="E46" s="1">
        <v>4.0587701118870757E-3</v>
      </c>
      <c r="F46" s="2">
        <v>3.7000000000000002E-3</v>
      </c>
      <c r="G46" s="2">
        <f t="shared" si="0"/>
        <v>-3.7000000000000002E-3</v>
      </c>
      <c r="N46" s="2">
        <f>SUMPRODUCT(B46:E46,$H$4:$K$4)+G46*$L$4</f>
        <v>-1.1862934808917182E-2</v>
      </c>
      <c r="O46" s="2">
        <f t="shared" si="3"/>
        <v>2.0581857405480606</v>
      </c>
      <c r="Q46" s="2">
        <f t="shared" si="1"/>
        <v>-5.1828099392290782E-3</v>
      </c>
      <c r="R46" s="2">
        <f>MAX($O$3:O46)</f>
        <v>2.0828949880045791</v>
      </c>
      <c r="S46" s="2">
        <f t="shared" si="2"/>
        <v>1.2005353535263935E-2</v>
      </c>
    </row>
    <row r="47" spans="1:19" x14ac:dyDescent="0.2">
      <c r="A47" s="3" t="s">
        <v>48</v>
      </c>
      <c r="B47" s="4">
        <v>1.3299434329696099E-2</v>
      </c>
      <c r="C47" s="4">
        <v>-2.8224893882412599E-2</v>
      </c>
      <c r="D47" s="4">
        <v>1.24E-2</v>
      </c>
      <c r="E47" s="1">
        <v>4.1300391217533984E-3</v>
      </c>
      <c r="F47" s="2">
        <v>3.5999999999999999E-3</v>
      </c>
      <c r="G47" s="2">
        <f t="shared" si="0"/>
        <v>-3.5999999999999999E-3</v>
      </c>
      <c r="N47" s="2">
        <f>SUMPRODUCT(B47:E47,$H$4:$K$4)+G47*$L$4</f>
        <v>-5.2804987655392845E-4</v>
      </c>
      <c r="O47" s="2">
        <f t="shared" si="3"/>
        <v>2.0570989158218391</v>
      </c>
      <c r="Q47" s="2">
        <f t="shared" si="1"/>
        <v>-2.2938971749468238E-4</v>
      </c>
      <c r="R47" s="2">
        <f>MAX($O$3:O47)</f>
        <v>2.0828949880045791</v>
      </c>
      <c r="S47" s="2">
        <f t="shared" si="2"/>
        <v>1.254002517056116E-2</v>
      </c>
    </row>
    <row r="48" spans="1:19" x14ac:dyDescent="0.2">
      <c r="A48" s="3" t="s">
        <v>49</v>
      </c>
      <c r="B48" s="4">
        <v>-2.87816968541467E-2</v>
      </c>
      <c r="C48" s="4">
        <v>1.2189517697827001E-3</v>
      </c>
      <c r="D48" s="4">
        <v>2.5000000000000001E-3</v>
      </c>
      <c r="E48" s="1">
        <v>5.858312967356772E-3</v>
      </c>
      <c r="F48" s="2">
        <v>4.3E-3</v>
      </c>
      <c r="G48" s="2">
        <f t="shared" si="0"/>
        <v>-4.3E-3</v>
      </c>
      <c r="N48" s="2">
        <f>SUMPRODUCT(B48:E48,$H$4:$K$4)+G48*$L$4</f>
        <v>-8.2373950610792439E-3</v>
      </c>
      <c r="O48" s="2">
        <f t="shared" si="3"/>
        <v>2.0401537793724969</v>
      </c>
      <c r="Q48" s="2">
        <f t="shared" si="1"/>
        <v>-3.5922710951731209E-3</v>
      </c>
      <c r="R48" s="2">
        <f>MAX($O$3:O48)</f>
        <v>2.0828949880045791</v>
      </c>
      <c r="S48" s="2">
        <f t="shared" si="2"/>
        <v>2.0949993605495945E-2</v>
      </c>
    </row>
    <row r="49" spans="1:19" x14ac:dyDescent="0.2">
      <c r="A49" s="3" t="s">
        <v>50</v>
      </c>
      <c r="B49" s="4">
        <v>1.3430164979235E-3</v>
      </c>
      <c r="C49" s="4">
        <v>9.4834085144229995E-3</v>
      </c>
      <c r="D49" s="4">
        <v>-4.0000000000000002E-4</v>
      </c>
      <c r="E49" s="1">
        <v>4.6609932452575022E-3</v>
      </c>
      <c r="F49" s="2">
        <v>4.0000000000000001E-3</v>
      </c>
      <c r="G49" s="2">
        <f t="shared" si="0"/>
        <v>-4.0000000000000001E-3</v>
      </c>
      <c r="N49" s="2">
        <f>SUMPRODUCT(B49:E49,$H$4:$K$4)+G49*$L$4</f>
        <v>8.8519287938499669E-3</v>
      </c>
      <c r="O49" s="2">
        <f t="shared" si="3"/>
        <v>2.0582130753560062</v>
      </c>
      <c r="Q49" s="2">
        <f t="shared" si="1"/>
        <v>3.8274286484804641E-3</v>
      </c>
      <c r="R49" s="2">
        <f>MAX($O$3:O49)</f>
        <v>2.0828949880045791</v>
      </c>
      <c r="S49" s="2">
        <f t="shared" si="2"/>
        <v>1.1991913249459701E-2</v>
      </c>
    </row>
    <row r="50" spans="1:19" x14ac:dyDescent="0.2">
      <c r="A50" s="3" t="s">
        <v>51</v>
      </c>
      <c r="B50" s="4">
        <v>6.0886277351562997E-3</v>
      </c>
      <c r="C50" s="4">
        <v>2.0925320638334601E-2</v>
      </c>
      <c r="D50" s="4">
        <v>2.0199999999999999E-2</v>
      </c>
      <c r="E50" s="1">
        <v>5.3273584875076193E-3</v>
      </c>
      <c r="F50" s="2">
        <v>4.0000000000000001E-3</v>
      </c>
      <c r="G50" s="2">
        <f t="shared" si="0"/>
        <v>-4.0000000000000001E-3</v>
      </c>
      <c r="N50" s="2">
        <f>SUMPRODUCT(B50:E50,$H$4:$K$4)+G50*$L$4</f>
        <v>2.4562882788415778E-2</v>
      </c>
      <c r="O50" s="2">
        <f t="shared" si="3"/>
        <v>2.1087687218795601</v>
      </c>
      <c r="Q50" s="2">
        <f t="shared" si="1"/>
        <v>1.0538618481411393E-2</v>
      </c>
      <c r="R50" s="2">
        <f>MAX($O$3:O50)</f>
        <v>2.1087687218795601</v>
      </c>
      <c r="S50" s="2">
        <f t="shared" si="2"/>
        <v>0</v>
      </c>
    </row>
    <row r="51" spans="1:19" x14ac:dyDescent="0.2">
      <c r="A51" s="3" t="s">
        <v>52</v>
      </c>
      <c r="B51" s="4">
        <v>2.36669250221168E-2</v>
      </c>
      <c r="C51" s="4">
        <v>3.1643404330718099E-2</v>
      </c>
      <c r="D51" s="4">
        <v>-5.3E-3</v>
      </c>
      <c r="E51" s="1">
        <v>4.3866075572721605E-3</v>
      </c>
      <c r="F51" s="2">
        <v>4.1999999999999997E-3</v>
      </c>
      <c r="G51" s="2">
        <f t="shared" si="0"/>
        <v>-4.1999999999999997E-3</v>
      </c>
      <c r="N51" s="2">
        <f>SUMPRODUCT(B51:E51,$H$4:$K$4)+G51*$L$4</f>
        <v>2.9209138075360377E-2</v>
      </c>
      <c r="O51" s="2">
        <f t="shared" si="3"/>
        <v>2.1703640386459413</v>
      </c>
      <c r="Q51" s="2">
        <f t="shared" si="1"/>
        <v>1.250363354111309E-2</v>
      </c>
      <c r="R51" s="2">
        <f>MAX($O$3:O51)</f>
        <v>2.1703640386459413</v>
      </c>
      <c r="S51" s="2">
        <f t="shared" si="2"/>
        <v>0</v>
      </c>
    </row>
    <row r="52" spans="1:19" x14ac:dyDescent="0.2">
      <c r="A52" s="3" t="s">
        <v>53</v>
      </c>
      <c r="B52" s="4">
        <v>2.5648405589605499E-2</v>
      </c>
      <c r="C52" s="4">
        <v>1.9146033467418E-2</v>
      </c>
      <c r="D52" s="4">
        <v>-2.8999999999999998E-3</v>
      </c>
      <c r="E52" s="1">
        <v>4.2690136909927278E-3</v>
      </c>
      <c r="F52" s="2">
        <v>4.1000000000000003E-3</v>
      </c>
      <c r="G52" s="2">
        <f t="shared" si="0"/>
        <v>-4.1000000000000003E-3</v>
      </c>
      <c r="N52" s="2">
        <f>SUMPRODUCT(B52:E52,$H$4:$K$4)+G52*$L$4</f>
        <v>2.4542445115370303E-2</v>
      </c>
      <c r="O52" s="2">
        <f t="shared" si="3"/>
        <v>2.2236300789447832</v>
      </c>
      <c r="Q52" s="2">
        <f t="shared" si="1"/>
        <v>1.0529955218956381E-2</v>
      </c>
      <c r="R52" s="2">
        <f>MAX($O$3:O52)</f>
        <v>2.2236300789447832</v>
      </c>
      <c r="S52" s="2">
        <f t="shared" si="2"/>
        <v>0</v>
      </c>
    </row>
    <row r="53" spans="1:19" x14ac:dyDescent="0.2">
      <c r="A53" s="3" t="s">
        <v>54</v>
      </c>
      <c r="B53" s="4">
        <v>3.2541697560683501E-2</v>
      </c>
      <c r="C53" s="4">
        <v>8.4591817224294995E-3</v>
      </c>
      <c r="D53" s="4">
        <v>5.3E-3</v>
      </c>
      <c r="E53" s="1">
        <v>3.9554300475809082E-3</v>
      </c>
      <c r="F53" s="2">
        <v>4.1000000000000003E-3</v>
      </c>
      <c r="G53" s="2">
        <f t="shared" si="0"/>
        <v>-4.1000000000000003E-3</v>
      </c>
      <c r="N53" s="2">
        <f>SUMPRODUCT(B53:E53,$H$4:$K$4)+G53*$L$4</f>
        <v>2.5044914658053394E-2</v>
      </c>
      <c r="O53" s="2">
        <f t="shared" si="3"/>
        <v>2.2793207045030357</v>
      </c>
      <c r="Q53" s="2">
        <f t="shared" si="1"/>
        <v>1.0742895402299016E-2</v>
      </c>
      <c r="R53" s="2">
        <f>MAX($O$3:O53)</f>
        <v>2.2793207045030357</v>
      </c>
      <c r="S53" s="2">
        <f t="shared" si="2"/>
        <v>0</v>
      </c>
    </row>
    <row r="54" spans="1:19" x14ac:dyDescent="0.2">
      <c r="A54" s="3" t="s">
        <v>55</v>
      </c>
      <c r="B54" s="4">
        <v>1.8887905647512599E-2</v>
      </c>
      <c r="C54" s="4">
        <v>2.3844844254846599E-2</v>
      </c>
      <c r="D54" s="4">
        <v>1.49E-2</v>
      </c>
      <c r="E54" s="1">
        <v>3.8877244882079016E-3</v>
      </c>
      <c r="F54" s="2">
        <v>4.1999999999999997E-3</v>
      </c>
      <c r="G54" s="2">
        <f t="shared" si="0"/>
        <v>-4.1999999999999997E-3</v>
      </c>
      <c r="N54" s="2">
        <f>SUMPRODUCT(B54:E54,$H$4:$K$4)+G54*$L$4</f>
        <v>2.9431317916273549E-2</v>
      </c>
      <c r="O54" s="2">
        <f t="shared" si="3"/>
        <v>2.3464041167904091</v>
      </c>
      <c r="Q54" s="2">
        <f t="shared" si="1"/>
        <v>1.2597376456727673E-2</v>
      </c>
      <c r="R54" s="2">
        <f>MAX($O$3:O54)</f>
        <v>2.3464041167904091</v>
      </c>
      <c r="S54" s="2">
        <f t="shared" si="2"/>
        <v>0</v>
      </c>
    </row>
    <row r="55" spans="1:19" x14ac:dyDescent="0.2">
      <c r="A55" s="3" t="s">
        <v>56</v>
      </c>
      <c r="B55" s="4">
        <v>1.39555928713333E-2</v>
      </c>
      <c r="C55" s="4">
        <v>-2.7909222333466401E-2</v>
      </c>
      <c r="D55" s="4">
        <v>2.5000000000000001E-2</v>
      </c>
      <c r="E55" s="1">
        <v>4.1193487702734502E-3</v>
      </c>
      <c r="F55" s="2">
        <v>4.0000000000000001E-3</v>
      </c>
      <c r="G55" s="2">
        <f t="shared" si="0"/>
        <v>-4.0000000000000001E-3</v>
      </c>
      <c r="N55" s="2">
        <f>SUMPRODUCT(B55:E55,$H$4:$K$4)+G55*$L$4</f>
        <v>4.2596779637399159E-3</v>
      </c>
      <c r="O55" s="2">
        <f t="shared" si="3"/>
        <v>2.3563990427007298</v>
      </c>
      <c r="Q55" s="2">
        <f t="shared" si="1"/>
        <v>1.8460256822709453E-3</v>
      </c>
      <c r="R55" s="2">
        <f>MAX($O$3:O55)</f>
        <v>2.3563990427007298</v>
      </c>
      <c r="S55" s="2">
        <f t="shared" si="2"/>
        <v>0</v>
      </c>
    </row>
    <row r="56" spans="1:19" x14ac:dyDescent="0.2">
      <c r="A56" s="3" t="s">
        <v>57</v>
      </c>
      <c r="B56" s="4">
        <v>1.5023792377967001E-2</v>
      </c>
      <c r="C56" s="4">
        <v>-1.05179823569329E-2</v>
      </c>
      <c r="D56" s="4">
        <v>1.46E-2</v>
      </c>
      <c r="E56" s="1">
        <v>3.7131154140354109E-3</v>
      </c>
      <c r="F56" s="2">
        <v>4.4000000000000003E-3</v>
      </c>
      <c r="G56" s="2">
        <f t="shared" si="0"/>
        <v>-4.4000000000000003E-3</v>
      </c>
      <c r="N56" s="2">
        <f>SUMPRODUCT(B56:E56,$H$4:$K$4)+G56*$L$4</f>
        <v>9.7848535357220254E-3</v>
      </c>
      <c r="O56" s="2">
        <f t="shared" si="3"/>
        <v>2.3794560622052723</v>
      </c>
      <c r="Q56" s="2">
        <f t="shared" si="1"/>
        <v>4.2288521237869728E-3</v>
      </c>
      <c r="R56" s="2">
        <f>MAX($O$3:O56)</f>
        <v>2.3794560622052723</v>
      </c>
      <c r="S56" s="2">
        <f t="shared" si="2"/>
        <v>0</v>
      </c>
    </row>
    <row r="57" spans="1:19" x14ac:dyDescent="0.2">
      <c r="A57" s="3" t="s">
        <v>58</v>
      </c>
      <c r="B57" s="4">
        <v>-1.9489462335675101E-2</v>
      </c>
      <c r="C57" s="4">
        <v>3.5299562345109302E-2</v>
      </c>
      <c r="D57" s="4">
        <v>1.18E-2</v>
      </c>
      <c r="E57" s="1">
        <v>5.4948406606934773E-3</v>
      </c>
      <c r="F57" s="2">
        <v>3.8E-3</v>
      </c>
      <c r="G57" s="2">
        <f t="shared" si="0"/>
        <v>-3.8E-3</v>
      </c>
      <c r="N57" s="2">
        <f>SUMPRODUCT(B57:E57,$H$4:$K$4)+G57*$L$4</f>
        <v>1.6603251711649641E-2</v>
      </c>
      <c r="O57" s="2">
        <f t="shared" si="3"/>
        <v>2.4189627701428771</v>
      </c>
      <c r="Q57" s="2">
        <f t="shared" si="1"/>
        <v>7.1514945051538393E-3</v>
      </c>
      <c r="R57" s="2">
        <f>MAX($O$3:O57)</f>
        <v>2.4189627701428771</v>
      </c>
      <c r="S57" s="2">
        <f t="shared" si="2"/>
        <v>0</v>
      </c>
    </row>
    <row r="58" spans="1:19" x14ac:dyDescent="0.2">
      <c r="A58" s="3" t="s">
        <v>59</v>
      </c>
      <c r="B58" s="4">
        <v>1.11080897066055E-2</v>
      </c>
      <c r="C58" s="4">
        <v>-1.75471887564113E-2</v>
      </c>
      <c r="D58" s="4">
        <v>5.9999999999999995E-4</v>
      </c>
      <c r="E58" s="1">
        <v>5.2168915222148195E-3</v>
      </c>
      <c r="F58" s="2">
        <v>4.3E-3</v>
      </c>
      <c r="G58" s="2">
        <f t="shared" si="0"/>
        <v>-4.3E-3</v>
      </c>
      <c r="N58" s="2">
        <f>SUMPRODUCT(B58:E58,$H$4:$K$4)+G58*$L$4</f>
        <v>6.1725843006243432E-4</v>
      </c>
      <c r="O58" s="2">
        <f t="shared" si="3"/>
        <v>2.4204558953047548</v>
      </c>
      <c r="Q58" s="2">
        <f t="shared" si="1"/>
        <v>2.6798922928507346E-4</v>
      </c>
      <c r="R58" s="2">
        <f>MAX($O$3:O58)</f>
        <v>2.4204558953047548</v>
      </c>
      <c r="S58" s="2">
        <f t="shared" si="2"/>
        <v>0</v>
      </c>
    </row>
    <row r="59" spans="1:19" x14ac:dyDescent="0.2">
      <c r="A59" s="3" t="s">
        <v>60</v>
      </c>
      <c r="B59" s="4">
        <v>4.4157527347519598E-2</v>
      </c>
      <c r="C59" s="4">
        <v>8.2496486682758999E-3</v>
      </c>
      <c r="D59" s="4">
        <v>8.5000000000000006E-3</v>
      </c>
      <c r="E59" s="1">
        <v>5.0672266014955419E-3</v>
      </c>
      <c r="F59" s="2">
        <v>4.4000000000000003E-3</v>
      </c>
      <c r="G59" s="2">
        <f t="shared" si="0"/>
        <v>-4.4000000000000003E-3</v>
      </c>
      <c r="N59" s="2">
        <f>SUMPRODUCT(B59:E59,$H$4:$K$4)+G59*$L$4</f>
        <v>3.2561254076762053E-2</v>
      </c>
      <c r="O59" s="2">
        <f t="shared" si="3"/>
        <v>2.4992689746933698</v>
      </c>
      <c r="Q59" s="2">
        <f t="shared" si="1"/>
        <v>1.3915824510965574E-2</v>
      </c>
      <c r="R59" s="2">
        <f>MAX($O$3:O59)</f>
        <v>2.4992689746933698</v>
      </c>
      <c r="S59" s="2">
        <f t="shared" si="2"/>
        <v>0</v>
      </c>
    </row>
    <row r="60" spans="1:19" x14ac:dyDescent="0.2">
      <c r="A60" s="3" t="s">
        <v>61</v>
      </c>
      <c r="B60" s="4">
        <v>3.4694207962870399E-2</v>
      </c>
      <c r="C60" s="4">
        <v>-2.1570558149311699E-2</v>
      </c>
      <c r="D60" s="4">
        <v>-1.0699999999999999E-2</v>
      </c>
      <c r="E60" s="1">
        <v>4.650302893777554E-3</v>
      </c>
      <c r="F60" s="2">
        <v>4.1000000000000003E-3</v>
      </c>
      <c r="G60" s="2">
        <f t="shared" si="0"/>
        <v>-4.1000000000000003E-3</v>
      </c>
      <c r="N60" s="2">
        <f>SUMPRODUCT(B60:E60,$H$4:$K$4)+G60*$L$4</f>
        <v>5.8345433499471079E-3</v>
      </c>
      <c r="O60" s="2">
        <f t="shared" si="3"/>
        <v>2.5138510678693962</v>
      </c>
      <c r="Q60" s="2">
        <f t="shared" si="1"/>
        <v>2.5265465052892282E-3</v>
      </c>
      <c r="R60" s="2">
        <f>MAX($O$3:O60)</f>
        <v>2.5138510678693962</v>
      </c>
      <c r="S60" s="2">
        <f t="shared" si="2"/>
        <v>0</v>
      </c>
    </row>
    <row r="61" spans="1:19" x14ac:dyDescent="0.2">
      <c r="A61" s="3" t="s">
        <v>62</v>
      </c>
      <c r="B61" s="4">
        <v>-1.6688604884448399E-2</v>
      </c>
      <c r="C61" s="4">
        <v>-1.0568473549080901E-2</v>
      </c>
      <c r="D61" s="4">
        <v>8.0000000000000002E-3</v>
      </c>
      <c r="E61" s="1">
        <v>5.7834801506520843E-3</v>
      </c>
      <c r="F61" s="2">
        <v>4.0000000000000001E-3</v>
      </c>
      <c r="G61" s="2">
        <f t="shared" si="0"/>
        <v>-4.0000000000000001E-3</v>
      </c>
      <c r="N61" s="2">
        <f>SUMPRODUCT(B61:E61,$H$4:$K$4)+G61*$L$4</f>
        <v>-6.4923382093909163E-3</v>
      </c>
      <c r="O61" s="2">
        <f t="shared" si="3"/>
        <v>2.4975302965287498</v>
      </c>
      <c r="Q61" s="2">
        <f t="shared" si="1"/>
        <v>-2.8287793236149582E-3</v>
      </c>
      <c r="R61" s="2">
        <f>MAX($O$3:O61)</f>
        <v>2.5138510678693962</v>
      </c>
      <c r="S61" s="2">
        <f t="shared" si="2"/>
        <v>6.5347641080991722E-3</v>
      </c>
    </row>
    <row r="62" spans="1:19" x14ac:dyDescent="0.2">
      <c r="A62" s="3" t="s">
        <v>63</v>
      </c>
      <c r="B62" s="4">
        <v>-3.1009868289629702E-2</v>
      </c>
      <c r="C62" s="4">
        <v>3.1625230574913801E-2</v>
      </c>
      <c r="D62" s="4">
        <v>-6.8999999999999999E-3</v>
      </c>
      <c r="E62" s="1">
        <v>8.3812355602795457E-3</v>
      </c>
      <c r="F62" s="2">
        <v>4.0000000000000001E-3</v>
      </c>
      <c r="G62" s="2">
        <f t="shared" si="0"/>
        <v>-4.0000000000000001E-3</v>
      </c>
      <c r="N62" s="2">
        <f>SUMPRODUCT(B62:E62,$H$4:$K$4)+G62*$L$4</f>
        <v>4.846392201580188E-3</v>
      </c>
      <c r="O62" s="2">
        <f t="shared" si="3"/>
        <v>2.5096343078810572</v>
      </c>
      <c r="Q62" s="2">
        <f t="shared" si="1"/>
        <v>2.0996775595663085E-3</v>
      </c>
      <c r="R62" s="2">
        <f>MAX($O$3:O62)</f>
        <v>2.5138510678693962</v>
      </c>
      <c r="S62" s="2">
        <f t="shared" si="2"/>
        <v>1.6802288584822679E-3</v>
      </c>
    </row>
    <row r="63" spans="1:19" x14ac:dyDescent="0.2">
      <c r="A63" s="3" t="s">
        <v>64</v>
      </c>
      <c r="B63" s="4">
        <v>1.5131836642134199E-2</v>
      </c>
      <c r="C63" s="4">
        <v>1.8573941854419199E-2</v>
      </c>
      <c r="D63" s="4">
        <v>-2.8899999999999999E-2</v>
      </c>
      <c r="E63" s="1">
        <v>8.3313468970280715E-3</v>
      </c>
      <c r="F63" s="2">
        <v>4.1999999999999997E-3</v>
      </c>
      <c r="G63" s="2">
        <f t="shared" si="0"/>
        <v>-4.1999999999999997E-3</v>
      </c>
      <c r="N63" s="2">
        <f>SUMPRODUCT(B63:E63,$H$4:$K$4)+G63*$L$4</f>
        <v>1.3242272138425158E-2</v>
      </c>
      <c r="O63" s="2">
        <f t="shared" si="3"/>
        <v>2.5428675683539463</v>
      </c>
      <c r="Q63" s="2">
        <f t="shared" si="1"/>
        <v>5.713300121169696E-3</v>
      </c>
      <c r="R63" s="2">
        <f>MAX($O$3:O63)</f>
        <v>2.5428675683539463</v>
      </c>
      <c r="S63" s="2">
        <f t="shared" si="2"/>
        <v>0</v>
      </c>
    </row>
    <row r="64" spans="1:19" x14ac:dyDescent="0.2">
      <c r="A64" s="3" t="s">
        <v>65</v>
      </c>
      <c r="B64" s="4">
        <v>3.70717254811401E-2</v>
      </c>
      <c r="C64" s="4">
        <v>2.7337226341919E-3</v>
      </c>
      <c r="D64" s="4">
        <v>1.6199999999999999E-2</v>
      </c>
      <c r="E64" s="1">
        <v>6.4142108879690404E-3</v>
      </c>
      <c r="F64" s="2">
        <v>3.2000000000000002E-3</v>
      </c>
      <c r="G64" s="2">
        <f t="shared" si="0"/>
        <v>-3.2000000000000002E-3</v>
      </c>
      <c r="N64" s="2">
        <f>SUMPRODUCT(B64:E64,$H$4:$K$4)+G64*$L$4</f>
        <v>2.9921864167940179E-2</v>
      </c>
      <c r="O64" s="2">
        <f t="shared" si="3"/>
        <v>2.6189549063312936</v>
      </c>
      <c r="Q64" s="2">
        <f t="shared" si="1"/>
        <v>1.2804277862567106E-2</v>
      </c>
      <c r="R64" s="2">
        <f>MAX($O$3:O64)</f>
        <v>2.6189549063312936</v>
      </c>
      <c r="S64" s="2">
        <f t="shared" si="2"/>
        <v>0</v>
      </c>
    </row>
    <row r="65" spans="1:19" x14ac:dyDescent="0.2">
      <c r="A65" s="3" t="s">
        <v>66</v>
      </c>
      <c r="B65" s="4">
        <v>1.5759443861489999E-2</v>
      </c>
      <c r="C65" s="4">
        <v>1.5647993571525201E-2</v>
      </c>
      <c r="D65" s="4">
        <v>3.2000000000000002E-3</v>
      </c>
      <c r="E65" s="1">
        <v>6.6030741204598439E-3</v>
      </c>
      <c r="F65" s="2">
        <v>3.2000000000000002E-3</v>
      </c>
      <c r="G65" s="2">
        <f t="shared" si="0"/>
        <v>-3.2000000000000002E-3</v>
      </c>
      <c r="N65" s="2">
        <f>SUMPRODUCT(B65:E65,$H$4:$K$4)+G65*$L$4</f>
        <v>2.1750339296992972E-2</v>
      </c>
      <c r="O65" s="2">
        <f t="shared" si="3"/>
        <v>2.6759180641475235</v>
      </c>
      <c r="Q65" s="2">
        <f t="shared" si="1"/>
        <v>9.3447906016758727E-3</v>
      </c>
      <c r="R65" s="2">
        <f>MAX($O$3:O65)</f>
        <v>2.6759180641475235</v>
      </c>
      <c r="S65" s="2">
        <f t="shared" si="2"/>
        <v>0</v>
      </c>
    </row>
    <row r="66" spans="1:19" x14ac:dyDescent="0.2">
      <c r="A66" s="3" t="s">
        <v>67</v>
      </c>
      <c r="B66" s="4">
        <v>-4.1805750146885201E-2</v>
      </c>
      <c r="C66" s="4">
        <v>5.3568372212756399E-2</v>
      </c>
      <c r="D66" s="4">
        <v>-4.3900000000000002E-2</v>
      </c>
      <c r="E66" s="1">
        <v>8.1496116345590452E-3</v>
      </c>
      <c r="F66" s="2">
        <v>3.3999999999999998E-3</v>
      </c>
      <c r="G66" s="2">
        <f t="shared" si="0"/>
        <v>-3.3999999999999998E-3</v>
      </c>
      <c r="N66" s="2">
        <f>SUMPRODUCT(B66:E66,$H$4:$K$4)+G66*$L$4</f>
        <v>-2.0980293263724911E-3</v>
      </c>
      <c r="O66" s="2">
        <f t="shared" si="3"/>
        <v>2.6703039095739722</v>
      </c>
      <c r="Q66" s="2">
        <f t="shared" si="1"/>
        <v>-9.1211972120350347E-4</v>
      </c>
      <c r="R66" s="2">
        <f>MAX($O$3:O66)</f>
        <v>2.6759180641475235</v>
      </c>
      <c r="S66" s="2">
        <f t="shared" si="2"/>
        <v>2.1024403077951519E-3</v>
      </c>
    </row>
    <row r="67" spans="1:19" x14ac:dyDescent="0.2">
      <c r="A67" s="3" t="s">
        <v>68</v>
      </c>
      <c r="B67" s="4">
        <v>-7.0466714064091997E-3</v>
      </c>
      <c r="C67" s="4">
        <v>-5.5192803669858997E-3</v>
      </c>
      <c r="D67" s="4">
        <v>-2.6100000000000002E-2</v>
      </c>
      <c r="E67" s="1">
        <v>8.0177636099612992E-3</v>
      </c>
      <c r="F67" s="2">
        <v>2.7000000000000001E-3</v>
      </c>
      <c r="G67" s="2">
        <f t="shared" si="0"/>
        <v>-2.7000000000000001E-3</v>
      </c>
      <c r="N67" s="2">
        <f>SUMPRODUCT(B67:E67,$H$4:$K$4)+G67*$L$4</f>
        <v>-9.1890905076853473E-3</v>
      </c>
      <c r="O67" s="2">
        <f t="shared" si="3"/>
        <v>2.6457662452658708</v>
      </c>
      <c r="Q67" s="2">
        <f t="shared" si="1"/>
        <v>-4.0092201864947129E-3</v>
      </c>
      <c r="R67" s="2">
        <f>MAX($O$3:O67)</f>
        <v>2.6759180641475235</v>
      </c>
      <c r="S67" s="2">
        <f t="shared" si="2"/>
        <v>1.1396252006617771E-2</v>
      </c>
    </row>
    <row r="68" spans="1:19" x14ac:dyDescent="0.2">
      <c r="A68" s="3" t="s">
        <v>69</v>
      </c>
      <c r="B68" s="4">
        <v>-5.9954295849107997E-2</v>
      </c>
      <c r="C68" s="4">
        <v>2.0471644297107999E-2</v>
      </c>
      <c r="D68" s="4">
        <v>-2.4400000000000002E-2</v>
      </c>
      <c r="E68" s="1">
        <v>9.3362406488333195E-3</v>
      </c>
      <c r="F68" s="2">
        <v>2.0999999999999999E-3</v>
      </c>
      <c r="G68" s="2">
        <f t="shared" ref="G68:G131" si="4">-F68</f>
        <v>-2.0999999999999999E-3</v>
      </c>
      <c r="N68" s="2">
        <f>SUMPRODUCT(B68:E68,$H$4:$K$4)+G68*$L$4</f>
        <v>-2.0302262101703508E-2</v>
      </c>
      <c r="O68" s="2">
        <f t="shared" si="3"/>
        <v>2.5920512054946432</v>
      </c>
      <c r="Q68" s="2">
        <f t="shared" ref="Q68:Q131" si="5">LOG(1+N68)</f>
        <v>-8.9078947268822206E-3</v>
      </c>
      <c r="R68" s="2">
        <f>MAX($O$3:O68)</f>
        <v>2.6759180641475235</v>
      </c>
      <c r="S68" s="2">
        <f t="shared" ref="S68:S131" si="6">(R68-O68)/O68</f>
        <v>3.235540195930503E-2</v>
      </c>
    </row>
    <row r="69" spans="1:19" x14ac:dyDescent="0.2">
      <c r="A69" s="3" t="s">
        <v>70</v>
      </c>
      <c r="B69" s="4">
        <v>-3.25022132563169E-2</v>
      </c>
      <c r="C69" s="4">
        <v>-1.6311640590145999E-3</v>
      </c>
      <c r="D69" s="4">
        <v>2.12E-2</v>
      </c>
      <c r="E69" s="1">
        <v>9.4573979656060667E-3</v>
      </c>
      <c r="F69" s="2">
        <v>1.2999999999999999E-3</v>
      </c>
      <c r="G69" s="2">
        <f t="shared" si="4"/>
        <v>-1.2999999999999999E-3</v>
      </c>
      <c r="N69" s="2">
        <f>SUMPRODUCT(B69:E69,$H$4:$K$4)+G69*$L$4</f>
        <v>-2.413558925187945E-3</v>
      </c>
      <c r="O69" s="2">
        <f t="shared" ref="O69:O132" si="7">(1+N69)*O68</f>
        <v>2.5857951371730774</v>
      </c>
      <c r="Q69" s="2">
        <f t="shared" si="5"/>
        <v>-1.0494623025765187E-3</v>
      </c>
      <c r="R69" s="2">
        <f>MAX($O$3:O69)</f>
        <v>2.6759180641475235</v>
      </c>
      <c r="S69" s="2">
        <f t="shared" si="6"/>
        <v>3.4853080848846009E-2</v>
      </c>
    </row>
    <row r="70" spans="1:19" x14ac:dyDescent="0.2">
      <c r="A70" s="3" t="s">
        <v>71</v>
      </c>
      <c r="B70" s="4">
        <v>-4.3512311245127002E-3</v>
      </c>
      <c r="C70" s="4">
        <v>1.6920906338652598E-2</v>
      </c>
      <c r="D70" s="4">
        <v>-6.7100000000000007E-2</v>
      </c>
      <c r="E70" s="1">
        <v>9.1259970697276666E-3</v>
      </c>
      <c r="F70" s="2">
        <v>1.6999999999999999E-3</v>
      </c>
      <c r="G70" s="2">
        <f t="shared" si="4"/>
        <v>-1.6999999999999999E-3</v>
      </c>
      <c r="N70" s="2">
        <f>SUMPRODUCT(B70:E70,$H$4:$K$4)+G70*$L$4</f>
        <v>-9.6312345328142864E-3</v>
      </c>
      <c r="O70" s="2">
        <f t="shared" si="7"/>
        <v>2.5608907377531525</v>
      </c>
      <c r="Q70" s="2">
        <f t="shared" si="5"/>
        <v>-4.2030650113078398E-3</v>
      </c>
      <c r="R70" s="2">
        <f>MAX($O$3:O70)</f>
        <v>2.6759180641475235</v>
      </c>
      <c r="S70" s="2">
        <f t="shared" si="6"/>
        <v>4.4916920780186255E-2</v>
      </c>
    </row>
    <row r="71" spans="1:19" x14ac:dyDescent="0.2">
      <c r="A71" s="3" t="s">
        <v>72</v>
      </c>
      <c r="B71" s="4">
        <v>4.85814636509522E-2</v>
      </c>
      <c r="C71" s="4">
        <v>-2.3203396755063201E-2</v>
      </c>
      <c r="D71" s="4">
        <v>-2.0299999999999999E-2</v>
      </c>
      <c r="E71" s="1">
        <v>7.4084139319492903E-3</v>
      </c>
      <c r="F71" s="2">
        <v>1.8E-3</v>
      </c>
      <c r="G71" s="2">
        <f t="shared" si="4"/>
        <v>-1.8E-3</v>
      </c>
      <c r="N71" s="2">
        <f>SUMPRODUCT(B71:E71,$H$4:$K$4)+G71*$L$4</f>
        <v>1.0591779765371481E-2</v>
      </c>
      <c r="O71" s="2">
        <f t="shared" si="7"/>
        <v>2.5880151284506132</v>
      </c>
      <c r="Q71" s="2">
        <f t="shared" si="5"/>
        <v>4.5757613304142804E-3</v>
      </c>
      <c r="R71" s="2">
        <f>MAX($O$3:O71)</f>
        <v>2.6759180641475235</v>
      </c>
      <c r="S71" s="2">
        <f t="shared" si="6"/>
        <v>3.3965387114848838E-2</v>
      </c>
    </row>
    <row r="72" spans="1:19" x14ac:dyDescent="0.2">
      <c r="A72" s="3" t="s">
        <v>73</v>
      </c>
      <c r="B72" s="4">
        <v>1.28618454297388E-2</v>
      </c>
      <c r="C72" s="4">
        <v>-2.4559871736496399E-2</v>
      </c>
      <c r="D72" s="4">
        <v>8.5000000000000006E-3</v>
      </c>
      <c r="E72" s="1">
        <v>6.3536322295826651E-3</v>
      </c>
      <c r="F72" s="2">
        <v>1.8E-3</v>
      </c>
      <c r="G72" s="2">
        <f t="shared" si="4"/>
        <v>-1.8E-3</v>
      </c>
      <c r="N72" s="2">
        <f>SUMPRODUCT(B72:E72,$H$4:$K$4)+G72*$L$4</f>
        <v>1.458598902085868E-3</v>
      </c>
      <c r="O72" s="2">
        <f t="shared" si="7"/>
        <v>2.5917900044755529</v>
      </c>
      <c r="Q72" s="2">
        <f t="shared" si="5"/>
        <v>6.329999201361825E-4</v>
      </c>
      <c r="R72" s="2">
        <f>MAX($O$3:O72)</f>
        <v>2.6759180641475235</v>
      </c>
      <c r="S72" s="2">
        <f t="shared" si="6"/>
        <v>3.2459442904979464E-2</v>
      </c>
    </row>
    <row r="73" spans="1:19" x14ac:dyDescent="0.2">
      <c r="A73" s="3" t="s">
        <v>74</v>
      </c>
      <c r="B73" s="4">
        <v>-8.4046503590750499E-2</v>
      </c>
      <c r="C73" s="4">
        <v>2.4326837021912202E-2</v>
      </c>
      <c r="D73" s="4">
        <v>1.9E-3</v>
      </c>
      <c r="E73" s="1">
        <v>8.5344642878371884E-3</v>
      </c>
      <c r="F73" s="2">
        <v>1.6999999999999999E-3</v>
      </c>
      <c r="G73" s="2">
        <f t="shared" si="4"/>
        <v>-1.6999999999999999E-3</v>
      </c>
      <c r="N73" s="2">
        <f>SUMPRODUCT(B73:E73,$H$4:$K$4)+G73*$L$4</f>
        <v>-2.1744908177029204E-2</v>
      </c>
      <c r="O73" s="2">
        <f t="shared" si="7"/>
        <v>2.5354317688140897</v>
      </c>
      <c r="Q73" s="2">
        <f t="shared" si="5"/>
        <v>-9.5478829163045207E-3</v>
      </c>
      <c r="R73" s="2">
        <f>MAX($O$3:O73)</f>
        <v>2.6759180641475235</v>
      </c>
      <c r="S73" s="2">
        <f t="shared" si="6"/>
        <v>5.540921947157907E-2</v>
      </c>
    </row>
    <row r="74" spans="1:19" x14ac:dyDescent="0.2">
      <c r="A74" s="3" t="s">
        <v>75</v>
      </c>
      <c r="B74" s="4">
        <v>-8.3807074799926006E-3</v>
      </c>
      <c r="C74" s="4">
        <v>-6.2763940474013001E-3</v>
      </c>
      <c r="D74" s="4">
        <v>-6.8500000000000005E-2</v>
      </c>
      <c r="E74" s="1">
        <v>8.1745557880122579E-3</v>
      </c>
      <c r="F74" s="2">
        <v>1.5E-3</v>
      </c>
      <c r="G74" s="2">
        <f t="shared" si="4"/>
        <v>-1.5E-3</v>
      </c>
      <c r="N74" s="2">
        <f>SUMPRODUCT(B74:E74,$H$4:$K$4)+G74*$L$4</f>
        <v>-2.4625576294580655E-2</v>
      </c>
      <c r="O74" s="2">
        <f t="shared" si="7"/>
        <v>2.4729953003514549</v>
      </c>
      <c r="Q74" s="2">
        <f t="shared" si="5"/>
        <v>-1.08286366768239E-2</v>
      </c>
      <c r="R74" s="2">
        <f>MAX($O$3:O74)</f>
        <v>2.6759180641475235</v>
      </c>
      <c r="S74" s="2">
        <f t="shared" si="6"/>
        <v>8.2055458725388553E-2</v>
      </c>
    </row>
    <row r="75" spans="1:19" x14ac:dyDescent="0.2">
      <c r="A75" s="3" t="s">
        <v>76</v>
      </c>
      <c r="B75" s="4">
        <v>1.4402157839321399E-2</v>
      </c>
      <c r="C75" s="4">
        <v>3.1527746629128599E-2</v>
      </c>
      <c r="D75" s="4">
        <v>-1.4E-2</v>
      </c>
      <c r="E75" s="1">
        <v>7.3585252686978152E-3</v>
      </c>
      <c r="F75" s="2">
        <v>1.2999999999999999E-3</v>
      </c>
      <c r="G75" s="2">
        <f t="shared" si="4"/>
        <v>-1.2999999999999999E-3</v>
      </c>
      <c r="N75" s="2">
        <f>SUMPRODUCT(B75:E75,$H$4:$K$4)+G75*$L$4</f>
        <v>2.3859519020611071E-2</v>
      </c>
      <c r="O75" s="2">
        <f t="shared" si="7"/>
        <v>2.5319997787580721</v>
      </c>
      <c r="Q75" s="2">
        <f t="shared" si="5"/>
        <v>1.0240372362970656E-2</v>
      </c>
      <c r="R75" s="2">
        <f>MAX($O$3:O75)</f>
        <v>2.6759180641475235</v>
      </c>
      <c r="S75" s="2">
        <f t="shared" si="6"/>
        <v>5.6839770128274771E-2</v>
      </c>
    </row>
    <row r="76" spans="1:19" x14ac:dyDescent="0.2">
      <c r="A76" s="3" t="s">
        <v>77</v>
      </c>
      <c r="B76" s="4">
        <v>-8.9072753922482595E-2</v>
      </c>
      <c r="C76" s="4">
        <v>1.39733261052665E-2</v>
      </c>
      <c r="D76" s="4">
        <v>-9.3299999999999994E-2</v>
      </c>
      <c r="E76" s="1">
        <v>1.4036431136827201E-2</v>
      </c>
      <c r="F76" s="2">
        <v>1.5E-3</v>
      </c>
      <c r="G76" s="2">
        <f t="shared" si="4"/>
        <v>-1.5E-3</v>
      </c>
      <c r="N76" s="2">
        <f>SUMPRODUCT(B76:E76,$H$4:$K$4)+G76*$L$4</f>
        <v>-5.7949014235430654E-2</v>
      </c>
      <c r="O76" s="2">
        <f t="shared" si="7"/>
        <v>2.3852728875347133</v>
      </c>
      <c r="Q76" s="2">
        <f t="shared" si="5"/>
        <v>-2.5925591647686284E-2</v>
      </c>
      <c r="R76" s="2">
        <f>MAX($O$3:O76)</f>
        <v>2.6759180641475235</v>
      </c>
      <c r="S76" s="2">
        <f t="shared" si="6"/>
        <v>0.12184986385905934</v>
      </c>
    </row>
    <row r="77" spans="1:19" x14ac:dyDescent="0.2">
      <c r="A77" s="3" t="s">
        <v>78</v>
      </c>
      <c r="B77" s="4">
        <v>-0.167891912860193</v>
      </c>
      <c r="C77" s="4">
        <v>-1.9792459102534E-2</v>
      </c>
      <c r="D77" s="4">
        <v>-5.3400000000000003E-2</v>
      </c>
      <c r="E77" s="1">
        <v>2.1341504648125273E-2</v>
      </c>
      <c r="F77" s="2">
        <v>8.0000000000000004E-4</v>
      </c>
      <c r="G77" s="2">
        <f t="shared" si="4"/>
        <v>-8.0000000000000004E-4</v>
      </c>
      <c r="N77" s="2">
        <f>SUMPRODUCT(B77:E77,$H$4:$K$4)+G77*$L$4</f>
        <v>-9.4662105673830321E-2</v>
      </c>
      <c r="O77" s="2">
        <f t="shared" si="7"/>
        <v>2.1594779333939798</v>
      </c>
      <c r="Q77" s="2">
        <f t="shared" si="5"/>
        <v>-4.3189301177805992E-2</v>
      </c>
      <c r="R77" s="2">
        <f>MAX($O$3:O77)</f>
        <v>2.6759180641475235</v>
      </c>
      <c r="S77" s="2">
        <f t="shared" si="6"/>
        <v>0.23915045519445155</v>
      </c>
    </row>
    <row r="78" spans="1:19" x14ac:dyDescent="0.2">
      <c r="A78" s="3" t="s">
        <v>79</v>
      </c>
      <c r="B78" s="4">
        <v>-7.1548579331854198E-2</v>
      </c>
      <c r="C78" s="4">
        <v>0.14495278296943301</v>
      </c>
      <c r="D78" s="4">
        <v>-3.5700000000000003E-2</v>
      </c>
      <c r="E78" s="1">
        <v>1.9698753970706535E-2</v>
      </c>
      <c r="F78" s="2">
        <v>2.9999999999999997E-4</v>
      </c>
      <c r="G78" s="2">
        <f t="shared" si="4"/>
        <v>-2.9999999999999997E-4</v>
      </c>
      <c r="N78" s="2">
        <f>SUMPRODUCT(B78:E78,$H$4:$K$4)+G78*$L$4</f>
        <v>4.1380460073569596E-2</v>
      </c>
      <c r="O78" s="2">
        <f t="shared" si="7"/>
        <v>2.2488381237965442</v>
      </c>
      <c r="Q78" s="2">
        <f t="shared" si="5"/>
        <v>1.7609424538214718E-2</v>
      </c>
      <c r="R78" s="2">
        <f>MAX($O$3:O78)</f>
        <v>2.6759180641475235</v>
      </c>
      <c r="S78" s="2">
        <f t="shared" si="6"/>
        <v>0.1899113750481837</v>
      </c>
    </row>
    <row r="79" spans="1:19" x14ac:dyDescent="0.2">
      <c r="A79" s="3" t="s">
        <v>80</v>
      </c>
      <c r="B79" s="4">
        <v>1.07550429291247E-2</v>
      </c>
      <c r="C79" s="4">
        <v>0.134110423032302</v>
      </c>
      <c r="D79" s="4">
        <v>-7.5700000000000003E-2</v>
      </c>
      <c r="E79" s="1">
        <v>1.4253801973264533E-2</v>
      </c>
      <c r="F79" s="2">
        <v>0</v>
      </c>
      <c r="G79" s="2">
        <f t="shared" si="4"/>
        <v>0</v>
      </c>
      <c r="N79" s="2">
        <f>SUMPRODUCT(B79:E79,$H$4:$K$4)+G79*$L$4</f>
        <v>5.8420544124949285E-2</v>
      </c>
      <c r="O79" s="2">
        <f t="shared" si="7"/>
        <v>2.3802164706376683</v>
      </c>
      <c r="Q79" s="2">
        <f t="shared" si="5"/>
        <v>2.4658260991906485E-2</v>
      </c>
      <c r="R79" s="2">
        <f>MAX($O$3:O79)</f>
        <v>2.6759180641475235</v>
      </c>
      <c r="S79" s="2">
        <f t="shared" si="6"/>
        <v>0.1242330675203822</v>
      </c>
    </row>
    <row r="80" spans="1:19" x14ac:dyDescent="0.2">
      <c r="A80" s="3" t="s">
        <v>81</v>
      </c>
      <c r="B80" s="4">
        <v>-8.4008726279996601E-2</v>
      </c>
      <c r="C80" s="4">
        <v>-0.13120658238184599</v>
      </c>
      <c r="D80" s="4">
        <v>0.1203</v>
      </c>
      <c r="E80" s="1">
        <v>1.5978512012029544E-2</v>
      </c>
      <c r="F80" s="2">
        <v>0</v>
      </c>
      <c r="G80" s="2">
        <f t="shared" si="4"/>
        <v>0</v>
      </c>
      <c r="N80" s="2">
        <f>SUMPRODUCT(B80:E80,$H$4:$K$4)+G80*$L$4</f>
        <v>-5.4906487330049519E-2</v>
      </c>
      <c r="O80" s="2">
        <f t="shared" si="7"/>
        <v>2.249527145149826</v>
      </c>
      <c r="Q80" s="2">
        <f t="shared" si="5"/>
        <v>-2.4525217916881132E-2</v>
      </c>
      <c r="R80" s="2">
        <f>MAX($O$3:O80)</f>
        <v>2.6759180641475235</v>
      </c>
      <c r="S80" s="2">
        <f t="shared" si="6"/>
        <v>0.18954690985482572</v>
      </c>
    </row>
    <row r="81" spans="1:19" x14ac:dyDescent="0.2">
      <c r="A81" s="3" t="s">
        <v>82</v>
      </c>
      <c r="B81" s="4">
        <v>-0.105933197699876</v>
      </c>
      <c r="C81" s="4">
        <v>-1.5426308778822799E-2</v>
      </c>
      <c r="D81" s="4">
        <v>-2.8E-3</v>
      </c>
      <c r="E81" s="1">
        <v>1.6516592323830178E-2</v>
      </c>
      <c r="F81" s="2">
        <v>1E-4</v>
      </c>
      <c r="G81" s="2">
        <f t="shared" si="4"/>
        <v>-1E-4</v>
      </c>
      <c r="N81" s="2">
        <f>SUMPRODUCT(B81:E81,$H$4:$K$4)+G81*$L$4</f>
        <v>-4.8362472037986756E-2</v>
      </c>
      <c r="O81" s="2">
        <f t="shared" si="7"/>
        <v>2.1407344514938256</v>
      </c>
      <c r="Q81" s="2">
        <f t="shared" si="5"/>
        <v>-2.1528439832065868E-2</v>
      </c>
      <c r="R81" s="2">
        <f>MAX($O$3:O81)</f>
        <v>2.6759180641475235</v>
      </c>
      <c r="S81" s="2">
        <f t="shared" si="6"/>
        <v>0.24999999989734437</v>
      </c>
    </row>
    <row r="82" spans="1:19" x14ac:dyDescent="0.2">
      <c r="A82" s="3" t="s">
        <v>83</v>
      </c>
      <c r="B82" s="4">
        <v>8.7372580446037601E-2</v>
      </c>
      <c r="C82" s="4">
        <v>4.1257999072972597E-2</v>
      </c>
      <c r="D82" s="4">
        <v>-2.69E-2</v>
      </c>
      <c r="E82" s="1">
        <v>1.5729070121152364E-2</v>
      </c>
      <c r="F82" s="2">
        <v>2.0000000000000001E-4</v>
      </c>
      <c r="G82" s="2">
        <f t="shared" si="4"/>
        <v>-2.0000000000000001E-4</v>
      </c>
      <c r="N82" s="2">
        <f>SUMPRODUCT(B82:E82,$H$4:$K$4)+G82*$L$4</f>
        <v>6.6451199686398052E-2</v>
      </c>
      <c r="O82" s="2">
        <f t="shared" si="7"/>
        <v>2.2829888240055936</v>
      </c>
      <c r="Q82" s="2">
        <f t="shared" si="5"/>
        <v>2.7940987125520532E-2</v>
      </c>
      <c r="R82" s="2">
        <f>MAX($O$3:O82)</f>
        <v>2.6759180641475235</v>
      </c>
      <c r="S82" s="2">
        <f t="shared" si="6"/>
        <v>0.17211176682526208</v>
      </c>
    </row>
    <row r="83" spans="1:19" x14ac:dyDescent="0.2">
      <c r="A83" s="3" t="s">
        <v>84</v>
      </c>
      <c r="B83" s="4">
        <v>9.5444467978178002E-2</v>
      </c>
      <c r="C83" s="4">
        <v>-6.8359417956139798E-2</v>
      </c>
      <c r="D83" s="4">
        <v>-7.6999999999999999E-2</v>
      </c>
      <c r="E83" s="1">
        <v>1.3006594300603887E-2</v>
      </c>
      <c r="F83" s="2">
        <v>1E-4</v>
      </c>
      <c r="G83" s="2">
        <f t="shared" si="4"/>
        <v>-1E-4</v>
      </c>
      <c r="N83" s="2">
        <f>SUMPRODUCT(B83:E83,$H$4:$K$4)+G83*$L$4</f>
        <v>-4.668530525385765E-3</v>
      </c>
      <c r="O83" s="2">
        <f t="shared" si="7"/>
        <v>2.272330620991609</v>
      </c>
      <c r="Q83" s="2">
        <f t="shared" si="5"/>
        <v>-2.0322645901815982E-3</v>
      </c>
      <c r="R83" s="2">
        <f>MAX($O$3:O83)</f>
        <v>2.6759180641475235</v>
      </c>
      <c r="S83" s="2">
        <f t="shared" si="6"/>
        <v>0.17760947259505547</v>
      </c>
    </row>
    <row r="84" spans="1:19" x14ac:dyDescent="0.2">
      <c r="A84" s="3" t="s">
        <v>85</v>
      </c>
      <c r="B84" s="4">
        <v>5.5704095233192197E-2</v>
      </c>
      <c r="C84" s="4">
        <v>-3.5809179563059901E-2</v>
      </c>
      <c r="D84" s="4">
        <v>6.4799999999999996E-2</v>
      </c>
      <c r="E84" s="1">
        <v>1.0305498826670258E-2</v>
      </c>
      <c r="F84" s="2">
        <v>0</v>
      </c>
      <c r="G84" s="2">
        <f t="shared" si="4"/>
        <v>0</v>
      </c>
      <c r="N84" s="2">
        <f>SUMPRODUCT(B84:E84,$H$4:$K$4)+G84*$L$4</f>
        <v>3.8960414198685678E-2</v>
      </c>
      <c r="O84" s="2">
        <f t="shared" si="7"/>
        <v>2.3608615631817989</v>
      </c>
      <c r="Q84" s="2">
        <f t="shared" si="5"/>
        <v>1.6599000663447255E-2</v>
      </c>
      <c r="R84" s="2">
        <f>MAX($O$3:O84)</f>
        <v>2.6759180641475235</v>
      </c>
      <c r="S84" s="2">
        <f t="shared" si="6"/>
        <v>0.13344979895437589</v>
      </c>
    </row>
    <row r="85" spans="1:19" x14ac:dyDescent="0.2">
      <c r="A85" s="3" t="s">
        <v>86</v>
      </c>
      <c r="B85" s="4">
        <v>2.0889821016553999E-3</v>
      </c>
      <c r="C85" s="4">
        <v>8.2540839634166006E-3</v>
      </c>
      <c r="D85" s="4">
        <v>9.0399999999999994E-2</v>
      </c>
      <c r="E85" s="1">
        <v>9.389692049888012E-3</v>
      </c>
      <c r="F85" s="2">
        <v>1E-4</v>
      </c>
      <c r="G85" s="2">
        <f t="shared" si="4"/>
        <v>-1E-4</v>
      </c>
      <c r="N85" s="2">
        <f>SUMPRODUCT(B85:E85,$H$4:$K$4)+G85*$L$4</f>
        <v>4.3219612700932428E-2</v>
      </c>
      <c r="O85" s="2">
        <f t="shared" si="7"/>
        <v>2.4628970855830339</v>
      </c>
      <c r="Q85" s="2">
        <f t="shared" si="5"/>
        <v>1.8375743272548449E-2</v>
      </c>
      <c r="R85" s="2">
        <f>MAX($O$3:O85)</f>
        <v>2.6759180641475235</v>
      </c>
      <c r="S85" s="2">
        <f t="shared" si="6"/>
        <v>8.649203404049742E-2</v>
      </c>
    </row>
    <row r="86" spans="1:19" x14ac:dyDescent="0.2">
      <c r="A86" s="3" t="s">
        <v>87</v>
      </c>
      <c r="B86" s="4">
        <v>7.5400187274267505E-2</v>
      </c>
      <c r="C86" s="4">
        <v>4.1945996543748003E-3</v>
      </c>
      <c r="D86" s="4">
        <v>-3.5999999999999997E-2</v>
      </c>
      <c r="E86" s="1">
        <v>9.2364636786754183E-3</v>
      </c>
      <c r="F86" s="2">
        <v>1E-4</v>
      </c>
      <c r="G86" s="2">
        <f t="shared" si="4"/>
        <v>-1E-4</v>
      </c>
      <c r="N86" s="2">
        <f>SUMPRODUCT(B86:E86,$H$4:$K$4)+G86*$L$4</f>
        <v>3.370251286051755E-2</v>
      </c>
      <c r="O86" s="2">
        <f t="shared" si="7"/>
        <v>2.5459029062840273</v>
      </c>
      <c r="Q86" s="2">
        <f t="shared" si="5"/>
        <v>1.4395572015171975E-2</v>
      </c>
      <c r="R86" s="2">
        <f>MAX($O$3:O86)</f>
        <v>2.6759180641475235</v>
      </c>
      <c r="S86" s="2">
        <f t="shared" si="6"/>
        <v>5.1068388170884729E-2</v>
      </c>
    </row>
    <row r="87" spans="1:19" x14ac:dyDescent="0.2">
      <c r="A87" s="3" t="s">
        <v>88</v>
      </c>
      <c r="B87" s="4">
        <v>3.59583672957553E-2</v>
      </c>
      <c r="C87" s="4">
        <v>2.3214103712502199E-2</v>
      </c>
      <c r="D87" s="4">
        <v>-2.06E-2</v>
      </c>
      <c r="E87" s="1">
        <v>9.2685347331152631E-3</v>
      </c>
      <c r="F87" s="2">
        <v>1E-4</v>
      </c>
      <c r="G87" s="2">
        <f t="shared" si="4"/>
        <v>-1E-4</v>
      </c>
      <c r="N87" s="2">
        <f>SUMPRODUCT(B87:E87,$H$4:$K$4)+G87*$L$4</f>
        <v>2.9360857778397038E-2</v>
      </c>
      <c r="O87" s="2">
        <f t="shared" si="7"/>
        <v>2.6206527994330404</v>
      </c>
      <c r="Q87" s="2">
        <f t="shared" si="5"/>
        <v>1.2567649853482233E-2</v>
      </c>
      <c r="R87" s="2">
        <f>MAX($O$3:O87)</f>
        <v>2.6759180641475235</v>
      </c>
      <c r="S87" s="2">
        <f t="shared" si="6"/>
        <v>2.1088358109261695E-2</v>
      </c>
    </row>
    <row r="88" spans="1:19" x14ac:dyDescent="0.2">
      <c r="A88" s="3" t="s">
        <v>89</v>
      </c>
      <c r="B88" s="4">
        <v>3.7055420020406703E-2</v>
      </c>
      <c r="C88" s="4">
        <v>2.4525718258827801E-2</v>
      </c>
      <c r="D88" s="4">
        <v>-2.5999999999999999E-3</v>
      </c>
      <c r="E88" s="1">
        <v>9.1259970697276666E-3</v>
      </c>
      <c r="F88" s="2">
        <v>1E-4</v>
      </c>
      <c r="G88" s="2">
        <f t="shared" si="4"/>
        <v>-1E-4</v>
      </c>
      <c r="N88" s="2">
        <f>SUMPRODUCT(B88:E88,$H$4:$K$4)+G88*$L$4</f>
        <v>3.662206896089177E-2</v>
      </c>
      <c r="O88" s="2">
        <f t="shared" si="7"/>
        <v>2.7166265269764316</v>
      </c>
      <c r="Q88" s="2">
        <f t="shared" si="5"/>
        <v>1.5620450428568371E-2</v>
      </c>
      <c r="R88" s="2">
        <f>MAX($O$3:O88)</f>
        <v>2.7166265269764316</v>
      </c>
      <c r="S88" s="2">
        <f t="shared" si="6"/>
        <v>0</v>
      </c>
    </row>
    <row r="89" spans="1:19" x14ac:dyDescent="0.2">
      <c r="A89" s="3" t="s">
        <v>90</v>
      </c>
      <c r="B89" s="4">
        <v>-1.8583742700898999E-2</v>
      </c>
      <c r="C89" s="4">
        <v>-2.4424794025691698E-2</v>
      </c>
      <c r="D89" s="4">
        <v>8.3999999999999995E-3</v>
      </c>
      <c r="E89" s="1">
        <v>1.0936229920332262E-2</v>
      </c>
      <c r="F89" s="2">
        <v>0</v>
      </c>
      <c r="G89" s="2">
        <f t="shared" si="4"/>
        <v>0</v>
      </c>
      <c r="N89" s="2">
        <f>SUMPRODUCT(B89:E89,$H$4:$K$4)+G89*$L$4</f>
        <v>-1.0483977214736271E-2</v>
      </c>
      <c r="O89" s="2">
        <f t="shared" si="7"/>
        <v>2.6881454763666626</v>
      </c>
      <c r="Q89" s="2">
        <f t="shared" si="5"/>
        <v>-4.5771690665938544E-3</v>
      </c>
      <c r="R89" s="2">
        <f>MAX($O$3:O89)</f>
        <v>2.7166265269764316</v>
      </c>
      <c r="S89" s="2">
        <f t="shared" si="6"/>
        <v>1.0595055535559941E-2</v>
      </c>
    </row>
    <row r="90" spans="1:19" x14ac:dyDescent="0.2">
      <c r="A90" s="3" t="s">
        <v>91</v>
      </c>
      <c r="B90" s="4">
        <v>5.9773165534807202E-2</v>
      </c>
      <c r="C90" s="4">
        <v>1.0001286818251199E-2</v>
      </c>
      <c r="D90" s="4">
        <v>-1.2E-2</v>
      </c>
      <c r="E90" s="1">
        <v>8.7340171591178441E-3</v>
      </c>
      <c r="F90" s="2">
        <v>0</v>
      </c>
      <c r="G90" s="2">
        <f t="shared" si="4"/>
        <v>0</v>
      </c>
      <c r="N90" s="2">
        <f>SUMPRODUCT(B90:E90,$H$4:$K$4)+G90*$L$4</f>
        <v>3.6841447768652738E-2</v>
      </c>
      <c r="O90" s="2">
        <f t="shared" si="7"/>
        <v>2.787180647528765</v>
      </c>
      <c r="Q90" s="2">
        <f t="shared" si="5"/>
        <v>1.5712349808754106E-2</v>
      </c>
      <c r="R90" s="2">
        <f>MAX($O$3:O90)</f>
        <v>2.787180647528765</v>
      </c>
      <c r="S90" s="2">
        <f t="shared" si="6"/>
        <v>0</v>
      </c>
    </row>
    <row r="91" spans="1:19" x14ac:dyDescent="0.2">
      <c r="A91" s="3" t="s">
        <v>92</v>
      </c>
      <c r="B91" s="4">
        <v>1.9446749947394901E-2</v>
      </c>
      <c r="C91" s="4">
        <v>-6.2251255030458801E-2</v>
      </c>
      <c r="D91" s="4">
        <v>9.7000000000000003E-3</v>
      </c>
      <c r="E91" s="1">
        <v>7.725560669509377E-3</v>
      </c>
      <c r="F91" s="2">
        <v>1E-4</v>
      </c>
      <c r="G91" s="2">
        <f t="shared" si="4"/>
        <v>-1E-4</v>
      </c>
      <c r="N91" s="2">
        <f>SUMPRODUCT(B91:E91,$H$4:$K$4)+G91*$L$4</f>
        <v>-1.3089484955354079E-2</v>
      </c>
      <c r="O91" s="2">
        <f t="shared" si="7"/>
        <v>2.750697888375083</v>
      </c>
      <c r="Q91" s="2">
        <f t="shared" si="5"/>
        <v>-5.7222238087335595E-3</v>
      </c>
      <c r="R91" s="2">
        <f>MAX($O$3:O91)</f>
        <v>2.787180647528765</v>
      </c>
      <c r="S91" s="2">
        <f t="shared" si="6"/>
        <v>1.3263091998530404E-2</v>
      </c>
    </row>
    <row r="92" spans="1:19" x14ac:dyDescent="0.2">
      <c r="A92" s="3" t="s">
        <v>93</v>
      </c>
      <c r="B92" s="4">
        <v>-3.5959713355375997E-2</v>
      </c>
      <c r="C92" s="4">
        <v>2.5527117977040801E-2</v>
      </c>
      <c r="D92" s="4">
        <v>1.03E-2</v>
      </c>
      <c r="E92" s="1">
        <v>8.7732154708893683E-3</v>
      </c>
      <c r="F92" s="2">
        <v>0</v>
      </c>
      <c r="G92" s="2">
        <f t="shared" si="4"/>
        <v>0</v>
      </c>
      <c r="N92" s="2">
        <f>SUMPRODUCT(B92:E92,$H$4:$K$4)+G92*$L$4</f>
        <v>5.492950791408489E-3</v>
      </c>
      <c r="O92" s="2">
        <f t="shared" si="7"/>
        <v>2.7658073365179585</v>
      </c>
      <c r="Q92" s="2">
        <f t="shared" si="5"/>
        <v>2.3790302354714174E-3</v>
      </c>
      <c r="R92" s="2">
        <f>MAX($O$3:O92)</f>
        <v>2.787180647528765</v>
      </c>
      <c r="S92" s="2">
        <f t="shared" si="6"/>
        <v>7.7276933677219457E-3</v>
      </c>
    </row>
    <row r="93" spans="1:19" x14ac:dyDescent="0.2">
      <c r="A93" s="3" t="s">
        <v>94</v>
      </c>
      <c r="B93" s="4">
        <v>3.08425037906623E-2</v>
      </c>
      <c r="C93" s="4">
        <v>9.5718618620980003E-4</v>
      </c>
      <c r="D93" s="4">
        <v>7.7999999999999996E-3</v>
      </c>
      <c r="E93" s="1">
        <v>6.9487284619664602E-3</v>
      </c>
      <c r="F93" s="2">
        <v>0</v>
      </c>
      <c r="G93" s="2">
        <f t="shared" si="4"/>
        <v>0</v>
      </c>
      <c r="N93" s="2">
        <f>SUMPRODUCT(B93:E93,$H$4:$K$4)+G93*$L$4</f>
        <v>2.3488127840600177E-2</v>
      </c>
      <c r="O93" s="2">
        <f t="shared" si="7"/>
        <v>2.8307709728205626</v>
      </c>
      <c r="Q93" s="2">
        <f t="shared" si="5"/>
        <v>1.0082809340273786E-2</v>
      </c>
      <c r="R93" s="2">
        <f>MAX($O$3:O93)</f>
        <v>2.8307709728205626</v>
      </c>
      <c r="S93" s="2">
        <f t="shared" si="6"/>
        <v>0</v>
      </c>
    </row>
    <row r="94" spans="1:19" x14ac:dyDescent="0.2">
      <c r="A94" s="3" t="s">
        <v>95</v>
      </c>
      <c r="B94" s="4">
        <v>6.0057263162251698E-2</v>
      </c>
      <c r="C94" s="4">
        <v>-2.4471653727419201E-2</v>
      </c>
      <c r="D94" s="4">
        <v>1.5100000000000001E-2</v>
      </c>
      <c r="E94" s="1">
        <v>6.268109417743078E-3</v>
      </c>
      <c r="F94" s="2">
        <v>1E-4</v>
      </c>
      <c r="G94" s="2">
        <f t="shared" si="4"/>
        <v>-1E-4</v>
      </c>
      <c r="N94" s="2">
        <f>SUMPRODUCT(B94:E94,$H$4:$K$4)+G94*$L$4</f>
        <v>2.6833201098051981E-2</v>
      </c>
      <c r="O94" s="2">
        <f t="shared" si="7"/>
        <v>2.9067296195967844</v>
      </c>
      <c r="Q94" s="2">
        <f t="shared" si="5"/>
        <v>1.149990248145231E-2</v>
      </c>
      <c r="R94" s="2">
        <f>MAX($O$3:O94)</f>
        <v>2.9067296195967844</v>
      </c>
      <c r="S94" s="2">
        <f t="shared" si="6"/>
        <v>0</v>
      </c>
    </row>
    <row r="95" spans="1:19" x14ac:dyDescent="0.2">
      <c r="A95" s="3" t="s">
        <v>96</v>
      </c>
      <c r="B95" s="4">
        <v>1.5744430596799301E-2</v>
      </c>
      <c r="C95" s="4">
        <v>3.3216360581481197E-2</v>
      </c>
      <c r="D95" s="4">
        <v>1.47E-2</v>
      </c>
      <c r="E95" s="1">
        <v>7.8574079814170243E-3</v>
      </c>
      <c r="F95" s="2">
        <v>1E-4</v>
      </c>
      <c r="G95" s="2">
        <f t="shared" si="4"/>
        <v>-1E-4</v>
      </c>
      <c r="N95" s="2">
        <f>SUMPRODUCT(B95:E95,$H$4:$K$4)+G95*$L$4</f>
        <v>3.5576972014011631E-2</v>
      </c>
      <c r="O95" s="2">
        <f t="shared" si="7"/>
        <v>3.0101422579254775</v>
      </c>
      <c r="Q95" s="2">
        <f t="shared" si="5"/>
        <v>1.5182384522164334E-2</v>
      </c>
      <c r="R95" s="2">
        <f>MAX($O$3:O95)</f>
        <v>3.0101422579254775</v>
      </c>
      <c r="S95" s="2">
        <f t="shared" si="6"/>
        <v>0</v>
      </c>
    </row>
    <row r="96" spans="1:19" x14ac:dyDescent="0.2">
      <c r="A96" s="3" t="s">
        <v>97</v>
      </c>
      <c r="B96" s="4">
        <v>-7.9707614199528307E-2</v>
      </c>
      <c r="C96" s="4">
        <v>5.1582587345567699E-2</v>
      </c>
      <c r="D96" s="4">
        <v>-5.4000000000000003E-3</v>
      </c>
      <c r="E96" s="1">
        <v>1.1427985732064839E-2</v>
      </c>
      <c r="F96" s="2">
        <v>1E-4</v>
      </c>
      <c r="G96" s="2">
        <f t="shared" si="4"/>
        <v>-1E-4</v>
      </c>
      <c r="N96" s="2">
        <f>SUMPRODUCT(B96:E96,$H$4:$K$4)+G96*$L$4</f>
        <v>-6.0514210932091014E-3</v>
      </c>
      <c r="O96" s="2">
        <f t="shared" si="7"/>
        <v>2.9919266195723071</v>
      </c>
      <c r="Q96" s="2">
        <f t="shared" si="5"/>
        <v>-2.6360828810419561E-3</v>
      </c>
      <c r="R96" s="2">
        <f>MAX($O$3:O96)</f>
        <v>3.0101422579254775</v>
      </c>
      <c r="S96" s="2">
        <f t="shared" si="6"/>
        <v>6.0882637408314257E-3</v>
      </c>
    </row>
    <row r="97" spans="1:19" x14ac:dyDescent="0.2">
      <c r="A97" s="3" t="s">
        <v>98</v>
      </c>
      <c r="B97" s="4">
        <v>-5.2391949213160698E-2</v>
      </c>
      <c r="C97" s="4">
        <v>5.52394312983421E-2</v>
      </c>
      <c r="D97" s="4">
        <v>2.2599999999999999E-2</v>
      </c>
      <c r="E97" s="1">
        <v>1.2308158360258973E-2</v>
      </c>
      <c r="F97" s="2">
        <v>1E-4</v>
      </c>
      <c r="G97" s="2">
        <f t="shared" si="4"/>
        <v>-1E-4</v>
      </c>
      <c r="N97" s="2">
        <f>SUMPRODUCT(B97:E97,$H$4:$K$4)+G97*$L$4</f>
        <v>1.9447580525648718E-2</v>
      </c>
      <c r="O97" s="2">
        <f t="shared" si="7"/>
        <v>3.0501123534332715</v>
      </c>
      <c r="Q97" s="2">
        <f t="shared" si="5"/>
        <v>8.3648994876360742E-3</v>
      </c>
      <c r="R97" s="2">
        <f>MAX($O$3:O97)</f>
        <v>3.0501123534332715</v>
      </c>
      <c r="S97" s="2">
        <f t="shared" si="6"/>
        <v>0</v>
      </c>
    </row>
    <row r="98" spans="1:19" x14ac:dyDescent="0.2">
      <c r="A98" s="3" t="s">
        <v>99</v>
      </c>
      <c r="B98" s="4">
        <v>6.9884106618420594E-2</v>
      </c>
      <c r="C98" s="4">
        <v>-6.5258172354313001E-3</v>
      </c>
      <c r="D98" s="4">
        <v>-2.2100000000000002E-2</v>
      </c>
      <c r="E98" s="1">
        <v>8.3741086592929136E-3</v>
      </c>
      <c r="F98" s="2">
        <v>1E-4</v>
      </c>
      <c r="G98" s="2">
        <f t="shared" si="4"/>
        <v>-1E-4</v>
      </c>
      <c r="N98" s="2">
        <f>SUMPRODUCT(B98:E98,$H$4:$K$4)+G98*$L$4</f>
        <v>2.9644599844153775E-2</v>
      </c>
      <c r="O98" s="2">
        <f t="shared" si="7"/>
        <v>3.1405317136305109</v>
      </c>
      <c r="Q98" s="2">
        <f t="shared" si="5"/>
        <v>1.2687346101751797E-2</v>
      </c>
      <c r="R98" s="2">
        <f>MAX($O$3:O98)</f>
        <v>3.1405317136305109</v>
      </c>
      <c r="S98" s="2">
        <f t="shared" si="6"/>
        <v>0</v>
      </c>
    </row>
    <row r="99" spans="1:19" x14ac:dyDescent="0.2">
      <c r="A99" s="3" t="s">
        <v>100</v>
      </c>
      <c r="B99" s="4">
        <v>-4.49968100223299E-2</v>
      </c>
      <c r="C99" s="4">
        <v>8.0807436195989804E-2</v>
      </c>
      <c r="D99" s="4">
        <v>1.6299999999999999E-2</v>
      </c>
      <c r="E99" s="1">
        <v>9.2827881787434785E-3</v>
      </c>
      <c r="F99" s="2">
        <v>1E-4</v>
      </c>
      <c r="G99" s="2">
        <f t="shared" si="4"/>
        <v>-1E-4</v>
      </c>
      <c r="N99" s="2">
        <f>SUMPRODUCT(B99:E99,$H$4:$K$4)+G99*$L$4</f>
        <v>3.1681904317976753E-2</v>
      </c>
      <c r="O99" s="2">
        <f t="shared" si="7"/>
        <v>3.2400297388893242</v>
      </c>
      <c r="Q99" s="2">
        <f t="shared" si="5"/>
        <v>1.354581309108888E-2</v>
      </c>
      <c r="R99" s="2">
        <f>MAX($O$3:O99)</f>
        <v>3.2400297388893242</v>
      </c>
      <c r="S99" s="2">
        <f t="shared" si="6"/>
        <v>0</v>
      </c>
    </row>
    <row r="100" spans="1:19" x14ac:dyDescent="0.2">
      <c r="A100" s="3" t="s">
        <v>101</v>
      </c>
      <c r="B100" s="4">
        <v>8.8858762530392002E-2</v>
      </c>
      <c r="C100" s="4">
        <v>-2.2508836605453299E-2</v>
      </c>
      <c r="D100" s="4">
        <v>-1.1900000000000001E-2</v>
      </c>
      <c r="E100" s="1">
        <v>8.4453780255042861E-3</v>
      </c>
      <c r="F100" s="2">
        <v>1E-4</v>
      </c>
      <c r="G100" s="2">
        <f t="shared" si="4"/>
        <v>-1E-4</v>
      </c>
      <c r="N100" s="2">
        <f>SUMPRODUCT(B100:E100,$H$4:$K$4)+G100*$L$4</f>
        <v>3.4342378408407266E-2</v>
      </c>
      <c r="O100" s="2">
        <f t="shared" si="7"/>
        <v>3.3513000662367549</v>
      </c>
      <c r="Q100" s="2">
        <f t="shared" si="5"/>
        <v>1.4664318681793631E-2</v>
      </c>
      <c r="R100" s="2">
        <f>MAX($O$3:O100)</f>
        <v>3.3513000662367549</v>
      </c>
      <c r="S100" s="2">
        <f t="shared" si="6"/>
        <v>0</v>
      </c>
    </row>
    <row r="101" spans="1:19" x14ac:dyDescent="0.2">
      <c r="A101" s="3" t="s">
        <v>102</v>
      </c>
      <c r="B101" s="4">
        <v>3.7909958154303397E-2</v>
      </c>
      <c r="C101" s="4">
        <v>-4.6772662734766497E-2</v>
      </c>
      <c r="D101" s="4">
        <v>2.07E-2</v>
      </c>
      <c r="E101" s="1">
        <v>7.5545154021752518E-3</v>
      </c>
      <c r="F101" s="2">
        <v>1E-4</v>
      </c>
      <c r="G101" s="2">
        <f t="shared" si="4"/>
        <v>-1E-4</v>
      </c>
      <c r="N101" s="2">
        <f>SUMPRODUCT(B101:E101,$H$4:$K$4)+G101*$L$4</f>
        <v>7.4893055023265544E-3</v>
      </c>
      <c r="O101" s="2">
        <f t="shared" si="7"/>
        <v>3.3763989762627693</v>
      </c>
      <c r="Q101" s="2">
        <f t="shared" si="5"/>
        <v>3.2404448022515823E-3</v>
      </c>
      <c r="R101" s="2">
        <f>MAX($O$3:O101)</f>
        <v>3.3763989762627693</v>
      </c>
      <c r="S101" s="2">
        <f t="shared" si="6"/>
        <v>0</v>
      </c>
    </row>
    <row r="102" spans="1:19" x14ac:dyDescent="0.2">
      <c r="A102" s="3" t="s">
        <v>103</v>
      </c>
      <c r="B102" s="4">
        <v>1.029880027418E-4</v>
      </c>
      <c r="C102" s="4">
        <v>-1.26393459921388E-2</v>
      </c>
      <c r="D102" s="4">
        <v>-5.0000000000000001E-3</v>
      </c>
      <c r="E102" s="1">
        <v>8.3883628176112269E-3</v>
      </c>
      <c r="F102" s="2">
        <v>1E-4</v>
      </c>
      <c r="G102" s="2">
        <f t="shared" si="4"/>
        <v>-1E-4</v>
      </c>
      <c r="N102" s="2">
        <f>SUMPRODUCT(B102:E102,$H$4:$K$4)+G102*$L$4</f>
        <v>-1.8135484862563146E-3</v>
      </c>
      <c r="O102" s="2">
        <f t="shared" si="7"/>
        <v>3.3702757130103702</v>
      </c>
      <c r="Q102" s="2">
        <f t="shared" si="5"/>
        <v>-7.8832915307753095E-4</v>
      </c>
      <c r="R102" s="2">
        <f>MAX($O$3:O102)</f>
        <v>3.3763989762627693</v>
      </c>
      <c r="S102" s="2">
        <f t="shared" si="6"/>
        <v>1.8168434198903331E-3</v>
      </c>
    </row>
    <row r="103" spans="1:19" x14ac:dyDescent="0.2">
      <c r="A103" s="3" t="s">
        <v>104</v>
      </c>
      <c r="B103" s="4">
        <v>6.6525472451643003E-2</v>
      </c>
      <c r="C103" s="4">
        <v>-3.6730927565551498E-2</v>
      </c>
      <c r="D103" s="4">
        <v>-8.9999999999999998E-4</v>
      </c>
      <c r="E103" s="1">
        <v>6.3251246256361363E-3</v>
      </c>
      <c r="F103" s="2">
        <v>1E-4</v>
      </c>
      <c r="G103" s="2">
        <f t="shared" si="4"/>
        <v>-1E-4</v>
      </c>
      <c r="N103" s="2">
        <f>SUMPRODUCT(B103:E103,$H$4:$K$4)+G103*$L$4</f>
        <v>1.831957675888362E-2</v>
      </c>
      <c r="O103" s="2">
        <f t="shared" si="7"/>
        <v>3.4320177376334646</v>
      </c>
      <c r="Q103" s="2">
        <f t="shared" si="5"/>
        <v>7.8840929737443236E-3</v>
      </c>
      <c r="R103" s="2">
        <f>MAX($O$3:O103)</f>
        <v>3.4320177376334646</v>
      </c>
      <c r="S103" s="2">
        <f t="shared" si="6"/>
        <v>0</v>
      </c>
    </row>
    <row r="104" spans="1:19" x14ac:dyDescent="0.2">
      <c r="A104" s="3" t="s">
        <v>105</v>
      </c>
      <c r="B104" s="4">
        <v>2.3671035222926701E-2</v>
      </c>
      <c r="C104" s="4">
        <v>-3.09092835947435E-2</v>
      </c>
      <c r="D104" s="4">
        <v>3.04E-2</v>
      </c>
      <c r="E104" s="1">
        <v>6.9594191697914575E-3</v>
      </c>
      <c r="F104" s="2">
        <v>1E-4</v>
      </c>
      <c r="G104" s="2">
        <f t="shared" si="4"/>
        <v>-1E-4</v>
      </c>
      <c r="N104" s="2">
        <f>SUMPRODUCT(B104:E104,$H$4:$K$4)+G104*$L$4</f>
        <v>1.1471121863689019E-2</v>
      </c>
      <c r="O104" s="2">
        <f t="shared" si="7"/>
        <v>3.4713868313402001</v>
      </c>
      <c r="Q104" s="2">
        <f t="shared" si="5"/>
        <v>4.9534879033817283E-3</v>
      </c>
      <c r="R104" s="2">
        <f>MAX($O$3:O104)</f>
        <v>3.4713868313402001</v>
      </c>
      <c r="S104" s="2">
        <f t="shared" si="6"/>
        <v>0</v>
      </c>
    </row>
    <row r="105" spans="1:19" x14ac:dyDescent="0.2">
      <c r="A105" s="3" t="s">
        <v>106</v>
      </c>
      <c r="B105" s="4">
        <v>3.4134096013802698E-2</v>
      </c>
      <c r="C105" s="4">
        <v>1.4581395292509101E-2</v>
      </c>
      <c r="D105" s="4">
        <v>7.1999999999999998E-3</v>
      </c>
      <c r="E105" s="1">
        <v>6.5389316552351053E-3</v>
      </c>
      <c r="F105" s="2">
        <v>1E-4</v>
      </c>
      <c r="G105" s="2">
        <f t="shared" si="4"/>
        <v>-1E-4</v>
      </c>
      <c r="N105" s="2">
        <f>SUMPRODUCT(B105:E105,$H$4:$K$4)+G105*$L$4</f>
        <v>3.1534705756096085E-2</v>
      </c>
      <c r="O105" s="2">
        <f t="shared" si="7"/>
        <v>3.5808559936321003</v>
      </c>
      <c r="Q105" s="2">
        <f t="shared" si="5"/>
        <v>1.3483844296377584E-2</v>
      </c>
      <c r="R105" s="2">
        <f>MAX($O$3:O105)</f>
        <v>3.5808559936321003</v>
      </c>
      <c r="S105" s="2">
        <f t="shared" si="6"/>
        <v>0</v>
      </c>
    </row>
    <row r="106" spans="1:19" x14ac:dyDescent="0.2">
      <c r="A106" s="3" t="s">
        <v>107</v>
      </c>
      <c r="B106" s="4">
        <v>4.6166400192969997E-4</v>
      </c>
      <c r="C106" s="4">
        <v>6.5998946742059999E-4</v>
      </c>
      <c r="D106" s="4">
        <v>4.0000000000000001E-3</v>
      </c>
      <c r="E106" s="1">
        <v>6.3215611751428202E-3</v>
      </c>
      <c r="F106" s="2">
        <v>1E-4</v>
      </c>
      <c r="G106" s="2">
        <f t="shared" si="4"/>
        <v>-1E-4</v>
      </c>
      <c r="N106" s="2">
        <f>SUMPRODUCT(B106:E106,$H$4:$K$4)+G106*$L$4</f>
        <v>6.6732052537748724E-3</v>
      </c>
      <c r="O106" s="2">
        <f t="shared" si="7"/>
        <v>3.6047517806618168</v>
      </c>
      <c r="Q106" s="2">
        <f t="shared" si="5"/>
        <v>2.8885090948507471E-3</v>
      </c>
      <c r="R106" s="2">
        <f>MAX($O$3:O106)</f>
        <v>3.6047517806618168</v>
      </c>
      <c r="S106" s="2">
        <f t="shared" si="6"/>
        <v>0</v>
      </c>
    </row>
    <row r="107" spans="1:19" x14ac:dyDescent="0.2">
      <c r="A107" s="3" t="s">
        <v>108</v>
      </c>
      <c r="B107" s="4">
        <v>2.9522733908367401E-2</v>
      </c>
      <c r="C107" s="4">
        <v>1.9533564038484299E-2</v>
      </c>
      <c r="D107" s="4">
        <v>5.4000000000000003E-3</v>
      </c>
      <c r="E107" s="1">
        <v>5.2560894776412966E-3</v>
      </c>
      <c r="F107" s="2">
        <v>0</v>
      </c>
      <c r="G107" s="2">
        <f t="shared" si="4"/>
        <v>0</v>
      </c>
      <c r="N107" s="2">
        <f>SUMPRODUCT(B107:E107,$H$4:$K$4)+G107*$L$4</f>
        <v>3.0220675439919711E-2</v>
      </c>
      <c r="O107" s="2">
        <f t="shared" si="7"/>
        <v>3.7136898142666701</v>
      </c>
      <c r="Q107" s="2">
        <f t="shared" si="5"/>
        <v>1.2930261463183332E-2</v>
      </c>
      <c r="R107" s="2">
        <f>MAX($O$3:O107)</f>
        <v>3.7136898142666701</v>
      </c>
      <c r="S107" s="2">
        <f t="shared" si="6"/>
        <v>0</v>
      </c>
    </row>
    <row r="108" spans="1:19" x14ac:dyDescent="0.2">
      <c r="A108" s="3" t="s">
        <v>109</v>
      </c>
      <c r="B108" s="4">
        <v>-1.13768018765678E-2</v>
      </c>
      <c r="C108" s="4">
        <v>3.7112296797616899E-2</v>
      </c>
      <c r="D108" s="4">
        <v>1.38E-2</v>
      </c>
      <c r="E108" s="1">
        <v>5.5055310121734256E-3</v>
      </c>
      <c r="F108" s="2">
        <v>0</v>
      </c>
      <c r="G108" s="2">
        <f t="shared" si="4"/>
        <v>0</v>
      </c>
      <c r="N108" s="2">
        <f>SUMPRODUCT(B108:E108,$H$4:$K$4)+G108*$L$4</f>
        <v>2.2196764075521937E-2</v>
      </c>
      <c r="O108" s="2">
        <f t="shared" si="7"/>
        <v>3.7961217109236158</v>
      </c>
      <c r="Q108" s="2">
        <f t="shared" si="5"/>
        <v>9.5345017939695211E-3</v>
      </c>
      <c r="R108" s="2">
        <f>MAX($O$3:O108)</f>
        <v>3.7961217109236158</v>
      </c>
      <c r="S108" s="2">
        <f t="shared" si="6"/>
        <v>0</v>
      </c>
    </row>
    <row r="109" spans="1:19" x14ac:dyDescent="0.2">
      <c r="A109" s="3" t="s">
        <v>110</v>
      </c>
      <c r="B109" s="4">
        <v>-1.65364496842129E-2</v>
      </c>
      <c r="C109" s="4">
        <v>-2.2854745131523298E-2</v>
      </c>
      <c r="D109" s="4">
        <v>3.0999999999999999E-3</v>
      </c>
      <c r="E109" s="1">
        <v>5.8868202149582518E-3</v>
      </c>
      <c r="F109" s="2">
        <v>0</v>
      </c>
      <c r="G109" s="2">
        <f t="shared" si="4"/>
        <v>0</v>
      </c>
      <c r="N109" s="2">
        <f>SUMPRODUCT(B109:E109,$H$4:$K$4)+G109*$L$4</f>
        <v>-1.4281318598736489E-2</v>
      </c>
      <c r="O109" s="2">
        <f t="shared" si="7"/>
        <v>3.741908087330335</v>
      </c>
      <c r="Q109" s="2">
        <f t="shared" si="5"/>
        <v>-6.2470125917269189E-3</v>
      </c>
      <c r="R109" s="2">
        <f>MAX($O$3:O109)</f>
        <v>3.7961217109236158</v>
      </c>
      <c r="S109" s="2">
        <f t="shared" si="6"/>
        <v>1.4488229621898484E-2</v>
      </c>
    </row>
    <row r="110" spans="1:19" x14ac:dyDescent="0.2">
      <c r="A110" s="3" t="s">
        <v>111</v>
      </c>
      <c r="B110" s="4">
        <v>-2.0373970943667899E-2</v>
      </c>
      <c r="C110" s="4">
        <v>4.5269098471660101E-2</v>
      </c>
      <c r="D110" s="4">
        <v>-3.3999999999999998E-3</v>
      </c>
      <c r="E110" s="1">
        <v>8.9977124956232366E-3</v>
      </c>
      <c r="F110" s="2">
        <v>0</v>
      </c>
      <c r="G110" s="2">
        <f t="shared" si="4"/>
        <v>0</v>
      </c>
      <c r="N110" s="2">
        <f>SUMPRODUCT(B110:E110,$H$4:$K$4)+G110*$L$4</f>
        <v>1.8676259025516954E-2</v>
      </c>
      <c r="O110" s="2">
        <f t="shared" si="7"/>
        <v>3.8117929320189932</v>
      </c>
      <c r="Q110" s="2">
        <f t="shared" si="5"/>
        <v>8.0361847346144821E-3</v>
      </c>
      <c r="R110" s="2">
        <f>MAX($O$3:O110)</f>
        <v>3.8117929320189932</v>
      </c>
      <c r="S110" s="2">
        <f t="shared" si="6"/>
        <v>0</v>
      </c>
    </row>
    <row r="111" spans="1:19" x14ac:dyDescent="0.2">
      <c r="A111" s="3" t="s">
        <v>112</v>
      </c>
      <c r="B111" s="4">
        <v>-5.4372937548903398E-2</v>
      </c>
      <c r="C111" s="4">
        <v>9.9746968468922698E-2</v>
      </c>
      <c r="D111" s="4">
        <v>7.4999999999999997E-3</v>
      </c>
      <c r="E111" s="1">
        <v>1.1267630816210662E-2</v>
      </c>
      <c r="F111" s="2">
        <v>1E-4</v>
      </c>
      <c r="G111" s="2">
        <f t="shared" si="4"/>
        <v>-1E-4</v>
      </c>
      <c r="N111" s="2">
        <f>SUMPRODUCT(B111:E111,$H$4:$K$4)+G111*$L$4</f>
        <v>3.5217780794514174E-2</v>
      </c>
      <c r="O111" s="2">
        <f t="shared" si="7"/>
        <v>3.9460358199329169</v>
      </c>
      <c r="Q111" s="2">
        <f t="shared" si="5"/>
        <v>1.5031722786201662E-2</v>
      </c>
      <c r="R111" s="2">
        <f>MAX($O$3:O111)</f>
        <v>3.9460358199329169</v>
      </c>
      <c r="S111" s="2">
        <f t="shared" si="6"/>
        <v>0</v>
      </c>
    </row>
    <row r="112" spans="1:19" x14ac:dyDescent="0.2">
      <c r="A112" s="3" t="s">
        <v>113</v>
      </c>
      <c r="B112" s="4">
        <v>-7.0295237400824703E-2</v>
      </c>
      <c r="C112" s="4">
        <v>0.12342365261541199</v>
      </c>
      <c r="D112" s="4">
        <v>0.02</v>
      </c>
      <c r="E112" s="1">
        <v>1.5308582962941061E-2</v>
      </c>
      <c r="F112" s="2">
        <v>0</v>
      </c>
      <c r="G112" s="2">
        <f t="shared" si="4"/>
        <v>0</v>
      </c>
      <c r="N112" s="2">
        <f>SUMPRODUCT(B112:E112,$H$4:$K$4)+G112*$L$4</f>
        <v>4.679328960960713E-2</v>
      </c>
      <c r="O112" s="2">
        <f t="shared" si="7"/>
        <v>4.1306838168649209</v>
      </c>
      <c r="Q112" s="2">
        <f t="shared" si="5"/>
        <v>1.9860929964347032E-2</v>
      </c>
      <c r="R112" s="2">
        <f>MAX($O$3:O112)</f>
        <v>4.1306838168649209</v>
      </c>
      <c r="S112" s="2">
        <f t="shared" si="6"/>
        <v>0</v>
      </c>
    </row>
    <row r="113" spans="1:19" x14ac:dyDescent="0.2">
      <c r="A113" s="3" t="s">
        <v>114</v>
      </c>
      <c r="B113" s="4">
        <v>0.108947816924317</v>
      </c>
      <c r="C113" s="4">
        <v>-4.5022984488776598E-2</v>
      </c>
      <c r="D113" s="4">
        <v>-5.9700000000000003E-2</v>
      </c>
      <c r="E113" s="1">
        <v>1.0676097321630086E-2</v>
      </c>
      <c r="F113" s="2">
        <v>0</v>
      </c>
      <c r="G113" s="2">
        <f t="shared" si="4"/>
        <v>0</v>
      </c>
      <c r="N113" s="2">
        <f>SUMPRODUCT(B113:E113,$H$4:$K$4)+G113*$L$4</f>
        <v>1.8022053278541068E-2</v>
      </c>
      <c r="O113" s="2">
        <f t="shared" si="7"/>
        <v>4.2051272206892678</v>
      </c>
      <c r="Q113" s="2">
        <f t="shared" si="5"/>
        <v>7.7571861671821805E-3</v>
      </c>
      <c r="R113" s="2">
        <f>MAX($O$3:O113)</f>
        <v>4.2051272206892678</v>
      </c>
      <c r="S113" s="2">
        <f t="shared" si="6"/>
        <v>0</v>
      </c>
    </row>
    <row r="114" spans="1:19" x14ac:dyDescent="0.2">
      <c r="A114" s="3" t="s">
        <v>115</v>
      </c>
      <c r="B114" s="4">
        <v>-2.2718304975307998E-3</v>
      </c>
      <c r="C114" s="4">
        <v>3.0482894542113299E-2</v>
      </c>
      <c r="D114" s="4">
        <v>5.7999999999999996E-3</v>
      </c>
      <c r="E114" s="1">
        <v>9.9063920150738016E-3</v>
      </c>
      <c r="F114" s="2">
        <v>0</v>
      </c>
      <c r="G114" s="2">
        <f t="shared" si="4"/>
        <v>0</v>
      </c>
      <c r="N114" s="2">
        <f>SUMPRODUCT(B114:E114,$H$4:$K$4)+G114*$L$4</f>
        <v>2.3842240280194986E-2</v>
      </c>
      <c r="O114" s="2">
        <f t="shared" si="7"/>
        <v>4.3053868742937302</v>
      </c>
      <c r="Q114" s="2">
        <f t="shared" si="5"/>
        <v>1.0233043110472817E-2</v>
      </c>
      <c r="R114" s="2">
        <f>MAX($O$3:O114)</f>
        <v>4.3053868742937302</v>
      </c>
      <c r="S114" s="2">
        <f t="shared" si="6"/>
        <v>0</v>
      </c>
    </row>
    <row r="115" spans="1:19" x14ac:dyDescent="0.2">
      <c r="A115" s="3" t="s">
        <v>116</v>
      </c>
      <c r="B115" s="4">
        <v>1.02925984706396E-2</v>
      </c>
      <c r="C115" s="4">
        <v>3.4124095828525602E-2</v>
      </c>
      <c r="D115" s="4">
        <v>1.2500000000000001E-2</v>
      </c>
      <c r="E115" s="1">
        <v>8.3384741543597509E-3</v>
      </c>
      <c r="F115" s="2">
        <v>0</v>
      </c>
      <c r="G115" s="2">
        <f t="shared" si="4"/>
        <v>0</v>
      </c>
      <c r="N115" s="2">
        <f>SUMPRODUCT(B115:E115,$H$4:$K$4)+G115*$L$4</f>
        <v>3.2975048381905327E-2</v>
      </c>
      <c r="O115" s="2">
        <f t="shared" si="7"/>
        <v>4.4473572147763862</v>
      </c>
      <c r="Q115" s="2">
        <f t="shared" si="5"/>
        <v>1.4089831218624855E-2</v>
      </c>
      <c r="R115" s="2">
        <f>MAX($O$3:O115)</f>
        <v>4.4473572147763862</v>
      </c>
      <c r="S115" s="2">
        <f t="shared" si="6"/>
        <v>0</v>
      </c>
    </row>
    <row r="116" spans="1:19" x14ac:dyDescent="0.2">
      <c r="A116" s="3" t="s">
        <v>117</v>
      </c>
      <c r="B116" s="4">
        <v>4.4685539571264997E-2</v>
      </c>
      <c r="C116" s="4">
        <v>-2.7627454215475998E-3</v>
      </c>
      <c r="D116" s="4">
        <v>7.0000000000000001E-3</v>
      </c>
      <c r="E116" s="1">
        <v>6.9273481153516118E-3</v>
      </c>
      <c r="F116" s="2">
        <v>0</v>
      </c>
      <c r="G116" s="2">
        <f t="shared" si="4"/>
        <v>0</v>
      </c>
      <c r="N116" s="2">
        <f>SUMPRODUCT(B116:E116,$H$4:$K$4)+G116*$L$4</f>
        <v>2.8087412972356358E-2</v>
      </c>
      <c r="O116" s="2">
        <f t="shared" si="7"/>
        <v>4.5722719735033985</v>
      </c>
      <c r="Q116" s="2">
        <f t="shared" si="5"/>
        <v>1.2030042049915953E-2</v>
      </c>
      <c r="R116" s="2">
        <f>MAX($O$3:O116)</f>
        <v>4.5722719735033985</v>
      </c>
      <c r="S116" s="2">
        <f t="shared" si="6"/>
        <v>0</v>
      </c>
    </row>
    <row r="117" spans="1:19" x14ac:dyDescent="0.2">
      <c r="A117" s="3" t="s">
        <v>118</v>
      </c>
      <c r="B117" s="4">
        <v>4.3035440592596098E-2</v>
      </c>
      <c r="C117" s="4">
        <v>-2.3466080035129101E-2</v>
      </c>
      <c r="D117" s="4">
        <v>2.5700000000000001E-2</v>
      </c>
      <c r="E117" s="1">
        <v>6.5674392591816332E-3</v>
      </c>
      <c r="F117" s="2">
        <v>0</v>
      </c>
      <c r="G117" s="2">
        <f t="shared" si="4"/>
        <v>0</v>
      </c>
      <c r="N117" s="2">
        <f>SUMPRODUCT(B117:E117,$H$4:$K$4)+G117*$L$4</f>
        <v>2.285505373541238E-2</v>
      </c>
      <c r="O117" s="2">
        <f t="shared" si="7"/>
        <v>4.6767714951507386</v>
      </c>
      <c r="Q117" s="2">
        <f t="shared" si="5"/>
        <v>9.8140952733804711E-3</v>
      </c>
      <c r="R117" s="2">
        <f>MAX($O$3:O117)</f>
        <v>4.6767714951507386</v>
      </c>
      <c r="S117" s="2">
        <f t="shared" si="6"/>
        <v>0</v>
      </c>
    </row>
    <row r="118" spans="1:19" x14ac:dyDescent="0.2">
      <c r="A118" s="3" t="s">
        <v>119</v>
      </c>
      <c r="B118" s="4">
        <v>3.2705677490150097E-2</v>
      </c>
      <c r="C118" s="4">
        <v>-4.2313160857806099E-2</v>
      </c>
      <c r="D118" s="4">
        <v>3.9E-2</v>
      </c>
      <c r="E118" s="1">
        <v>5.5233482646400069E-3</v>
      </c>
      <c r="F118" s="2">
        <v>0</v>
      </c>
      <c r="G118" s="2">
        <f t="shared" si="4"/>
        <v>0</v>
      </c>
      <c r="N118" s="2">
        <f>SUMPRODUCT(B118:E118,$H$4:$K$4)+G118*$L$4</f>
        <v>1.1952759669436904E-2</v>
      </c>
      <c r="O118" s="2">
        <f t="shared" si="7"/>
        <v>4.7326718208611487</v>
      </c>
      <c r="Q118" s="2">
        <f t="shared" si="5"/>
        <v>5.1602390909819525E-3</v>
      </c>
      <c r="R118" s="2">
        <f>MAX($O$3:O118)</f>
        <v>4.7326718208611487</v>
      </c>
      <c r="S118" s="2">
        <f t="shared" si="6"/>
        <v>0</v>
      </c>
    </row>
    <row r="119" spans="1:19" x14ac:dyDescent="0.2">
      <c r="A119" s="3" t="s">
        <v>120</v>
      </c>
      <c r="B119" s="4">
        <v>-6.3430188081516001E-3</v>
      </c>
      <c r="C119" s="4">
        <v>4.6540566497423198E-2</v>
      </c>
      <c r="D119" s="4">
        <v>2.8899999999999999E-2</v>
      </c>
      <c r="E119" s="1">
        <v>6.1113175960371682E-3</v>
      </c>
      <c r="F119" s="2">
        <v>0</v>
      </c>
      <c r="G119" s="2">
        <f t="shared" si="4"/>
        <v>0</v>
      </c>
      <c r="N119" s="2">
        <f>SUMPRODUCT(B119:E119,$H$4:$K$4)+G119*$L$4</f>
        <v>3.5094222618127092E-2</v>
      </c>
      <c r="O119" s="2">
        <f t="shared" si="7"/>
        <v>4.8987612593209864</v>
      </c>
      <c r="Q119" s="2">
        <f t="shared" si="5"/>
        <v>1.4979884576140329E-2</v>
      </c>
      <c r="R119" s="2">
        <f>MAX($O$3:O119)</f>
        <v>4.8987612593209864</v>
      </c>
      <c r="S119" s="2">
        <f t="shared" si="6"/>
        <v>0</v>
      </c>
    </row>
    <row r="120" spans="1:19" x14ac:dyDescent="0.2">
      <c r="A120" s="3" t="s">
        <v>121</v>
      </c>
      <c r="B120" s="4">
        <v>-5.99878334454437E-2</v>
      </c>
      <c r="C120" s="4">
        <v>8.4456367505066895E-2</v>
      </c>
      <c r="D120" s="4">
        <v>2.3699999999999999E-2</v>
      </c>
      <c r="E120" s="1">
        <v>8.5736615305735675E-3</v>
      </c>
      <c r="F120" s="2">
        <v>1E-4</v>
      </c>
      <c r="G120" s="2">
        <f t="shared" si="4"/>
        <v>-1E-4</v>
      </c>
      <c r="N120" s="2">
        <f>SUMPRODUCT(B120:E120,$H$4:$K$4)+G120*$L$4</f>
        <v>2.8195096326554023E-2</v>
      </c>
      <c r="O120" s="2">
        <f t="shared" si="7"/>
        <v>5.0368823049083327</v>
      </c>
      <c r="Q120" s="2">
        <f t="shared" si="5"/>
        <v>1.2075528296433328E-2</v>
      </c>
      <c r="R120" s="2">
        <f>MAX($O$3:O120)</f>
        <v>5.0368823049083327</v>
      </c>
      <c r="S120" s="2">
        <f t="shared" si="6"/>
        <v>0</v>
      </c>
    </row>
    <row r="121" spans="1:19" x14ac:dyDescent="0.2">
      <c r="A121" s="3" t="s">
        <v>122</v>
      </c>
      <c r="B121" s="4">
        <v>4.0981841258223198E-2</v>
      </c>
      <c r="C121" s="4">
        <v>-1.5370909760339099E-2</v>
      </c>
      <c r="D121" s="4">
        <v>1.04E-2</v>
      </c>
      <c r="E121" s="1">
        <v>6.0863734425839547E-3</v>
      </c>
      <c r="F121" s="2">
        <v>0</v>
      </c>
      <c r="G121" s="2">
        <f t="shared" si="4"/>
        <v>0</v>
      </c>
      <c r="N121" s="2">
        <f>SUMPRODUCT(B121:E121,$H$4:$K$4)+G121*$L$4</f>
        <v>2.0377225761134724E-2</v>
      </c>
      <c r="O121" s="2">
        <f t="shared" si="7"/>
        <v>5.1395199927677142</v>
      </c>
      <c r="Q121" s="2">
        <f t="shared" si="5"/>
        <v>8.7607568402949653E-3</v>
      </c>
      <c r="R121" s="2">
        <f>MAX($O$3:O121)</f>
        <v>5.1395199927677142</v>
      </c>
      <c r="S121" s="2">
        <f t="shared" si="6"/>
        <v>0</v>
      </c>
    </row>
    <row r="122" spans="1:19" x14ac:dyDescent="0.2">
      <c r="A122" s="3" t="s">
        <v>123</v>
      </c>
      <c r="B122" s="4">
        <v>1.3801266462246799E-2</v>
      </c>
      <c r="C122" s="4">
        <v>3.7683298028810999E-2</v>
      </c>
      <c r="D122" s="4">
        <v>9.7999999999999997E-3</v>
      </c>
      <c r="E122" s="1">
        <v>6.7456117838474404E-3</v>
      </c>
      <c r="F122" s="2">
        <v>0</v>
      </c>
      <c r="G122" s="2">
        <f t="shared" si="4"/>
        <v>0</v>
      </c>
      <c r="N122" s="2">
        <f>SUMPRODUCT(B122:E122,$H$4:$K$4)+G122*$L$4</f>
        <v>3.439058145775107E-2</v>
      </c>
      <c r="O122" s="2">
        <f t="shared" si="7"/>
        <v>5.3162710737327323</v>
      </c>
      <c r="Q122" s="2">
        <f t="shared" si="5"/>
        <v>1.4684557464421218E-2</v>
      </c>
      <c r="R122" s="2">
        <f>MAX($O$3:O122)</f>
        <v>5.3162710737327323</v>
      </c>
      <c r="S122" s="2">
        <f t="shared" si="6"/>
        <v>0</v>
      </c>
    </row>
    <row r="123" spans="1:19" x14ac:dyDescent="0.2">
      <c r="A123" s="3" t="s">
        <v>124</v>
      </c>
      <c r="B123" s="4">
        <v>2.2377779387267201E-2</v>
      </c>
      <c r="C123" s="4">
        <v>-1.30590446421794E-2</v>
      </c>
      <c r="D123" s="4">
        <v>-8.9999999999999993E-3</v>
      </c>
      <c r="E123" s="1">
        <v>6.2253476554782359E-3</v>
      </c>
      <c r="F123" s="2">
        <v>1E-4</v>
      </c>
      <c r="G123" s="2">
        <f t="shared" si="4"/>
        <v>-1E-4</v>
      </c>
      <c r="N123" s="2">
        <f>SUMPRODUCT(B123:E123,$H$4:$K$4)+G123*$L$4</f>
        <v>5.8997303577861815E-3</v>
      </c>
      <c r="O123" s="2">
        <f t="shared" si="7"/>
        <v>5.3476356395766533</v>
      </c>
      <c r="Q123" s="2">
        <f t="shared" si="5"/>
        <v>2.554691731203167E-3</v>
      </c>
      <c r="R123" s="2">
        <f>MAX($O$3:O123)</f>
        <v>5.3476356395766533</v>
      </c>
      <c r="S123" s="2">
        <f t="shared" si="6"/>
        <v>0</v>
      </c>
    </row>
    <row r="124" spans="1:19" x14ac:dyDescent="0.2">
      <c r="A124" s="3" t="s">
        <v>125</v>
      </c>
      <c r="B124" s="4">
        <v>2.5578421471862799E-2</v>
      </c>
      <c r="C124" s="4">
        <v>-2.32039115644713E-2</v>
      </c>
      <c r="D124" s="4">
        <v>7.7000000000000002E-3</v>
      </c>
      <c r="E124" s="1">
        <v>5.6053076259862779E-3</v>
      </c>
      <c r="F124" s="2">
        <v>1E-4</v>
      </c>
      <c r="G124" s="2">
        <f t="shared" si="4"/>
        <v>-1E-4</v>
      </c>
      <c r="N124" s="2">
        <f>SUMPRODUCT(B124:E124,$H$4:$K$4)+G124*$L$4</f>
        <v>7.5482675720764877E-3</v>
      </c>
      <c r="O124" s="2">
        <f t="shared" si="7"/>
        <v>5.3880010242621497</v>
      </c>
      <c r="Q124" s="2">
        <f t="shared" si="5"/>
        <v>3.2658606077763928E-3</v>
      </c>
      <c r="R124" s="2">
        <f>MAX($O$3:O124)</f>
        <v>5.3880010242621497</v>
      </c>
      <c r="S124" s="2">
        <f t="shared" si="6"/>
        <v>0</v>
      </c>
    </row>
    <row r="125" spans="1:19" x14ac:dyDescent="0.2">
      <c r="A125" s="3" t="s">
        <v>126</v>
      </c>
      <c r="B125" s="4">
        <v>-1.8497788209804099E-2</v>
      </c>
      <c r="C125" s="4">
        <v>-1.2177435291891999E-3</v>
      </c>
      <c r="D125" s="4">
        <v>0.02</v>
      </c>
      <c r="E125" s="1">
        <v>6.6280179175680085E-3</v>
      </c>
      <c r="F125" s="2">
        <v>1E-4</v>
      </c>
      <c r="G125" s="2">
        <f t="shared" si="4"/>
        <v>-1E-4</v>
      </c>
      <c r="N125" s="2">
        <f>SUMPRODUCT(B125:E125,$H$4:$K$4)+G125*$L$4</f>
        <v>2.1291556024800595E-3</v>
      </c>
      <c r="O125" s="2">
        <f t="shared" si="7"/>
        <v>5.3994729168291258</v>
      </c>
      <c r="Q125" s="2">
        <f t="shared" si="5"/>
        <v>9.2369752996414897E-4</v>
      </c>
      <c r="R125" s="2">
        <f>MAX($O$3:O125)</f>
        <v>5.3994729168291258</v>
      </c>
      <c r="S125" s="2">
        <f t="shared" si="6"/>
        <v>0</v>
      </c>
    </row>
    <row r="126" spans="1:19" x14ac:dyDescent="0.2">
      <c r="A126" s="3" t="s">
        <v>127</v>
      </c>
      <c r="B126" s="4">
        <v>5.6460679523381999E-3</v>
      </c>
      <c r="C126" s="4">
        <v>1.33828211596684E-2</v>
      </c>
      <c r="D126" s="4">
        <v>-1.35E-2</v>
      </c>
      <c r="E126" s="1">
        <v>5.6551959328927032E-3</v>
      </c>
      <c r="F126" s="2">
        <v>1E-4</v>
      </c>
      <c r="G126" s="2">
        <f t="shared" si="4"/>
        <v>-1E-4</v>
      </c>
      <c r="N126" s="2">
        <f>SUMPRODUCT(B126:E126,$H$4:$K$4)+G126*$L$4</f>
        <v>9.2105211147763596E-3</v>
      </c>
      <c r="O126" s="2">
        <f t="shared" si="7"/>
        <v>5.4492048761382437</v>
      </c>
      <c r="Q126" s="2">
        <f t="shared" si="5"/>
        <v>3.9817694300329168E-3</v>
      </c>
      <c r="R126" s="2">
        <f>MAX($O$3:O126)</f>
        <v>5.4492048761382437</v>
      </c>
      <c r="S126" s="2">
        <f t="shared" si="6"/>
        <v>0</v>
      </c>
    </row>
    <row r="127" spans="1:19" x14ac:dyDescent="0.2">
      <c r="A127" s="3" t="s">
        <v>128</v>
      </c>
      <c r="B127" s="4">
        <v>9.0203560446017999E-3</v>
      </c>
      <c r="C127" s="4">
        <v>-2.1600220744929802E-2</v>
      </c>
      <c r="D127" s="4">
        <v>-1.03E-2</v>
      </c>
      <c r="E127" s="1">
        <v>6.4213377889556717E-3</v>
      </c>
      <c r="F127" s="2">
        <v>1E-4</v>
      </c>
      <c r="G127" s="2">
        <f t="shared" si="4"/>
        <v>-1E-4</v>
      </c>
      <c r="N127" s="2">
        <f>SUMPRODUCT(B127:E127,$H$4:$K$4)+G127*$L$4</f>
        <v>-5.300315437994964E-3</v>
      </c>
      <c r="O127" s="2">
        <f t="shared" si="7"/>
        <v>5.4203223714084512</v>
      </c>
      <c r="Q127" s="2">
        <f t="shared" si="5"/>
        <v>-2.308019781207267E-3</v>
      </c>
      <c r="R127" s="2">
        <f>MAX($O$3:O127)</f>
        <v>5.4492048761382437</v>
      </c>
      <c r="S127" s="2">
        <f t="shared" si="6"/>
        <v>5.3285584787621156E-3</v>
      </c>
    </row>
    <row r="128" spans="1:19" x14ac:dyDescent="0.2">
      <c r="A128" s="3" t="s">
        <v>129</v>
      </c>
      <c r="B128" s="4">
        <v>5.1696653042879903E-2</v>
      </c>
      <c r="C128" s="4">
        <v>-3.8647739394436699E-2</v>
      </c>
      <c r="D128" s="4">
        <v>4.3999999999999997E-2</v>
      </c>
      <c r="E128" s="1">
        <v>-4.8546556809616059E-2</v>
      </c>
      <c r="F128" s="2">
        <v>0</v>
      </c>
      <c r="G128" s="2">
        <f t="shared" si="4"/>
        <v>0</v>
      </c>
      <c r="N128" s="2">
        <f>SUMPRODUCT(B128:E128,$H$4:$K$4)+G128*$L$4</f>
        <v>-1.571031367136555E-2</v>
      </c>
      <c r="O128" s="2">
        <f t="shared" si="7"/>
        <v>5.3351674067537047</v>
      </c>
      <c r="Q128" s="2">
        <f t="shared" si="5"/>
        <v>-6.8770655333523145E-3</v>
      </c>
      <c r="R128" s="2">
        <f>MAX($O$3:O128)</f>
        <v>5.4492048761382437</v>
      </c>
      <c r="S128" s="2">
        <f t="shared" si="6"/>
        <v>2.1374674998985172E-2</v>
      </c>
    </row>
    <row r="129" spans="1:19" x14ac:dyDescent="0.2">
      <c r="A129" s="3" t="s">
        <v>130</v>
      </c>
      <c r="B129" s="4">
        <v>1.34943025317257E-2</v>
      </c>
      <c r="C129" s="4">
        <v>1.2934469337965999E-2</v>
      </c>
      <c r="D129" s="4">
        <v>1.8700000000000001E-2</v>
      </c>
      <c r="E129" s="1">
        <v>-4.9477978300941028E-2</v>
      </c>
      <c r="F129" s="2">
        <v>0</v>
      </c>
      <c r="G129" s="2">
        <f t="shared" si="4"/>
        <v>0</v>
      </c>
      <c r="N129" s="2">
        <f>SUMPRODUCT(B129:E129,$H$4:$K$4)+G129*$L$4</f>
        <v>-1.7498296947324049E-2</v>
      </c>
      <c r="O129" s="2">
        <f t="shared" si="7"/>
        <v>5.2418110632066437</v>
      </c>
      <c r="Q129" s="2">
        <f t="shared" si="5"/>
        <v>-7.6666881528018342E-3</v>
      </c>
      <c r="R129" s="2">
        <f>MAX($O$3:O129)</f>
        <v>5.4492048761382437</v>
      </c>
      <c r="S129" s="2">
        <f t="shared" si="6"/>
        <v>3.9565297266690905E-2</v>
      </c>
    </row>
    <row r="130" spans="1:19" x14ac:dyDescent="0.2">
      <c r="A130" s="3" t="s">
        <v>131</v>
      </c>
      <c r="B130" s="4">
        <v>3.7293906325230199E-2</v>
      </c>
      <c r="C130" s="4">
        <v>-3.1095279207390002E-3</v>
      </c>
      <c r="D130" s="4">
        <v>2.35E-2</v>
      </c>
      <c r="E130" s="1">
        <v>-4.085929352805906E-2</v>
      </c>
      <c r="F130" s="2">
        <v>0</v>
      </c>
      <c r="G130" s="2">
        <f t="shared" si="4"/>
        <v>0</v>
      </c>
      <c r="N130" s="2">
        <f>SUMPRODUCT(B130:E130,$H$4:$K$4)+G130*$L$4</f>
        <v>-5.9044293666606074E-3</v>
      </c>
      <c r="O130" s="2">
        <f t="shared" si="7"/>
        <v>5.2108611600305599</v>
      </c>
      <c r="Q130" s="2">
        <f t="shared" si="5"/>
        <v>-2.5718612732305258E-3</v>
      </c>
      <c r="R130" s="2">
        <f>MAX($O$3:O130)</f>
        <v>5.4492048761382437</v>
      </c>
      <c r="S130" s="2">
        <f t="shared" si="6"/>
        <v>4.5739794016366769E-2</v>
      </c>
    </row>
    <row r="131" spans="1:19" x14ac:dyDescent="0.2">
      <c r="A131" s="3" t="s">
        <v>132</v>
      </c>
      <c r="B131" s="4">
        <v>1.9138322516270199E-2</v>
      </c>
      <c r="C131" s="4">
        <v>4.5038058766168197E-2</v>
      </c>
      <c r="D131" s="4">
        <v>1.6799999999999999E-2</v>
      </c>
      <c r="E131" s="1">
        <v>4.0861177540429949E-3</v>
      </c>
      <c r="F131" s="2">
        <v>0</v>
      </c>
      <c r="G131" s="2">
        <f t="shared" si="4"/>
        <v>0</v>
      </c>
      <c r="N131" s="2">
        <f>SUMPRODUCT(B131:E131,$H$4:$K$4)+G131*$L$4</f>
        <v>4.1157879881208725E-2</v>
      </c>
      <c r="O131" s="2">
        <f t="shared" si="7"/>
        <v>5.4253291577327536</v>
      </c>
      <c r="Q131" s="2">
        <f t="shared" si="5"/>
        <v>1.7516590377290201E-2</v>
      </c>
      <c r="R131" s="2">
        <f>MAX($O$3:O131)</f>
        <v>5.4492048761382437</v>
      </c>
      <c r="S131" s="2">
        <f t="shared" si="6"/>
        <v>4.4007870695660697E-3</v>
      </c>
    </row>
    <row r="132" spans="1:19" x14ac:dyDescent="0.2">
      <c r="A132" s="3" t="s">
        <v>133</v>
      </c>
      <c r="B132" s="4">
        <v>2.3283663937489499E-2</v>
      </c>
      <c r="C132" s="4">
        <v>-6.7728901634658806E-2</v>
      </c>
      <c r="D132" s="4">
        <v>-1.5100000000000001E-2</v>
      </c>
      <c r="E132" s="1">
        <v>-1.0985743868759057E-2</v>
      </c>
      <c r="F132" s="2">
        <v>0</v>
      </c>
      <c r="G132" s="2">
        <f t="shared" ref="G132:G195" si="8">-F132</f>
        <v>0</v>
      </c>
      <c r="N132" s="2">
        <f>SUMPRODUCT(B132:E132,$H$4:$K$4)+G132*$L$4</f>
        <v>-3.6524170250708768E-2</v>
      </c>
      <c r="O132" s="2">
        <f t="shared" si="7"/>
        <v>5.2271735119095881</v>
      </c>
      <c r="Q132" s="2">
        <f t="shared" ref="Q132:Q195" si="9">LOG(1+N132)</f>
        <v>-1.6159175806841244E-2</v>
      </c>
      <c r="R132" s="2">
        <f>MAX($O$3:O132)</f>
        <v>5.4492048761382437</v>
      </c>
      <c r="S132" s="2">
        <f t="shared" ref="S132:S195" si="10">(R132-O132)/O132</f>
        <v>4.2476371546262902E-2</v>
      </c>
    </row>
    <row r="133" spans="1:19" x14ac:dyDescent="0.2">
      <c r="A133" s="3" t="s">
        <v>134</v>
      </c>
      <c r="B133" s="4">
        <v>-1.33924820916426E-2</v>
      </c>
      <c r="C133" s="4">
        <v>-3.3301532125224097E-2</v>
      </c>
      <c r="D133" s="4">
        <v>2.0899999999999998E-2</v>
      </c>
      <c r="E133" s="1">
        <v>1.8669196237244945E-2</v>
      </c>
      <c r="F133" s="2">
        <v>0</v>
      </c>
      <c r="G133" s="2">
        <f t="shared" si="8"/>
        <v>0</v>
      </c>
      <c r="N133" s="2">
        <f>SUMPRODUCT(B133:E133,$H$4:$K$4)+G133*$L$4</f>
        <v>-2.386126899658083E-3</v>
      </c>
      <c r="O133" s="2">
        <f t="shared" ref="O133:O196" si="11">(1+N133)*O132</f>
        <v>5.21470081258364</v>
      </c>
      <c r="Q133" s="2">
        <f t="shared" si="9"/>
        <v>-1.0375200657683867E-3</v>
      </c>
      <c r="R133" s="2">
        <f>MAX($O$3:O133)</f>
        <v>5.4492048761382437</v>
      </c>
      <c r="S133" s="2">
        <f t="shared" si="10"/>
        <v>4.4969802100385092E-2</v>
      </c>
    </row>
    <row r="134" spans="1:19" x14ac:dyDescent="0.2">
      <c r="A134" s="3" t="s">
        <v>135</v>
      </c>
      <c r="B134" s="4">
        <v>5.0729181730687599E-2</v>
      </c>
      <c r="C134" s="4">
        <v>-2.0910202393754199E-2</v>
      </c>
      <c r="D134" s="4">
        <v>1.7899999999999999E-2</v>
      </c>
      <c r="E134" s="1">
        <v>-1.3752864647628038E-2</v>
      </c>
      <c r="F134" s="2">
        <v>0</v>
      </c>
      <c r="G134" s="2">
        <f t="shared" si="8"/>
        <v>0</v>
      </c>
      <c r="N134" s="2">
        <f>SUMPRODUCT(B134:E134,$H$4:$K$4)+G134*$L$4</f>
        <v>1.0019148255180705E-2</v>
      </c>
      <c r="O134" s="2">
        <f t="shared" si="11"/>
        <v>5.2669476731313276</v>
      </c>
      <c r="Q134" s="2">
        <f t="shared" si="9"/>
        <v>4.3296073497060628E-3</v>
      </c>
      <c r="R134" s="2">
        <f>MAX($O$3:O134)</f>
        <v>5.4492048761382437</v>
      </c>
      <c r="S134" s="2">
        <f t="shared" si="10"/>
        <v>3.4603951722679591E-2</v>
      </c>
    </row>
    <row r="135" spans="1:19" x14ac:dyDescent="0.2">
      <c r="A135" s="3" t="s">
        <v>136</v>
      </c>
      <c r="B135" s="4">
        <v>-2.8890983699433902E-2</v>
      </c>
      <c r="C135" s="4">
        <v>-7.7684431581642004E-3</v>
      </c>
      <c r="D135" s="4">
        <v>-3.7000000000000002E-3</v>
      </c>
      <c r="E135" s="1">
        <v>-6.9958520109320022E-3</v>
      </c>
      <c r="F135" s="2">
        <v>0</v>
      </c>
      <c r="G135" s="2">
        <f t="shared" si="8"/>
        <v>0</v>
      </c>
      <c r="N135" s="2">
        <f>SUMPRODUCT(B135:E135,$H$4:$K$4)+G135*$L$4</f>
        <v>-2.4635852464803962E-2</v>
      </c>
      <c r="O135" s="2">
        <f t="shared" si="11"/>
        <v>5.1371919273162217</v>
      </c>
      <c r="Q135" s="2">
        <f t="shared" si="9"/>
        <v>-1.0833212260747774E-2</v>
      </c>
      <c r="R135" s="2">
        <f>MAX($O$3:O135)</f>
        <v>5.4492048761382437</v>
      </c>
      <c r="S135" s="2">
        <f t="shared" si="10"/>
        <v>6.0736089528394203E-2</v>
      </c>
    </row>
    <row r="136" spans="1:19" x14ac:dyDescent="0.2">
      <c r="A136" s="3" t="s">
        <v>137</v>
      </c>
      <c r="B136" s="4">
        <v>3.1069490452385801E-2</v>
      </c>
      <c r="C136" s="4">
        <v>1.5421135372307999E-3</v>
      </c>
      <c r="D136" s="4">
        <v>7.7999999999999996E-3</v>
      </c>
      <c r="E136" s="1">
        <v>-3.6268352326531028E-2</v>
      </c>
      <c r="F136" s="2">
        <v>0</v>
      </c>
      <c r="G136" s="2">
        <f t="shared" si="8"/>
        <v>0</v>
      </c>
      <c r="N136" s="2">
        <f>SUMPRODUCT(B136:E136,$H$4:$K$4)+G136*$L$4</f>
        <v>-8.5152125778786419E-3</v>
      </c>
      <c r="O136" s="2">
        <f t="shared" si="11"/>
        <v>5.0934476460017617</v>
      </c>
      <c r="Q136" s="2">
        <f t="shared" si="9"/>
        <v>-3.7139448871327096E-3</v>
      </c>
      <c r="R136" s="2">
        <f>MAX($O$3:O136)</f>
        <v>5.4492048761382437</v>
      </c>
      <c r="S136" s="2">
        <f t="shared" si="10"/>
        <v>6.9846056121877123E-2</v>
      </c>
    </row>
    <row r="137" spans="1:19" x14ac:dyDescent="0.2">
      <c r="A137" s="3" t="s">
        <v>138</v>
      </c>
      <c r="B137" s="4">
        <v>4.5837545741092001E-2</v>
      </c>
      <c r="C137" s="4">
        <v>1.42188409401515E-2</v>
      </c>
      <c r="D137" s="4">
        <v>2.93E-2</v>
      </c>
      <c r="E137" s="1">
        <v>8.4935010485129858E-3</v>
      </c>
      <c r="F137" s="2">
        <v>0</v>
      </c>
      <c r="G137" s="2">
        <f t="shared" si="8"/>
        <v>0</v>
      </c>
      <c r="N137" s="2">
        <f>SUMPRODUCT(B137:E137,$H$4:$K$4)+G137*$L$4</f>
        <v>4.6117820873258039E-2</v>
      </c>
      <c r="O137" s="2">
        <f t="shared" si="11"/>
        <v>5.3283463521673884</v>
      </c>
      <c r="Q137" s="2">
        <f t="shared" si="9"/>
        <v>1.9580600471507507E-2</v>
      </c>
      <c r="R137" s="2">
        <f>MAX($O$3:O137)</f>
        <v>5.4492048761382437</v>
      </c>
      <c r="S137" s="2">
        <f t="shared" si="10"/>
        <v>2.2682182422637406E-2</v>
      </c>
    </row>
    <row r="138" spans="1:19" x14ac:dyDescent="0.2">
      <c r="A138" s="3" t="s">
        <v>139</v>
      </c>
      <c r="B138" s="4">
        <v>3.0313415680405201E-2</v>
      </c>
      <c r="C138" s="4">
        <v>-2.6630722956840699E-2</v>
      </c>
      <c r="D138" s="4">
        <v>1.9400000000000001E-2</v>
      </c>
      <c r="E138" s="1">
        <v>-3.6711105053715998E-2</v>
      </c>
      <c r="F138" s="2">
        <v>0</v>
      </c>
      <c r="G138" s="2">
        <f t="shared" si="8"/>
        <v>0</v>
      </c>
      <c r="N138" s="2">
        <f>SUMPRODUCT(B138:E138,$H$4:$K$4)+G138*$L$4</f>
        <v>-1.9609969490927283E-2</v>
      </c>
      <c r="O138" s="2">
        <f t="shared" si="11"/>
        <v>5.2238576427642922</v>
      </c>
      <c r="Q138" s="2">
        <f t="shared" si="9"/>
        <v>-8.601113695878862E-3</v>
      </c>
      <c r="R138" s="2">
        <f>MAX($O$3:O138)</f>
        <v>5.4492048761382437</v>
      </c>
      <c r="S138" s="2">
        <f t="shared" si="10"/>
        <v>4.3138088513205573E-2</v>
      </c>
    </row>
    <row r="139" spans="1:19" x14ac:dyDescent="0.2">
      <c r="A139" s="3" t="s">
        <v>140</v>
      </c>
      <c r="B139" s="4">
        <v>2.5194085296392998E-2</v>
      </c>
      <c r="C139" s="4">
        <v>-1.9713404185339799E-2</v>
      </c>
      <c r="D139" s="4">
        <v>2.7000000000000001E-3</v>
      </c>
      <c r="E139" s="1">
        <v>-4.751977002798502E-2</v>
      </c>
      <c r="F139" s="2">
        <v>0</v>
      </c>
      <c r="G139" s="2">
        <f t="shared" si="8"/>
        <v>0</v>
      </c>
      <c r="N139" s="2">
        <f>SUMPRODUCT(B139:E139,$H$4:$K$4)+G139*$L$4</f>
        <v>-3.2416000064537619E-2</v>
      </c>
      <c r="O139" s="2">
        <f t="shared" si="11"/>
        <v>5.05452107307931</v>
      </c>
      <c r="Q139" s="2">
        <f t="shared" si="9"/>
        <v>-1.4311321787205239E-2</v>
      </c>
      <c r="R139" s="2">
        <f>MAX($O$3:O139)</f>
        <v>5.4492048761382437</v>
      </c>
      <c r="S139" s="2">
        <f t="shared" si="10"/>
        <v>7.8085301723449907E-2</v>
      </c>
    </row>
    <row r="140" spans="1:19" x14ac:dyDescent="0.2">
      <c r="A140" s="3" t="s">
        <v>141</v>
      </c>
      <c r="B140" s="4">
        <v>-3.4594797287558203E-2</v>
      </c>
      <c r="C140" s="4">
        <v>5.97249508840864E-2</v>
      </c>
      <c r="D140" s="4">
        <v>2.0899999999999998E-2</v>
      </c>
      <c r="E140" s="1">
        <v>-1.3526026163209082E-2</v>
      </c>
      <c r="F140" s="2">
        <v>0</v>
      </c>
      <c r="G140" s="2">
        <f t="shared" si="8"/>
        <v>0</v>
      </c>
      <c r="N140" s="2">
        <f>SUMPRODUCT(B140:E140,$H$4:$K$4)+G140*$L$4</f>
        <v>1.0500689049862951E-2</v>
      </c>
      <c r="O140" s="2">
        <f t="shared" si="11"/>
        <v>5.1075970271636955</v>
      </c>
      <c r="Q140" s="2">
        <f t="shared" si="9"/>
        <v>4.5366139922937854E-3</v>
      </c>
      <c r="R140" s="2">
        <f>MAX($O$3:O140)</f>
        <v>5.4492048761382437</v>
      </c>
      <c r="S140" s="2">
        <f t="shared" si="10"/>
        <v>6.6882302413009034E-2</v>
      </c>
    </row>
    <row r="141" spans="1:19" x14ac:dyDescent="0.2">
      <c r="A141" s="3" t="s">
        <v>142</v>
      </c>
      <c r="B141" s="4">
        <v>4.5520829825211398E-2</v>
      </c>
      <c r="C141" s="4">
        <v>8.4725870921467002E-3</v>
      </c>
      <c r="D141" s="4">
        <v>-1.5E-3</v>
      </c>
      <c r="E141" s="1">
        <v>-1.8946269322489995E-2</v>
      </c>
      <c r="F141" s="2">
        <v>0</v>
      </c>
      <c r="G141" s="2">
        <f t="shared" si="8"/>
        <v>0</v>
      </c>
      <c r="N141" s="2">
        <f>SUMPRODUCT(B141:E141,$H$4:$K$4)+G141*$L$4</f>
        <v>1.1909907266550723E-2</v>
      </c>
      <c r="O141" s="2">
        <f t="shared" si="11"/>
        <v>5.1684280341121251</v>
      </c>
      <c r="Q141" s="2">
        <f t="shared" si="9"/>
        <v>5.1418479595909013E-3</v>
      </c>
      <c r="R141" s="2">
        <f>MAX($O$3:O141)</f>
        <v>5.4492048761382437</v>
      </c>
      <c r="S141" s="2">
        <f t="shared" si="10"/>
        <v>5.4325384850667201E-2</v>
      </c>
    </row>
    <row r="142" spans="1:19" x14ac:dyDescent="0.2">
      <c r="A142" s="3" t="s">
        <v>143</v>
      </c>
      <c r="B142" s="4">
        <v>8.3180420583546001E-3</v>
      </c>
      <c r="C142" s="4">
        <v>7.7740460198181E-3</v>
      </c>
      <c r="D142" s="4">
        <v>1.5900000000000001E-2</v>
      </c>
      <c r="E142" s="1">
        <v>-3.1057043156001995E-4</v>
      </c>
      <c r="F142" s="2">
        <v>0</v>
      </c>
      <c r="G142" s="2">
        <f t="shared" si="8"/>
        <v>0</v>
      </c>
      <c r="N142" s="2">
        <f>SUMPRODUCT(B142:E142,$H$4:$K$4)+G142*$L$4</f>
        <v>1.3250589740101942E-2</v>
      </c>
      <c r="O142" s="2">
        <f t="shared" si="11"/>
        <v>5.2369127535933861</v>
      </c>
      <c r="Q142" s="2">
        <f t="shared" si="9"/>
        <v>5.7168651853047366E-3</v>
      </c>
      <c r="R142" s="2">
        <f>MAX($O$3:O142)</f>
        <v>5.4492048761382437</v>
      </c>
      <c r="S142" s="2">
        <f t="shared" si="10"/>
        <v>4.0537647376154985E-2</v>
      </c>
    </row>
    <row r="143" spans="1:19" x14ac:dyDescent="0.2">
      <c r="A143" s="3" t="s">
        <v>144</v>
      </c>
      <c r="B143" s="4">
        <v>7.2875632788523999E-3</v>
      </c>
      <c r="C143" s="4">
        <v>2.1983659890289099E-2</v>
      </c>
      <c r="D143" s="4">
        <v>2.5000000000000001E-3</v>
      </c>
      <c r="E143" s="1">
        <v>2.0816473509072897E-2</v>
      </c>
      <c r="F143" s="2">
        <v>0</v>
      </c>
      <c r="G143" s="2">
        <f t="shared" si="8"/>
        <v>0</v>
      </c>
      <c r="N143" s="2">
        <f>SUMPRODUCT(B143:E143,$H$4:$K$4)+G143*$L$4</f>
        <v>3.1247996206517047E-2</v>
      </c>
      <c r="O143" s="2">
        <f t="shared" si="11"/>
        <v>5.4005557834515336</v>
      </c>
      <c r="Q143" s="2">
        <f t="shared" si="9"/>
        <v>1.336311769151074E-2</v>
      </c>
      <c r="R143" s="2">
        <f>MAX($O$3:O143)</f>
        <v>5.4492048761382437</v>
      </c>
      <c r="S143" s="2">
        <f t="shared" si="10"/>
        <v>9.0081640922553431E-3</v>
      </c>
    </row>
    <row r="144" spans="1:19" x14ac:dyDescent="0.2">
      <c r="A144" s="3" t="s">
        <v>145</v>
      </c>
      <c r="B144" s="4">
        <v>2.3274445521031101E-2</v>
      </c>
      <c r="C144" s="4">
        <v>3.00767772624497E-2</v>
      </c>
      <c r="D144" s="4">
        <v>1.0699999999999999E-2</v>
      </c>
      <c r="E144" s="1">
        <v>-1.1968495246089006E-2</v>
      </c>
      <c r="F144" s="2">
        <v>0</v>
      </c>
      <c r="G144" s="2">
        <f t="shared" si="8"/>
        <v>0</v>
      </c>
      <c r="N144" s="2">
        <f>SUMPRODUCT(B144:E144,$H$4:$K$4)+G144*$L$4</f>
        <v>2.1428777840302112E-2</v>
      </c>
      <c r="O144" s="2">
        <f t="shared" si="11"/>
        <v>5.5162830935492755</v>
      </c>
      <c r="Q144" s="2">
        <f t="shared" si="9"/>
        <v>9.2080895496582209E-3</v>
      </c>
      <c r="R144" s="2">
        <f>MAX($O$3:O144)</f>
        <v>5.5162830935492755</v>
      </c>
      <c r="S144" s="2">
        <f t="shared" si="10"/>
        <v>0</v>
      </c>
    </row>
    <row r="145" spans="1:19" x14ac:dyDescent="0.2">
      <c r="A145" s="3" t="s">
        <v>146</v>
      </c>
      <c r="B145" s="4">
        <v>2.04567770915236E-2</v>
      </c>
      <c r="C145" s="4">
        <v>-1.9559573863392001E-3</v>
      </c>
      <c r="D145" s="4">
        <v>-4.0000000000000001E-3</v>
      </c>
      <c r="E145" s="1">
        <v>-5.6459888698480065E-2</v>
      </c>
      <c r="F145" s="2">
        <v>0</v>
      </c>
      <c r="G145" s="2">
        <f t="shared" si="8"/>
        <v>0</v>
      </c>
      <c r="N145" s="2">
        <f>SUMPRODUCT(B145:E145,$H$4:$K$4)+G145*$L$4</f>
        <v>-3.4683747408878453E-2</v>
      </c>
      <c r="O145" s="2">
        <f t="shared" si="11"/>
        <v>5.3249577240967456</v>
      </c>
      <c r="Q145" s="2">
        <f t="shared" si="9"/>
        <v>-1.53303817294824E-2</v>
      </c>
      <c r="R145" s="2">
        <f>MAX($O$3:O145)</f>
        <v>5.5162830935492755</v>
      </c>
      <c r="S145" s="2">
        <f t="shared" si="10"/>
        <v>3.5929932098190273E-2</v>
      </c>
    </row>
    <row r="146" spans="1:19" x14ac:dyDescent="0.2">
      <c r="A146" s="3" t="s">
        <v>147</v>
      </c>
      <c r="B146" s="4">
        <v>-1.3789999453365599E-2</v>
      </c>
      <c r="C146" s="4">
        <v>6.4757388348941E-3</v>
      </c>
      <c r="D146" s="4">
        <v>9.1999999999999998E-3</v>
      </c>
      <c r="E146" s="1">
        <v>-2.8778985024076054E-2</v>
      </c>
      <c r="F146" s="2">
        <v>0</v>
      </c>
      <c r="G146" s="2">
        <f t="shared" si="8"/>
        <v>0</v>
      </c>
      <c r="N146" s="2">
        <f>SUMPRODUCT(B146:E146,$H$4:$K$4)+G146*$L$4</f>
        <v>-2.1893161568603606E-2</v>
      </c>
      <c r="O146" s="2">
        <f t="shared" si="11"/>
        <v>5.2083775642971117</v>
      </c>
      <c r="Q146" s="2">
        <f t="shared" si="9"/>
        <v>-9.6137047144204679E-3</v>
      </c>
      <c r="R146" s="2">
        <f>MAX($O$3:O146)</f>
        <v>5.5162830935492755</v>
      </c>
      <c r="S146" s="2">
        <f t="shared" si="10"/>
        <v>5.9117359571399783E-2</v>
      </c>
    </row>
    <row r="147" spans="1:19" x14ac:dyDescent="0.2">
      <c r="A147" s="3" t="s">
        <v>148</v>
      </c>
      <c r="B147" s="4">
        <v>3.9796108659165802E-2</v>
      </c>
      <c r="C147" s="4">
        <v>4.3273152981202698E-2</v>
      </c>
      <c r="D147" s="4">
        <v>1.6899999999999998E-2</v>
      </c>
      <c r="E147" s="1">
        <v>-4.7872661990625009E-2</v>
      </c>
      <c r="F147" s="2">
        <v>0</v>
      </c>
      <c r="G147" s="2">
        <f t="shared" si="8"/>
        <v>0</v>
      </c>
      <c r="N147" s="2">
        <f>SUMPRODUCT(B147:E147,$H$4:$K$4)+G147*$L$4</f>
        <v>1.1449389394537005E-2</v>
      </c>
      <c r="O147" s="2">
        <f t="shared" si="11"/>
        <v>5.2680103071445199</v>
      </c>
      <c r="Q147" s="2">
        <f t="shared" si="9"/>
        <v>4.9441565516270686E-3</v>
      </c>
      <c r="R147" s="2">
        <f>MAX($O$3:O147)</f>
        <v>5.5162830935492755</v>
      </c>
      <c r="S147" s="2">
        <f t="shared" si="10"/>
        <v>4.712837901399812E-2</v>
      </c>
    </row>
    <row r="148" spans="1:19" x14ac:dyDescent="0.2">
      <c r="A148" s="3" t="s">
        <v>149</v>
      </c>
      <c r="B148" s="4">
        <v>-1.4086870405653E-2</v>
      </c>
      <c r="C148" s="4">
        <v>-1.9524907578200301E-2</v>
      </c>
      <c r="D148" s="4">
        <v>2.5399999999999999E-2</v>
      </c>
      <c r="E148" s="1">
        <v>-3.6548759523321039E-2</v>
      </c>
      <c r="F148" s="2">
        <v>0</v>
      </c>
      <c r="G148" s="2">
        <f t="shared" si="8"/>
        <v>0</v>
      </c>
      <c r="N148" s="2">
        <f>SUMPRODUCT(B148:E148,$H$4:$K$4)+G148*$L$4</f>
        <v>-3.5576024754456231E-2</v>
      </c>
      <c r="O148" s="2">
        <f t="shared" si="11"/>
        <v>5.0805954420508161</v>
      </c>
      <c r="Q148" s="2">
        <f t="shared" si="9"/>
        <v>-1.5732001750185784E-2</v>
      </c>
      <c r="R148" s="2">
        <f>MAX($O$3:O148)</f>
        <v>5.5162830935492755</v>
      </c>
      <c r="S148" s="2">
        <f t="shared" si="10"/>
        <v>8.5755234099606073E-2</v>
      </c>
    </row>
    <row r="149" spans="1:19" x14ac:dyDescent="0.2">
      <c r="A149" s="3" t="s">
        <v>150</v>
      </c>
      <c r="B149" s="4">
        <v>2.43272057143726E-2</v>
      </c>
      <c r="C149" s="4">
        <v>2.9014774476065999E-2</v>
      </c>
      <c r="D149" s="4">
        <v>2.0799999999999999E-2</v>
      </c>
      <c r="E149" s="1">
        <v>4.8762978876717988E-2</v>
      </c>
      <c r="F149" s="2">
        <v>0</v>
      </c>
      <c r="G149" s="2">
        <f t="shared" si="8"/>
        <v>0</v>
      </c>
      <c r="N149" s="2">
        <f>SUMPRODUCT(B149:E149,$H$4:$K$4)+G149*$L$4</f>
        <v>7.0409390103278874E-2</v>
      </c>
      <c r="O149" s="2">
        <f t="shared" si="11"/>
        <v>5.4383170684871134</v>
      </c>
      <c r="Q149" s="2">
        <f t="shared" si="9"/>
        <v>2.9549910263201539E-2</v>
      </c>
      <c r="R149" s="2">
        <f>MAX($O$3:O149)</f>
        <v>5.5162830935492755</v>
      </c>
      <c r="S149" s="2">
        <f t="shared" si="10"/>
        <v>1.4336425052144209E-2</v>
      </c>
    </row>
    <row r="150" spans="1:19" x14ac:dyDescent="0.2">
      <c r="A150" s="3" t="s">
        <v>151</v>
      </c>
      <c r="B150" s="4">
        <v>2.6783116724133402E-2</v>
      </c>
      <c r="C150" s="4">
        <v>2.92382457158302E-2</v>
      </c>
      <c r="D150" s="4">
        <v>2.4799999999999999E-2</v>
      </c>
      <c r="E150" s="1">
        <v>-3.079292299487002E-2</v>
      </c>
      <c r="F150" s="2">
        <v>0</v>
      </c>
      <c r="G150" s="2">
        <f t="shared" si="8"/>
        <v>0</v>
      </c>
      <c r="N150" s="2">
        <f>SUMPRODUCT(B150:E150,$H$4:$K$4)+G150*$L$4</f>
        <v>1.3429504646247148E-2</v>
      </c>
      <c r="O150" s="2">
        <f t="shared" si="11"/>
        <v>5.5113509728261265</v>
      </c>
      <c r="Q150" s="2">
        <f t="shared" si="9"/>
        <v>5.7935440424033164E-3</v>
      </c>
      <c r="R150" s="2">
        <f>MAX($O$3:O150)</f>
        <v>5.5162830935492755</v>
      </c>
      <c r="S150" s="2">
        <f t="shared" si="10"/>
        <v>8.9490231115146391E-4</v>
      </c>
    </row>
    <row r="151" spans="1:19" x14ac:dyDescent="0.2">
      <c r="A151" s="3" t="s">
        <v>152</v>
      </c>
      <c r="B151" s="4">
        <v>-2.6087137063863998E-3</v>
      </c>
      <c r="C151" s="4">
        <v>3.2180842195973197E-2</v>
      </c>
      <c r="D151" s="4">
        <v>3.3999999999999998E-3</v>
      </c>
      <c r="E151" s="1">
        <v>2.3936346838728917E-2</v>
      </c>
      <c r="F151" s="2">
        <v>0</v>
      </c>
      <c r="G151" s="2">
        <f t="shared" si="8"/>
        <v>0</v>
      </c>
      <c r="N151" s="2">
        <f>SUMPRODUCT(B151:E151,$H$4:$K$4)+G151*$L$4</f>
        <v>3.4243653712948477E-2</v>
      </c>
      <c r="O151" s="2">
        <f t="shared" si="11"/>
        <v>5.7000797670301058</v>
      </c>
      <c r="Q151" s="2">
        <f t="shared" si="9"/>
        <v>1.4622864674242429E-2</v>
      </c>
      <c r="R151" s="2">
        <f>MAX($O$3:O151)</f>
        <v>5.7000797670301058</v>
      </c>
      <c r="S151" s="2">
        <f t="shared" si="10"/>
        <v>0</v>
      </c>
    </row>
    <row r="152" spans="1:19" x14ac:dyDescent="0.2">
      <c r="A152" s="3" t="s">
        <v>153</v>
      </c>
      <c r="B152" s="4">
        <v>-3.0092446159041601E-2</v>
      </c>
      <c r="C152" s="4">
        <v>9.3010325655282097E-2</v>
      </c>
      <c r="D152" s="4">
        <v>2.6200000000000001E-2</v>
      </c>
      <c r="E152" s="1">
        <v>3.3519547508171987E-2</v>
      </c>
      <c r="F152" s="2">
        <v>0</v>
      </c>
      <c r="G152" s="2">
        <f t="shared" si="8"/>
        <v>0</v>
      </c>
      <c r="N152" s="2">
        <f>SUMPRODUCT(B152:E152,$H$4:$K$4)+G152*$L$4</f>
        <v>6.6775506851822153E-2</v>
      </c>
      <c r="O152" s="2">
        <f t="shared" si="11"/>
        <v>6.0807054825693569</v>
      </c>
      <c r="Q152" s="2">
        <f t="shared" si="9"/>
        <v>2.8073035738111689E-2</v>
      </c>
      <c r="R152" s="2">
        <f>MAX($O$3:O152)</f>
        <v>6.0807054825693569</v>
      </c>
      <c r="S152" s="2">
        <f t="shared" si="10"/>
        <v>0</v>
      </c>
    </row>
    <row r="153" spans="1:19" x14ac:dyDescent="0.2">
      <c r="A153" s="3" t="s">
        <v>154</v>
      </c>
      <c r="B153" s="4">
        <v>5.7365242603200001E-2</v>
      </c>
      <c r="C153" s="4">
        <v>-5.80422365471535E-2</v>
      </c>
      <c r="D153" s="4">
        <v>-2.0899999999999998E-2</v>
      </c>
      <c r="E153" s="1">
        <v>-2.0073030940560566E-3</v>
      </c>
      <c r="F153" s="2">
        <v>0</v>
      </c>
      <c r="G153" s="2">
        <f t="shared" si="8"/>
        <v>0</v>
      </c>
      <c r="N153" s="2">
        <f>SUMPRODUCT(B153:E153,$H$4:$K$4)+G153*$L$4</f>
        <v>-1.0131080988674632E-2</v>
      </c>
      <c r="O153" s="2">
        <f t="shared" si="11"/>
        <v>6.0191013628571683</v>
      </c>
      <c r="Q153" s="2">
        <f t="shared" si="9"/>
        <v>-4.4223119874571689E-3</v>
      </c>
      <c r="R153" s="2">
        <f>MAX($O$3:O153)</f>
        <v>6.0807054825693569</v>
      </c>
      <c r="S153" s="2">
        <f t="shared" si="10"/>
        <v>1.02347702752336E-2</v>
      </c>
    </row>
    <row r="154" spans="1:19" x14ac:dyDescent="0.2">
      <c r="A154" s="3" t="s">
        <v>155</v>
      </c>
      <c r="B154" s="4">
        <v>-1.5895721276549899E-2</v>
      </c>
      <c r="C154" s="4">
        <v>1.1974718149948301E-2</v>
      </c>
      <c r="D154" s="4">
        <v>1.4800000000000001E-2</v>
      </c>
      <c r="E154" s="1">
        <v>7.2385905293859132E-3</v>
      </c>
      <c r="F154" s="2">
        <v>0</v>
      </c>
      <c r="G154" s="2">
        <f t="shared" si="8"/>
        <v>0</v>
      </c>
      <c r="N154" s="2">
        <f>SUMPRODUCT(B154:E154,$H$4:$K$4)+G154*$L$4</f>
        <v>8.8082540498226249E-3</v>
      </c>
      <c r="O154" s="2">
        <f t="shared" si="11"/>
        <v>6.072119136812848</v>
      </c>
      <c r="Q154" s="2">
        <f t="shared" si="9"/>
        <v>3.8086269686992461E-3</v>
      </c>
      <c r="R154" s="2">
        <f>MAX($O$3:O154)</f>
        <v>6.0807054825693569</v>
      </c>
      <c r="S154" s="2">
        <f t="shared" si="10"/>
        <v>1.4140608184798871E-3</v>
      </c>
    </row>
    <row r="155" spans="1:19" x14ac:dyDescent="0.2">
      <c r="A155" s="3" t="s">
        <v>156</v>
      </c>
      <c r="B155" s="4">
        <v>9.5307417270690999E-3</v>
      </c>
      <c r="C155" s="4">
        <v>-3.42101820357135E-2</v>
      </c>
      <c r="D155" s="4">
        <v>-2.2700000000000001E-2</v>
      </c>
      <c r="E155" s="1">
        <v>-8.8540554426560503E-3</v>
      </c>
      <c r="F155" s="2">
        <v>0</v>
      </c>
      <c r="G155" s="2">
        <f t="shared" si="8"/>
        <v>0</v>
      </c>
      <c r="N155" s="2">
        <f>SUMPRODUCT(B155:E155,$H$4:$K$4)+G155*$L$4</f>
        <v>-2.7180132952951901E-2</v>
      </c>
      <c r="O155" s="2">
        <f t="shared" si="11"/>
        <v>5.9070781313681113</v>
      </c>
      <c r="Q155" s="2">
        <f t="shared" si="9"/>
        <v>-1.1967568765417621E-2</v>
      </c>
      <c r="R155" s="2">
        <f>MAX($O$3:O155)</f>
        <v>6.0807054825693569</v>
      </c>
      <c r="S155" s="2">
        <f t="shared" si="10"/>
        <v>2.939310219704722E-2</v>
      </c>
    </row>
    <row r="156" spans="1:19" x14ac:dyDescent="0.2">
      <c r="A156" s="3" t="s">
        <v>157</v>
      </c>
      <c r="B156" s="4">
        <v>1.2763740557437E-2</v>
      </c>
      <c r="C156" s="4">
        <v>-1.8132079852287101E-2</v>
      </c>
      <c r="D156" s="4">
        <v>2.63E-2</v>
      </c>
      <c r="E156" s="1">
        <v>-2.0376260317923056E-2</v>
      </c>
      <c r="F156" s="2">
        <v>0</v>
      </c>
      <c r="G156" s="2">
        <f t="shared" si="8"/>
        <v>0</v>
      </c>
      <c r="N156" s="2">
        <f>SUMPRODUCT(B156:E156,$H$4:$K$4)+G156*$L$4</f>
        <v>-9.2667138862450281E-3</v>
      </c>
      <c r="O156" s="2">
        <f t="shared" si="11"/>
        <v>5.8523389284210285</v>
      </c>
      <c r="Q156" s="2">
        <f t="shared" si="9"/>
        <v>-4.0432455744392679E-3</v>
      </c>
      <c r="R156" s="2">
        <f>MAX($O$3:O156)</f>
        <v>6.0807054825693569</v>
      </c>
      <c r="S156" s="2">
        <f t="shared" si="10"/>
        <v>3.9021416384362094E-2</v>
      </c>
    </row>
    <row r="157" spans="1:19" x14ac:dyDescent="0.2">
      <c r="A157" s="3" t="s">
        <v>158</v>
      </c>
      <c r="B157" s="4">
        <v>-1.94162445526363E-2</v>
      </c>
      <c r="C157" s="4">
        <v>-4.1351099185215401E-2</v>
      </c>
      <c r="D157" s="4">
        <v>2.06E-2</v>
      </c>
      <c r="E157" s="1">
        <v>-1.283500349295108E-2</v>
      </c>
      <c r="F157" s="2">
        <v>0</v>
      </c>
      <c r="G157" s="2">
        <f t="shared" si="8"/>
        <v>0</v>
      </c>
      <c r="N157" s="2">
        <f>SUMPRODUCT(B157:E157,$H$4:$K$4)+G157*$L$4</f>
        <v>-3.3173519190523082E-2</v>
      </c>
      <c r="O157" s="2">
        <f t="shared" si="11"/>
        <v>5.658196250669608</v>
      </c>
      <c r="Q157" s="2">
        <f t="shared" si="9"/>
        <v>-1.4651463030693465E-2</v>
      </c>
      <c r="R157" s="2">
        <f>MAX($O$3:O157)</f>
        <v>6.0807054825693569</v>
      </c>
      <c r="S157" s="2">
        <f t="shared" si="10"/>
        <v>7.4672070953662656E-2</v>
      </c>
    </row>
    <row r="158" spans="1:19" x14ac:dyDescent="0.2">
      <c r="A158" s="3" t="s">
        <v>159</v>
      </c>
      <c r="B158" s="4">
        <v>2.1030854573237601E-2</v>
      </c>
      <c r="C158" s="4">
        <v>3.7299316957884299E-2</v>
      </c>
      <c r="D158" s="4">
        <v>5.6300000000000003E-2</v>
      </c>
      <c r="E158" s="1">
        <v>8.1946285933789387E-3</v>
      </c>
      <c r="F158" s="2">
        <v>0</v>
      </c>
      <c r="G158" s="2">
        <f t="shared" si="8"/>
        <v>0</v>
      </c>
      <c r="N158" s="2">
        <f>SUMPRODUCT(B158:E158,$H$4:$K$4)+G158*$L$4</f>
        <v>5.4743080971964918E-2</v>
      </c>
      <c r="O158" s="2">
        <f t="shared" si="11"/>
        <v>5.9679433461752822</v>
      </c>
      <c r="Q158" s="2">
        <f t="shared" si="9"/>
        <v>2.3146685127109701E-2</v>
      </c>
      <c r="R158" s="2">
        <f>MAX($O$3:O158)</f>
        <v>6.0807054825693569</v>
      </c>
      <c r="S158" s="2">
        <f t="shared" si="10"/>
        <v>1.8894639217100041E-2</v>
      </c>
    </row>
    <row r="159" spans="1:19" x14ac:dyDescent="0.2">
      <c r="A159" s="3" t="s">
        <v>160</v>
      </c>
      <c r="B159" s="4">
        <v>-6.0165671313970097E-2</v>
      </c>
      <c r="C159" s="4">
        <v>3.4179413158197398E-5</v>
      </c>
      <c r="D159" s="4">
        <v>-1.6E-2</v>
      </c>
      <c r="E159" s="1">
        <v>4.5352907648870899E-2</v>
      </c>
      <c r="F159" s="2">
        <v>0</v>
      </c>
      <c r="G159" s="2">
        <f t="shared" si="8"/>
        <v>0</v>
      </c>
      <c r="N159" s="2">
        <f>SUMPRODUCT(B159:E159,$H$4:$K$4)+G159*$L$4</f>
        <v>-9.3725160892656895E-4</v>
      </c>
      <c r="O159" s="2">
        <f t="shared" si="11"/>
        <v>5.9623498816720968</v>
      </c>
      <c r="Q159" s="2">
        <f t="shared" si="9"/>
        <v>-4.0723407213129142E-4</v>
      </c>
      <c r="R159" s="2">
        <f>MAX($O$3:O159)</f>
        <v>6.0807054825693569</v>
      </c>
      <c r="S159" s="2">
        <f t="shared" si="10"/>
        <v>1.985049573509232E-2</v>
      </c>
    </row>
    <row r="160" spans="1:19" x14ac:dyDescent="0.2">
      <c r="A160" s="3" t="s">
        <v>161</v>
      </c>
      <c r="B160" s="4">
        <v>-2.4806412871689599E-2</v>
      </c>
      <c r="C160" s="4">
        <v>1.4986006112145799E-2</v>
      </c>
      <c r="D160" s="4">
        <v>5.6500000000000002E-2</v>
      </c>
      <c r="E160" s="1">
        <v>4.6756470222819924E-2</v>
      </c>
      <c r="F160" s="2">
        <v>0</v>
      </c>
      <c r="G160" s="2">
        <f t="shared" si="8"/>
        <v>0</v>
      </c>
      <c r="N160" s="2">
        <f>SUMPRODUCT(B160:E160,$H$4:$K$4)+G160*$L$4</f>
        <v>4.9888522334330082E-2</v>
      </c>
      <c r="O160" s="2">
        <f t="shared" si="11"/>
        <v>6.2598027069089861</v>
      </c>
      <c r="Q160" s="2">
        <f t="shared" si="9"/>
        <v>2.1143187922049587E-2</v>
      </c>
      <c r="R160" s="2">
        <f>MAX($O$3:O160)</f>
        <v>6.2598027069089861</v>
      </c>
      <c r="S160" s="2">
        <f t="shared" si="10"/>
        <v>0</v>
      </c>
    </row>
    <row r="161" spans="1:19" x14ac:dyDescent="0.2">
      <c r="A161" s="3" t="s">
        <v>162</v>
      </c>
      <c r="B161" s="4">
        <v>8.4173876224182098E-2</v>
      </c>
      <c r="C161" s="4">
        <v>-5.1538378902346998E-3</v>
      </c>
      <c r="D161" s="4">
        <v>-9.7000000000000003E-3</v>
      </c>
      <c r="E161" s="1">
        <v>4.6305251397398939E-2</v>
      </c>
      <c r="F161" s="2">
        <v>0</v>
      </c>
      <c r="G161" s="2">
        <f t="shared" si="8"/>
        <v>0</v>
      </c>
      <c r="N161" s="2">
        <f>SUMPRODUCT(B161:E161,$H$4:$K$4)+G161*$L$4</f>
        <v>7.0041753395945469E-2</v>
      </c>
      <c r="O161" s="2">
        <f t="shared" si="11"/>
        <v>6.6982502644135771</v>
      </c>
      <c r="Q161" s="2">
        <f t="shared" si="9"/>
        <v>2.9400724335370412E-2</v>
      </c>
      <c r="R161" s="2">
        <f>MAX($O$3:O161)</f>
        <v>6.6982502644135771</v>
      </c>
      <c r="S161" s="2">
        <f t="shared" si="10"/>
        <v>0</v>
      </c>
    </row>
    <row r="162" spans="1:19" x14ac:dyDescent="0.2">
      <c r="A162" s="3" t="s">
        <v>163</v>
      </c>
      <c r="B162" s="4">
        <v>2.9002515475221998E-3</v>
      </c>
      <c r="C162" s="4">
        <v>-8.6876591469254999E-3</v>
      </c>
      <c r="D162" s="4">
        <v>1.38E-2</v>
      </c>
      <c r="E162" s="1">
        <v>2.1367443481784987E-2</v>
      </c>
      <c r="F162" s="2">
        <v>0</v>
      </c>
      <c r="G162" s="2">
        <f t="shared" si="8"/>
        <v>0</v>
      </c>
      <c r="N162" s="2">
        <f>SUMPRODUCT(B162:E162,$H$4:$K$4)+G162*$L$4</f>
        <v>1.7742094902813754E-2</v>
      </c>
      <c r="O162" s="2">
        <f t="shared" si="11"/>
        <v>6.8170912562876005</v>
      </c>
      <c r="Q162" s="2">
        <f t="shared" si="9"/>
        <v>7.6377377736970451E-3</v>
      </c>
      <c r="R162" s="2">
        <f>MAX($O$3:O162)</f>
        <v>6.8170912562876005</v>
      </c>
      <c r="S162" s="2">
        <f t="shared" si="10"/>
        <v>0</v>
      </c>
    </row>
    <row r="163" spans="1:19" x14ac:dyDescent="0.2">
      <c r="A163" s="3" t="s">
        <v>164</v>
      </c>
      <c r="B163" s="4">
        <v>-1.5657916074262101E-2</v>
      </c>
      <c r="C163" s="4">
        <v>4.1536738467185002E-5</v>
      </c>
      <c r="D163" s="4">
        <v>2.5499999999999998E-2</v>
      </c>
      <c r="E163" s="1">
        <v>4.2180311475050969E-2</v>
      </c>
      <c r="F163" s="2">
        <v>1E-4</v>
      </c>
      <c r="G163" s="2">
        <f t="shared" si="8"/>
        <v>-1E-4</v>
      </c>
      <c r="N163" s="2">
        <f>SUMPRODUCT(B163:E163,$H$4:$K$4)+G163*$L$4</f>
        <v>3.2710172549300691E-2</v>
      </c>
      <c r="O163" s="2">
        <f t="shared" si="11"/>
        <v>7.0400794875650963</v>
      </c>
      <c r="Q163" s="2">
        <f t="shared" si="9"/>
        <v>1.3978454991545724E-2</v>
      </c>
      <c r="R163" s="2">
        <f>MAX($O$3:O163)</f>
        <v>7.0400794875650963</v>
      </c>
      <c r="S163" s="2">
        <f t="shared" si="10"/>
        <v>0</v>
      </c>
    </row>
    <row r="164" spans="1:19" x14ac:dyDescent="0.2">
      <c r="A164" s="3" t="s">
        <v>165</v>
      </c>
      <c r="B164" s="4">
        <v>-4.9704042239907098E-2</v>
      </c>
      <c r="C164" s="4">
        <v>5.2182556116955103E-2</v>
      </c>
      <c r="D164" s="4">
        <v>6.8999999999999999E-3</v>
      </c>
      <c r="E164" s="1">
        <v>5.9755377271314969E-2</v>
      </c>
      <c r="F164" s="2">
        <v>1E-4</v>
      </c>
      <c r="G164" s="2">
        <f t="shared" si="8"/>
        <v>-1E-4</v>
      </c>
      <c r="N164" s="2">
        <f>SUMPRODUCT(B164:E164,$H$4:$K$4)+G164*$L$4</f>
        <v>4.9417776151459508E-2</v>
      </c>
      <c r="O164" s="2">
        <f t="shared" si="11"/>
        <v>7.3879845597700706</v>
      </c>
      <c r="Q164" s="2">
        <f t="shared" si="9"/>
        <v>2.0948416465238508E-2</v>
      </c>
      <c r="R164" s="2">
        <f>MAX($O$3:O164)</f>
        <v>7.3879845597700706</v>
      </c>
      <c r="S164" s="2">
        <f t="shared" si="10"/>
        <v>0</v>
      </c>
    </row>
    <row r="165" spans="1:19" x14ac:dyDescent="0.2">
      <c r="A165" s="3" t="s">
        <v>166</v>
      </c>
      <c r="B165" s="4">
        <v>-1.4983865909616E-3</v>
      </c>
      <c r="C165" s="4">
        <v>3.1407098486459999E-2</v>
      </c>
      <c r="D165" s="4">
        <v>-6.6E-3</v>
      </c>
      <c r="E165" s="1">
        <v>5.9087174029638923E-2</v>
      </c>
      <c r="F165" s="2">
        <v>2.0000000000000001E-4</v>
      </c>
      <c r="G165" s="2">
        <f t="shared" si="8"/>
        <v>-2.0000000000000001E-4</v>
      </c>
      <c r="N165" s="2">
        <f>SUMPRODUCT(B165:E165,$H$4:$K$4)+G165*$L$4</f>
        <v>5.7333421053470654E-2</v>
      </c>
      <c r="O165" s="2">
        <f t="shared" si="11"/>
        <v>7.8115629892719074</v>
      </c>
      <c r="Q165" s="2">
        <f t="shared" si="9"/>
        <v>2.4211959956518501E-2</v>
      </c>
      <c r="R165" s="2">
        <f>MAX($O$3:O165)</f>
        <v>7.8115629892719074</v>
      </c>
      <c r="S165" s="2">
        <f t="shared" si="10"/>
        <v>0</v>
      </c>
    </row>
    <row r="166" spans="1:19" x14ac:dyDescent="0.2">
      <c r="A166" s="3" t="s">
        <v>167</v>
      </c>
      <c r="B166" s="4">
        <v>6.7429294182309807E-2</v>
      </c>
      <c r="C166" s="4">
        <v>-5.7047099142115698E-5</v>
      </c>
      <c r="D166" s="4">
        <v>-2.4899999999999999E-2</v>
      </c>
      <c r="E166" s="1">
        <v>5.0055606971248001E-2</v>
      </c>
      <c r="F166" s="2">
        <v>2.0000000000000001E-4</v>
      </c>
      <c r="G166" s="2">
        <f t="shared" si="8"/>
        <v>-2.0000000000000001E-4</v>
      </c>
      <c r="N166" s="2">
        <f>SUMPRODUCT(B166:E166,$H$4:$K$4)+G166*$L$4</f>
        <v>6.2041804099476232E-2</v>
      </c>
      <c r="O166" s="2">
        <f t="shared" si="11"/>
        <v>8.2962064499630337</v>
      </c>
      <c r="Q166" s="2">
        <f t="shared" si="9"/>
        <v>2.6141611785379059E-2</v>
      </c>
      <c r="R166" s="2">
        <f>MAX($O$3:O166)</f>
        <v>8.2962064499630337</v>
      </c>
      <c r="S166" s="2">
        <f t="shared" si="10"/>
        <v>0</v>
      </c>
    </row>
    <row r="167" spans="1:19" x14ac:dyDescent="0.2">
      <c r="A167" s="3" t="s">
        <v>168</v>
      </c>
      <c r="B167" s="4">
        <v>3.7833922796033002E-3</v>
      </c>
      <c r="C167" s="4">
        <v>-6.1398389845478E-3</v>
      </c>
      <c r="D167" s="4">
        <v>-2.8799999999999999E-2</v>
      </c>
      <c r="E167" s="1">
        <v>3.6507976120666918E-2</v>
      </c>
      <c r="F167" s="2">
        <v>1E-4</v>
      </c>
      <c r="G167" s="2">
        <f t="shared" si="8"/>
        <v>-1E-4</v>
      </c>
      <c r="N167" s="2">
        <f>SUMPRODUCT(B167:E167,$H$4:$K$4)+G167*$L$4</f>
        <v>1.6246683001971646E-2</v>
      </c>
      <c r="O167" s="2">
        <f t="shared" si="11"/>
        <v>8.4309922862744955</v>
      </c>
      <c r="Q167" s="2">
        <f t="shared" si="9"/>
        <v>6.9991410805588595E-3</v>
      </c>
      <c r="R167" s="2">
        <f>MAX($O$3:O167)</f>
        <v>8.4309922862744955</v>
      </c>
      <c r="S167" s="2">
        <f t="shared" si="10"/>
        <v>0</v>
      </c>
    </row>
    <row r="168" spans="1:19" x14ac:dyDescent="0.2">
      <c r="A168" s="3" t="s">
        <v>169</v>
      </c>
      <c r="B168" s="4">
        <v>1.7774719483622099E-2</v>
      </c>
      <c r="C168" s="4">
        <v>9.1538835962468E-3</v>
      </c>
      <c r="D168" s="4">
        <v>2.29E-2</v>
      </c>
      <c r="E168" s="1">
        <v>4.0534143078434948E-2</v>
      </c>
      <c r="F168" s="2">
        <v>1E-4</v>
      </c>
      <c r="G168" s="2">
        <f t="shared" si="8"/>
        <v>-1E-4</v>
      </c>
      <c r="N168" s="2">
        <f>SUMPRODUCT(B168:E168,$H$4:$K$4)+G168*$L$4</f>
        <v>5.1619315570898619E-2</v>
      </c>
      <c r="O168" s="2">
        <f t="shared" si="11"/>
        <v>8.8661943376755108</v>
      </c>
      <c r="Q168" s="2">
        <f t="shared" si="9"/>
        <v>2.1858554392119492E-2</v>
      </c>
      <c r="R168" s="2">
        <f>MAX($O$3:O168)</f>
        <v>8.8661943376755108</v>
      </c>
      <c r="S168" s="2">
        <f t="shared" si="10"/>
        <v>0</v>
      </c>
    </row>
    <row r="169" spans="1:19" x14ac:dyDescent="0.2">
      <c r="A169" s="3" t="s">
        <v>170</v>
      </c>
      <c r="B169" s="4">
        <v>2.5476181808912002E-3</v>
      </c>
      <c r="C169" s="4">
        <v>6.6082924455453204E-2</v>
      </c>
      <c r="D169" s="4">
        <v>2.5600000000000001E-2</v>
      </c>
      <c r="E169" s="1">
        <v>3.9974509567472949E-2</v>
      </c>
      <c r="F169" s="2">
        <v>2.0000000000000001E-4</v>
      </c>
      <c r="G169" s="2">
        <f t="shared" si="8"/>
        <v>-2.0000000000000001E-4</v>
      </c>
      <c r="N169" s="2">
        <f>SUMPRODUCT(B169:E169,$H$4:$K$4)+G169*$L$4</f>
        <v>7.3683019681177353E-2</v>
      </c>
      <c r="O169" s="2">
        <f t="shared" si="11"/>
        <v>9.5194823095555989</v>
      </c>
      <c r="Q169" s="2">
        <f t="shared" si="9"/>
        <v>3.087608478790186E-2</v>
      </c>
      <c r="R169" s="2">
        <f>MAX($O$3:O169)</f>
        <v>9.5194823095555989</v>
      </c>
      <c r="S169" s="2">
        <f t="shared" si="10"/>
        <v>0</v>
      </c>
    </row>
    <row r="170" spans="1:19" x14ac:dyDescent="0.2">
      <c r="A170" s="3" t="s">
        <v>171</v>
      </c>
      <c r="B170" s="4">
        <v>3.6759865241038803E-2</v>
      </c>
      <c r="C170" s="4">
        <v>2.16907013295593E-2</v>
      </c>
      <c r="D170" s="4">
        <v>2.2700000000000001E-2</v>
      </c>
      <c r="E170" s="1">
        <v>3.5723903779619759E-3</v>
      </c>
      <c r="F170" s="2">
        <v>2.0000000000000001E-4</v>
      </c>
      <c r="G170" s="2">
        <f t="shared" si="8"/>
        <v>-2.0000000000000001E-4</v>
      </c>
      <c r="N170" s="2">
        <f>SUMPRODUCT(B170:E170,$H$4:$K$4)+G170*$L$4</f>
        <v>3.9527229781585682E-2</v>
      </c>
      <c r="O170" s="2">
        <f t="shared" si="11"/>
        <v>9.895761074207142</v>
      </c>
      <c r="Q170" s="2">
        <f t="shared" si="9"/>
        <v>1.6835869895482834E-2</v>
      </c>
      <c r="R170" s="2">
        <f>MAX($O$3:O170)</f>
        <v>9.895761074207142</v>
      </c>
      <c r="S170" s="2">
        <f t="shared" si="10"/>
        <v>0</v>
      </c>
    </row>
    <row r="171" spans="1:19" x14ac:dyDescent="0.2">
      <c r="A171" s="3" t="s">
        <v>172</v>
      </c>
      <c r="B171" s="4">
        <v>1.3302917893047001E-3</v>
      </c>
      <c r="C171" s="4">
        <v>-9.1350101087791999E-3</v>
      </c>
      <c r="D171" s="4">
        <v>-1.7999999999999999E-2</v>
      </c>
      <c r="E171" s="1">
        <v>7.1326364878049331E-3</v>
      </c>
      <c r="F171" s="2">
        <v>2.0000000000000001E-4</v>
      </c>
      <c r="G171" s="2">
        <f t="shared" si="8"/>
        <v>-2.0000000000000001E-4</v>
      </c>
      <c r="N171" s="2">
        <f>SUMPRODUCT(B171:E171,$H$4:$K$4)+G171*$L$4</f>
        <v>-4.8172729910509089E-3</v>
      </c>
      <c r="O171" s="2">
        <f t="shared" si="11"/>
        <v>9.8480904916584713</v>
      </c>
      <c r="Q171" s="2">
        <f t="shared" si="9"/>
        <v>-2.0971704645505822E-3</v>
      </c>
      <c r="R171" s="2">
        <f>MAX($O$3:O171)</f>
        <v>9.895761074207142</v>
      </c>
      <c r="S171" s="2">
        <f t="shared" si="10"/>
        <v>4.8405914414625523E-3</v>
      </c>
    </row>
    <row r="172" spans="1:19" x14ac:dyDescent="0.2">
      <c r="A172" s="3" t="s">
        <v>173</v>
      </c>
      <c r="B172" s="4">
        <v>1.9292729285749999E-4</v>
      </c>
      <c r="C172" s="4">
        <v>-1.7731547568749E-2</v>
      </c>
      <c r="D172" s="4">
        <v>-1.1999999999999999E-3</v>
      </c>
      <c r="E172" s="1">
        <v>2.0886385150284958E-2</v>
      </c>
      <c r="F172" s="2">
        <v>2.0000000000000001E-4</v>
      </c>
      <c r="G172" s="2">
        <f t="shared" si="8"/>
        <v>-2.0000000000000001E-4</v>
      </c>
      <c r="N172" s="2">
        <f>SUMPRODUCT(B172:E172,$H$4:$K$4)+G172*$L$4</f>
        <v>6.308772747263925E-3</v>
      </c>
      <c r="O172" s="2">
        <f t="shared" si="11"/>
        <v>9.9102198565648347</v>
      </c>
      <c r="Q172" s="2">
        <f t="shared" si="9"/>
        <v>2.7312587766038215E-3</v>
      </c>
      <c r="R172" s="2">
        <f>MAX($O$3:O172)</f>
        <v>9.9102198565648347</v>
      </c>
      <c r="S172" s="2">
        <f t="shared" si="10"/>
        <v>0</v>
      </c>
    </row>
    <row r="173" spans="1:19" x14ac:dyDescent="0.2">
      <c r="A173" s="3" t="s">
        <v>174</v>
      </c>
      <c r="B173" s="4">
        <v>-1.8241344891961199E-2</v>
      </c>
      <c r="C173" s="4">
        <v>-4.2677363764520401E-2</v>
      </c>
      <c r="D173" s="4">
        <v>8.6999999999999994E-3</v>
      </c>
      <c r="E173" s="1">
        <v>7.1102788891109769E-3</v>
      </c>
      <c r="F173" s="2">
        <v>2.0000000000000001E-4</v>
      </c>
      <c r="G173" s="2">
        <f t="shared" si="8"/>
        <v>-2.0000000000000001E-4</v>
      </c>
      <c r="N173" s="2">
        <f>SUMPRODUCT(B173:E173,$H$4:$K$4)+G173*$L$4</f>
        <v>-2.2388340369414544E-2</v>
      </c>
      <c r="O173" s="2">
        <f t="shared" si="11"/>
        <v>9.6883464812803304</v>
      </c>
      <c r="Q173" s="2">
        <f t="shared" si="9"/>
        <v>-9.8336273930230041E-3</v>
      </c>
      <c r="R173" s="2">
        <f>MAX($O$3:O173)</f>
        <v>9.9102198565648347</v>
      </c>
      <c r="S173" s="2">
        <f t="shared" si="10"/>
        <v>2.2901057028999177E-2</v>
      </c>
    </row>
    <row r="174" spans="1:19" x14ac:dyDescent="0.2">
      <c r="A174" s="3" t="s">
        <v>175</v>
      </c>
      <c r="B174" s="4">
        <v>3.6882844252823503E-2</v>
      </c>
      <c r="C174" s="4">
        <v>-7.6983148927914205E-2</v>
      </c>
      <c r="D174" s="4">
        <v>-1.4999999999999999E-2</v>
      </c>
      <c r="E174" s="1">
        <v>3.5222637557383973E-2</v>
      </c>
      <c r="F174" s="2">
        <v>1E-4</v>
      </c>
      <c r="G174" s="2">
        <f t="shared" si="8"/>
        <v>-1E-4</v>
      </c>
      <c r="N174" s="2">
        <f>SUMPRODUCT(B174:E174,$H$4:$K$4)+G174*$L$4</f>
        <v>1.1450882778358748E-4</v>
      </c>
      <c r="O174" s="2">
        <f t="shared" si="11"/>
        <v>9.6894558824790629</v>
      </c>
      <c r="Q174" s="2">
        <f t="shared" si="9"/>
        <v>4.9727704959373585E-5</v>
      </c>
      <c r="R174" s="2">
        <f>MAX($O$3:O174)</f>
        <v>9.9102198565648347</v>
      </c>
      <c r="S174" s="2">
        <f t="shared" si="10"/>
        <v>2.278393923904105E-2</v>
      </c>
    </row>
    <row r="175" spans="1:19" x14ac:dyDescent="0.2">
      <c r="A175" s="3" t="s">
        <v>176</v>
      </c>
      <c r="B175" s="4">
        <v>1.9562562738047101E-2</v>
      </c>
      <c r="C175" s="4">
        <v>-5.8154483503595001E-3</v>
      </c>
      <c r="D175" s="4">
        <v>3.6799999999999999E-2</v>
      </c>
      <c r="E175" s="1">
        <v>8.1327632812049355E-3</v>
      </c>
      <c r="F175" s="2">
        <v>2.9999999999999997E-4</v>
      </c>
      <c r="G175" s="2">
        <f t="shared" si="8"/>
        <v>-2.9999999999999997E-4</v>
      </c>
      <c r="N175" s="2">
        <f>SUMPRODUCT(B175:E175,$H$4:$K$4)+G175*$L$4</f>
        <v>2.5321247972291544E-2</v>
      </c>
      <c r="O175" s="2">
        <f t="shared" si="11"/>
        <v>9.9348049975958936</v>
      </c>
      <c r="Q175" s="2">
        <f t="shared" si="9"/>
        <v>1.0859957453413163E-2</v>
      </c>
      <c r="R175" s="2">
        <f>MAX($O$3:O175)</f>
        <v>9.9348049975958936</v>
      </c>
      <c r="S175" s="2">
        <f t="shared" si="10"/>
        <v>0</v>
      </c>
    </row>
    <row r="176" spans="1:19" x14ac:dyDescent="0.2">
      <c r="A176" s="3" t="s">
        <v>177</v>
      </c>
      <c r="B176" s="4">
        <v>1.89319855699146E-2</v>
      </c>
      <c r="C176" s="4">
        <v>4.1007615700058998E-3</v>
      </c>
      <c r="D176" s="4">
        <v>-1.2999999999999999E-3</v>
      </c>
      <c r="E176" s="1">
        <v>-1.043611556908608E-2</v>
      </c>
      <c r="F176" s="2">
        <v>4.0000000000000002E-4</v>
      </c>
      <c r="G176" s="2">
        <f t="shared" si="8"/>
        <v>-4.0000000000000002E-4</v>
      </c>
      <c r="N176" s="2">
        <f>SUMPRODUCT(B176:E176,$H$4:$K$4)+G176*$L$4</f>
        <v>3.09870946126619E-3</v>
      </c>
      <c r="O176" s="2">
        <f t="shared" si="11"/>
        <v>9.965590071837779</v>
      </c>
      <c r="Q176" s="2">
        <f t="shared" si="9"/>
        <v>1.3436716694905499E-3</v>
      </c>
      <c r="R176" s="2">
        <f>MAX($O$3:O176)</f>
        <v>9.965590071837779</v>
      </c>
      <c r="S176" s="2">
        <f t="shared" si="10"/>
        <v>0</v>
      </c>
    </row>
    <row r="177" spans="1:19" x14ac:dyDescent="0.2">
      <c r="A177" s="3" t="s">
        <v>178</v>
      </c>
      <c r="B177" s="4">
        <v>3.9551106827063302E-2</v>
      </c>
      <c r="C177" s="4">
        <v>1.6123216265569298E-2</v>
      </c>
      <c r="D177" s="4">
        <v>2.06E-2</v>
      </c>
      <c r="E177" s="1">
        <v>-3.463178720146709E-2</v>
      </c>
      <c r="F177" s="2">
        <v>4.0000000000000002E-4</v>
      </c>
      <c r="G177" s="2">
        <f t="shared" si="8"/>
        <v>-4.0000000000000002E-4</v>
      </c>
      <c r="N177" s="2">
        <f>SUMPRODUCT(B177:E177,$H$4:$K$4)+G177*$L$4</f>
        <v>8.685072384683086E-3</v>
      </c>
      <c r="O177" s="2">
        <f t="shared" si="11"/>
        <v>10.05214194296777</v>
      </c>
      <c r="Q177" s="2">
        <f t="shared" si="9"/>
        <v>3.755593715198726E-3</v>
      </c>
      <c r="R177" s="2">
        <f>MAX($O$3:O177)</f>
        <v>10.05214194296777</v>
      </c>
      <c r="S177" s="2">
        <f t="shared" si="10"/>
        <v>0</v>
      </c>
    </row>
    <row r="178" spans="1:19" x14ac:dyDescent="0.2">
      <c r="A178" s="3" t="s">
        <v>179</v>
      </c>
      <c r="B178" s="4">
        <v>1.048764745712E-3</v>
      </c>
      <c r="C178" s="4">
        <v>-5.9442667290020004E-3</v>
      </c>
      <c r="D178" s="4">
        <v>1.4500000000000001E-2</v>
      </c>
      <c r="E178" s="1">
        <v>1.2917546461320928E-2</v>
      </c>
      <c r="F178" s="2">
        <v>2.9999999999999997E-4</v>
      </c>
      <c r="G178" s="2">
        <f t="shared" si="8"/>
        <v>-2.9999999999999997E-4</v>
      </c>
      <c r="N178" s="2">
        <f>SUMPRODUCT(B178:E178,$H$4:$K$4)+G178*$L$4</f>
        <v>1.2135344100978584E-2</v>
      </c>
      <c r="O178" s="2">
        <f t="shared" si="11"/>
        <v>10.174128144397564</v>
      </c>
      <c r="Q178" s="2">
        <f t="shared" si="9"/>
        <v>5.2385908298883616E-3</v>
      </c>
      <c r="R178" s="2">
        <f>MAX($O$3:O178)</f>
        <v>10.174128144397564</v>
      </c>
      <c r="S178" s="2">
        <f t="shared" si="10"/>
        <v>0</v>
      </c>
    </row>
    <row r="179" spans="1:19" x14ac:dyDescent="0.2">
      <c r="A179" s="3" t="s">
        <v>180</v>
      </c>
      <c r="B179" s="4">
        <v>1.0198943453599301E-2</v>
      </c>
      <c r="C179" s="4">
        <v>1.54674158571033E-2</v>
      </c>
      <c r="D179" s="4">
        <v>2.1299999999999999E-2</v>
      </c>
      <c r="E179" s="1">
        <v>-2.2399925959173062E-2</v>
      </c>
      <c r="F179" s="2">
        <v>5.0000000000000001E-4</v>
      </c>
      <c r="G179" s="2">
        <f t="shared" si="8"/>
        <v>-5.0000000000000001E-4</v>
      </c>
      <c r="N179" s="2">
        <f>SUMPRODUCT(B179:E179,$H$4:$K$4)+G179*$L$4</f>
        <v>3.3762602067474445E-3</v>
      </c>
      <c r="O179" s="2">
        <f t="shared" si="11"/>
        <v>10.208478648389843</v>
      </c>
      <c r="Q179" s="2">
        <f t="shared" si="9"/>
        <v>1.4638214443959646E-3</v>
      </c>
      <c r="R179" s="2">
        <f>MAX($O$3:O179)</f>
        <v>10.208478648389843</v>
      </c>
      <c r="S179" s="2">
        <f t="shared" si="10"/>
        <v>0</v>
      </c>
    </row>
    <row r="180" spans="1:19" x14ac:dyDescent="0.2">
      <c r="A180" s="3" t="s">
        <v>181</v>
      </c>
      <c r="B180" s="4">
        <v>1.4009309864803299E-2</v>
      </c>
      <c r="C180" s="4">
        <v>2.0871699105171799E-2</v>
      </c>
      <c r="D180" s="4">
        <v>2.3800000000000002E-2</v>
      </c>
      <c r="E180" s="1">
        <v>-6.9330804504410537E-3</v>
      </c>
      <c r="F180" s="2">
        <v>5.9999999999999995E-4</v>
      </c>
      <c r="G180" s="2">
        <f t="shared" si="8"/>
        <v>-5.9999999999999995E-4</v>
      </c>
      <c r="N180" s="2">
        <f>SUMPRODUCT(B180:E180,$H$4:$K$4)+G180*$L$4</f>
        <v>2.0455151544845344E-2</v>
      </c>
      <c r="O180" s="2">
        <f t="shared" si="11"/>
        <v>10.417294626184976</v>
      </c>
      <c r="Q180" s="2">
        <f t="shared" si="9"/>
        <v>8.7939224625737129E-3</v>
      </c>
      <c r="R180" s="2">
        <f>MAX($O$3:O180)</f>
        <v>10.417294626184976</v>
      </c>
      <c r="S180" s="2">
        <f t="shared" si="10"/>
        <v>0</v>
      </c>
    </row>
    <row r="181" spans="1:19" x14ac:dyDescent="0.2">
      <c r="A181" s="3" t="s">
        <v>182</v>
      </c>
      <c r="B181" s="4">
        <v>6.1246630879880004E-3</v>
      </c>
      <c r="C181" s="4">
        <v>4.6936981679725999E-3</v>
      </c>
      <c r="D181" s="4">
        <v>-6.9999999999999999E-4</v>
      </c>
      <c r="E181" s="1">
        <v>7.9007141407549941E-3</v>
      </c>
      <c r="F181" s="2">
        <v>5.9999999999999995E-4</v>
      </c>
      <c r="G181" s="2">
        <f t="shared" si="8"/>
        <v>-5.9999999999999995E-4</v>
      </c>
      <c r="N181" s="2">
        <f>SUMPRODUCT(B181:E181,$H$4:$K$4)+G181*$L$4</f>
        <v>1.1081050708281828E-2</v>
      </c>
      <c r="O181" s="2">
        <f t="shared" si="11"/>
        <v>10.532729196180844</v>
      </c>
      <c r="Q181" s="2">
        <f t="shared" si="9"/>
        <v>4.7859710850364848E-3</v>
      </c>
      <c r="R181" s="2">
        <f>MAX($O$3:O181)</f>
        <v>10.532729196180844</v>
      </c>
      <c r="S181" s="2">
        <f t="shared" si="10"/>
        <v>0</v>
      </c>
    </row>
    <row r="182" spans="1:19" x14ac:dyDescent="0.2">
      <c r="A182" s="3" t="s">
        <v>183</v>
      </c>
      <c r="B182" s="4">
        <v>2.0453677802976002E-2</v>
      </c>
      <c r="C182" s="4">
        <v>-7.0701296259229E-3</v>
      </c>
      <c r="D182" s="4">
        <v>1.6999999999999999E-3</v>
      </c>
      <c r="E182" s="1">
        <v>-3.52653320947931E-2</v>
      </c>
      <c r="F182" s="2">
        <v>6.9999999999999999E-4</v>
      </c>
      <c r="G182" s="2">
        <f t="shared" si="8"/>
        <v>-6.9999999999999999E-4</v>
      </c>
      <c r="N182" s="2">
        <f>SUMPRODUCT(B182:E182,$H$4:$K$4)+G182*$L$4</f>
        <v>-1.9445433550127483E-2</v>
      </c>
      <c r="O182" s="2">
        <f t="shared" si="11"/>
        <v>10.327915710495022</v>
      </c>
      <c r="Q182" s="2">
        <f t="shared" si="9"/>
        <v>-8.5282334610750632E-3</v>
      </c>
      <c r="R182" s="2">
        <f>MAX($O$3:O182)</f>
        <v>10.532729196180844</v>
      </c>
      <c r="S182" s="2">
        <f t="shared" si="10"/>
        <v>1.9831057052266076E-2</v>
      </c>
    </row>
    <row r="183" spans="1:19" x14ac:dyDescent="0.2">
      <c r="A183" s="3" t="s">
        <v>184</v>
      </c>
      <c r="B183" s="4">
        <v>2.9629233312175999E-3</v>
      </c>
      <c r="C183" s="4">
        <v>3.6000204291635099E-2</v>
      </c>
      <c r="D183" s="4">
        <v>-6.9999999999999999E-4</v>
      </c>
      <c r="E183" s="1">
        <v>-1.0118727501029046E-2</v>
      </c>
      <c r="F183" s="2">
        <v>8.9999999999999998E-4</v>
      </c>
      <c r="G183" s="2">
        <f t="shared" si="8"/>
        <v>-8.9999999999999998E-4</v>
      </c>
      <c r="N183" s="2">
        <f>SUMPRODUCT(B183:E183,$H$4:$K$4)+G183*$L$4</f>
        <v>1.1977156438436304E-2</v>
      </c>
      <c r="O183" s="2">
        <f t="shared" si="11"/>
        <v>10.451614772642605</v>
      </c>
      <c r="Q183" s="2">
        <f t="shared" si="9"/>
        <v>5.1707091987351116E-3</v>
      </c>
      <c r="R183" s="2">
        <f>MAX($O$3:O183)</f>
        <v>10.532729196180844</v>
      </c>
      <c r="S183" s="2">
        <f t="shared" si="10"/>
        <v>7.7609465429741911E-3</v>
      </c>
    </row>
    <row r="184" spans="1:19" x14ac:dyDescent="0.2">
      <c r="A184" s="3" t="s">
        <v>185</v>
      </c>
      <c r="B184" s="4">
        <v>2.0568890358808802E-2</v>
      </c>
      <c r="C184" s="4">
        <v>-2.25974161308275E-2</v>
      </c>
      <c r="D184" s="4">
        <v>-6.9999999999999999E-4</v>
      </c>
      <c r="E184" s="1">
        <v>-5.2010997005723092E-2</v>
      </c>
      <c r="F184" s="2">
        <v>8.9999999999999998E-4</v>
      </c>
      <c r="G184" s="2">
        <f t="shared" si="8"/>
        <v>-8.9999999999999998E-4</v>
      </c>
      <c r="N184" s="2">
        <f>SUMPRODUCT(B184:E184,$H$4:$K$4)+G184*$L$4</f>
        <v>-4.0685806054486393E-2</v>
      </c>
      <c r="O184" s="2">
        <f t="shared" si="11"/>
        <v>10.026382401046664</v>
      </c>
      <c r="Q184" s="2">
        <f t="shared" si="9"/>
        <v>-1.8039129691801565E-2</v>
      </c>
      <c r="R184" s="2">
        <f>MAX($O$3:O184)</f>
        <v>10.532729196180844</v>
      </c>
      <c r="S184" s="2">
        <f t="shared" si="10"/>
        <v>5.050144457699135E-2</v>
      </c>
    </row>
    <row r="185" spans="1:19" x14ac:dyDescent="0.2">
      <c r="A185" s="3" t="s">
        <v>186</v>
      </c>
      <c r="B185" s="4">
        <v>2.3243477707209199E-2</v>
      </c>
      <c r="C185" s="4">
        <v>-4.6147215235879999E-4</v>
      </c>
      <c r="D185" s="4">
        <v>2.5999999999999999E-3</v>
      </c>
      <c r="E185" s="1">
        <v>-4.0842925433162036E-2</v>
      </c>
      <c r="F185" s="2">
        <v>8.9999999999999998E-4</v>
      </c>
      <c r="G185" s="2">
        <f t="shared" si="8"/>
        <v>-8.9999999999999998E-4</v>
      </c>
      <c r="N185" s="2">
        <f>SUMPRODUCT(B185:E185,$H$4:$K$4)+G185*$L$4</f>
        <v>-1.8583834261521798E-2</v>
      </c>
      <c r="O185" s="2">
        <f t="shared" si="11"/>
        <v>9.8400537722629746</v>
      </c>
      <c r="Q185" s="2">
        <f t="shared" si="9"/>
        <v>-8.1467926632398675E-3</v>
      </c>
      <c r="R185" s="2">
        <f>MAX($O$3:O185)</f>
        <v>10.532729196180844</v>
      </c>
      <c r="S185" s="2">
        <f t="shared" si="10"/>
        <v>7.0393459217710203E-2</v>
      </c>
    </row>
    <row r="186" spans="1:19" x14ac:dyDescent="0.2">
      <c r="A186" s="3" t="s">
        <v>187</v>
      </c>
      <c r="B186" s="4">
        <v>3.0545293892768999E-2</v>
      </c>
      <c r="C186" s="4">
        <v>7.9083421835430007E-3</v>
      </c>
      <c r="D186" s="4">
        <v>1.9599999999999999E-2</v>
      </c>
      <c r="E186" s="1">
        <v>-2.2716253860660007E-2</v>
      </c>
      <c r="F186" s="2">
        <v>8.0000000000000004E-4</v>
      </c>
      <c r="G186" s="2">
        <f t="shared" si="8"/>
        <v>-8.0000000000000004E-4</v>
      </c>
      <c r="N186" s="2">
        <f>SUMPRODUCT(B186:E186,$H$4:$K$4)+G186*$L$4</f>
        <v>8.6768266285249182E-3</v>
      </c>
      <c r="O186" s="2">
        <f t="shared" si="11"/>
        <v>9.925434212860262</v>
      </c>
      <c r="Q186" s="2">
        <f t="shared" si="9"/>
        <v>3.7520434484860947E-3</v>
      </c>
      <c r="R186" s="2">
        <f>MAX($O$3:O186)</f>
        <v>10.532729196180844</v>
      </c>
      <c r="S186" s="2">
        <f t="shared" si="10"/>
        <v>6.1185734578112189E-2</v>
      </c>
    </row>
    <row r="187" spans="1:19" x14ac:dyDescent="0.2">
      <c r="A187" s="3" t="s">
        <v>188</v>
      </c>
      <c r="B187" s="4">
        <v>1.10018499776056E-2</v>
      </c>
      <c r="C187" s="4">
        <v>1.7985578991605598E-2</v>
      </c>
      <c r="D187" s="4">
        <v>9.4999999999999998E-3</v>
      </c>
      <c r="E187" s="1">
        <v>-4.0630058375768052E-2</v>
      </c>
      <c r="F187" s="2">
        <v>8.9999999999999998E-4</v>
      </c>
      <c r="G187" s="2">
        <f t="shared" si="8"/>
        <v>-8.9999999999999998E-4</v>
      </c>
      <c r="N187" s="2">
        <f>SUMPRODUCT(B187:E187,$H$4:$K$4)+G187*$L$4</f>
        <v>-1.2658289336208443E-2</v>
      </c>
      <c r="O187" s="2">
        <f t="shared" si="11"/>
        <v>9.7997951948063733</v>
      </c>
      <c r="Q187" s="2">
        <f t="shared" si="9"/>
        <v>-5.5325156462658186E-3</v>
      </c>
      <c r="R187" s="2">
        <f>MAX($O$3:O187)</f>
        <v>10.532729196180844</v>
      </c>
      <c r="S187" s="2">
        <f t="shared" si="10"/>
        <v>7.4790746827332236E-2</v>
      </c>
    </row>
    <row r="188" spans="1:19" x14ac:dyDescent="0.2">
      <c r="A188" s="3" t="s">
        <v>189</v>
      </c>
      <c r="B188" s="4">
        <v>5.7132674173658797E-2</v>
      </c>
      <c r="C188" s="4">
        <v>-3.2850165432487699E-2</v>
      </c>
      <c r="D188" s="4">
        <v>-2.3E-3</v>
      </c>
      <c r="E188" s="1">
        <v>-2.4498835657923101E-2</v>
      </c>
      <c r="F188" s="2">
        <v>1.1999999999999999E-3</v>
      </c>
      <c r="G188" s="2">
        <f t="shared" si="8"/>
        <v>-1.1999999999999999E-3</v>
      </c>
      <c r="N188" s="2">
        <f>SUMPRODUCT(B188:E188,$H$4:$K$4)+G188*$L$4</f>
        <v>-7.9033737020755019E-3</v>
      </c>
      <c r="O188" s="2">
        <f t="shared" si="11"/>
        <v>9.7223437511780144</v>
      </c>
      <c r="Q188" s="2">
        <f t="shared" si="9"/>
        <v>-3.4460272164343309E-3</v>
      </c>
      <c r="R188" s="2">
        <f>MAX($O$3:O188)</f>
        <v>10.532729196180844</v>
      </c>
      <c r="S188" s="2">
        <f t="shared" si="10"/>
        <v>8.3352889564786106E-2</v>
      </c>
    </row>
    <row r="189" spans="1:19" x14ac:dyDescent="0.2">
      <c r="A189" s="3" t="s">
        <v>190</v>
      </c>
      <c r="B189" s="4">
        <v>-3.6857793110448102E-2</v>
      </c>
      <c r="C189" s="4">
        <v>-3.1120792045605E-2</v>
      </c>
      <c r="D189" s="4">
        <v>-1.8499999999999999E-2</v>
      </c>
      <c r="E189" s="1">
        <v>3.9460018839429956E-2</v>
      </c>
      <c r="F189" s="2">
        <v>1.1000000000000001E-3</v>
      </c>
      <c r="G189" s="2">
        <f t="shared" si="8"/>
        <v>-1.1000000000000001E-3</v>
      </c>
      <c r="N189" s="2">
        <f>SUMPRODUCT(B189:E189,$H$4:$K$4)+G189*$L$4</f>
        <v>-1.067080264376985E-2</v>
      </c>
      <c r="O189" s="2">
        <f t="shared" si="11"/>
        <v>9.6185985397743039</v>
      </c>
      <c r="Q189" s="2">
        <f t="shared" si="9"/>
        <v>-4.6591737148844016E-3</v>
      </c>
      <c r="R189" s="2">
        <f>MAX($O$3:O189)</f>
        <v>10.532729196180844</v>
      </c>
      <c r="S189" s="2">
        <f t="shared" si="10"/>
        <v>9.5037822051359841E-2</v>
      </c>
    </row>
    <row r="190" spans="1:19" x14ac:dyDescent="0.2">
      <c r="A190" s="3" t="s">
        <v>191</v>
      </c>
      <c r="B190" s="4">
        <v>-2.5513039409866101E-2</v>
      </c>
      <c r="C190" s="4">
        <v>3.11254306304613E-2</v>
      </c>
      <c r="D190" s="4">
        <v>2.5999999999999999E-2</v>
      </c>
      <c r="E190" s="1">
        <v>3.834001871621795E-2</v>
      </c>
      <c r="F190" s="2">
        <v>1.1000000000000001E-3</v>
      </c>
      <c r="G190" s="2">
        <f t="shared" si="8"/>
        <v>-1.1000000000000001E-3</v>
      </c>
      <c r="N190" s="2">
        <f>SUMPRODUCT(B190:E190,$H$4:$K$4)+G190*$L$4</f>
        <v>4.1017309906995252E-2</v>
      </c>
      <c r="O190" s="2">
        <f t="shared" si="11"/>
        <v>10.013127576951199</v>
      </c>
      <c r="Q190" s="2">
        <f t="shared" si="9"/>
        <v>1.7457950965472868E-2</v>
      </c>
      <c r="R190" s="2">
        <f>MAX($O$3:O190)</f>
        <v>10.532729196180844</v>
      </c>
      <c r="S190" s="2">
        <f t="shared" si="10"/>
        <v>5.1892040247813721E-2</v>
      </c>
    </row>
    <row r="191" spans="1:19" x14ac:dyDescent="0.2">
      <c r="A191" s="3" t="s">
        <v>192</v>
      </c>
      <c r="B191" s="4">
        <v>3.7575331935045999E-3</v>
      </c>
      <c r="C191" s="4">
        <v>-1.9605559528653699E-2</v>
      </c>
      <c r="D191" s="4">
        <v>1.2999999999999999E-3</v>
      </c>
      <c r="E191" s="1">
        <v>3.2431405523525969E-2</v>
      </c>
      <c r="F191" s="2">
        <v>1.4E-3</v>
      </c>
      <c r="G191" s="2">
        <f t="shared" si="8"/>
        <v>-1.4E-3</v>
      </c>
      <c r="N191" s="2">
        <f>SUMPRODUCT(B191:E191,$H$4:$K$4)+G191*$L$4</f>
        <v>1.6615243465759346E-2</v>
      </c>
      <c r="O191" s="2">
        <f t="shared" si="11"/>
        <v>10.179498129495952</v>
      </c>
      <c r="Q191" s="2">
        <f t="shared" si="9"/>
        <v>7.1566173708474184E-3</v>
      </c>
      <c r="R191" s="2">
        <f>MAX($O$3:O191)</f>
        <v>10.532729196180844</v>
      </c>
      <c r="S191" s="2">
        <f t="shared" si="10"/>
        <v>3.4700243783274021E-2</v>
      </c>
    </row>
    <row r="192" spans="1:19" x14ac:dyDescent="0.2">
      <c r="A192" s="3" t="s">
        <v>193</v>
      </c>
      <c r="B192" s="4">
        <v>2.39675682176703E-2</v>
      </c>
      <c r="C192" s="4">
        <v>2.2005826674647198E-2</v>
      </c>
      <c r="D192" s="4">
        <v>1.03E-2</v>
      </c>
      <c r="E192" s="1">
        <v>8.9089174125469572E-3</v>
      </c>
      <c r="F192" s="2">
        <v>1.4E-3</v>
      </c>
      <c r="G192" s="2">
        <f t="shared" si="8"/>
        <v>-1.4E-3</v>
      </c>
      <c r="N192" s="2">
        <f>SUMPRODUCT(B192:E192,$H$4:$K$4)+G192*$L$4</f>
        <v>3.3174978423481723E-2</v>
      </c>
      <c r="O192" s="2">
        <f t="shared" si="11"/>
        <v>10.517202760303855</v>
      </c>
      <c r="Q192" s="2">
        <f t="shared" si="9"/>
        <v>1.4173879823970911E-2</v>
      </c>
      <c r="R192" s="2">
        <f>MAX($O$3:O192)</f>
        <v>10.532729196180844</v>
      </c>
      <c r="S192" s="2">
        <f t="shared" si="10"/>
        <v>1.4762894878847539E-3</v>
      </c>
    </row>
    <row r="193" spans="1:19" x14ac:dyDescent="0.2">
      <c r="A193" s="3" t="s">
        <v>194</v>
      </c>
      <c r="B193" s="4">
        <v>6.0139628362637998E-3</v>
      </c>
      <c r="C193" s="4">
        <v>2.0866772626743999E-3</v>
      </c>
      <c r="D193" s="4">
        <v>2.6200000000000001E-2</v>
      </c>
      <c r="E193" s="1">
        <v>-3.0230190034900017E-3</v>
      </c>
      <c r="F193" s="2">
        <v>1.4E-3</v>
      </c>
      <c r="G193" s="2">
        <f t="shared" si="8"/>
        <v>-1.4E-3</v>
      </c>
      <c r="N193" s="2">
        <f>SUMPRODUCT(B193:E193,$H$4:$K$4)+G193*$L$4</f>
        <v>1.0713169830687092E-2</v>
      </c>
      <c r="O193" s="2">
        <f t="shared" si="11"/>
        <v>10.62987533961876</v>
      </c>
      <c r="Q193" s="2">
        <f t="shared" si="9"/>
        <v>4.6279246970536122E-3</v>
      </c>
      <c r="R193" s="2">
        <f>MAX($O$3:O193)</f>
        <v>10.62987533961876</v>
      </c>
      <c r="S193" s="2">
        <f t="shared" si="10"/>
        <v>0</v>
      </c>
    </row>
    <row r="194" spans="1:19" x14ac:dyDescent="0.2">
      <c r="A194" s="3" t="s">
        <v>195</v>
      </c>
      <c r="B194" s="4">
        <v>3.7036121881940297E-2</v>
      </c>
      <c r="C194" s="4">
        <v>-1.58333686251701E-2</v>
      </c>
      <c r="D194" s="4">
        <v>-4.4999999999999997E-3</v>
      </c>
      <c r="E194" s="1">
        <v>-1.5404150515537007E-2</v>
      </c>
      <c r="F194" s="2">
        <v>1.6000000000000001E-3</v>
      </c>
      <c r="G194" s="2">
        <f t="shared" si="8"/>
        <v>-1.6000000000000001E-3</v>
      </c>
      <c r="N194" s="2">
        <f>SUMPRODUCT(B194:E194,$H$4:$K$4)+G194*$L$4</f>
        <v>-3.0110658758805576E-3</v>
      </c>
      <c r="O194" s="2">
        <f t="shared" si="11"/>
        <v>10.597868084718771</v>
      </c>
      <c r="Q194" s="2">
        <f t="shared" si="9"/>
        <v>-1.3096620248568235E-3</v>
      </c>
      <c r="R194" s="2">
        <f>MAX($O$3:O194)</f>
        <v>10.62987533961876</v>
      </c>
      <c r="S194" s="2">
        <f t="shared" si="10"/>
        <v>3.0201597759214409E-3</v>
      </c>
    </row>
    <row r="195" spans="1:19" x14ac:dyDescent="0.2">
      <c r="A195" s="3" t="s">
        <v>196</v>
      </c>
      <c r="B195" s="4">
        <v>3.2378402733744503E-2</v>
      </c>
      <c r="C195" s="4">
        <v>1.59925369376696E-2</v>
      </c>
      <c r="D195" s="4">
        <v>-9.4000000000000004E-3</v>
      </c>
      <c r="E195" s="1">
        <v>-8.0646092546100556E-3</v>
      </c>
      <c r="F195" s="2">
        <v>1.6000000000000001E-3</v>
      </c>
      <c r="G195" s="2">
        <f t="shared" si="8"/>
        <v>-1.6000000000000001E-3</v>
      </c>
      <c r="N195" s="2">
        <f>SUMPRODUCT(B195:E195,$H$4:$K$4)+G195*$L$4</f>
        <v>1.4758423048955409E-2</v>
      </c>
      <c r="O195" s="2">
        <f t="shared" si="11"/>
        <v>10.754275905330074</v>
      </c>
      <c r="Q195" s="2">
        <f t="shared" si="9"/>
        <v>6.3626648856029647E-3</v>
      </c>
      <c r="R195" s="2">
        <f>MAX($O$3:O195)</f>
        <v>10.754275905330074</v>
      </c>
      <c r="S195" s="2">
        <f t="shared" si="10"/>
        <v>0</v>
      </c>
    </row>
    <row r="196" spans="1:19" x14ac:dyDescent="0.2">
      <c r="A196" s="3" t="s">
        <v>197</v>
      </c>
      <c r="B196" s="4">
        <v>5.5524604974170003E-3</v>
      </c>
      <c r="C196" s="4">
        <v>-3.0784707155377601E-2</v>
      </c>
      <c r="D196" s="4">
        <v>-6.7999999999999996E-3</v>
      </c>
      <c r="E196" s="1">
        <v>-3.882962547873603E-2</v>
      </c>
      <c r="F196" s="2">
        <v>1.5E-3</v>
      </c>
      <c r="G196" s="2">
        <f t="shared" ref="G196:G241" si="12">-F196</f>
        <v>-1.5E-3</v>
      </c>
      <c r="N196" s="2">
        <f>SUMPRODUCT(B196:E196,$H$4:$K$4)+G196*$L$4</f>
        <v>-4.4422733416548031E-2</v>
      </c>
      <c r="O196" s="2">
        <f t="shared" si="11"/>
        <v>10.276541573699591</v>
      </c>
      <c r="Q196" s="2">
        <f t="shared" ref="Q196:Q241" si="13">LOG(1+N196)</f>
        <v>-1.9734190771051714E-2</v>
      </c>
      <c r="R196" s="2">
        <f>MAX($O$3:O196)</f>
        <v>10.754275905330074</v>
      </c>
      <c r="S196" s="2">
        <f t="shared" ref="S196:S241" si="14">(R196-O196)/O196</f>
        <v>4.6487850820662514E-2</v>
      </c>
    </row>
    <row r="197" spans="1:19" x14ac:dyDescent="0.2">
      <c r="A197" s="3" t="s">
        <v>198</v>
      </c>
      <c r="B197" s="4">
        <v>-6.8391527246974601E-2</v>
      </c>
      <c r="C197" s="4">
        <v>-3.1943699660031702E-2</v>
      </c>
      <c r="D197" s="4">
        <v>1.77E-2</v>
      </c>
      <c r="E197" s="1">
        <v>5.4296828153000964E-2</v>
      </c>
      <c r="F197" s="2">
        <v>1.9E-3</v>
      </c>
      <c r="G197" s="2">
        <f t="shared" si="12"/>
        <v>-1.9E-3</v>
      </c>
      <c r="N197" s="2">
        <f>SUMPRODUCT(B197:E197,$H$4:$K$4)+G197*$L$4</f>
        <v>-3.0282787825807733E-3</v>
      </c>
      <c r="O197" s="2">
        <f t="shared" ref="O197:O241" si="15">(1+N197)*O196</f>
        <v>10.245421340893646</v>
      </c>
      <c r="Q197" s="2">
        <f t="shared" si="13"/>
        <v>-1.3171601370965231E-3</v>
      </c>
      <c r="R197" s="2">
        <f>MAX($O$3:O197)</f>
        <v>10.754275905330074</v>
      </c>
      <c r="S197" s="2">
        <f t="shared" si="14"/>
        <v>4.9666533713492299E-2</v>
      </c>
    </row>
    <row r="198" spans="1:19" x14ac:dyDescent="0.2">
      <c r="A198" s="3" t="s">
        <v>199</v>
      </c>
      <c r="B198" s="4">
        <v>2.0266471633366898E-2</v>
      </c>
      <c r="C198" s="4">
        <v>1.8796547859833E-2</v>
      </c>
      <c r="D198" s="4">
        <v>-3.0000000000000001E-3</v>
      </c>
      <c r="E198" s="1">
        <v>4.8907291799695995E-2</v>
      </c>
      <c r="F198" s="2">
        <v>1.8E-3</v>
      </c>
      <c r="G198" s="2">
        <f t="shared" si="12"/>
        <v>-1.8E-3</v>
      </c>
      <c r="N198" s="2">
        <f>SUMPRODUCT(B198:E198,$H$4:$K$4)+G198*$L$4</f>
        <v>5.5170605568328202E-2</v>
      </c>
      <c r="O198" s="2">
        <f t="shared" si="15"/>
        <v>10.810667440573424</v>
      </c>
      <c r="Q198" s="2">
        <f t="shared" si="13"/>
        <v>2.3322684341489007E-2</v>
      </c>
      <c r="R198" s="2">
        <f>MAX($O$3:O198)</f>
        <v>10.810667440573424</v>
      </c>
      <c r="S198" s="2">
        <f t="shared" si="14"/>
        <v>0</v>
      </c>
    </row>
    <row r="199" spans="1:19" x14ac:dyDescent="0.2">
      <c r="A199" s="3" t="s">
        <v>200</v>
      </c>
      <c r="B199" s="4">
        <v>-8.9785516751370795E-2</v>
      </c>
      <c r="C199" s="4">
        <v>5.60751109522592E-2</v>
      </c>
      <c r="D199" s="4">
        <v>-3.7000000000000002E-3</v>
      </c>
      <c r="E199" s="1">
        <v>5.5358746097806E-2</v>
      </c>
      <c r="F199" s="2">
        <v>2E-3</v>
      </c>
      <c r="G199" s="2">
        <f t="shared" si="12"/>
        <v>-2E-3</v>
      </c>
      <c r="N199" s="2">
        <f>SUMPRODUCT(B199:E199,$H$4:$K$4)+G199*$L$4</f>
        <v>2.4828903533645998E-2</v>
      </c>
      <c r="O199" s="2">
        <f t="shared" si="15"/>
        <v>11.079084459589749</v>
      </c>
      <c r="Q199" s="2">
        <f t="shared" si="13"/>
        <v>1.0651365437015741E-2</v>
      </c>
      <c r="R199" s="2">
        <f>MAX($O$3:O199)</f>
        <v>11.079084459589749</v>
      </c>
      <c r="S199" s="2">
        <f t="shared" si="14"/>
        <v>0</v>
      </c>
    </row>
    <row r="200" spans="1:19" x14ac:dyDescent="0.2">
      <c r="A200" s="3" t="s">
        <v>201</v>
      </c>
      <c r="B200" s="4">
        <v>7.9947087131377395E-2</v>
      </c>
      <c r="C200" s="4">
        <v>6.1978348896785003E-3</v>
      </c>
      <c r="D200" s="4">
        <v>-5.7000000000000002E-3</v>
      </c>
      <c r="E200" s="1">
        <v>4.5295772932744005E-2</v>
      </c>
      <c r="F200" s="2">
        <v>2.0999999999999999E-3</v>
      </c>
      <c r="G200" s="2">
        <f t="shared" si="12"/>
        <v>-2.0999999999999999E-3</v>
      </c>
      <c r="N200" s="2">
        <f>SUMPRODUCT(B200:E200,$H$4:$K$4)+G200*$L$4</f>
        <v>7.4369249150504274E-2</v>
      </c>
      <c r="O200" s="2">
        <f t="shared" si="15"/>
        <v>11.903027652124461</v>
      </c>
      <c r="Q200" s="2">
        <f t="shared" si="13"/>
        <v>3.1153569359679917E-2</v>
      </c>
      <c r="R200" s="2">
        <f>MAX($O$3:O200)</f>
        <v>11.903027652124461</v>
      </c>
      <c r="S200" s="2">
        <f t="shared" si="14"/>
        <v>0</v>
      </c>
    </row>
    <row r="201" spans="1:19" x14ac:dyDescent="0.2">
      <c r="A201" s="3" t="s">
        <v>202</v>
      </c>
      <c r="B201" s="4">
        <v>3.1960272796624799E-2</v>
      </c>
      <c r="C201" s="4">
        <v>-1.2625052524771601E-2</v>
      </c>
      <c r="D201" s="4">
        <v>8.9999999999999998E-4</v>
      </c>
      <c r="E201" s="1">
        <v>-2.6272438420520405E-3</v>
      </c>
      <c r="F201" s="2">
        <v>1.8E-3</v>
      </c>
      <c r="G201" s="2">
        <f t="shared" si="12"/>
        <v>-1.8E-3</v>
      </c>
      <c r="N201" s="2">
        <f>SUMPRODUCT(B201:E201,$H$4:$K$4)+G201*$L$4</f>
        <v>7.5676586890258222E-3</v>
      </c>
      <c r="O201" s="2">
        <f t="shared" si="15"/>
        <v>11.993105702761776</v>
      </c>
      <c r="Q201" s="2">
        <f t="shared" si="13"/>
        <v>3.2742188912672958E-3</v>
      </c>
      <c r="R201" s="2">
        <f>MAX($O$3:O201)</f>
        <v>11.993105702761776</v>
      </c>
      <c r="S201" s="2">
        <f t="shared" si="14"/>
        <v>0</v>
      </c>
    </row>
    <row r="202" spans="1:19" x14ac:dyDescent="0.2">
      <c r="A202" s="3" t="s">
        <v>203</v>
      </c>
      <c r="B202" s="4">
        <v>1.9307349101735202E-2</v>
      </c>
      <c r="C202" s="4">
        <v>5.3594794152818002E-2</v>
      </c>
      <c r="D202" s="4">
        <v>3.5999999999999999E-3</v>
      </c>
      <c r="E202" s="1">
        <v>2.4466309073085002E-2</v>
      </c>
      <c r="F202" s="2">
        <v>1.9E-3</v>
      </c>
      <c r="G202" s="2">
        <f t="shared" si="12"/>
        <v>-1.9E-3</v>
      </c>
      <c r="N202" s="2">
        <f>SUMPRODUCT(B202:E202,$H$4:$K$4)+G202*$L$4</f>
        <v>5.6369667637377142E-2</v>
      </c>
      <c r="O202" s="2">
        <f t="shared" si="15"/>
        <v>12.669153085166389</v>
      </c>
      <c r="Q202" s="2">
        <f t="shared" si="13"/>
        <v>2.3815922479193261E-2</v>
      </c>
      <c r="R202" s="2">
        <f>MAX($O$3:O202)</f>
        <v>12.669153085166389</v>
      </c>
      <c r="S202" s="2">
        <f t="shared" si="14"/>
        <v>0</v>
      </c>
    </row>
    <row r="203" spans="1:19" x14ac:dyDescent="0.2">
      <c r="A203" s="3" t="s">
        <v>204</v>
      </c>
      <c r="B203" s="4">
        <v>4.0389081794559301E-2</v>
      </c>
      <c r="C203" s="4">
        <v>-1.8504660036301801E-2</v>
      </c>
      <c r="D203" s="4">
        <v>-2.8999999999999998E-3</v>
      </c>
      <c r="E203" s="1">
        <v>2.5077919361639056E-3</v>
      </c>
      <c r="F203" s="2">
        <v>2.0999999999999999E-3</v>
      </c>
      <c r="G203" s="2">
        <f t="shared" si="12"/>
        <v>-2.0999999999999999E-3</v>
      </c>
      <c r="N203" s="2">
        <f>SUMPRODUCT(B203:E203,$H$4:$K$4)+G203*$L$4</f>
        <v>1.1252301980158121E-2</v>
      </c>
      <c r="O203" s="2">
        <f t="shared" si="15"/>
        <v>12.811710221513533</v>
      </c>
      <c r="Q203" s="2">
        <f t="shared" si="13"/>
        <v>4.8595232345608067E-3</v>
      </c>
      <c r="R203" s="2">
        <f>MAX($O$3:O203)</f>
        <v>12.811710221513533</v>
      </c>
      <c r="S203" s="2">
        <f t="shared" si="14"/>
        <v>0</v>
      </c>
    </row>
    <row r="204" spans="1:19" x14ac:dyDescent="0.2">
      <c r="A204" s="3" t="s">
        <v>205</v>
      </c>
      <c r="B204" s="4">
        <v>-6.3444867946739994E-2</v>
      </c>
      <c r="C204" s="4">
        <v>6.7412023879045394E-2</v>
      </c>
      <c r="D204" s="4">
        <v>4.4299999999999999E-2</v>
      </c>
      <c r="E204" s="1">
        <v>3.7758862444816965E-2</v>
      </c>
      <c r="F204" s="2">
        <v>2.0999999999999999E-3</v>
      </c>
      <c r="G204" s="2">
        <f t="shared" si="12"/>
        <v>-2.0999999999999999E-3</v>
      </c>
      <c r="N204" s="2">
        <f>SUMPRODUCT(B204:E204,$H$4:$K$4)+G204*$L$4</f>
        <v>4.6751643908097044E-2</v>
      </c>
      <c r="O204" s="2">
        <f t="shared" si="15"/>
        <v>13.41067873564346</v>
      </c>
      <c r="Q204" s="2">
        <f t="shared" si="13"/>
        <v>1.9843651616914787E-2</v>
      </c>
      <c r="R204" s="2">
        <f>MAX($O$3:O204)</f>
        <v>13.41067873564346</v>
      </c>
      <c r="S204" s="2">
        <f t="shared" si="14"/>
        <v>0</v>
      </c>
    </row>
    <row r="205" spans="1:19" x14ac:dyDescent="0.2">
      <c r="A205" s="3" t="s">
        <v>206</v>
      </c>
      <c r="B205" s="4">
        <v>7.0054478535980402E-2</v>
      </c>
      <c r="C205" s="4">
        <v>1.2474819214982299E-2</v>
      </c>
      <c r="D205" s="4">
        <v>-3.2000000000000002E-3</v>
      </c>
      <c r="E205" s="1">
        <v>1.4048896489818996E-2</v>
      </c>
      <c r="F205" s="2">
        <v>1.8E-3</v>
      </c>
      <c r="G205" s="2">
        <f t="shared" si="12"/>
        <v>-1.8E-3</v>
      </c>
      <c r="N205" s="2">
        <f>SUMPRODUCT(B205:E205,$H$4:$K$4)+G205*$L$4</f>
        <v>5.0140771451829103E-2</v>
      </c>
      <c r="O205" s="2">
        <f t="shared" si="15"/>
        <v>14.083100513141265</v>
      </c>
      <c r="Q205" s="2">
        <f t="shared" si="13"/>
        <v>2.1247520181266921E-2</v>
      </c>
      <c r="R205" s="2">
        <f>MAX($O$3:O205)</f>
        <v>14.083100513141265</v>
      </c>
      <c r="S205" s="2">
        <f t="shared" si="14"/>
        <v>0</v>
      </c>
    </row>
    <row r="206" spans="1:19" x14ac:dyDescent="0.2">
      <c r="A206" s="3" t="s">
        <v>207</v>
      </c>
      <c r="B206" s="4">
        <v>1.4338996307764E-2</v>
      </c>
      <c r="C206" s="4">
        <v>1.8207585793924999E-3</v>
      </c>
      <c r="D206" s="4">
        <v>2.0299999999999999E-2</v>
      </c>
      <c r="E206" s="1">
        <v>1.1613606893184913E-2</v>
      </c>
      <c r="F206" s="2">
        <v>1.9E-3</v>
      </c>
      <c r="G206" s="2">
        <f t="shared" si="12"/>
        <v>-1.9E-3</v>
      </c>
      <c r="N206" s="2">
        <f>SUMPRODUCT(B206:E206,$H$4:$K$4)+G206*$L$4</f>
        <v>2.3616216863600516E-2</v>
      </c>
      <c r="O206" s="2">
        <f t="shared" si="15"/>
        <v>14.415690068971491</v>
      </c>
      <c r="Q206" s="2">
        <f t="shared" si="13"/>
        <v>1.0137157674883965E-2</v>
      </c>
      <c r="R206" s="2">
        <f>MAX($O$3:O206)</f>
        <v>14.415690068971491</v>
      </c>
      <c r="S206" s="2">
        <f t="shared" si="14"/>
        <v>0</v>
      </c>
    </row>
    <row r="207" spans="1:19" x14ac:dyDescent="0.2">
      <c r="A207" s="3" t="s">
        <v>208</v>
      </c>
      <c r="B207" s="4">
        <v>-1.5917156700278198E-2</v>
      </c>
      <c r="C207" s="4">
        <v>0.108636158992186</v>
      </c>
      <c r="D207" s="4">
        <v>2.4E-2</v>
      </c>
      <c r="E207" s="1">
        <v>4.4769699428987897E-2</v>
      </c>
      <c r="F207" s="2">
        <v>1.6000000000000001E-3</v>
      </c>
      <c r="G207" s="2">
        <f t="shared" si="12"/>
        <v>-1.6000000000000001E-3</v>
      </c>
      <c r="N207" s="2">
        <f>SUMPRODUCT(B207:E207,$H$4:$K$4)+G207*$L$4</f>
        <v>8.9374825595112006E-2</v>
      </c>
      <c r="O207" s="2">
        <f t="shared" si="15"/>
        <v>15.704089854719008</v>
      </c>
      <c r="Q207" s="2">
        <f t="shared" si="13"/>
        <v>3.7177334925130708E-2</v>
      </c>
      <c r="R207" s="2">
        <f>MAX($O$3:O207)</f>
        <v>15.704089854719008</v>
      </c>
      <c r="S207" s="2">
        <f t="shared" si="14"/>
        <v>0</v>
      </c>
    </row>
    <row r="208" spans="1:19" x14ac:dyDescent="0.2">
      <c r="A208" s="3" t="s">
        <v>209</v>
      </c>
      <c r="B208" s="4">
        <v>1.8578164467318099E-2</v>
      </c>
      <c r="C208" s="4">
        <v>-2.6575646523089701E-2</v>
      </c>
      <c r="D208" s="4">
        <v>-1.1599999999999999E-2</v>
      </c>
      <c r="E208" s="1">
        <v>2.4779476036772996E-2</v>
      </c>
      <c r="F208" s="2">
        <v>1.8E-3</v>
      </c>
      <c r="G208" s="2">
        <f t="shared" si="12"/>
        <v>-1.8E-3</v>
      </c>
      <c r="N208" s="2">
        <f>SUMPRODUCT(B208:E208,$H$4:$K$4)+G208*$L$4</f>
        <v>1.017182689038101E-2</v>
      </c>
      <c r="O208" s="2">
        <f t="shared" si="15"/>
        <v>15.863829138192198</v>
      </c>
      <c r="Q208" s="2">
        <f t="shared" si="13"/>
        <v>4.3952521226151469E-3</v>
      </c>
      <c r="R208" s="2">
        <f>MAX($O$3:O208)</f>
        <v>15.863829138192198</v>
      </c>
      <c r="S208" s="2">
        <f t="shared" si="14"/>
        <v>0</v>
      </c>
    </row>
    <row r="209" spans="1:19" x14ac:dyDescent="0.2">
      <c r="A209" s="3" t="s">
        <v>210</v>
      </c>
      <c r="B209" s="4">
        <v>2.15491843126869E-2</v>
      </c>
      <c r="C209" s="4">
        <v>-9.3290016823279996E-3</v>
      </c>
      <c r="D209" s="4">
        <v>-5.8999999999999999E-3</v>
      </c>
      <c r="E209" s="1">
        <v>3.6037429849988922E-2</v>
      </c>
      <c r="F209" s="2">
        <v>1.6000000000000001E-3</v>
      </c>
      <c r="G209" s="2">
        <f t="shared" si="12"/>
        <v>-1.6000000000000001E-3</v>
      </c>
      <c r="N209" s="2">
        <f>SUMPRODUCT(B209:E209,$H$4:$K$4)+G209*$L$4</f>
        <v>3.0815436047762532E-2</v>
      </c>
      <c r="O209" s="2">
        <f t="shared" si="15"/>
        <v>16.352679950472794</v>
      </c>
      <c r="Q209" s="2">
        <f t="shared" si="13"/>
        <v>1.3180913313259986E-2</v>
      </c>
      <c r="R209" s="2">
        <f>MAX($O$3:O209)</f>
        <v>16.352679950472794</v>
      </c>
      <c r="S209" s="2">
        <f t="shared" si="14"/>
        <v>0</v>
      </c>
    </row>
    <row r="210" spans="1:19" x14ac:dyDescent="0.2">
      <c r="A210" s="3" t="s">
        <v>211</v>
      </c>
      <c r="B210" s="4">
        <v>3.6170485021416801E-2</v>
      </c>
      <c r="C210" s="4">
        <v>-4.9115179941024E-3</v>
      </c>
      <c r="D210" s="4">
        <v>-2.81E-2</v>
      </c>
      <c r="E210" s="1">
        <v>-8.5513730736840321E-3</v>
      </c>
      <c r="F210" s="2">
        <v>1.1999999999999999E-3</v>
      </c>
      <c r="G210" s="2">
        <f t="shared" si="12"/>
        <v>-1.1999999999999999E-3</v>
      </c>
      <c r="N210" s="2">
        <f>SUMPRODUCT(B210:E210,$H$4:$K$4)+G210*$L$4</f>
        <v>-8.0632282458874792E-4</v>
      </c>
      <c r="O210" s="2">
        <f t="shared" si="15"/>
        <v>16.339494411385534</v>
      </c>
      <c r="Q210" s="2">
        <f t="shared" si="13"/>
        <v>-3.5032280897798662E-4</v>
      </c>
      <c r="R210" s="2">
        <f>MAX($O$3:O210)</f>
        <v>16.352679950472794</v>
      </c>
      <c r="S210" s="2">
        <f t="shared" si="14"/>
        <v>8.0697350574521719E-4</v>
      </c>
    </row>
    <row r="211" spans="1:19" x14ac:dyDescent="0.2">
      <c r="A211" s="3" t="s">
        <v>212</v>
      </c>
      <c r="B211" s="4">
        <v>2.9997776813384999E-2</v>
      </c>
      <c r="C211" s="4">
        <v>-2.8754557366401E-2</v>
      </c>
      <c r="D211" s="4">
        <v>-2.8999999999999998E-3</v>
      </c>
      <c r="E211" s="1">
        <v>-1.3828696398668017E-2</v>
      </c>
      <c r="F211" s="2">
        <v>1.4E-3</v>
      </c>
      <c r="G211" s="2">
        <f t="shared" si="12"/>
        <v>-1.4E-3</v>
      </c>
      <c r="N211" s="2">
        <f>SUMPRODUCT(B211:E211,$H$4:$K$4)+G211*$L$4</f>
        <v>-1.1319277518933241E-2</v>
      </c>
      <c r="O211" s="2">
        <f t="shared" si="15"/>
        <v>16.154543139624003</v>
      </c>
      <c r="Q211" s="2">
        <f t="shared" si="13"/>
        <v>-4.9439337327203082E-3</v>
      </c>
      <c r="R211" s="2">
        <f>MAX($O$3:O211)</f>
        <v>16.352679950472794</v>
      </c>
      <c r="S211" s="2">
        <f t="shared" si="14"/>
        <v>1.2265082901837004E-2</v>
      </c>
    </row>
    <row r="212" spans="1:19" x14ac:dyDescent="0.2">
      <c r="A212" s="3" t="s">
        <v>213</v>
      </c>
      <c r="B212" s="4">
        <v>-4.9311119315820001E-4</v>
      </c>
      <c r="C212" s="4">
        <v>7.02090079481896E-2</v>
      </c>
      <c r="D212" s="4">
        <v>4.3299999999999998E-2</v>
      </c>
      <c r="E212" s="1">
        <v>9.2752815265279009E-3</v>
      </c>
      <c r="F212" s="2">
        <v>1.2999999999999999E-3</v>
      </c>
      <c r="G212" s="2">
        <f t="shared" si="12"/>
        <v>-1.2999999999999999E-3</v>
      </c>
      <c r="N212" s="2">
        <f>SUMPRODUCT(B212:E212,$H$4:$K$4)+G212*$L$4</f>
        <v>5.7330597852436077E-2</v>
      </c>
      <c r="O212" s="2">
        <f t="shared" si="15"/>
        <v>17.080692755851619</v>
      </c>
      <c r="Q212" s="2">
        <f t="shared" si="13"/>
        <v>2.4210800339085538E-2</v>
      </c>
      <c r="R212" s="2">
        <f>MAX($O$3:O212)</f>
        <v>17.080692755851619</v>
      </c>
      <c r="S212" s="2">
        <f t="shared" si="14"/>
        <v>0</v>
      </c>
    </row>
    <row r="213" spans="1:19" x14ac:dyDescent="0.2">
      <c r="A213" s="3" t="s">
        <v>214</v>
      </c>
      <c r="B213" s="4">
        <v>-8.2113073241080997E-2</v>
      </c>
      <c r="C213" s="4">
        <v>6.8476656649444301E-2</v>
      </c>
      <c r="D213" s="4">
        <v>-3.61E-2</v>
      </c>
      <c r="E213" s="1">
        <v>2.8535442121297994E-2</v>
      </c>
      <c r="F213" s="2">
        <v>1.1999999999999999E-3</v>
      </c>
      <c r="G213" s="2">
        <f t="shared" si="12"/>
        <v>-1.1999999999999999E-3</v>
      </c>
      <c r="N213" s="2">
        <f>SUMPRODUCT(B213:E213,$H$4:$K$4)+G213*$L$4</f>
        <v>3.7038212214646239E-3</v>
      </c>
      <c r="O213" s="2">
        <f t="shared" si="15"/>
        <v>17.143956588158058</v>
      </c>
      <c r="Q213" s="2">
        <f t="shared" si="13"/>
        <v>1.6055775644009567E-3</v>
      </c>
      <c r="R213" s="2">
        <f>MAX($O$3:O213)</f>
        <v>17.143956588158058</v>
      </c>
      <c r="S213" s="2">
        <f t="shared" si="14"/>
        <v>0</v>
      </c>
    </row>
    <row r="214" spans="1:19" x14ac:dyDescent="0.2">
      <c r="A214" s="3" t="s">
        <v>215</v>
      </c>
      <c r="B214" s="4">
        <v>-0.12256871802986299</v>
      </c>
      <c r="C214" s="4">
        <v>7.0555480253303701E-2</v>
      </c>
      <c r="D214" s="4">
        <v>-9.8000000000000004E-2</v>
      </c>
      <c r="E214" s="1">
        <v>6.893951707658097E-2</v>
      </c>
      <c r="F214" s="2">
        <v>1.2999999999999999E-3</v>
      </c>
      <c r="G214" s="2">
        <f t="shared" si="12"/>
        <v>-1.2999999999999999E-3</v>
      </c>
      <c r="N214" s="2">
        <f>SUMPRODUCT(B214:E214,$H$4:$K$4)+G214*$L$4</f>
        <v>-5.9533751757886999E-3</v>
      </c>
      <c r="O214" s="2">
        <f t="shared" si="15"/>
        <v>17.041892182591319</v>
      </c>
      <c r="Q214" s="2">
        <f t="shared" si="13"/>
        <v>-2.5932449497799376E-3</v>
      </c>
      <c r="R214" s="2">
        <f>MAX($O$3:O214)</f>
        <v>17.143956588158058</v>
      </c>
      <c r="S214" s="2">
        <f t="shared" si="14"/>
        <v>5.9890301190263836E-3</v>
      </c>
    </row>
    <row r="215" spans="1:19" x14ac:dyDescent="0.2">
      <c r="A215" s="3" t="s">
        <v>216</v>
      </c>
      <c r="B215" s="4">
        <v>0.12795628939568399</v>
      </c>
      <c r="C215" s="4">
        <v>1.13876588480492E-2</v>
      </c>
      <c r="D215" s="4">
        <v>-1.8499999999999999E-2</v>
      </c>
      <c r="E215" s="1">
        <v>6.8314198711443952E-2</v>
      </c>
      <c r="F215" s="2">
        <v>0</v>
      </c>
      <c r="G215" s="2">
        <f t="shared" si="12"/>
        <v>0</v>
      </c>
      <c r="N215" s="2">
        <f>SUMPRODUCT(B215:E215,$H$4:$K$4)+G215*$L$4</f>
        <v>0.11343067647860144</v>
      </c>
      <c r="O215" s="2">
        <f t="shared" si="15"/>
        <v>18.974965541338044</v>
      </c>
      <c r="Q215" s="2">
        <f t="shared" si="13"/>
        <v>4.6663182519555549E-2</v>
      </c>
      <c r="R215" s="2">
        <f>MAX($O$3:O215)</f>
        <v>18.974965541338044</v>
      </c>
      <c r="S215" s="2">
        <f t="shared" si="14"/>
        <v>0</v>
      </c>
    </row>
    <row r="216" spans="1:19" x14ac:dyDescent="0.2">
      <c r="A216" s="3" t="s">
        <v>217</v>
      </c>
      <c r="B216" s="4">
        <v>4.7409173191919701E-2</v>
      </c>
      <c r="C216" s="4">
        <v>-2.0530254337103999E-2</v>
      </c>
      <c r="D216" s="4">
        <v>4.3299999999999998E-2</v>
      </c>
      <c r="E216" s="1">
        <v>0.01</v>
      </c>
      <c r="F216" s="2">
        <v>1E-4</v>
      </c>
      <c r="G216" s="2">
        <f t="shared" si="12"/>
        <v>-1E-4</v>
      </c>
      <c r="N216" s="2">
        <f>SUMPRODUCT(B216:E216,$H$4:$K$4)+G216*$L$4</f>
        <v>3.5094889243750482E-2</v>
      </c>
      <c r="O216" s="2">
        <f t="shared" si="15"/>
        <v>19.640889855415285</v>
      </c>
      <c r="Q216" s="2">
        <f t="shared" si="13"/>
        <v>1.4980164272162458E-2</v>
      </c>
      <c r="R216" s="2">
        <f>MAX($O$3:O216)</f>
        <v>19.640889855415285</v>
      </c>
      <c r="S216" s="2">
        <f t="shared" si="14"/>
        <v>0</v>
      </c>
    </row>
    <row r="217" spans="1:19" x14ac:dyDescent="0.2">
      <c r="A217" s="3" t="s">
        <v>218</v>
      </c>
      <c r="B217" s="4">
        <v>1.97144398009323E-2</v>
      </c>
      <c r="C217" s="4">
        <v>1.9063611617990001E-3</v>
      </c>
      <c r="D217" s="4">
        <v>5.3400000000000003E-2</v>
      </c>
      <c r="E217" s="1">
        <v>1.0843579851160993E-2</v>
      </c>
      <c r="F217" s="2">
        <v>1E-4</v>
      </c>
      <c r="G217" s="2">
        <f t="shared" si="12"/>
        <v>-1E-4</v>
      </c>
      <c r="N217" s="2">
        <f>SUMPRODUCT(B217:E217,$H$4:$K$4)+G217*$L$4</f>
        <v>3.704793562615822E-2</v>
      </c>
      <c r="O217" s="2">
        <f t="shared" si="15"/>
        <v>20.368544278419172</v>
      </c>
      <c r="Q217" s="2">
        <f t="shared" si="13"/>
        <v>1.5798831313610616E-2</v>
      </c>
      <c r="R217" s="2">
        <f>MAX($O$3:O217)</f>
        <v>20.368544278419172</v>
      </c>
      <c r="S217" s="2">
        <f t="shared" si="14"/>
        <v>0</v>
      </c>
    </row>
    <row r="218" spans="1:19" x14ac:dyDescent="0.2">
      <c r="A218" s="3" t="s">
        <v>219</v>
      </c>
      <c r="B218" s="4">
        <v>5.6297388810221997E-2</v>
      </c>
      <c r="C218" s="4">
        <v>4.4173254235128703E-2</v>
      </c>
      <c r="D218" s="4">
        <v>6.3600000000000004E-2</v>
      </c>
      <c r="E218" s="1">
        <v>8.7161995503062129E-3</v>
      </c>
      <c r="F218" s="2">
        <v>1E-4</v>
      </c>
      <c r="G218" s="2">
        <f t="shared" si="12"/>
        <v>-1E-4</v>
      </c>
      <c r="N218" s="2">
        <f>SUMPRODUCT(B218:E218,$H$4:$K$4)+G218*$L$4</f>
        <v>7.8424724780940883E-2</v>
      </c>
      <c r="O218" s="2">
        <f t="shared" si="15"/>
        <v>21.965941757642604</v>
      </c>
      <c r="Q218" s="2">
        <f t="shared" si="13"/>
        <v>3.2789836269171223E-2</v>
      </c>
      <c r="R218" s="2">
        <f>MAX($O$3:O218)</f>
        <v>21.965941757642604</v>
      </c>
      <c r="S218" s="2">
        <f t="shared" si="14"/>
        <v>0</v>
      </c>
    </row>
    <row r="219" spans="1:19" x14ac:dyDescent="0.2">
      <c r="A219" s="3" t="s">
        <v>220</v>
      </c>
      <c r="B219" s="4">
        <v>7.1668893230032199E-2</v>
      </c>
      <c r="C219" s="4">
        <v>-4.5665472578187503E-2</v>
      </c>
      <c r="D219" s="4">
        <v>-4.0099999999999997E-2</v>
      </c>
      <c r="E219" s="1">
        <v>9.4110727528479085E-3</v>
      </c>
      <c r="F219" s="2">
        <v>1E-4</v>
      </c>
      <c r="G219" s="2">
        <f t="shared" si="12"/>
        <v>-1E-4</v>
      </c>
      <c r="N219" s="2">
        <f>SUMPRODUCT(B219:E219,$H$4:$K$4)+G219*$L$4</f>
        <v>5.1815427081445941E-3</v>
      </c>
      <c r="O219" s="2">
        <f t="shared" si="15"/>
        <v>22.079759222984443</v>
      </c>
      <c r="Q219" s="2">
        <f t="shared" si="13"/>
        <v>2.2445054143726017E-3</v>
      </c>
      <c r="R219" s="2">
        <f>MAX($O$3:O219)</f>
        <v>22.079759222984443</v>
      </c>
      <c r="S219" s="2">
        <f t="shared" si="14"/>
        <v>0</v>
      </c>
    </row>
    <row r="220" spans="1:19" x14ac:dyDescent="0.2">
      <c r="A220" s="3" t="s">
        <v>221</v>
      </c>
      <c r="B220" s="4">
        <v>-3.7928926026118498E-2</v>
      </c>
      <c r="C220" s="4">
        <v>5.1089618151591003E-3</v>
      </c>
      <c r="D220" s="4">
        <v>1.32E-2</v>
      </c>
      <c r="E220" s="1">
        <v>9.3968193072196931E-3</v>
      </c>
      <c r="F220" s="2">
        <v>1E-4</v>
      </c>
      <c r="G220" s="2">
        <f t="shared" si="12"/>
        <v>-1E-4</v>
      </c>
      <c r="N220" s="2">
        <f>SUMPRODUCT(B220:E220,$H$4:$K$4)+G220*$L$4</f>
        <v>-4.4213917412316076E-3</v>
      </c>
      <c r="O220" s="2">
        <f t="shared" si="15"/>
        <v>21.982135957907559</v>
      </c>
      <c r="Q220" s="2">
        <f t="shared" si="13"/>
        <v>-1.9244435369114067E-3</v>
      </c>
      <c r="R220" s="2">
        <f>MAX($O$3:O220)</f>
        <v>22.079759222984443</v>
      </c>
      <c r="S220" s="2">
        <f t="shared" si="14"/>
        <v>4.4410272624924732E-3</v>
      </c>
    </row>
    <row r="221" spans="1:19" x14ac:dyDescent="0.2">
      <c r="A221" s="3" t="s">
        <v>222</v>
      </c>
      <c r="B221" s="4">
        <v>-2.6645947112632198E-2</v>
      </c>
      <c r="C221" s="4">
        <v>-3.0962801427386701E-2</v>
      </c>
      <c r="D221" s="4">
        <v>-2.01E-2</v>
      </c>
      <c r="E221" s="1">
        <v>1.354823877558794E-2</v>
      </c>
      <c r="F221" s="2">
        <v>1E-4</v>
      </c>
      <c r="G221" s="2">
        <f t="shared" si="12"/>
        <v>-1E-4</v>
      </c>
      <c r="N221" s="2">
        <f>SUMPRODUCT(B221:E221,$H$4:$K$4)+G221*$L$4</f>
        <v>-2.5566101808749662E-2</v>
      </c>
      <c r="O221" s="2">
        <f t="shared" si="15"/>
        <v>21.420138432033919</v>
      </c>
      <c r="Q221" s="2">
        <f t="shared" si="13"/>
        <v>-1.1247616397021128E-2</v>
      </c>
      <c r="R221" s="2">
        <f>MAX($O$3:O221)</f>
        <v>22.079759222984443</v>
      </c>
      <c r="S221" s="2">
        <f t="shared" si="14"/>
        <v>3.0794422409710347E-2</v>
      </c>
    </row>
    <row r="222" spans="1:19" x14ac:dyDescent="0.2">
      <c r="A222" s="3" t="s">
        <v>223</v>
      </c>
      <c r="B222" s="4">
        <v>0.10926587036448999</v>
      </c>
      <c r="C222" s="4">
        <v>1.2696906941958399E-2</v>
      </c>
      <c r="D222" s="4">
        <v>-5.0200000000000002E-2</v>
      </c>
      <c r="E222" s="1">
        <v>7.3300176647512864E-3</v>
      </c>
      <c r="F222" s="2">
        <v>1E-4</v>
      </c>
      <c r="G222" s="2">
        <f t="shared" si="12"/>
        <v>-1E-4</v>
      </c>
      <c r="N222" s="2">
        <f>SUMPRODUCT(B222:E222,$H$4:$K$4)+G222*$L$4</f>
        <v>4.8346856665629101E-2</v>
      </c>
      <c r="O222" s="2">
        <f t="shared" si="15"/>
        <v>22.455734794565398</v>
      </c>
      <c r="Q222" s="2">
        <f t="shared" si="13"/>
        <v>2.0504997354832518E-2</v>
      </c>
      <c r="R222" s="2">
        <f>MAX($O$3:O222)</f>
        <v>22.455734794565398</v>
      </c>
      <c r="S222" s="2">
        <f t="shared" si="14"/>
        <v>0</v>
      </c>
    </row>
    <row r="223" spans="1:19" x14ac:dyDescent="0.2">
      <c r="A223" s="3" t="s">
        <v>224</v>
      </c>
      <c r="B223" s="4">
        <v>3.8269712153843297E-2</v>
      </c>
      <c r="C223" s="4">
        <v>-1.2549415809996601E-2</v>
      </c>
      <c r="D223" s="4">
        <v>5.2299999999999999E-2</v>
      </c>
      <c r="E223" s="1">
        <v>8.1068498722942032E-3</v>
      </c>
      <c r="F223" s="2">
        <v>1E-4</v>
      </c>
      <c r="G223" s="2">
        <f t="shared" si="12"/>
        <v>-1E-4</v>
      </c>
      <c r="N223" s="2">
        <f>SUMPRODUCT(B223:E223,$H$4:$K$4)+G223*$L$4</f>
        <v>3.6344587553406103E-2</v>
      </c>
      <c r="O223" s="2">
        <f t="shared" si="15"/>
        <v>23.271879213882549</v>
      </c>
      <c r="Q223" s="2">
        <f t="shared" si="13"/>
        <v>1.55041835851603E-2</v>
      </c>
      <c r="R223" s="2">
        <f>MAX($O$3:O223)</f>
        <v>23.271879213882549</v>
      </c>
      <c r="S223" s="2">
        <f t="shared" si="14"/>
        <v>0</v>
      </c>
    </row>
    <row r="224" spans="1:19" x14ac:dyDescent="0.2">
      <c r="A224" s="3" t="s">
        <v>225</v>
      </c>
      <c r="B224" s="4">
        <v>-1.0155119598862301E-2</v>
      </c>
      <c r="C224" s="4">
        <v>-3.7177782000126502E-2</v>
      </c>
      <c r="D224" s="4">
        <v>0.1086</v>
      </c>
      <c r="E224" s="1">
        <v>1.1791457682383086E-2</v>
      </c>
      <c r="F224" s="2">
        <v>1E-4</v>
      </c>
      <c r="G224" s="2">
        <f t="shared" si="12"/>
        <v>-1E-4</v>
      </c>
      <c r="N224" s="2">
        <f>SUMPRODUCT(B224:E224,$H$4:$K$4)+G224*$L$4</f>
        <v>2.2087355103275863E-2</v>
      </c>
      <c r="O224" s="2">
        <f t="shared" si="15"/>
        <v>23.785893474000119</v>
      </c>
      <c r="Q224" s="2">
        <f t="shared" si="13"/>
        <v>9.4880153858262241E-3</v>
      </c>
      <c r="R224" s="2">
        <f>MAX($O$3:O224)</f>
        <v>23.785893474000119</v>
      </c>
      <c r="S224" s="2">
        <f t="shared" si="14"/>
        <v>0</v>
      </c>
    </row>
    <row r="225" spans="1:19" x14ac:dyDescent="0.2">
      <c r="A225" s="3" t="s">
        <v>226</v>
      </c>
      <c r="B225" s="4">
        <v>2.7505291919562799E-2</v>
      </c>
      <c r="C225" s="4">
        <v>-5.7653721269668202E-2</v>
      </c>
      <c r="D225" s="4">
        <v>-1.89E-2</v>
      </c>
      <c r="E225" s="1">
        <v>9.9598444851636426E-3</v>
      </c>
      <c r="F225" s="2">
        <v>0</v>
      </c>
      <c r="G225" s="2">
        <f t="shared" si="12"/>
        <v>0</v>
      </c>
      <c r="N225" s="2">
        <f>SUMPRODUCT(B225:E225,$H$4:$K$4)+G225*$L$4</f>
        <v>-1.4909920575002919E-2</v>
      </c>
      <c r="O225" s="2">
        <f t="shared" si="15"/>
        <v>23.431247691497298</v>
      </c>
      <c r="Q225" s="2">
        <f t="shared" si="13"/>
        <v>-6.5240545699137946E-3</v>
      </c>
      <c r="R225" s="2">
        <f>MAX($O$3:O225)</f>
        <v>23.785893474000119</v>
      </c>
      <c r="S225" s="2">
        <f t="shared" si="14"/>
        <v>1.5135591035193347E-2</v>
      </c>
    </row>
    <row r="226" spans="1:19" x14ac:dyDescent="0.2">
      <c r="A226" s="3" t="s">
        <v>227</v>
      </c>
      <c r="B226" s="4">
        <v>4.3653857554299701E-2</v>
      </c>
      <c r="C226" s="4">
        <v>-5.1889735673806003E-2</v>
      </c>
      <c r="D226" s="4">
        <v>-2.9499999999999998E-2</v>
      </c>
      <c r="E226" s="1">
        <v>6.9130939570332985E-3</v>
      </c>
      <c r="F226" s="2">
        <v>0</v>
      </c>
      <c r="G226" s="2">
        <f t="shared" si="12"/>
        <v>0</v>
      </c>
      <c r="N226" s="2">
        <f>SUMPRODUCT(B226:E226,$H$4:$K$4)+G226*$L$4</f>
        <v>-9.9691737652610954E-3</v>
      </c>
      <c r="O226" s="2">
        <f t="shared" si="15"/>
        <v>23.197657511723889</v>
      </c>
      <c r="Q226" s="2">
        <f t="shared" si="13"/>
        <v>-4.3512827204103214E-3</v>
      </c>
      <c r="R226" s="2">
        <f>MAX($O$3:O226)</f>
        <v>23.785893474000119</v>
      </c>
      <c r="S226" s="2">
        <f t="shared" si="14"/>
        <v>2.535755870949212E-2</v>
      </c>
    </row>
    <row r="227" spans="1:19" x14ac:dyDescent="0.2">
      <c r="A227" s="3" t="s">
        <v>228</v>
      </c>
      <c r="B227" s="4">
        <v>5.3273894250941201E-2</v>
      </c>
      <c r="C227" s="4">
        <v>2.4256544906733301E-2</v>
      </c>
      <c r="D227" s="4">
        <v>2.8E-3</v>
      </c>
      <c r="E227" s="1">
        <v>6.6315817244063735E-3</v>
      </c>
      <c r="F227" s="2">
        <v>0</v>
      </c>
      <c r="G227" s="2">
        <f t="shared" si="12"/>
        <v>0</v>
      </c>
      <c r="N227" s="2">
        <f>SUMPRODUCT(B227:E227,$H$4:$K$4)+G227*$L$4</f>
        <v>4.4412585078131693E-2</v>
      </c>
      <c r="O227" s="2">
        <f t="shared" si="15"/>
        <v>24.227925449576684</v>
      </c>
      <c r="Q227" s="2">
        <f t="shared" si="13"/>
        <v>1.8872096392056361E-2</v>
      </c>
      <c r="R227" s="2">
        <f>MAX($O$3:O227)</f>
        <v>24.227925449576684</v>
      </c>
      <c r="S227" s="2">
        <f t="shared" si="14"/>
        <v>0</v>
      </c>
    </row>
    <row r="228" spans="1:19" x14ac:dyDescent="0.2">
      <c r="A228" s="3" t="s">
        <v>229</v>
      </c>
      <c r="B228" s="4">
        <v>6.8885266448057E-3</v>
      </c>
      <c r="C228" s="4">
        <v>5.2678467222230004E-4</v>
      </c>
      <c r="D228" s="4">
        <v>-7.4000000000000003E-3</v>
      </c>
      <c r="E228" s="1">
        <v>5.9723430267978397E-3</v>
      </c>
      <c r="F228" s="2">
        <v>0</v>
      </c>
      <c r="G228" s="2">
        <f t="shared" si="12"/>
        <v>0</v>
      </c>
      <c r="N228" s="2">
        <f>SUMPRODUCT(B228:E228,$H$4:$K$4)+G228*$L$4</f>
        <v>5.5913398030044597E-3</v>
      </c>
      <c r="O228" s="2">
        <f t="shared" si="15"/>
        <v>24.363392013487129</v>
      </c>
      <c r="Q228" s="2">
        <f t="shared" si="13"/>
        <v>2.4215245307627501E-3</v>
      </c>
      <c r="R228" s="2">
        <f>MAX($O$3:O228)</f>
        <v>24.363392013487129</v>
      </c>
      <c r="S228" s="2">
        <f t="shared" si="14"/>
        <v>0</v>
      </c>
    </row>
    <row r="229" spans="1:19" x14ac:dyDescent="0.2">
      <c r="A229" s="3" t="s">
        <v>230</v>
      </c>
      <c r="B229" s="4">
        <v>2.3308107519013799E-2</v>
      </c>
      <c r="C229" s="4">
        <v>4.3605710329408902E-2</v>
      </c>
      <c r="D229" s="4">
        <v>1.8E-3</v>
      </c>
      <c r="E229" s="1">
        <v>5.6409421309194388E-3</v>
      </c>
      <c r="F229" s="2">
        <v>0</v>
      </c>
      <c r="G229" s="2">
        <f t="shared" si="12"/>
        <v>0</v>
      </c>
      <c r="N229" s="2">
        <f>SUMPRODUCT(B229:E229,$H$4:$K$4)+G229*$L$4</f>
        <v>3.8503002771972931E-2</v>
      </c>
      <c r="O229" s="2">
        <f t="shared" si="15"/>
        <v>25.301455763717083</v>
      </c>
      <c r="Q229" s="2">
        <f t="shared" si="13"/>
        <v>1.640775661056218E-2</v>
      </c>
      <c r="R229" s="2">
        <f>MAX($O$3:O229)</f>
        <v>25.301455763717083</v>
      </c>
      <c r="S229" s="2">
        <f t="shared" si="14"/>
        <v>0</v>
      </c>
    </row>
    <row r="230" spans="1:19" x14ac:dyDescent="0.2">
      <c r="A230" s="3" t="s">
        <v>231</v>
      </c>
      <c r="B230" s="4">
        <v>2.3667280699623799E-2</v>
      </c>
      <c r="C230" s="4">
        <v>3.6898949099377999E-2</v>
      </c>
      <c r="D230" s="4">
        <v>3.7999999999999999E-2</v>
      </c>
      <c r="E230" s="1">
        <v>6.4997336998086266E-3</v>
      </c>
      <c r="F230" s="2">
        <v>0</v>
      </c>
      <c r="G230" s="2">
        <f t="shared" si="12"/>
        <v>0</v>
      </c>
      <c r="N230" s="2">
        <f>SUMPRODUCT(B230:E230,$H$4:$K$4)+G230*$L$4</f>
        <v>4.829576351939574E-2</v>
      </c>
      <c r="O230" s="2">
        <f t="shared" si="15"/>
        <v>26.523408887978015</v>
      </c>
      <c r="Q230" s="2">
        <f t="shared" si="13"/>
        <v>2.0483830684592187E-2</v>
      </c>
      <c r="R230" s="2">
        <f>MAX($O$3:O230)</f>
        <v>26.523408887978015</v>
      </c>
      <c r="S230" s="2">
        <f t="shared" si="14"/>
        <v>0</v>
      </c>
    </row>
    <row r="231" spans="1:19" x14ac:dyDescent="0.2">
      <c r="A231" s="3" t="s">
        <v>232</v>
      </c>
      <c r="B231" s="4">
        <v>3.02818554565993E-2</v>
      </c>
      <c r="C231" s="4">
        <v>-2.6123580303071998E-3</v>
      </c>
      <c r="D231" s="4">
        <v>3.8999999999999998E-3</v>
      </c>
      <c r="E231" s="1">
        <v>5.8725664129849874E-3</v>
      </c>
      <c r="F231" s="2">
        <v>0</v>
      </c>
      <c r="G231" s="2">
        <f t="shared" si="12"/>
        <v>0</v>
      </c>
      <c r="N231" s="2">
        <f>SUMPRODUCT(B231:E231,$H$4:$K$4)+G231*$L$4</f>
        <v>1.9251348336905776E-2</v>
      </c>
      <c r="O231" s="2">
        <f t="shared" si="15"/>
        <v>27.03402027156266</v>
      </c>
      <c r="Q231" s="2">
        <f t="shared" si="13"/>
        <v>8.2812946396621633E-3</v>
      </c>
      <c r="R231" s="2">
        <f>MAX($O$3:O231)</f>
        <v>27.03402027156266</v>
      </c>
      <c r="S231" s="2">
        <f t="shared" si="14"/>
        <v>0</v>
      </c>
    </row>
    <row r="232" spans="1:19" x14ac:dyDescent="0.2">
      <c r="A232" s="3" t="s">
        <v>233</v>
      </c>
      <c r="B232" s="4">
        <v>-4.6515790177582297E-2</v>
      </c>
      <c r="C232" s="4">
        <v>-2.9466966618679299E-2</v>
      </c>
      <c r="D232" s="4">
        <v>-2.2499999999999999E-2</v>
      </c>
      <c r="E232" s="1">
        <v>8.2458240851884836E-3</v>
      </c>
      <c r="F232" s="2">
        <v>0</v>
      </c>
      <c r="G232" s="2">
        <f t="shared" si="12"/>
        <v>0</v>
      </c>
      <c r="N232" s="2">
        <f>SUMPRODUCT(B232:E232,$H$4:$K$4)+G232*$L$4</f>
        <v>-3.9341770751396457E-2</v>
      </c>
      <c r="O232" s="2">
        <f t="shared" si="15"/>
        <v>25.970454043550237</v>
      </c>
      <c r="Q232" s="2">
        <f t="shared" si="13"/>
        <v>-1.7431092613862033E-2</v>
      </c>
      <c r="R232" s="2">
        <f>MAX($O$3:O232)</f>
        <v>27.03402027156266</v>
      </c>
      <c r="S232" s="2">
        <f t="shared" si="14"/>
        <v>4.0952931597919427E-2</v>
      </c>
    </row>
    <row r="233" spans="1:19" x14ac:dyDescent="0.2">
      <c r="A233" s="3" t="s">
        <v>234</v>
      </c>
      <c r="B233" s="4">
        <v>6.9946631110705093E-2</v>
      </c>
      <c r="C233" s="4">
        <v>2.34664390989642E-2</v>
      </c>
      <c r="D233" s="4">
        <v>1.2999999999999999E-2</v>
      </c>
      <c r="E233" s="1">
        <v>5.7941705021320334E-3</v>
      </c>
      <c r="F233" s="2">
        <v>0</v>
      </c>
      <c r="G233" s="2">
        <f t="shared" si="12"/>
        <v>0</v>
      </c>
      <c r="N233" s="2">
        <f>SUMPRODUCT(B233:E233,$H$4:$K$4)+G233*$L$4</f>
        <v>5.5046061194974343E-2</v>
      </c>
      <c r="O233" s="2">
        <f t="shared" si="15"/>
        <v>27.400025246092774</v>
      </c>
      <c r="Q233" s="2">
        <f t="shared" si="13"/>
        <v>2.3271420473646005E-2</v>
      </c>
      <c r="R233" s="2">
        <f>MAX($O$3:O233)</f>
        <v>27.400025246092774</v>
      </c>
      <c r="S233" s="2">
        <f t="shared" si="14"/>
        <v>0</v>
      </c>
    </row>
    <row r="234" spans="1:19" x14ac:dyDescent="0.2">
      <c r="A234" s="3" t="s">
        <v>235</v>
      </c>
      <c r="B234" s="4">
        <v>-6.9512279566399E-3</v>
      </c>
      <c r="C234" s="4">
        <v>2.9186660850163099E-2</v>
      </c>
      <c r="D234" s="4">
        <v>5.8999999999999999E-3</v>
      </c>
      <c r="E234" s="1">
        <v>9.6890222476716161E-3</v>
      </c>
      <c r="F234" s="2">
        <v>0</v>
      </c>
      <c r="G234" s="2">
        <f t="shared" si="12"/>
        <v>0</v>
      </c>
      <c r="N234" s="2">
        <f>SUMPRODUCT(B234:E234,$H$4:$K$4)+G234*$L$4</f>
        <v>2.0758834456887917E-2</v>
      </c>
      <c r="O234" s="2">
        <f t="shared" si="15"/>
        <v>27.968817834290963</v>
      </c>
      <c r="Q234" s="2">
        <f t="shared" si="13"/>
        <v>8.923147340343383E-3</v>
      </c>
      <c r="R234" s="2">
        <f>MAX($O$3:O234)</f>
        <v>27.968817834290963</v>
      </c>
      <c r="S234" s="2">
        <f t="shared" si="14"/>
        <v>0</v>
      </c>
    </row>
    <row r="235" spans="1:19" x14ac:dyDescent="0.2">
      <c r="A235" s="3" t="s">
        <v>236</v>
      </c>
      <c r="B235" s="4">
        <v>4.4741125347689897E-2</v>
      </c>
      <c r="C235" s="4">
        <v>-2.0804704121449299E-2</v>
      </c>
      <c r="D235" s="4">
        <v>3.56E-2</v>
      </c>
      <c r="E235" s="1">
        <v>6.1362613931453328E-3</v>
      </c>
      <c r="F235" s="2">
        <v>1E-4</v>
      </c>
      <c r="G235" s="2">
        <f t="shared" si="12"/>
        <v>-1E-4</v>
      </c>
      <c r="N235" s="2">
        <f>SUMPRODUCT(B235:E235,$H$4:$K$4)+G235*$L$4</f>
        <v>2.8113501907690512E-2</v>
      </c>
      <c r="O235" s="2">
        <f t="shared" si="15"/>
        <v>28.755119247831153</v>
      </c>
      <c r="Q235" s="2">
        <f t="shared" si="13"/>
        <v>1.2041062646758438E-2</v>
      </c>
      <c r="R235" s="2">
        <f>MAX($O$3:O235)</f>
        <v>28.755119247831153</v>
      </c>
      <c r="S235" s="2">
        <f t="shared" si="14"/>
        <v>0</v>
      </c>
    </row>
    <row r="236" spans="1:19" x14ac:dyDescent="0.2">
      <c r="A236" s="3" t="s">
        <v>237</v>
      </c>
      <c r="B236" s="4">
        <v>-5.1802583125704599E-2</v>
      </c>
      <c r="C236" s="4">
        <v>-3.8487508440242901E-2</v>
      </c>
      <c r="D236" s="4">
        <v>-4.1999999999999997E-3</v>
      </c>
      <c r="E236" s="1">
        <v>8.848047574903959E-3</v>
      </c>
      <c r="F236" s="2">
        <v>0</v>
      </c>
      <c r="G236" s="2">
        <f t="shared" si="12"/>
        <v>0</v>
      </c>
      <c r="N236" s="2">
        <f>SUMPRODUCT(B236:E236,$H$4:$K$4)+G236*$L$4</f>
        <v>-3.9816047577060691E-2</v>
      </c>
      <c r="O236" s="2">
        <f t="shared" si="15"/>
        <v>27.610204051775455</v>
      </c>
      <c r="Q236" s="2">
        <f t="shared" si="13"/>
        <v>-1.7645556680126035E-2</v>
      </c>
      <c r="R236" s="2">
        <f>MAX($O$3:O236)</f>
        <v>28.755119247831153</v>
      </c>
      <c r="S236" s="2">
        <f t="shared" si="14"/>
        <v>4.1467103752971933E-2</v>
      </c>
    </row>
    <row r="237" spans="1:19" x14ac:dyDescent="0.2">
      <c r="A237" s="3" t="s">
        <v>238</v>
      </c>
      <c r="B237" s="4">
        <v>-2.9961672410399799E-2</v>
      </c>
      <c r="C237" s="4">
        <v>-1.63648910726856E-2</v>
      </c>
      <c r="D237" s="4">
        <v>-2.06E-2</v>
      </c>
      <c r="E237" s="1">
        <v>1.0743803237348141E-2</v>
      </c>
      <c r="F237" s="2">
        <v>0</v>
      </c>
      <c r="G237" s="2">
        <f t="shared" si="12"/>
        <v>0</v>
      </c>
      <c r="N237" s="2">
        <f>SUMPRODUCT(B237:E237,$H$4:$K$4)+G237*$L$4</f>
        <v>-2.2023672303826368E-2</v>
      </c>
      <c r="O237" s="2">
        <f t="shared" si="15"/>
        <v>27.00212596549737</v>
      </c>
      <c r="Q237" s="2">
        <f t="shared" si="13"/>
        <v>-9.6716573548827744E-3</v>
      </c>
      <c r="R237" s="2">
        <f>MAX($O$3:O237)</f>
        <v>28.755119247831153</v>
      </c>
      <c r="S237" s="2">
        <f t="shared" si="14"/>
        <v>6.4920565313031767E-2</v>
      </c>
    </row>
    <row r="238" spans="1:19" x14ac:dyDescent="0.2">
      <c r="A238" s="3" t="s">
        <v>239</v>
      </c>
      <c r="B238" s="4">
        <v>3.6962114248681302E-2</v>
      </c>
      <c r="C238" s="4">
        <v>-5.4304963874456803E-2</v>
      </c>
      <c r="D238" s="4">
        <v>1.9900000000000001E-2</v>
      </c>
      <c r="E238" s="1">
        <v>7.3264538579129214E-3</v>
      </c>
      <c r="F238" s="2">
        <v>1E-4</v>
      </c>
      <c r="G238" s="2">
        <f t="shared" si="12"/>
        <v>-1E-4</v>
      </c>
      <c r="N238" s="2">
        <f>SUMPRODUCT(B238:E238,$H$4:$K$4)+G238*$L$4</f>
        <v>2.7397085493146706E-3</v>
      </c>
      <c r="O238" s="2">
        <f t="shared" si="15"/>
        <v>27.076103920854713</v>
      </c>
      <c r="Q238" s="2">
        <f t="shared" si="13"/>
        <v>1.1882133680404809E-3</v>
      </c>
      <c r="R238" s="2">
        <f>MAX($O$3:O238)</f>
        <v>28.755119247831153</v>
      </c>
      <c r="S238" s="2">
        <f t="shared" si="14"/>
        <v>6.2010964793321667E-2</v>
      </c>
    </row>
    <row r="239" spans="1:19" x14ac:dyDescent="0.2">
      <c r="A239" s="3" t="s">
        <v>240</v>
      </c>
      <c r="B239" s="4">
        <v>-8.7208508994377001E-2</v>
      </c>
      <c r="C239" s="4">
        <v>-9.4595994309887493E-2</v>
      </c>
      <c r="D239" s="4">
        <v>1.5699999999999999E-2</v>
      </c>
      <c r="E239" s="1">
        <v>1.1901925360365984E-2</v>
      </c>
      <c r="F239" s="2">
        <v>1E-4</v>
      </c>
      <c r="G239" s="2">
        <f t="shared" si="12"/>
        <v>-1E-4</v>
      </c>
      <c r="N239" s="2">
        <f>SUMPRODUCT(B239:E239,$H$4:$K$4)+G239*$L$4</f>
        <v>-7.6673965600564387E-2</v>
      </c>
      <c r="O239" s="2">
        <f t="shared" si="15"/>
        <v>25.000071660229793</v>
      </c>
      <c r="Q239" s="2">
        <f t="shared" si="13"/>
        <v>-3.4644918759088872E-2</v>
      </c>
      <c r="R239" s="2">
        <f>MAX($O$3:O239)</f>
        <v>28.755119247831153</v>
      </c>
      <c r="S239" s="2">
        <f t="shared" si="14"/>
        <v>0.15020147296517172</v>
      </c>
    </row>
    <row r="240" spans="1:19" x14ac:dyDescent="0.2">
      <c r="A240" s="3" t="s">
        <v>241</v>
      </c>
      <c r="B240" s="4">
        <v>1.7125797561763001E-3</v>
      </c>
      <c r="C240" s="4">
        <v>-2.2504208480849199E-2</v>
      </c>
      <c r="D240" s="4">
        <v>1.6999999999999999E-3</v>
      </c>
      <c r="E240" s="1">
        <v>9.3326771983400017E-3</v>
      </c>
      <c r="F240" s="2">
        <v>2.9999999999999997E-4</v>
      </c>
      <c r="G240" s="2">
        <f t="shared" si="12"/>
        <v>-2.9999999999999997E-4</v>
      </c>
      <c r="N240" s="2">
        <f>SUMPRODUCT(B240:E240,$H$4:$K$4)+G240*$L$4</f>
        <v>-3.0520568349526756E-3</v>
      </c>
      <c r="O240" s="2">
        <f t="shared" si="15"/>
        <v>24.923770020644881</v>
      </c>
      <c r="Q240" s="2">
        <f t="shared" si="13"/>
        <v>-1.327518304599919E-3</v>
      </c>
      <c r="R240" s="2">
        <f>MAX($O$3:O240)</f>
        <v>28.755119247831153</v>
      </c>
      <c r="S240" s="2">
        <f t="shared" si="14"/>
        <v>0.15372270021801221</v>
      </c>
    </row>
    <row r="241" spans="1:19" x14ac:dyDescent="0.2">
      <c r="A241" s="3" t="s">
        <v>242</v>
      </c>
      <c r="B241" s="4">
        <v>-8.2241194717890695E-2</v>
      </c>
      <c r="C241" s="4">
        <v>-1.40967166734903E-2</v>
      </c>
      <c r="D241" s="4">
        <v>2.0299999999999999E-2</v>
      </c>
      <c r="E241" s="1">
        <v>1.0230666009965569E-2</v>
      </c>
      <c r="F241" s="2">
        <v>5.9999999999999995E-4</v>
      </c>
      <c r="G241" s="2">
        <f t="shared" si="12"/>
        <v>-5.9999999999999995E-4</v>
      </c>
      <c r="N241" s="2">
        <f>SUMPRODUCT(B241:E241,$H$4:$K$4)+G241*$L$4</f>
        <v>-3.2878122192472894E-2</v>
      </c>
      <c r="O241" s="2">
        <f t="shared" si="15"/>
        <v>24.104323264409025</v>
      </c>
      <c r="Q241" s="2">
        <f t="shared" si="13"/>
        <v>-1.4518792179737099E-2</v>
      </c>
      <c r="R241" s="2">
        <f>MAX($O$3:O241)</f>
        <v>28.755119247831153</v>
      </c>
      <c r="S241" s="2">
        <f t="shared" si="14"/>
        <v>0.1929444744167205</v>
      </c>
    </row>
    <row r="243" spans="1:19" x14ac:dyDescent="0.2">
      <c r="A243" s="3" t="s">
        <v>256</v>
      </c>
      <c r="B243" s="2">
        <f>AVERAGE(B3:B241)*12</f>
        <v>0.10161837040001502</v>
      </c>
      <c r="C243" s="2">
        <f t="shared" ref="C243:N243" si="16">AVERAGE(C3:C241)*12</f>
        <v>5.8552220558949555E-2</v>
      </c>
      <c r="D243" s="2">
        <f t="shared" si="16"/>
        <v>6.8540585774058596E-2</v>
      </c>
      <c r="E243" s="2">
        <f t="shared" si="16"/>
        <v>8.3490298969477739E-2</v>
      </c>
      <c r="F243" s="2">
        <f t="shared" si="16"/>
        <v>1.1282008368200817E-2</v>
      </c>
      <c r="G243" s="2">
        <f t="shared" si="16"/>
        <v>-1.1282008368200817E-2</v>
      </c>
      <c r="N243" s="2">
        <f t="shared" si="16"/>
        <v>0.16574281722680984</v>
      </c>
    </row>
    <row r="244" spans="1:19" x14ac:dyDescent="0.2">
      <c r="A244" s="3" t="s">
        <v>257</v>
      </c>
      <c r="B244" s="2">
        <f>STDEV(B3:B241)*SQRT(12)</f>
        <v>0.1467903152158094</v>
      </c>
      <c r="C244" s="2">
        <f t="shared" ref="C244:N244" si="17">STDEV(C3:C241)*SQRT(12)</f>
        <v>0.13013011407132993</v>
      </c>
      <c r="D244" s="2">
        <f t="shared" si="17"/>
        <v>0.10865708309813148</v>
      </c>
      <c r="E244" s="2">
        <f t="shared" si="17"/>
        <v>6.8963895517442489E-2</v>
      </c>
      <c r="F244" s="2">
        <f t="shared" si="17"/>
        <v>4.2678457359052319E-3</v>
      </c>
      <c r="G244" s="2">
        <f t="shared" si="17"/>
        <v>4.2678457359052319E-3</v>
      </c>
      <c r="N244" s="2">
        <f t="shared" si="17"/>
        <v>9.9509444943754286E-2</v>
      </c>
    </row>
    <row r="246" spans="1:19" x14ac:dyDescent="0.2">
      <c r="H246" s="15" t="s">
        <v>260</v>
      </c>
      <c r="I246" s="16">
        <f>(N243-F243)/N244</f>
        <v>1.5522225950101007</v>
      </c>
    </row>
    <row r="248" spans="1:19" x14ac:dyDescent="0.2">
      <c r="H248" s="15" t="s">
        <v>255</v>
      </c>
      <c r="I248" s="16">
        <f>MAX(S3:S241)</f>
        <v>0.24999999989734437</v>
      </c>
      <c r="K248" s="2" t="s">
        <v>263</v>
      </c>
      <c r="L248" s="2">
        <v>0.25</v>
      </c>
    </row>
    <row r="250" spans="1:19" x14ac:dyDescent="0.2">
      <c r="H250" s="15" t="s">
        <v>258</v>
      </c>
      <c r="I250" s="16">
        <f>AVERAGE(Q3:Q241)</f>
        <v>5.7828240295046485E-3</v>
      </c>
    </row>
    <row r="252" spans="1:19" x14ac:dyDescent="0.2">
      <c r="H252" s="15" t="s">
        <v>259</v>
      </c>
      <c r="I252" s="16">
        <f>EXP(I250)*12</f>
        <v>12.069594922003851</v>
      </c>
    </row>
  </sheetData>
  <mergeCells count="5">
    <mergeCell ref="A1:F1"/>
    <mergeCell ref="H1:L1"/>
    <mergeCell ref="H7:L7"/>
    <mergeCell ref="H9:L9"/>
    <mergeCell ref="H10:L10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94219-9449-754A-BC80-C70DB7B11502}">
  <dimension ref="A1:S252"/>
  <sheetViews>
    <sheetView topLeftCell="D1" workbookViewId="0">
      <pane ySplit="2" topLeftCell="A3" activePane="bottomLeft" state="frozen"/>
      <selection activeCell="A2" sqref="A2"/>
      <selection pane="bottomLeft" activeCell="J26" sqref="J26"/>
    </sheetView>
  </sheetViews>
  <sheetFormatPr baseColWidth="10" defaultRowHeight="16" x14ac:dyDescent="0.2"/>
  <cols>
    <col min="1" max="1" width="15.5" style="2" bestFit="1" customWidth="1"/>
    <col min="2" max="4" width="12.1640625" style="2" bestFit="1" customWidth="1"/>
    <col min="5" max="5" width="12.83203125" style="2" bestFit="1" customWidth="1"/>
    <col min="6" max="6" width="12.1640625" style="2" bestFit="1" customWidth="1"/>
    <col min="7" max="7" width="14" style="2" bestFit="1" customWidth="1"/>
    <col min="8" max="8" width="30" style="2" bestFit="1" customWidth="1"/>
    <col min="9" max="10" width="12.1640625" style="2" bestFit="1" customWidth="1"/>
    <col min="11" max="11" width="18.33203125" style="2" bestFit="1" customWidth="1"/>
    <col min="12" max="12" width="14" style="2" bestFit="1" customWidth="1"/>
    <col min="13" max="13" width="10.83203125" style="2"/>
    <col min="14" max="14" width="12.83203125" style="2" bestFit="1" customWidth="1"/>
    <col min="15" max="15" width="15.6640625" style="2" bestFit="1" customWidth="1"/>
    <col min="16" max="16" width="10.83203125" style="2"/>
    <col min="17" max="17" width="12.83203125" style="2" bestFit="1" customWidth="1"/>
    <col min="18" max="18" width="19.6640625" style="2" customWidth="1"/>
    <col min="19" max="19" width="12.1640625" style="2" bestFit="1" customWidth="1"/>
    <col min="20" max="16384" width="10.83203125" style="2"/>
  </cols>
  <sheetData>
    <row r="1" spans="1:19" ht="21" thickBot="1" x14ac:dyDescent="0.25">
      <c r="A1" s="5" t="s">
        <v>245</v>
      </c>
      <c r="B1" s="5"/>
      <c r="C1" s="5"/>
      <c r="D1" s="5"/>
      <c r="E1" s="5"/>
      <c r="F1" s="5"/>
      <c r="H1" s="11" t="s">
        <v>248</v>
      </c>
      <c r="I1" s="11"/>
      <c r="J1" s="11"/>
      <c r="K1" s="11"/>
      <c r="L1" s="11"/>
    </row>
    <row r="2" spans="1:19" ht="17" thickBot="1" x14ac:dyDescent="0.25">
      <c r="A2" s="6" t="s">
        <v>0</v>
      </c>
      <c r="B2" s="7" t="s">
        <v>1</v>
      </c>
      <c r="C2" s="7" t="s">
        <v>2</v>
      </c>
      <c r="D2" s="7" t="s">
        <v>3</v>
      </c>
      <c r="E2" s="8" t="s">
        <v>244</v>
      </c>
      <c r="F2" s="9" t="s">
        <v>243</v>
      </c>
      <c r="G2" s="14" t="s">
        <v>264</v>
      </c>
      <c r="H2" s="7" t="s">
        <v>1</v>
      </c>
      <c r="I2" s="7" t="s">
        <v>2</v>
      </c>
      <c r="J2" s="7" t="s">
        <v>3</v>
      </c>
      <c r="K2" s="8" t="s">
        <v>244</v>
      </c>
      <c r="L2" s="9" t="s">
        <v>264</v>
      </c>
      <c r="N2" s="17" t="s">
        <v>247</v>
      </c>
      <c r="O2" s="17" t="s">
        <v>246</v>
      </c>
      <c r="P2" s="17"/>
      <c r="Q2" s="18" t="s">
        <v>254</v>
      </c>
      <c r="R2" s="18" t="s">
        <v>265</v>
      </c>
      <c r="S2" s="18" t="s">
        <v>255</v>
      </c>
    </row>
    <row r="3" spans="1:19" x14ac:dyDescent="0.2">
      <c r="A3" s="3" t="s">
        <v>4</v>
      </c>
      <c r="B3" s="4">
        <v>6.5000327732743996E-3</v>
      </c>
      <c r="C3" s="4">
        <v>5.2089642640823698E-2</v>
      </c>
      <c r="D3" s="4">
        <v>3.1399999999999997E-2</v>
      </c>
      <c r="E3" s="1">
        <v>1.1631102053838811E-2</v>
      </c>
      <c r="F3" s="2">
        <v>1.4E-3</v>
      </c>
      <c r="G3" s="2">
        <f>-F3</f>
        <v>-1.4E-3</v>
      </c>
      <c r="H3" s="2" t="s">
        <v>249</v>
      </c>
      <c r="I3" s="2" t="s">
        <v>250</v>
      </c>
      <c r="J3" s="2" t="s">
        <v>251</v>
      </c>
      <c r="K3" s="12" t="s">
        <v>252</v>
      </c>
      <c r="L3" s="12" t="s">
        <v>253</v>
      </c>
      <c r="N3" s="2">
        <f>SUMPRODUCT(B3:E3,$H$4:$K$4)+G3*$L$4</f>
        <v>7.2208596253992757E-2</v>
      </c>
      <c r="O3" s="2">
        <f>N3+1</f>
        <v>1.0722085962539927</v>
      </c>
      <c r="Q3" s="2">
        <f>LOG(1+N3)</f>
        <v>3.0279284786982739E-2</v>
      </c>
      <c r="R3" s="2">
        <f>MAX($O$3:O3)</f>
        <v>1.0722085962539927</v>
      </c>
      <c r="S3" s="2">
        <f>(R3-O3)/O3</f>
        <v>0</v>
      </c>
    </row>
    <row r="4" spans="1:19" x14ac:dyDescent="0.2">
      <c r="A4" s="3" t="s">
        <v>5</v>
      </c>
      <c r="B4" s="4">
        <v>-0.108421258744163</v>
      </c>
      <c r="C4" s="4">
        <v>4.4243076010695701E-2</v>
      </c>
      <c r="D4" s="4">
        <v>5.5199999999999999E-2</v>
      </c>
      <c r="E4" s="1">
        <v>1.4143334651626684E-2</v>
      </c>
      <c r="F4" s="2">
        <v>1.4E-3</v>
      </c>
      <c r="G4" s="2">
        <f t="shared" ref="G4:G67" si="0">-F4</f>
        <v>-1.4E-3</v>
      </c>
      <c r="H4" s="13">
        <v>0.1761342923614321</v>
      </c>
      <c r="I4" s="13">
        <v>0.82386571416920173</v>
      </c>
      <c r="J4" s="13">
        <v>0.6186471466772655</v>
      </c>
      <c r="K4" s="13">
        <v>0.75</v>
      </c>
      <c r="L4" s="13">
        <v>0</v>
      </c>
      <c r="N4" s="2">
        <f t="shared" ref="N4:N67" si="1">SUMPRODUCT(B4:E4,$H$4:$K$4)+G4*$L$4</f>
        <v>6.2110475214060282E-2</v>
      </c>
      <c r="O4" s="2">
        <f>(1+N4)*O3</f>
        <v>1.1388039816959286</v>
      </c>
      <c r="Q4" s="2">
        <f t="shared" ref="Q4:Q67" si="2">LOG(1+N4)</f>
        <v>2.6169692150831994E-2</v>
      </c>
      <c r="R4" s="2">
        <f>MAX($O$3:O4)</f>
        <v>1.1388039816959286</v>
      </c>
      <c r="S4" s="2">
        <f t="shared" ref="S4:S67" si="3">(R4-O4)/O4</f>
        <v>0</v>
      </c>
    </row>
    <row r="5" spans="1:19" x14ac:dyDescent="0.2">
      <c r="A5" s="3" t="s">
        <v>6</v>
      </c>
      <c r="B5" s="4">
        <v>8.7760916616735393E-2</v>
      </c>
      <c r="C5" s="4">
        <v>-3.7392074111870101E-2</v>
      </c>
      <c r="D5" s="4">
        <v>-8.8599999999999998E-2</v>
      </c>
      <c r="E5" s="1">
        <v>1.109658447984139E-2</v>
      </c>
      <c r="F5" s="2">
        <v>1.4E-3</v>
      </c>
      <c r="G5" s="2">
        <f t="shared" si="0"/>
        <v>-1.4E-3</v>
      </c>
      <c r="N5" s="2">
        <f t="shared" si="1"/>
        <v>-6.1838039732888928E-2</v>
      </c>
      <c r="O5" s="2">
        <f t="shared" ref="O5:O68" si="4">(1+N5)*O4</f>
        <v>1.0683825758278436</v>
      </c>
      <c r="Q5" s="2">
        <f t="shared" si="2"/>
        <v>-2.7722180407204266E-2</v>
      </c>
      <c r="R5" s="2">
        <f>MAX($O$3:O5)</f>
        <v>1.1388039816959286</v>
      </c>
      <c r="S5" s="2">
        <f t="shared" si="3"/>
        <v>6.5914034411800923E-2</v>
      </c>
    </row>
    <row r="6" spans="1:19" x14ac:dyDescent="0.2">
      <c r="A6" s="3" t="s">
        <v>7</v>
      </c>
      <c r="B6" s="4">
        <v>5.8489590359278802E-2</v>
      </c>
      <c r="C6" s="4">
        <v>-8.2375377581635992E-3</v>
      </c>
      <c r="D6" s="4">
        <v>-0.1444</v>
      </c>
      <c r="E6" s="1">
        <v>9.799488856619366E-3</v>
      </c>
      <c r="F6" s="2">
        <v>1.1999999999999999E-3</v>
      </c>
      <c r="G6" s="2">
        <f t="shared" si="0"/>
        <v>-1.1999999999999999E-3</v>
      </c>
      <c r="N6" s="2">
        <f t="shared" si="1"/>
        <v>-7.8467633657416214E-2</v>
      </c>
      <c r="O6" s="2">
        <f t="shared" si="4"/>
        <v>0.98454912326181765</v>
      </c>
      <c r="Q6" s="2">
        <f t="shared" si="2"/>
        <v>-3.548940675295742E-2</v>
      </c>
      <c r="R6" s="2">
        <f>MAX($O$3:O6)</f>
        <v>1.1388039816959286</v>
      </c>
      <c r="S6" s="2">
        <f t="shared" si="3"/>
        <v>0.15667563434830306</v>
      </c>
    </row>
    <row r="7" spans="1:19" x14ac:dyDescent="0.2">
      <c r="A7" s="3" t="s">
        <v>8</v>
      </c>
      <c r="B7" s="4">
        <v>-5.8631097865262098E-2</v>
      </c>
      <c r="C7" s="4">
        <v>4.3300991861324002E-2</v>
      </c>
      <c r="D7" s="4">
        <v>0.1231</v>
      </c>
      <c r="E7" s="1">
        <v>1.0198595668215822E-2</v>
      </c>
      <c r="F7" s="2">
        <v>1.1000000000000001E-3</v>
      </c>
      <c r="G7" s="2">
        <f t="shared" si="0"/>
        <v>-1.1000000000000001E-3</v>
      </c>
      <c r="H7" s="10" t="s">
        <v>262</v>
      </c>
      <c r="I7" s="10"/>
      <c r="J7" s="10"/>
      <c r="K7" s="10"/>
      <c r="L7" s="10"/>
      <c r="N7" s="2">
        <f t="shared" si="1"/>
        <v>0.10915166615832594</v>
      </c>
      <c r="O7" s="2">
        <f t="shared" si="4"/>
        <v>1.0920143004805642</v>
      </c>
      <c r="Q7" s="2">
        <f t="shared" si="2"/>
        <v>4.4990935934592725E-2</v>
      </c>
      <c r="R7" s="2">
        <f>MAX($O$3:O7)</f>
        <v>1.1388039816959286</v>
      </c>
      <c r="S7" s="2">
        <f t="shared" si="3"/>
        <v>4.2847132308407969E-2</v>
      </c>
    </row>
    <row r="8" spans="1:19" x14ac:dyDescent="0.2">
      <c r="A8" s="3" t="s">
        <v>9</v>
      </c>
      <c r="B8" s="4">
        <v>-2.6300872916902699E-2</v>
      </c>
      <c r="C8" s="4">
        <v>-3.1692133559705002E-3</v>
      </c>
      <c r="D8" s="4">
        <v>1.34E-2</v>
      </c>
      <c r="E8" s="1">
        <v>1.1107275187666387E-2</v>
      </c>
      <c r="F8" s="2">
        <v>1E-3</v>
      </c>
      <c r="G8" s="2">
        <f t="shared" si="0"/>
        <v>-1E-3</v>
      </c>
      <c r="J8" s="2">
        <v>0.75</v>
      </c>
      <c r="K8" s="2">
        <v>0.75</v>
      </c>
      <c r="N8" s="2">
        <f t="shared" si="1"/>
        <v>9.3768362916473273E-3</v>
      </c>
      <c r="O8" s="2">
        <f t="shared" si="4"/>
        <v>1.1022539398043083</v>
      </c>
      <c r="Q8" s="2">
        <f t="shared" si="2"/>
        <v>4.0533340947676213E-3</v>
      </c>
      <c r="R8" s="2">
        <f>MAX($O$3:O8)</f>
        <v>1.1388039816959286</v>
      </c>
      <c r="S8" s="2">
        <f t="shared" si="3"/>
        <v>3.3159366069591245E-2</v>
      </c>
    </row>
    <row r="9" spans="1:19" x14ac:dyDescent="0.2">
      <c r="A9" s="3" t="s">
        <v>10</v>
      </c>
      <c r="B9" s="4">
        <v>-1.5054139015019201E-2</v>
      </c>
      <c r="C9" s="4">
        <v>3.14196581565762E-2</v>
      </c>
      <c r="D9" s="4">
        <v>1.8100000000000002E-2</v>
      </c>
      <c r="E9" s="1">
        <v>1.0558503455350653E-2</v>
      </c>
      <c r="F9" s="2">
        <v>8.9999999999999998E-4</v>
      </c>
      <c r="G9" s="2">
        <f t="shared" si="0"/>
        <v>-8.9999999999999998E-4</v>
      </c>
      <c r="H9" s="10" t="s">
        <v>261</v>
      </c>
      <c r="I9" s="10"/>
      <c r="J9" s="10"/>
      <c r="K9" s="10"/>
      <c r="L9" s="10"/>
      <c r="N9" s="2">
        <f t="shared" si="1"/>
        <v>4.2350419929970295E-2</v>
      </c>
      <c r="O9" s="2">
        <f t="shared" si="4"/>
        <v>1.1489348570244848</v>
      </c>
      <c r="Q9" s="2">
        <f t="shared" si="2"/>
        <v>1.8013745698658878E-2</v>
      </c>
      <c r="R9" s="2">
        <f>MAX($O$3:O9)</f>
        <v>1.1489348570244848</v>
      </c>
      <c r="S9" s="2">
        <f t="shared" si="3"/>
        <v>0</v>
      </c>
    </row>
    <row r="10" spans="1:19" x14ac:dyDescent="0.2">
      <c r="A10" s="3" t="s">
        <v>11</v>
      </c>
      <c r="B10" s="4">
        <v>9.3456972421058996E-3</v>
      </c>
      <c r="C10" s="4">
        <v>-1.67430788524968E-2</v>
      </c>
      <c r="D10" s="4">
        <v>1.0699999999999999E-2</v>
      </c>
      <c r="E10" s="1">
        <v>1.0387458188016528E-2</v>
      </c>
      <c r="F10" s="2">
        <v>1E-3</v>
      </c>
      <c r="G10" s="2">
        <f t="shared" si="0"/>
        <v>-1E-3</v>
      </c>
      <c r="H10" s="10">
        <f>H4+I4-L4</f>
        <v>1.0000000065306338</v>
      </c>
      <c r="I10" s="10"/>
      <c r="J10" s="10"/>
      <c r="K10" s="10"/>
      <c r="L10" s="10"/>
      <c r="N10" s="2">
        <f t="shared" si="1"/>
        <v>2.262167264618112E-3</v>
      </c>
      <c r="O10" s="2">
        <f t="shared" si="4"/>
        <v>1.1515339398472244</v>
      </c>
      <c r="Q10" s="2">
        <f t="shared" si="2"/>
        <v>9.8133720373555023E-4</v>
      </c>
      <c r="R10" s="2">
        <f>MAX($O$3:O10)</f>
        <v>1.1515339398472244</v>
      </c>
      <c r="S10" s="2">
        <f t="shared" si="3"/>
        <v>0</v>
      </c>
    </row>
    <row r="11" spans="1:19" x14ac:dyDescent="0.2">
      <c r="A11" s="3" t="s">
        <v>12</v>
      </c>
      <c r="B11" s="4">
        <v>8.2126228660113806E-2</v>
      </c>
      <c r="C11" s="4">
        <v>1.26618157930007E-2</v>
      </c>
      <c r="D11" s="4">
        <v>-3.5999999999999997E-2</v>
      </c>
      <c r="E11" s="1">
        <v>7.5580781399784691E-3</v>
      </c>
      <c r="F11" s="2">
        <v>1E-3</v>
      </c>
      <c r="G11" s="2">
        <f t="shared" si="0"/>
        <v>-1E-3</v>
      </c>
      <c r="N11" s="2">
        <f t="shared" si="1"/>
        <v>8.2941424049440028E-3</v>
      </c>
      <c r="O11" s="2">
        <f t="shared" si="4"/>
        <v>1.1610849263284435</v>
      </c>
      <c r="Q11" s="2">
        <f t="shared" si="2"/>
        <v>3.5872442013392858E-3</v>
      </c>
      <c r="R11" s="2">
        <f>MAX($O$3:O11)</f>
        <v>1.1610849263284435</v>
      </c>
      <c r="S11" s="2">
        <f t="shared" si="3"/>
        <v>0</v>
      </c>
    </row>
    <row r="12" spans="1:19" x14ac:dyDescent="0.2">
      <c r="A12" s="3" t="s">
        <v>13</v>
      </c>
      <c r="B12" s="4">
        <v>5.2370242402511799E-2</v>
      </c>
      <c r="C12" s="4">
        <v>6.37890676650541E-2</v>
      </c>
      <c r="D12" s="4">
        <v>-5.5399999999999998E-2</v>
      </c>
      <c r="E12" s="1">
        <v>6.938037754141463E-3</v>
      </c>
      <c r="F12" s="2">
        <v>8.9999999999999998E-4</v>
      </c>
      <c r="G12" s="2">
        <f t="shared" si="0"/>
        <v>-8.9999999999999998E-4</v>
      </c>
      <c r="N12" s="2">
        <f t="shared" si="1"/>
        <v>3.2708297764105998E-2</v>
      </c>
      <c r="O12" s="2">
        <f t="shared" si="4"/>
        <v>1.1990620378282093</v>
      </c>
      <c r="Q12" s="2">
        <f t="shared" si="2"/>
        <v>1.3977666571304023E-2</v>
      </c>
      <c r="R12" s="2">
        <f>MAX($O$3:O12)</f>
        <v>1.1990620378282093</v>
      </c>
      <c r="S12" s="2">
        <f t="shared" si="3"/>
        <v>0</v>
      </c>
    </row>
    <row r="13" spans="1:19" x14ac:dyDescent="0.2">
      <c r="A13" s="3" t="s">
        <v>14</v>
      </c>
      <c r="B13" s="4">
        <v>1.25517490606348E-2</v>
      </c>
      <c r="C13" s="4">
        <v>-2.0358586356291099E-2</v>
      </c>
      <c r="D13" s="4">
        <v>1.77E-2</v>
      </c>
      <c r="E13" s="1">
        <v>6.9558553629530924E-3</v>
      </c>
      <c r="F13" s="2">
        <v>1E-3</v>
      </c>
      <c r="G13" s="2">
        <f t="shared" si="0"/>
        <v>-1E-3</v>
      </c>
      <c r="N13" s="2">
        <f t="shared" si="1"/>
        <v>1.6049981691944673E-3</v>
      </c>
      <c r="O13" s="2">
        <f t="shared" si="4"/>
        <v>1.2009865302036742</v>
      </c>
      <c r="Q13" s="2">
        <f t="shared" si="2"/>
        <v>6.9648307071228696E-4</v>
      </c>
      <c r="R13" s="2">
        <f>MAX($O$3:O13)</f>
        <v>1.2009865302036742</v>
      </c>
      <c r="S13" s="2">
        <f t="shared" si="3"/>
        <v>0</v>
      </c>
    </row>
    <row r="14" spans="1:19" x14ac:dyDescent="0.2">
      <c r="A14" s="3" t="s">
        <v>15</v>
      </c>
      <c r="B14" s="4">
        <v>1.75706099058534E-2</v>
      </c>
      <c r="C14" s="4">
        <v>-0.103071689922602</v>
      </c>
      <c r="D14" s="4">
        <v>5.4999999999999997E-3</v>
      </c>
      <c r="E14" s="1">
        <v>6.9451650114731433E-3</v>
      </c>
      <c r="F14" s="2">
        <v>6.9999999999999999E-4</v>
      </c>
      <c r="G14" s="2">
        <f t="shared" si="0"/>
        <v>-6.9999999999999999E-4</v>
      </c>
      <c r="N14" s="2">
        <f t="shared" si="1"/>
        <v>-7.3211011421254926E-2</v>
      </c>
      <c r="O14" s="2">
        <f t="shared" si="4"/>
        <v>1.1130610916241597</v>
      </c>
      <c r="Q14" s="2">
        <f t="shared" si="2"/>
        <v>-3.3019134817213219E-2</v>
      </c>
      <c r="R14" s="2">
        <f>MAX($O$3:O14)</f>
        <v>1.2009865302036742</v>
      </c>
      <c r="S14" s="2">
        <f t="shared" si="3"/>
        <v>7.8994261178616187E-2</v>
      </c>
    </row>
    <row r="15" spans="1:19" x14ac:dyDescent="0.2">
      <c r="A15" s="3" t="s">
        <v>16</v>
      </c>
      <c r="B15" s="4">
        <v>1.9238311694842001E-2</v>
      </c>
      <c r="C15" s="4">
        <v>2.1393710998905E-2</v>
      </c>
      <c r="D15" s="4">
        <v>3.8E-3</v>
      </c>
      <c r="E15" s="1">
        <v>6.6387079127029078E-3</v>
      </c>
      <c r="F15" s="2">
        <v>6.9999999999999999E-4</v>
      </c>
      <c r="G15" s="2">
        <f t="shared" si="0"/>
        <v>-6.9999999999999999E-4</v>
      </c>
      <c r="N15" s="2">
        <f>SUMPRODUCT(B15:E15,$H$4:$K$4)+G15*$L$4</f>
        <v>2.8343961499342821E-2</v>
      </c>
      <c r="O15" s="2">
        <f t="shared" si="4"/>
        <v>1.1446096523515714</v>
      </c>
      <c r="Q15" s="2">
        <f t="shared" si="2"/>
        <v>1.2138402203891238E-2</v>
      </c>
      <c r="R15" s="2">
        <f>MAX($O$3:O15)</f>
        <v>1.2009865302036742</v>
      </c>
      <c r="S15" s="2">
        <f t="shared" si="3"/>
        <v>4.9254239413653297E-2</v>
      </c>
    </row>
    <row r="16" spans="1:19" x14ac:dyDescent="0.2">
      <c r="A16" s="3" t="s">
        <v>17</v>
      </c>
      <c r="B16" s="4">
        <v>-1.0768080201166401E-2</v>
      </c>
      <c r="C16" s="4">
        <v>5.5689775970717302E-2</v>
      </c>
      <c r="D16" s="4">
        <v>1.7999999999999999E-2</v>
      </c>
      <c r="E16" s="1">
        <v>8.096159164469206E-3</v>
      </c>
      <c r="F16" s="2">
        <v>8.0000000000000004E-4</v>
      </c>
      <c r="G16" s="2">
        <f t="shared" si="0"/>
        <v>-8.0000000000000004E-4</v>
      </c>
      <c r="N16" s="2">
        <f t="shared" si="1"/>
        <v>6.119203687925695E-2</v>
      </c>
      <c r="O16" s="2">
        <f t="shared" si="4"/>
        <v>1.2146506484106221</v>
      </c>
      <c r="Q16" s="2">
        <f t="shared" si="2"/>
        <v>2.5793982403042211E-2</v>
      </c>
      <c r="R16" s="2">
        <f>MAX($O$3:O16)</f>
        <v>1.2146506484106221</v>
      </c>
      <c r="S16" s="2">
        <f t="shared" si="3"/>
        <v>0</v>
      </c>
    </row>
    <row r="17" spans="1:19" x14ac:dyDescent="0.2">
      <c r="A17" s="3" t="s">
        <v>18</v>
      </c>
      <c r="B17" s="4">
        <v>5.6340989646955303E-2</v>
      </c>
      <c r="C17" s="4">
        <v>-3.1034503470249799E-2</v>
      </c>
      <c r="D17" s="4">
        <v>3.7000000000000002E-3</v>
      </c>
      <c r="E17" s="1">
        <v>5.7371552942389751E-3</v>
      </c>
      <c r="F17" s="2">
        <v>6.9999999999999999E-4</v>
      </c>
      <c r="G17" s="2">
        <f t="shared" si="0"/>
        <v>-6.9999999999999999E-4</v>
      </c>
      <c r="N17" s="2">
        <f t="shared" si="1"/>
        <v>-9.052822109609563E-3</v>
      </c>
      <c r="O17" s="2">
        <f t="shared" si="4"/>
        <v>1.2036546321652388</v>
      </c>
      <c r="Q17" s="2">
        <f t="shared" si="2"/>
        <v>-3.9494948206065467E-3</v>
      </c>
      <c r="R17" s="2">
        <f>MAX($O$3:O17)</f>
        <v>1.2146506484106221</v>
      </c>
      <c r="S17" s="2">
        <f t="shared" si="3"/>
        <v>9.1355243867609053E-3</v>
      </c>
    </row>
    <row r="18" spans="1:19" x14ac:dyDescent="0.2">
      <c r="A18" s="3" t="s">
        <v>19</v>
      </c>
      <c r="B18" s="4">
        <v>8.6160320755253005E-3</v>
      </c>
      <c r="C18" s="4">
        <v>5.5473355063744003E-3</v>
      </c>
      <c r="D18" s="4">
        <v>4.6199999999999998E-2</v>
      </c>
      <c r="E18" s="1">
        <v>5.81555120509193E-3</v>
      </c>
      <c r="F18" s="2">
        <v>6.9999999999999999E-4</v>
      </c>
      <c r="G18" s="2">
        <f t="shared" si="0"/>
        <v>-6.9999999999999999E-4</v>
      </c>
      <c r="N18" s="2">
        <f t="shared" si="1"/>
        <v>3.9030999821589973E-2</v>
      </c>
      <c r="O18" s="2">
        <f t="shared" si="4"/>
        <v>1.2506344758985362</v>
      </c>
      <c r="Q18" s="2">
        <f t="shared" si="2"/>
        <v>1.662850506498997E-2</v>
      </c>
      <c r="R18" s="2">
        <f>MAX($O$3:O18)</f>
        <v>1.2506344758985362</v>
      </c>
      <c r="S18" s="2">
        <f t="shared" si="3"/>
        <v>0</v>
      </c>
    </row>
    <row r="19" spans="1:19" x14ac:dyDescent="0.2">
      <c r="A19" s="3" t="s">
        <v>20</v>
      </c>
      <c r="B19" s="4">
        <v>5.2315297958521502E-2</v>
      </c>
      <c r="C19" s="4">
        <v>1.20318714724578E-2</v>
      </c>
      <c r="D19" s="4">
        <v>6.4600000000000005E-2</v>
      </c>
      <c r="E19" s="1">
        <v>6.5246774969167911E-3</v>
      </c>
      <c r="F19" s="2">
        <v>8.0000000000000004E-4</v>
      </c>
      <c r="G19" s="2">
        <f t="shared" si="0"/>
        <v>-8.0000000000000004E-4</v>
      </c>
      <c r="N19" s="2">
        <f t="shared" si="1"/>
        <v>6.3985278167089085E-2</v>
      </c>
      <c r="O19" s="2">
        <f t="shared" si="4"/>
        <v>1.3306566707242558</v>
      </c>
      <c r="Q19" s="2">
        <f t="shared" si="2"/>
        <v>2.6935618884753907E-2</v>
      </c>
      <c r="R19" s="2">
        <f>MAX($O$3:O19)</f>
        <v>1.3306566707242558</v>
      </c>
      <c r="S19" s="2">
        <f t="shared" si="3"/>
        <v>0</v>
      </c>
    </row>
    <row r="20" spans="1:19" x14ac:dyDescent="0.2">
      <c r="A20" s="3" t="s">
        <v>21</v>
      </c>
      <c r="B20" s="4">
        <v>1.81247196052041E-2</v>
      </c>
      <c r="C20" s="4">
        <v>1.9920318725099501E-2</v>
      </c>
      <c r="D20" s="4">
        <v>-1.52E-2</v>
      </c>
      <c r="E20" s="1">
        <v>5.9260178140396807E-3</v>
      </c>
      <c r="F20" s="2">
        <v>6.9999999999999999E-4</v>
      </c>
      <c r="G20" s="2">
        <f t="shared" si="0"/>
        <v>-6.9999999999999999E-4</v>
      </c>
      <c r="N20" s="2">
        <f t="shared" si="1"/>
        <v>1.464512900587955E-2</v>
      </c>
      <c r="O20" s="2">
        <f t="shared" si="4"/>
        <v>1.3501443093295467</v>
      </c>
      <c r="Q20" s="2">
        <f t="shared" si="2"/>
        <v>6.3141747982157857E-3</v>
      </c>
      <c r="R20" s="2">
        <f>MAX($O$3:O20)</f>
        <v>1.3501443093295467</v>
      </c>
      <c r="S20" s="2">
        <f t="shared" si="3"/>
        <v>0</v>
      </c>
    </row>
    <row r="21" spans="1:19" x14ac:dyDescent="0.2">
      <c r="A21" s="3" t="s">
        <v>22</v>
      </c>
      <c r="B21" s="4">
        <v>1.38098175729268E-2</v>
      </c>
      <c r="C21" s="4">
        <v>2.16754389875892E-2</v>
      </c>
      <c r="D21" s="4">
        <v>5.3800000000000001E-2</v>
      </c>
      <c r="E21" s="1">
        <v>5.1848204677749738E-3</v>
      </c>
      <c r="F21" s="2">
        <v>5.9999999999999995E-4</v>
      </c>
      <c r="G21" s="2">
        <f t="shared" si="0"/>
        <v>-5.9999999999999995E-4</v>
      </c>
      <c r="N21" s="2">
        <f t="shared" si="1"/>
        <v>5.746186530935718E-2</v>
      </c>
      <c r="O21" s="2">
        <f t="shared" si="4"/>
        <v>1.4277261197804363</v>
      </c>
      <c r="Q21" s="2">
        <f t="shared" si="2"/>
        <v>2.4264714596168066E-2</v>
      </c>
      <c r="R21" s="2">
        <f>MAX($O$3:O21)</f>
        <v>1.4277261197804363</v>
      </c>
      <c r="S21" s="2">
        <f t="shared" si="3"/>
        <v>0</v>
      </c>
    </row>
    <row r="22" spans="1:19" x14ac:dyDescent="0.2">
      <c r="A22" s="3" t="s">
        <v>23</v>
      </c>
      <c r="B22" s="4">
        <v>-1.50410407226487E-2</v>
      </c>
      <c r="C22" s="4">
        <v>1.52554488597607E-2</v>
      </c>
      <c r="D22" s="4">
        <v>5.0999999999999997E-2</v>
      </c>
      <c r="E22" s="1">
        <v>5.9652161258112067E-3</v>
      </c>
      <c r="F22" s="2">
        <v>8.9999999999999998E-4</v>
      </c>
      <c r="G22" s="2">
        <f t="shared" si="0"/>
        <v>-8.9999999999999998E-4</v>
      </c>
      <c r="N22" s="2">
        <f t="shared" si="1"/>
        <v>4.5944114780654216E-2</v>
      </c>
      <c r="O22" s="2">
        <f t="shared" si="4"/>
        <v>1.4933217325029668</v>
      </c>
      <c r="Q22" s="2">
        <f t="shared" si="2"/>
        <v>1.9508480620389863E-2</v>
      </c>
      <c r="R22" s="2">
        <f>MAX($O$3:O22)</f>
        <v>1.4933217325029668</v>
      </c>
      <c r="S22" s="2">
        <f t="shared" si="3"/>
        <v>0</v>
      </c>
    </row>
    <row r="23" spans="1:19" x14ac:dyDescent="0.2">
      <c r="A23" s="3" t="s">
        <v>24</v>
      </c>
      <c r="B23" s="4">
        <v>-1.5685614582041599E-2</v>
      </c>
      <c r="C23" s="4">
        <v>-6.2334514865406698E-2</v>
      </c>
      <c r="D23" s="4">
        <v>2.0000000000000001E-4</v>
      </c>
      <c r="E23" s="1">
        <v>6.1255717543554824E-3</v>
      </c>
      <c r="F23" s="2">
        <v>8.0000000000000004E-4</v>
      </c>
      <c r="G23" s="2">
        <f t="shared" si="0"/>
        <v>-8.0000000000000004E-4</v>
      </c>
      <c r="N23" s="2">
        <f t="shared" si="1"/>
        <v>-4.9400135986539008E-2</v>
      </c>
      <c r="O23" s="2">
        <f t="shared" si="4"/>
        <v>1.4195514358456662</v>
      </c>
      <c r="Q23" s="2">
        <f t="shared" si="2"/>
        <v>-2.200225216855646E-2</v>
      </c>
      <c r="R23" s="2">
        <f>MAX($O$3:O23)</f>
        <v>1.4933217325029668</v>
      </c>
      <c r="S23" s="2">
        <f t="shared" si="3"/>
        <v>5.1967329111504576E-2</v>
      </c>
    </row>
    <row r="24" spans="1:19" x14ac:dyDescent="0.2">
      <c r="A24" s="3" t="s">
        <v>25</v>
      </c>
      <c r="B24" s="4">
        <v>1.3587078778062501E-2</v>
      </c>
      <c r="C24" s="4">
        <v>-4.8633822573103998E-3</v>
      </c>
      <c r="D24" s="4">
        <v>4.0000000000000001E-3</v>
      </c>
      <c r="E24" s="1">
        <v>5.5233482646400069E-3</v>
      </c>
      <c r="F24" s="2">
        <v>5.9999999999999995E-4</v>
      </c>
      <c r="G24" s="2">
        <f t="shared" si="0"/>
        <v>-5.9999999999999995E-4</v>
      </c>
      <c r="N24" s="2">
        <f t="shared" si="1"/>
        <v>5.0034763943252797E-3</v>
      </c>
      <c r="O24" s="2">
        <f t="shared" si="4"/>
        <v>1.4266541279454505</v>
      </c>
      <c r="Q24" s="2">
        <f t="shared" si="2"/>
        <v>2.1675640214441128E-3</v>
      </c>
      <c r="R24" s="2">
        <f>MAX($O$3:O24)</f>
        <v>1.4933217325029668</v>
      </c>
      <c r="S24" s="2">
        <f t="shared" si="3"/>
        <v>4.6730040064809179E-2</v>
      </c>
    </row>
    <row r="25" spans="1:19" x14ac:dyDescent="0.2">
      <c r="A25" s="3" t="s">
        <v>26</v>
      </c>
      <c r="B25" s="4">
        <v>1.9282413092790201E-2</v>
      </c>
      <c r="C25" s="4">
        <v>1.0092732761482801E-2</v>
      </c>
      <c r="D25" s="4">
        <v>2.5600000000000001E-2</v>
      </c>
      <c r="E25" s="1">
        <v>5.109988007415335E-3</v>
      </c>
      <c r="F25" s="2">
        <v>8.0000000000000004E-4</v>
      </c>
      <c r="G25" s="2">
        <f t="shared" si="0"/>
        <v>-8.0000000000000004E-4</v>
      </c>
      <c r="N25" s="2">
        <f t="shared" si="1"/>
        <v>3.1381208630076846E-2</v>
      </c>
      <c r="O25" s="2">
        <f t="shared" si="4"/>
        <v>1.4714242587774671</v>
      </c>
      <c r="Q25" s="2">
        <f t="shared" si="2"/>
        <v>1.3419214463938626E-2</v>
      </c>
      <c r="R25" s="2">
        <f>MAX($O$3:O25)</f>
        <v>1.4933217325029668</v>
      </c>
      <c r="S25" s="2">
        <f t="shared" si="3"/>
        <v>1.4881821877595854E-2</v>
      </c>
    </row>
    <row r="26" spans="1:19" x14ac:dyDescent="0.2">
      <c r="A26" s="3" t="s">
        <v>27</v>
      </c>
      <c r="B26" s="4">
        <v>-3.3050410398510401E-2</v>
      </c>
      <c r="C26" s="4">
        <v>1.8110060142894201E-2</v>
      </c>
      <c r="D26" s="4">
        <v>5.9799999999999999E-2</v>
      </c>
      <c r="E26" s="1">
        <v>5.4592061557603164E-3</v>
      </c>
      <c r="F26" s="2">
        <v>1E-3</v>
      </c>
      <c r="G26" s="2">
        <f t="shared" si="0"/>
        <v>-1E-3</v>
      </c>
      <c r="N26" s="2">
        <f t="shared" si="1"/>
        <v>5.0188450973596886E-2</v>
      </c>
      <c r="O26" s="2">
        <f t="shared" si="4"/>
        <v>1.545272763050481</v>
      </c>
      <c r="Q26" s="2">
        <f t="shared" si="2"/>
        <v>2.1267237997870093E-2</v>
      </c>
      <c r="R26" s="2">
        <f>MAX($O$3:O26)</f>
        <v>1.545272763050481</v>
      </c>
      <c r="S26" s="2">
        <f t="shared" si="3"/>
        <v>0</v>
      </c>
    </row>
    <row r="27" spans="1:19" x14ac:dyDescent="0.2">
      <c r="A27" s="3" t="s">
        <v>28</v>
      </c>
      <c r="B27" s="4">
        <v>3.995660820828E-3</v>
      </c>
      <c r="C27" s="4">
        <v>4.1291229583942698E-2</v>
      </c>
      <c r="D27" s="4">
        <v>2.69E-2</v>
      </c>
      <c r="E27" s="1">
        <v>5.4485158042803673E-3</v>
      </c>
      <c r="F27" s="2">
        <v>1.1000000000000001E-3</v>
      </c>
      <c r="G27" s="2">
        <f t="shared" si="0"/>
        <v>-1.1000000000000001E-3</v>
      </c>
      <c r="N27" s="2">
        <f t="shared" si="1"/>
        <v>5.545019634012098E-2</v>
      </c>
      <c r="O27" s="2">
        <f t="shared" si="4"/>
        <v>1.6309584411606715</v>
      </c>
      <c r="Q27" s="2">
        <f t="shared" si="2"/>
        <v>2.3437745019353182E-2</v>
      </c>
      <c r="R27" s="2">
        <f>MAX($O$3:O27)</f>
        <v>1.6309584411606715</v>
      </c>
      <c r="S27" s="2">
        <f t="shared" si="3"/>
        <v>0</v>
      </c>
    </row>
    <row r="28" spans="1:19" x14ac:dyDescent="0.2">
      <c r="A28" s="3" t="s">
        <v>29</v>
      </c>
      <c r="B28" s="4">
        <v>1.0635588288008899E-2</v>
      </c>
      <c r="C28" s="4">
        <v>1.07544991501145E-2</v>
      </c>
      <c r="D28" s="4">
        <v>3.0499999999999999E-2</v>
      </c>
      <c r="E28" s="1">
        <v>4.7536429580837215E-3</v>
      </c>
      <c r="F28" s="2">
        <v>1.1000000000000001E-3</v>
      </c>
      <c r="G28" s="2">
        <f t="shared" si="0"/>
        <v>-1.1000000000000001E-3</v>
      </c>
      <c r="N28" s="2">
        <f t="shared" si="1"/>
        <v>3.3167525132016526E-2</v>
      </c>
      <c r="O28" s="2">
        <f t="shared" si="4"/>
        <v>1.6850532962471425</v>
      </c>
      <c r="Q28" s="2">
        <f t="shared" si="2"/>
        <v>1.4170746826077427E-2</v>
      </c>
      <c r="R28" s="2">
        <f>MAX($O$3:O28)</f>
        <v>1.6850532962471425</v>
      </c>
      <c r="S28" s="2">
        <f t="shared" si="3"/>
        <v>0</v>
      </c>
    </row>
    <row r="29" spans="1:19" x14ac:dyDescent="0.2">
      <c r="A29" s="3" t="s">
        <v>30</v>
      </c>
      <c r="B29" s="4">
        <v>1.51189837180174E-2</v>
      </c>
      <c r="C29" s="4">
        <v>1.66369937476731E-2</v>
      </c>
      <c r="D29" s="4">
        <v>1.55E-2</v>
      </c>
      <c r="E29" s="1">
        <v>5.7977339526253486E-3</v>
      </c>
      <c r="F29" s="2">
        <v>1.1000000000000001E-3</v>
      </c>
      <c r="G29" s="2">
        <f t="shared" si="0"/>
        <v>-1.1000000000000001E-3</v>
      </c>
      <c r="N29" s="2">
        <f t="shared" si="1"/>
        <v>3.0306951471918878E-2</v>
      </c>
      <c r="O29" s="2">
        <f t="shared" si="4"/>
        <v>1.7361221247241017</v>
      </c>
      <c r="Q29" s="2">
        <f t="shared" si="2"/>
        <v>1.2966630016703628E-2</v>
      </c>
      <c r="R29" s="2">
        <f>MAX($O$3:O29)</f>
        <v>1.7361221247241017</v>
      </c>
      <c r="S29" s="2">
        <f t="shared" si="3"/>
        <v>0</v>
      </c>
    </row>
    <row r="30" spans="1:19" x14ac:dyDescent="0.2">
      <c r="A30" s="3" t="s">
        <v>31</v>
      </c>
      <c r="B30" s="4">
        <v>4.0259708709000398E-2</v>
      </c>
      <c r="C30" s="4">
        <v>-2.4603642887946101E-2</v>
      </c>
      <c r="D30" s="4">
        <v>3.0800000000000001E-2</v>
      </c>
      <c r="E30" s="1">
        <v>4.7180084531505606E-3</v>
      </c>
      <c r="F30" s="2">
        <v>1.5E-3</v>
      </c>
      <c r="G30" s="2">
        <f t="shared" si="0"/>
        <v>-1.5E-3</v>
      </c>
      <c r="N30" s="2">
        <f t="shared" si="1"/>
        <v>9.4138559426181559E-3</v>
      </c>
      <c r="O30" s="2">
        <f t="shared" si="4"/>
        <v>1.7524657283050467</v>
      </c>
      <c r="Q30" s="2">
        <f t="shared" si="2"/>
        <v>4.0692618778729239E-3</v>
      </c>
      <c r="R30" s="2">
        <f>MAX($O$3:O30)</f>
        <v>1.7524657283050467</v>
      </c>
      <c r="S30" s="2">
        <f t="shared" si="3"/>
        <v>0</v>
      </c>
    </row>
    <row r="31" spans="1:19" x14ac:dyDescent="0.2">
      <c r="A31" s="3" t="s">
        <v>32</v>
      </c>
      <c r="B31" s="4">
        <v>3.3874021446833803E-2</v>
      </c>
      <c r="C31" s="4">
        <v>2.7630826866426199E-2</v>
      </c>
      <c r="D31" s="4">
        <v>1.54E-2</v>
      </c>
      <c r="E31" s="1">
        <v>4.735825705617141E-3</v>
      </c>
      <c r="F31" s="2">
        <v>1.6000000000000001E-3</v>
      </c>
      <c r="G31" s="2">
        <f t="shared" si="0"/>
        <v>-1.6000000000000001E-3</v>
      </c>
      <c r="N31" s="2">
        <f t="shared" si="1"/>
        <v>4.1809503044410577E-2</v>
      </c>
      <c r="O31" s="2">
        <f t="shared" si="4"/>
        <v>1.8257354495078417</v>
      </c>
      <c r="Q31" s="2">
        <f t="shared" si="2"/>
        <v>1.7788314606493705E-2</v>
      </c>
      <c r="R31" s="2">
        <f>MAX($O$3:O31)</f>
        <v>1.8257354495078417</v>
      </c>
      <c r="S31" s="2">
        <f t="shared" si="3"/>
        <v>0</v>
      </c>
    </row>
    <row r="32" spans="1:19" x14ac:dyDescent="0.2">
      <c r="A32" s="3" t="s">
        <v>33</v>
      </c>
      <c r="B32" s="4">
        <v>-2.4401321222130401E-2</v>
      </c>
      <c r="C32" s="4">
        <v>3.5113469572090002E-2</v>
      </c>
      <c r="D32" s="4">
        <v>3.8899999999999997E-2</v>
      </c>
      <c r="E32" s="1">
        <v>4.568343532431283E-3</v>
      </c>
      <c r="F32" s="2">
        <v>1.6000000000000001E-3</v>
      </c>
      <c r="G32" s="2">
        <f t="shared" si="0"/>
        <v>-1.6000000000000001E-3</v>
      </c>
      <c r="N32" s="2">
        <f t="shared" si="1"/>
        <v>5.2122505894893624E-2</v>
      </c>
      <c r="O32" s="2">
        <f t="shared" si="4"/>
        <v>1.9208973562373304</v>
      </c>
      <c r="Q32" s="2">
        <f t="shared" si="2"/>
        <v>2.2066310670000908E-2</v>
      </c>
      <c r="R32" s="2">
        <f>MAX($O$3:O32)</f>
        <v>1.9208973562373304</v>
      </c>
      <c r="S32" s="2">
        <f t="shared" si="3"/>
        <v>0</v>
      </c>
    </row>
    <row r="33" spans="1:19" x14ac:dyDescent="0.2">
      <c r="A33" s="3" t="s">
        <v>34</v>
      </c>
      <c r="B33" s="4">
        <v>2.09403698844641E-2</v>
      </c>
      <c r="C33" s="4">
        <v>-1.3305153761759199E-2</v>
      </c>
      <c r="D33" s="4">
        <v>3.4099999999999998E-2</v>
      </c>
      <c r="E33" s="1">
        <v>4.3046481959258887E-3</v>
      </c>
      <c r="F33" s="2">
        <v>1.6000000000000001E-3</v>
      </c>
      <c r="G33" s="2">
        <f t="shared" si="0"/>
        <v>-1.6000000000000001E-3</v>
      </c>
      <c r="N33" s="2">
        <f t="shared" si="1"/>
        <v>1.7051011073963111E-2</v>
      </c>
      <c r="O33" s="2">
        <f t="shared" si="4"/>
        <v>1.9536505983304793</v>
      </c>
      <c r="Q33" s="2">
        <f t="shared" si="2"/>
        <v>7.3427358847471483E-3</v>
      </c>
      <c r="R33" s="2">
        <f>MAX($O$3:O33)</f>
        <v>1.9536505983304793</v>
      </c>
      <c r="S33" s="2">
        <f t="shared" si="3"/>
        <v>0</v>
      </c>
    </row>
    <row r="34" spans="1:19" x14ac:dyDescent="0.2">
      <c r="A34" s="3" t="s">
        <v>35</v>
      </c>
      <c r="B34" s="4">
        <v>-1.7735991372624299E-2</v>
      </c>
      <c r="C34" s="4">
        <v>-6.8706095073145E-3</v>
      </c>
      <c r="D34" s="4">
        <v>6.1999999999999998E-3</v>
      </c>
      <c r="E34" s="1">
        <v>4.9959575916292184E-3</v>
      </c>
      <c r="F34" s="2">
        <v>2.0999999999999999E-3</v>
      </c>
      <c r="G34" s="2">
        <f t="shared" si="0"/>
        <v>-2.0999999999999999E-3</v>
      </c>
      <c r="N34" s="2">
        <f t="shared" si="1"/>
        <v>-1.2017953951460538E-3</v>
      </c>
      <c r="O34" s="2">
        <f t="shared" si="4"/>
        <v>1.9513027100376814</v>
      </c>
      <c r="Q34" s="2">
        <f t="shared" si="2"/>
        <v>-5.2224698839668251E-4</v>
      </c>
      <c r="R34" s="2">
        <f>MAX($O$3:O34)</f>
        <v>1.9536505983304793</v>
      </c>
      <c r="S34" s="2">
        <f t="shared" si="3"/>
        <v>1.2032414451740919E-3</v>
      </c>
    </row>
    <row r="35" spans="1:19" x14ac:dyDescent="0.2">
      <c r="A35" s="3" t="s">
        <v>36</v>
      </c>
      <c r="B35" s="4">
        <v>-1.9031317787418699E-2</v>
      </c>
      <c r="C35" s="4">
        <v>3.8908156062321897E-2</v>
      </c>
      <c r="D35" s="4">
        <v>1.4800000000000001E-2</v>
      </c>
      <c r="E35" s="1">
        <v>5.4556427052670003E-3</v>
      </c>
      <c r="F35" s="2">
        <v>2.0999999999999999E-3</v>
      </c>
      <c r="G35" s="2">
        <f t="shared" si="0"/>
        <v>-2.0999999999999999E-3</v>
      </c>
      <c r="N35" s="2">
        <f t="shared" si="1"/>
        <v>4.1950737889872837E-2</v>
      </c>
      <c r="O35" s="2">
        <f t="shared" si="4"/>
        <v>2.0331612985702709</v>
      </c>
      <c r="Q35" s="2">
        <f t="shared" si="2"/>
        <v>1.7847186556275398E-2</v>
      </c>
      <c r="R35" s="2">
        <f>MAX($O$3:O35)</f>
        <v>2.0331612985702709</v>
      </c>
      <c r="S35" s="2">
        <f t="shared" si="3"/>
        <v>0</v>
      </c>
    </row>
    <row r="36" spans="1:19" x14ac:dyDescent="0.2">
      <c r="A36" s="3" t="s">
        <v>37</v>
      </c>
      <c r="B36" s="4">
        <v>3.1648959143128597E-2</v>
      </c>
      <c r="C36" s="4">
        <v>3.05352397820635E-2</v>
      </c>
      <c r="D36" s="4">
        <v>-1.8599999999999998E-2</v>
      </c>
      <c r="E36" s="1">
        <v>4.735825705617141E-3</v>
      </c>
      <c r="F36" s="2">
        <v>2.3999999999999998E-3</v>
      </c>
      <c r="G36" s="2">
        <f t="shared" si="0"/>
        <v>-2.3999999999999998E-3</v>
      </c>
      <c r="N36" s="2">
        <f t="shared" si="1"/>
        <v>2.2776436504044116E-2</v>
      </c>
      <c r="O36" s="2">
        <f t="shared" si="4"/>
        <v>2.0794694677896368</v>
      </c>
      <c r="Q36" s="2">
        <f t="shared" si="2"/>
        <v>9.7807138652964958E-3</v>
      </c>
      <c r="R36" s="2">
        <f>MAX($O$3:O36)</f>
        <v>2.0794694677896368</v>
      </c>
      <c r="S36" s="2">
        <f t="shared" si="3"/>
        <v>0</v>
      </c>
    </row>
    <row r="37" spans="1:19" x14ac:dyDescent="0.2">
      <c r="A37" s="3" t="s">
        <v>38</v>
      </c>
      <c r="B37" s="4">
        <v>1.2527127257220001E-3</v>
      </c>
      <c r="C37" s="4">
        <v>2.0164853172739101E-2</v>
      </c>
      <c r="D37" s="4">
        <v>3.61E-2</v>
      </c>
      <c r="E37" s="1">
        <v>4.2903943939526243E-3</v>
      </c>
      <c r="F37" s="2">
        <v>2.3E-3</v>
      </c>
      <c r="G37" s="2">
        <f t="shared" si="0"/>
        <v>-2.3E-3</v>
      </c>
      <c r="N37" s="2">
        <f t="shared" si="1"/>
        <v>4.2384734620266748E-2</v>
      </c>
      <c r="O37" s="2">
        <f t="shared" si="4"/>
        <v>2.1676072293328481</v>
      </c>
      <c r="Q37" s="2">
        <f t="shared" si="2"/>
        <v>1.80280426520276E-2</v>
      </c>
      <c r="R37" s="2">
        <f>MAX($O$3:O37)</f>
        <v>2.1676072293328481</v>
      </c>
      <c r="S37" s="2">
        <f t="shared" si="3"/>
        <v>0</v>
      </c>
    </row>
    <row r="38" spans="1:19" x14ac:dyDescent="0.2">
      <c r="A38" s="3" t="s">
        <v>39</v>
      </c>
      <c r="B38" s="4">
        <v>3.7059426057461403E-2</v>
      </c>
      <c r="C38" s="4">
        <v>-3.0240957675429499E-2</v>
      </c>
      <c r="D38" s="4">
        <v>1.43E-2</v>
      </c>
      <c r="E38" s="1">
        <v>4.1229122207667663E-3</v>
      </c>
      <c r="F38" s="2">
        <v>2.3999999999999998E-3</v>
      </c>
      <c r="G38" s="2">
        <f t="shared" si="0"/>
        <v>-2.3999999999999998E-3</v>
      </c>
      <c r="N38" s="2">
        <f t="shared" si="1"/>
        <v>-6.4482140454165731E-3</v>
      </c>
      <c r="O38" s="2">
        <f t="shared" si="4"/>
        <v>2.1536300339517176</v>
      </c>
      <c r="Q38" s="2">
        <f t="shared" si="2"/>
        <v>-2.8094916460796849E-3</v>
      </c>
      <c r="R38" s="2">
        <f>MAX($O$3:O38)</f>
        <v>2.1676072293328481</v>
      </c>
      <c r="S38" s="2">
        <f t="shared" si="3"/>
        <v>6.4900633631504558E-3</v>
      </c>
    </row>
    <row r="39" spans="1:19" x14ac:dyDescent="0.2">
      <c r="A39" s="3" t="s">
        <v>40</v>
      </c>
      <c r="B39" s="4">
        <v>-9.1078367875647003E-3</v>
      </c>
      <c r="C39" s="4">
        <v>3.3583311241518199E-2</v>
      </c>
      <c r="D39" s="4">
        <v>2.7000000000000001E-3</v>
      </c>
      <c r="E39" s="1">
        <v>4.4899476215783281E-3</v>
      </c>
      <c r="F39" s="2">
        <v>3.0000000000000001E-3</v>
      </c>
      <c r="G39" s="2">
        <f t="shared" si="0"/>
        <v>-3.0000000000000001E-3</v>
      </c>
      <c r="N39" s="2">
        <f t="shared" si="1"/>
        <v>3.1101744324851209E-2</v>
      </c>
      <c r="O39" s="2">
        <f t="shared" si="4"/>
        <v>2.2206116846380044</v>
      </c>
      <c r="Q39" s="2">
        <f t="shared" si="2"/>
        <v>1.3301521557708917E-2</v>
      </c>
      <c r="R39" s="2">
        <f>MAX($O$3:O39)</f>
        <v>2.2206116846380044</v>
      </c>
      <c r="S39" s="2">
        <f t="shared" si="3"/>
        <v>0</v>
      </c>
    </row>
    <row r="40" spans="1:19" x14ac:dyDescent="0.2">
      <c r="A40" s="3" t="s">
        <v>41</v>
      </c>
      <c r="B40" s="4">
        <v>7.9422034390648003E-3</v>
      </c>
      <c r="C40" s="4">
        <v>-3.5933889203429402E-2</v>
      </c>
      <c r="D40" s="4">
        <v>5.9999999999999995E-4</v>
      </c>
      <c r="E40" s="1">
        <v>4.2476329880328312E-3</v>
      </c>
      <c r="F40" s="2">
        <v>2.8999999999999998E-3</v>
      </c>
      <c r="G40" s="2">
        <f t="shared" si="0"/>
        <v>-2.8999999999999998E-3</v>
      </c>
      <c r="N40" s="2">
        <f t="shared" si="1"/>
        <v>-2.4648891879899139E-2</v>
      </c>
      <c r="O40" s="2">
        <f t="shared" si="4"/>
        <v>2.1658760673161215</v>
      </c>
      <c r="Q40" s="2">
        <f t="shared" si="2"/>
        <v>-1.0839018280879898E-2</v>
      </c>
      <c r="R40" s="2">
        <f>MAX($O$3:O40)</f>
        <v>2.2206116846380044</v>
      </c>
      <c r="S40" s="2">
        <f t="shared" si="3"/>
        <v>2.5271814093088624E-2</v>
      </c>
    </row>
    <row r="41" spans="1:19" x14ac:dyDescent="0.2">
      <c r="A41" s="3" t="s">
        <v>42</v>
      </c>
      <c r="B41" s="4">
        <v>-1.6719712818175098E-2</v>
      </c>
      <c r="C41" s="4">
        <v>-2.1852165029402199E-2</v>
      </c>
      <c r="D41" s="4">
        <v>-2.1899999999999999E-2</v>
      </c>
      <c r="E41" s="1">
        <v>5.4592061557603164E-3</v>
      </c>
      <c r="F41" s="2">
        <v>2.7000000000000001E-3</v>
      </c>
      <c r="G41" s="2">
        <f t="shared" si="0"/>
        <v>-2.7000000000000001E-3</v>
      </c>
      <c r="N41" s="2">
        <f t="shared" si="1"/>
        <v>-3.0402132229219211E-2</v>
      </c>
      <c r="O41" s="2">
        <f t="shared" si="4"/>
        <v>2.1000288167254757</v>
      </c>
      <c r="Q41" s="2">
        <f t="shared" si="2"/>
        <v>-1.3408348227708805E-2</v>
      </c>
      <c r="R41" s="2">
        <f>MAX($O$3:O41)</f>
        <v>2.2206116846380044</v>
      </c>
      <c r="S41" s="2">
        <f t="shared" si="3"/>
        <v>5.741962536521316E-2</v>
      </c>
    </row>
    <row r="42" spans="1:19" x14ac:dyDescent="0.2">
      <c r="A42" s="3" t="s">
        <v>43</v>
      </c>
      <c r="B42" s="4">
        <v>3.7600894076741602E-2</v>
      </c>
      <c r="C42" s="4">
        <v>6.9056198496419002E-3</v>
      </c>
      <c r="D42" s="4">
        <v>-5.9999999999999995E-4</v>
      </c>
      <c r="E42" s="1">
        <v>4.2975212949392565E-3</v>
      </c>
      <c r="F42" s="2">
        <v>3.0999999999999999E-3</v>
      </c>
      <c r="G42" s="2">
        <f t="shared" si="0"/>
        <v>-3.0999999999999999E-3</v>
      </c>
      <c r="N42" s="2">
        <f t="shared" si="1"/>
        <v>1.5164062982768369E-2</v>
      </c>
      <c r="O42" s="2">
        <f t="shared" si="4"/>
        <v>2.1318737859679291</v>
      </c>
      <c r="Q42" s="2">
        <f t="shared" si="2"/>
        <v>6.5362352445222406E-3</v>
      </c>
      <c r="R42" s="2">
        <f>MAX($O$3:O42)</f>
        <v>2.2206116846380044</v>
      </c>
      <c r="S42" s="2">
        <f t="shared" si="3"/>
        <v>4.1624367846798148E-2</v>
      </c>
    </row>
    <row r="43" spans="1:19" x14ac:dyDescent="0.2">
      <c r="A43" s="3" t="s">
        <v>44</v>
      </c>
      <c r="B43" s="4">
        <v>2.2363434028339999E-4</v>
      </c>
      <c r="C43" s="4">
        <v>2.8496563242441202E-2</v>
      </c>
      <c r="D43" s="4">
        <v>1.4999999999999999E-2</v>
      </c>
      <c r="E43" s="1">
        <v>4.3010847454325726E-3</v>
      </c>
      <c r="F43" s="2">
        <v>3.2000000000000002E-3</v>
      </c>
      <c r="G43" s="2">
        <f t="shared" si="0"/>
        <v>-3.2000000000000002E-3</v>
      </c>
      <c r="N43" s="2">
        <f t="shared" si="1"/>
        <v>3.6022251862608587E-2</v>
      </c>
      <c r="O43" s="2">
        <f t="shared" si="4"/>
        <v>2.2086686804253586</v>
      </c>
      <c r="Q43" s="2">
        <f t="shared" si="2"/>
        <v>1.5369083360335056E-2</v>
      </c>
      <c r="R43" s="2">
        <f>MAX($O$3:O43)</f>
        <v>2.2206116846380044</v>
      </c>
      <c r="S43" s="2">
        <f t="shared" si="3"/>
        <v>5.4073317190995659E-3</v>
      </c>
    </row>
    <row r="44" spans="1:19" x14ac:dyDescent="0.2">
      <c r="A44" s="3" t="s">
        <v>45</v>
      </c>
      <c r="B44" s="4">
        <v>2.64628757928837E-2</v>
      </c>
      <c r="C44" s="4">
        <v>-1.25299629548921E-2</v>
      </c>
      <c r="D44" s="4">
        <v>8.8000000000000005E-3</v>
      </c>
      <c r="E44" s="1">
        <v>4.6146683888443922E-3</v>
      </c>
      <c r="F44" s="2">
        <v>3.5000000000000001E-3</v>
      </c>
      <c r="G44" s="2">
        <f t="shared" si="0"/>
        <v>-3.5000000000000001E-3</v>
      </c>
      <c r="N44" s="2">
        <f t="shared" si="1"/>
        <v>3.2431092056754525E-3</v>
      </c>
      <c r="O44" s="2">
        <f t="shared" si="4"/>
        <v>2.2158316341551334</v>
      </c>
      <c r="Q44" s="2">
        <f t="shared" si="2"/>
        <v>1.4061854562341623E-3</v>
      </c>
      <c r="R44" s="2">
        <f>MAX($O$3:O44)</f>
        <v>2.2206116846380044</v>
      </c>
      <c r="S44" s="2">
        <f t="shared" si="3"/>
        <v>2.1572263926512491E-3</v>
      </c>
    </row>
    <row r="45" spans="1:19" x14ac:dyDescent="0.2">
      <c r="A45" s="3" t="s">
        <v>46</v>
      </c>
      <c r="B45" s="4">
        <v>2.6405631118022002E-3</v>
      </c>
      <c r="C45" s="4">
        <v>1.21982080184477E-2</v>
      </c>
      <c r="D45" s="4">
        <v>6.4000000000000003E-3</v>
      </c>
      <c r="E45" s="1">
        <v>4.3972979087521088E-3</v>
      </c>
      <c r="F45" s="2">
        <v>3.3999999999999998E-3</v>
      </c>
      <c r="G45" s="2">
        <f t="shared" si="0"/>
        <v>-3.3999999999999998E-3</v>
      </c>
      <c r="N45" s="2">
        <f t="shared" si="1"/>
        <v>1.7772094246134462E-2</v>
      </c>
      <c r="O45" s="2">
        <f t="shared" si="4"/>
        <v>2.2552116027909044</v>
      </c>
      <c r="Q45" s="2">
        <f t="shared" si="2"/>
        <v>7.6505390101956686E-3</v>
      </c>
      <c r="R45" s="2">
        <f>MAX($O$3:O45)</f>
        <v>2.2552116027909044</v>
      </c>
      <c r="S45" s="2">
        <f t="shared" si="3"/>
        <v>0</v>
      </c>
    </row>
    <row r="46" spans="1:19" x14ac:dyDescent="0.2">
      <c r="A46" s="3" t="s">
        <v>47</v>
      </c>
      <c r="B46" s="4">
        <v>1.22928127647103E-2</v>
      </c>
      <c r="C46" s="4">
        <v>-4.6632572762924998E-2</v>
      </c>
      <c r="D46" s="4">
        <v>8.3000000000000001E-3</v>
      </c>
      <c r="E46" s="1">
        <v>4.0587701118870757E-3</v>
      </c>
      <c r="F46" s="2">
        <v>3.7000000000000002E-3</v>
      </c>
      <c r="G46" s="2">
        <f t="shared" si="0"/>
        <v>-3.7000000000000002E-3</v>
      </c>
      <c r="N46" s="2">
        <f t="shared" si="1"/>
        <v>-2.8074943084094028E-2</v>
      </c>
      <c r="O46" s="2">
        <f t="shared" si="4"/>
        <v>2.1918966653999612</v>
      </c>
      <c r="Q46" s="2">
        <f t="shared" si="2"/>
        <v>-1.2367221311046356E-2</v>
      </c>
      <c r="R46" s="2">
        <f>MAX($O$3:O46)</f>
        <v>2.2552116027909044</v>
      </c>
      <c r="S46" s="2">
        <f t="shared" si="3"/>
        <v>2.8885913460427633E-2</v>
      </c>
    </row>
    <row r="47" spans="1:19" x14ac:dyDescent="0.2">
      <c r="A47" s="3" t="s">
        <v>48</v>
      </c>
      <c r="B47" s="4">
        <v>1.3299434329696099E-2</v>
      </c>
      <c r="C47" s="4">
        <v>-2.8224893882412599E-2</v>
      </c>
      <c r="D47" s="4">
        <v>1.24E-2</v>
      </c>
      <c r="E47" s="1">
        <v>4.1300391217533984E-3</v>
      </c>
      <c r="F47" s="2">
        <v>3.5999999999999999E-3</v>
      </c>
      <c r="G47" s="2">
        <f t="shared" si="0"/>
        <v>-3.5999999999999999E-3</v>
      </c>
      <c r="N47" s="2">
        <f t="shared" si="1"/>
        <v>-1.0142281941202289E-2</v>
      </c>
      <c r="O47" s="2">
        <f t="shared" si="4"/>
        <v>2.1696658314334938</v>
      </c>
      <c r="Q47" s="2">
        <f t="shared" si="2"/>
        <v>-4.4272263142978163E-3</v>
      </c>
      <c r="R47" s="2">
        <f>MAX($O$3:O47)</f>
        <v>2.2552116027909044</v>
      </c>
      <c r="S47" s="2">
        <f t="shared" si="3"/>
        <v>3.9428086167947199E-2</v>
      </c>
    </row>
    <row r="48" spans="1:19" x14ac:dyDescent="0.2">
      <c r="A48" s="3" t="s">
        <v>49</v>
      </c>
      <c r="B48" s="4">
        <v>-2.87816968541467E-2</v>
      </c>
      <c r="C48" s="4">
        <v>1.2189517697827001E-3</v>
      </c>
      <c r="D48" s="4">
        <v>2.5000000000000001E-3</v>
      </c>
      <c r="E48" s="1">
        <v>5.858312967356772E-3</v>
      </c>
      <c r="F48" s="2">
        <v>4.3E-3</v>
      </c>
      <c r="G48" s="2">
        <f t="shared" si="0"/>
        <v>-4.3E-3</v>
      </c>
      <c r="N48" s="2">
        <f t="shared" si="1"/>
        <v>1.8751613541941933E-3</v>
      </c>
      <c r="O48" s="2">
        <f t="shared" si="4"/>
        <v>2.1737343049521138</v>
      </c>
      <c r="Q48" s="2">
        <f t="shared" si="2"/>
        <v>8.1360964230545695E-4</v>
      </c>
      <c r="R48" s="2">
        <f>MAX($O$3:O48)</f>
        <v>2.2552116027909044</v>
      </c>
      <c r="S48" s="2">
        <f t="shared" si="3"/>
        <v>3.7482638817988127E-2</v>
      </c>
    </row>
    <row r="49" spans="1:19" x14ac:dyDescent="0.2">
      <c r="A49" s="3" t="s">
        <v>50</v>
      </c>
      <c r="B49" s="4">
        <v>1.3430164979235E-3</v>
      </c>
      <c r="C49" s="4">
        <v>9.4834085144229995E-3</v>
      </c>
      <c r="D49" s="4">
        <v>-4.0000000000000002E-4</v>
      </c>
      <c r="E49" s="1">
        <v>4.6609932452575022E-3</v>
      </c>
      <c r="F49" s="2">
        <v>4.0000000000000001E-3</v>
      </c>
      <c r="G49" s="2">
        <f t="shared" si="0"/>
        <v>-4.0000000000000001E-3</v>
      </c>
      <c r="N49" s="2">
        <f t="shared" si="1"/>
        <v>1.1297892464257097E-2</v>
      </c>
      <c r="O49" s="2">
        <f t="shared" si="4"/>
        <v>2.1982929213753293</v>
      </c>
      <c r="Q49" s="2">
        <f t="shared" si="2"/>
        <v>4.8791021757700215E-3</v>
      </c>
      <c r="R49" s="2">
        <f>MAX($O$3:O49)</f>
        <v>2.2552116027909044</v>
      </c>
      <c r="S49" s="2">
        <f t="shared" si="3"/>
        <v>2.5892218849508361E-2</v>
      </c>
    </row>
    <row r="50" spans="1:19" x14ac:dyDescent="0.2">
      <c r="A50" s="3" t="s">
        <v>51</v>
      </c>
      <c r="B50" s="4">
        <v>6.0886277351562997E-3</v>
      </c>
      <c r="C50" s="4">
        <v>2.0925320638334601E-2</v>
      </c>
      <c r="D50" s="4">
        <v>2.0199999999999999E-2</v>
      </c>
      <c r="E50" s="1">
        <v>5.3273584875076193E-3</v>
      </c>
      <c r="F50" s="2">
        <v>4.0000000000000001E-3</v>
      </c>
      <c r="G50" s="2">
        <f t="shared" si="0"/>
        <v>-4.0000000000000001E-3</v>
      </c>
      <c r="N50" s="2">
        <f t="shared" si="1"/>
        <v>3.4804261598016493E-2</v>
      </c>
      <c r="O50" s="2">
        <f t="shared" si="4"/>
        <v>2.2748028832799441</v>
      </c>
      <c r="Q50" s="2">
        <f t="shared" si="2"/>
        <v>1.4858208587887715E-2</v>
      </c>
      <c r="R50" s="2">
        <f>MAX($O$3:O50)</f>
        <v>2.2748028832799441</v>
      </c>
      <c r="S50" s="2">
        <f t="shared" si="3"/>
        <v>0</v>
      </c>
    </row>
    <row r="51" spans="1:19" x14ac:dyDescent="0.2">
      <c r="A51" s="3" t="s">
        <v>52</v>
      </c>
      <c r="B51" s="4">
        <v>2.36669250221168E-2</v>
      </c>
      <c r="C51" s="4">
        <v>3.1643404330718099E-2</v>
      </c>
      <c r="D51" s="4">
        <v>-5.3E-3</v>
      </c>
      <c r="E51" s="1">
        <v>4.3866075572721605E-3</v>
      </c>
      <c r="F51" s="2">
        <v>4.1999999999999997E-3</v>
      </c>
      <c r="G51" s="2">
        <f t="shared" si="0"/>
        <v>-4.1999999999999997E-3</v>
      </c>
      <c r="N51" s="2">
        <f t="shared" si="1"/>
        <v>3.0249598789378107E-2</v>
      </c>
      <c r="O51" s="2">
        <f t="shared" si="4"/>
        <v>2.3436147578240827</v>
      </c>
      <c r="Q51" s="2">
        <f t="shared" si="2"/>
        <v>1.2942454069139223E-2</v>
      </c>
      <c r="R51" s="2">
        <f>MAX($O$3:O51)</f>
        <v>2.3436147578240827</v>
      </c>
      <c r="S51" s="2">
        <f t="shared" si="3"/>
        <v>0</v>
      </c>
    </row>
    <row r="52" spans="1:19" x14ac:dyDescent="0.2">
      <c r="A52" s="3" t="s">
        <v>53</v>
      </c>
      <c r="B52" s="4">
        <v>2.5648405589605499E-2</v>
      </c>
      <c r="C52" s="4">
        <v>1.9146033467418E-2</v>
      </c>
      <c r="D52" s="4">
        <v>-2.8999999999999998E-3</v>
      </c>
      <c r="E52" s="1">
        <v>4.2690136909927278E-3</v>
      </c>
      <c r="F52" s="2">
        <v>4.1000000000000003E-3</v>
      </c>
      <c r="G52" s="2">
        <f t="shared" si="0"/>
        <v>-4.1000000000000003E-3</v>
      </c>
      <c r="N52" s="2">
        <f t="shared" si="1"/>
        <v>2.1699007847746407E-2</v>
      </c>
      <c r="O52" s="2">
        <f t="shared" si="4"/>
        <v>2.3944688728462018</v>
      </c>
      <c r="Q52" s="2">
        <f t="shared" si="2"/>
        <v>9.3229716462007121E-3</v>
      </c>
      <c r="R52" s="2">
        <f>MAX($O$3:O52)</f>
        <v>2.3944688728462018</v>
      </c>
      <c r="S52" s="2">
        <f t="shared" si="3"/>
        <v>0</v>
      </c>
    </row>
    <row r="53" spans="1:19" x14ac:dyDescent="0.2">
      <c r="A53" s="3" t="s">
        <v>54</v>
      </c>
      <c r="B53" s="4">
        <v>3.2541697560683501E-2</v>
      </c>
      <c r="C53" s="4">
        <v>8.4591817224294995E-3</v>
      </c>
      <c r="D53" s="4">
        <v>5.3E-3</v>
      </c>
      <c r="E53" s="1">
        <v>3.9554300475809082E-3</v>
      </c>
      <c r="F53" s="2">
        <v>4.1000000000000003E-3</v>
      </c>
      <c r="G53" s="2">
        <f t="shared" si="0"/>
        <v>-4.1000000000000003E-3</v>
      </c>
      <c r="N53" s="2">
        <f t="shared" si="1"/>
        <v>1.8946341076202352E-2</v>
      </c>
      <c r="O53" s="2">
        <f t="shared" si="4"/>
        <v>2.4398352968074954</v>
      </c>
      <c r="Q53" s="2">
        <f t="shared" si="2"/>
        <v>8.1513141456789461E-3</v>
      </c>
      <c r="R53" s="2">
        <f>MAX($O$3:O53)</f>
        <v>2.4398352968074954</v>
      </c>
      <c r="S53" s="2">
        <f t="shared" si="3"/>
        <v>0</v>
      </c>
    </row>
    <row r="54" spans="1:19" x14ac:dyDescent="0.2">
      <c r="A54" s="3" t="s">
        <v>55</v>
      </c>
      <c r="B54" s="4">
        <v>1.8887905647512599E-2</v>
      </c>
      <c r="C54" s="4">
        <v>2.3844844254846599E-2</v>
      </c>
      <c r="D54" s="4">
        <v>1.49E-2</v>
      </c>
      <c r="E54" s="1">
        <v>3.8877244882079016E-3</v>
      </c>
      <c r="F54" s="2">
        <v>4.1999999999999997E-3</v>
      </c>
      <c r="G54" s="2">
        <f t="shared" si="0"/>
        <v>-4.1999999999999997E-3</v>
      </c>
      <c r="N54" s="2">
        <f t="shared" si="1"/>
        <v>3.5105393388333891E-2</v>
      </c>
      <c r="O54" s="2">
        <f t="shared" si="4"/>
        <v>2.5254866747046649</v>
      </c>
      <c r="Q54" s="2">
        <f t="shared" si="2"/>
        <v>1.498457147089384E-2</v>
      </c>
      <c r="R54" s="2">
        <f>MAX($O$3:O54)</f>
        <v>2.5254866747046649</v>
      </c>
      <c r="S54" s="2">
        <f t="shared" si="3"/>
        <v>0</v>
      </c>
    </row>
    <row r="55" spans="1:19" x14ac:dyDescent="0.2">
      <c r="A55" s="3" t="s">
        <v>56</v>
      </c>
      <c r="B55" s="4">
        <v>1.39555928713333E-2</v>
      </c>
      <c r="C55" s="4">
        <v>-2.7909222333466401E-2</v>
      </c>
      <c r="D55" s="4">
        <v>2.5000000000000001E-2</v>
      </c>
      <c r="E55" s="1">
        <v>4.1193487702734502E-3</v>
      </c>
      <c r="F55" s="2">
        <v>4.0000000000000001E-3</v>
      </c>
      <c r="G55" s="2">
        <f t="shared" si="0"/>
        <v>-4.0000000000000001E-3</v>
      </c>
      <c r="N55" s="2">
        <f t="shared" si="1"/>
        <v>-1.9797026701550676E-3</v>
      </c>
      <c r="O55" s="2">
        <f t="shared" si="4"/>
        <v>2.5204869619913111</v>
      </c>
      <c r="Q55" s="2">
        <f t="shared" si="2"/>
        <v>-8.6062611873077908E-4</v>
      </c>
      <c r="R55" s="2">
        <f>MAX($O$3:O55)</f>
        <v>2.5254866747046649</v>
      </c>
      <c r="S55" s="2">
        <f t="shared" si="3"/>
        <v>1.9836296671036304E-3</v>
      </c>
    </row>
    <row r="56" spans="1:19" x14ac:dyDescent="0.2">
      <c r="A56" s="3" t="s">
        <v>57</v>
      </c>
      <c r="B56" s="4">
        <v>1.5023792377967001E-2</v>
      </c>
      <c r="C56" s="4">
        <v>-1.05179823569329E-2</v>
      </c>
      <c r="D56" s="4">
        <v>1.46E-2</v>
      </c>
      <c r="E56" s="1">
        <v>3.7131154140354109E-3</v>
      </c>
      <c r="F56" s="2">
        <v>4.4000000000000003E-3</v>
      </c>
      <c r="G56" s="2">
        <f t="shared" si="0"/>
        <v>-4.4000000000000003E-3</v>
      </c>
      <c r="N56" s="2">
        <f t="shared" si="1"/>
        <v>5.797884894979342E-3</v>
      </c>
      <c r="O56" s="2">
        <f t="shared" si="4"/>
        <v>2.5351004552762331</v>
      </c>
      <c r="Q56" s="2">
        <f t="shared" si="2"/>
        <v>2.5107180025410692E-3</v>
      </c>
      <c r="R56" s="2">
        <f>MAX($O$3:O56)</f>
        <v>2.5351004552762331</v>
      </c>
      <c r="S56" s="2">
        <f t="shared" si="3"/>
        <v>0</v>
      </c>
    </row>
    <row r="57" spans="1:19" x14ac:dyDescent="0.2">
      <c r="A57" s="3" t="s">
        <v>58</v>
      </c>
      <c r="B57" s="4">
        <v>-1.9489462335675101E-2</v>
      </c>
      <c r="C57" s="4">
        <v>3.5299562345109302E-2</v>
      </c>
      <c r="D57" s="4">
        <v>1.18E-2</v>
      </c>
      <c r="E57" s="1">
        <v>5.4948406606934773E-3</v>
      </c>
      <c r="F57" s="2">
        <v>3.8E-3</v>
      </c>
      <c r="G57" s="2">
        <f t="shared" si="0"/>
        <v>-3.8E-3</v>
      </c>
      <c r="N57" s="2">
        <f t="shared" si="1"/>
        <v>3.7070503310626654E-2</v>
      </c>
      <c r="O57" s="2">
        <f t="shared" si="4"/>
        <v>2.629077905096322</v>
      </c>
      <c r="Q57" s="2">
        <f t="shared" si="2"/>
        <v>1.5808282095832502E-2</v>
      </c>
      <c r="R57" s="2">
        <f>MAX($O$3:O57)</f>
        <v>2.629077905096322</v>
      </c>
      <c r="S57" s="2">
        <f t="shared" si="3"/>
        <v>0</v>
      </c>
    </row>
    <row r="58" spans="1:19" x14ac:dyDescent="0.2">
      <c r="A58" s="3" t="s">
        <v>59</v>
      </c>
      <c r="B58" s="4">
        <v>1.11080897066055E-2</v>
      </c>
      <c r="C58" s="4">
        <v>-1.75471887564113E-2</v>
      </c>
      <c r="D58" s="4">
        <v>5.9999999999999995E-4</v>
      </c>
      <c r="E58" s="1">
        <v>5.2168915222148195E-3</v>
      </c>
      <c r="F58" s="2">
        <v>4.3E-3</v>
      </c>
      <c r="G58" s="2">
        <f t="shared" si="0"/>
        <v>-4.3E-3</v>
      </c>
      <c r="N58" s="2">
        <f t="shared" si="1"/>
        <v>-8.2161547468348403E-3</v>
      </c>
      <c r="O58" s="2">
        <f t="shared" si="4"/>
        <v>2.6074769941865665</v>
      </c>
      <c r="Q58" s="2">
        <f t="shared" si="2"/>
        <v>-3.5829700261008927E-3</v>
      </c>
      <c r="R58" s="2">
        <f>MAX($O$3:O58)</f>
        <v>2.629077905096322</v>
      </c>
      <c r="S58" s="2">
        <f t="shared" si="3"/>
        <v>8.2842191735210801E-3</v>
      </c>
    </row>
    <row r="59" spans="1:19" x14ac:dyDescent="0.2">
      <c r="A59" s="3" t="s">
        <v>60</v>
      </c>
      <c r="B59" s="4">
        <v>4.4157527347519598E-2</v>
      </c>
      <c r="C59" s="4">
        <v>8.2496486682758999E-3</v>
      </c>
      <c r="D59" s="4">
        <v>8.5000000000000006E-3</v>
      </c>
      <c r="E59" s="1">
        <v>5.0672266014955419E-3</v>
      </c>
      <c r="F59" s="2">
        <v>4.4000000000000003E-3</v>
      </c>
      <c r="G59" s="2">
        <f t="shared" si="0"/>
        <v>-4.4000000000000003E-3</v>
      </c>
      <c r="N59" s="2">
        <f t="shared" si="1"/>
        <v>2.3633178221398491E-2</v>
      </c>
      <c r="O59" s="2">
        <f t="shared" si="4"/>
        <v>2.669099962698374</v>
      </c>
      <c r="Q59" s="2">
        <f t="shared" si="2"/>
        <v>1.0144353890562558E-2</v>
      </c>
      <c r="R59" s="2">
        <f>MAX($O$3:O59)</f>
        <v>2.669099962698374</v>
      </c>
      <c r="S59" s="2">
        <f t="shared" si="3"/>
        <v>0</v>
      </c>
    </row>
    <row r="60" spans="1:19" x14ac:dyDescent="0.2">
      <c r="A60" s="3" t="s">
        <v>61</v>
      </c>
      <c r="B60" s="4">
        <v>3.4694207962870399E-2</v>
      </c>
      <c r="C60" s="4">
        <v>-2.1570558149311699E-2</v>
      </c>
      <c r="D60" s="4">
        <v>-1.0699999999999999E-2</v>
      </c>
      <c r="E60" s="1">
        <v>4.650302893777554E-3</v>
      </c>
      <c r="F60" s="2">
        <v>4.1000000000000003E-3</v>
      </c>
      <c r="G60" s="2">
        <f t="shared" si="0"/>
        <v>-4.1000000000000003E-3</v>
      </c>
      <c r="N60" s="2">
        <f t="shared" si="1"/>
        <v>-1.4792200825244012E-2</v>
      </c>
      <c r="O60" s="2">
        <f t="shared" si="4"/>
        <v>2.6296181000274883</v>
      </c>
      <c r="Q60" s="2">
        <f t="shared" si="2"/>
        <v>-6.4721588252678059E-3</v>
      </c>
      <c r="R60" s="2">
        <f>MAX($O$3:O60)</f>
        <v>2.669099962698374</v>
      </c>
      <c r="S60" s="2">
        <f t="shared" si="3"/>
        <v>1.5014295296519672E-2</v>
      </c>
    </row>
    <row r="61" spans="1:19" x14ac:dyDescent="0.2">
      <c r="A61" s="3" t="s">
        <v>62</v>
      </c>
      <c r="B61" s="4">
        <v>-1.6688604884448399E-2</v>
      </c>
      <c r="C61" s="4">
        <v>-1.0568473549080901E-2</v>
      </c>
      <c r="D61" s="4">
        <v>8.0000000000000002E-3</v>
      </c>
      <c r="E61" s="1">
        <v>5.7834801506520843E-3</v>
      </c>
      <c r="F61" s="2">
        <v>4.0000000000000001E-3</v>
      </c>
      <c r="G61" s="2">
        <f t="shared" si="0"/>
        <v>-4.0000000000000001E-3</v>
      </c>
      <c r="N61" s="2">
        <f t="shared" si="1"/>
        <v>-2.3596513336065252E-3</v>
      </c>
      <c r="O61" s="2">
        <f t="shared" si="4"/>
        <v>2.6234131181708826</v>
      </c>
      <c r="Q61" s="2">
        <f t="shared" si="2"/>
        <v>-1.0259945246952524E-3</v>
      </c>
      <c r="R61" s="2">
        <f>MAX($O$3:O61)</f>
        <v>2.669099962698374</v>
      </c>
      <c r="S61" s="2">
        <f t="shared" si="3"/>
        <v>1.7415040052611134E-2</v>
      </c>
    </row>
    <row r="62" spans="1:19" x14ac:dyDescent="0.2">
      <c r="A62" s="3" t="s">
        <v>63</v>
      </c>
      <c r="B62" s="4">
        <v>-3.1009868289629702E-2</v>
      </c>
      <c r="C62" s="4">
        <v>3.1625230574913801E-2</v>
      </c>
      <c r="D62" s="4">
        <v>-6.8999999999999999E-3</v>
      </c>
      <c r="E62" s="1">
        <v>8.3812355602795457E-3</v>
      </c>
      <c r="F62" s="2">
        <v>4.0000000000000001E-3</v>
      </c>
      <c r="G62" s="2">
        <f t="shared" si="0"/>
        <v>-4.0000000000000001E-3</v>
      </c>
      <c r="N62" s="2">
        <f t="shared" si="1"/>
        <v>2.2610303324088421E-2</v>
      </c>
      <c r="O62" s="2">
        <f t="shared" si="4"/>
        <v>2.6827292845171185</v>
      </c>
      <c r="Q62" s="2">
        <f t="shared" si="2"/>
        <v>9.7101641525506426E-3</v>
      </c>
      <c r="R62" s="2">
        <f>MAX($O$3:O62)</f>
        <v>2.6827292845171185</v>
      </c>
      <c r="S62" s="2">
        <f t="shared" si="3"/>
        <v>0</v>
      </c>
    </row>
    <row r="63" spans="1:19" x14ac:dyDescent="0.2">
      <c r="A63" s="3" t="s">
        <v>64</v>
      </c>
      <c r="B63" s="4">
        <v>1.5131836642134199E-2</v>
      </c>
      <c r="C63" s="4">
        <v>1.8573941854419199E-2</v>
      </c>
      <c r="D63" s="4">
        <v>-2.8899999999999999E-2</v>
      </c>
      <c r="E63" s="1">
        <v>8.3313468970280715E-3</v>
      </c>
      <c r="F63" s="2">
        <v>4.1999999999999997E-3</v>
      </c>
      <c r="G63" s="2">
        <f t="shared" si="0"/>
        <v>-4.1999999999999997E-3</v>
      </c>
      <c r="N63" s="2">
        <f t="shared" si="1"/>
        <v>6.3372768437174772E-3</v>
      </c>
      <c r="O63" s="2">
        <f t="shared" si="4"/>
        <v>2.6997304826898518</v>
      </c>
      <c r="Q63" s="2">
        <f t="shared" si="2"/>
        <v>2.7435601664133045E-3</v>
      </c>
      <c r="R63" s="2">
        <f>MAX($O$3:O63)</f>
        <v>2.6997304826898518</v>
      </c>
      <c r="S63" s="2">
        <f t="shared" si="3"/>
        <v>0</v>
      </c>
    </row>
    <row r="64" spans="1:19" x14ac:dyDescent="0.2">
      <c r="A64" s="3" t="s">
        <v>65</v>
      </c>
      <c r="B64" s="4">
        <v>3.70717254811401E-2</v>
      </c>
      <c r="C64" s="4">
        <v>2.7337226341919E-3</v>
      </c>
      <c r="D64" s="4">
        <v>1.6199999999999999E-2</v>
      </c>
      <c r="E64" s="1">
        <v>6.4142108879690404E-3</v>
      </c>
      <c r="F64" s="2">
        <v>3.2000000000000002E-3</v>
      </c>
      <c r="G64" s="2">
        <f t="shared" si="0"/>
        <v>-3.2000000000000002E-3</v>
      </c>
      <c r="N64" s="2">
        <f t="shared" si="1"/>
        <v>2.3614564426745383E-2</v>
      </c>
      <c r="O64" s="2">
        <f t="shared" si="4"/>
        <v>2.7634834421081798</v>
      </c>
      <c r="Q64" s="2">
        <f t="shared" si="2"/>
        <v>1.013645658713711E-2</v>
      </c>
      <c r="R64" s="2">
        <f>MAX($O$3:O64)</f>
        <v>2.7634834421081798</v>
      </c>
      <c r="S64" s="2">
        <f t="shared" si="3"/>
        <v>0</v>
      </c>
    </row>
    <row r="65" spans="1:19" x14ac:dyDescent="0.2">
      <c r="A65" s="3" t="s">
        <v>66</v>
      </c>
      <c r="B65" s="4">
        <v>1.5759443861489999E-2</v>
      </c>
      <c r="C65" s="4">
        <v>1.5647993571525201E-2</v>
      </c>
      <c r="D65" s="4">
        <v>3.2000000000000002E-3</v>
      </c>
      <c r="E65" s="1">
        <v>6.6030741204598439E-3</v>
      </c>
      <c r="F65" s="2">
        <v>3.2000000000000002E-3</v>
      </c>
      <c r="G65" s="2">
        <f t="shared" si="0"/>
        <v>-3.2000000000000002E-3</v>
      </c>
      <c r="N65" s="2">
        <f t="shared" si="1"/>
        <v>2.2599600351385078E-2</v>
      </c>
      <c r="O65" s="2">
        <f t="shared" si="4"/>
        <v>2.8259370634774945</v>
      </c>
      <c r="Q65" s="2">
        <f t="shared" si="2"/>
        <v>9.7056186611791592E-3</v>
      </c>
      <c r="R65" s="2">
        <f>MAX($O$3:O65)</f>
        <v>2.8259370634774945</v>
      </c>
      <c r="S65" s="2">
        <f t="shared" si="3"/>
        <v>0</v>
      </c>
    </row>
    <row r="66" spans="1:19" x14ac:dyDescent="0.2">
      <c r="A66" s="3" t="s">
        <v>67</v>
      </c>
      <c r="B66" s="4">
        <v>-4.1805750146885201E-2</v>
      </c>
      <c r="C66" s="4">
        <v>5.3568372212756399E-2</v>
      </c>
      <c r="D66" s="4">
        <v>-4.3900000000000002E-2</v>
      </c>
      <c r="E66" s="1">
        <v>8.1496116345590452E-3</v>
      </c>
      <c r="F66" s="2">
        <v>3.3999999999999998E-3</v>
      </c>
      <c r="G66" s="2">
        <f t="shared" si="0"/>
        <v>-3.3999999999999998E-3</v>
      </c>
      <c r="N66" s="2">
        <f t="shared" si="1"/>
        <v>1.572331799797104E-2</v>
      </c>
      <c r="O66" s="2">
        <f t="shared" si="4"/>
        <v>2.8703701705688034</v>
      </c>
      <c r="Q66" s="2">
        <f t="shared" si="2"/>
        <v>6.7754226810026385E-3</v>
      </c>
      <c r="R66" s="2">
        <f>MAX($O$3:O66)</f>
        <v>2.8703701705688034</v>
      </c>
      <c r="S66" s="2">
        <f t="shared" si="3"/>
        <v>0</v>
      </c>
    </row>
    <row r="67" spans="1:19" x14ac:dyDescent="0.2">
      <c r="A67" s="3" t="s">
        <v>68</v>
      </c>
      <c r="B67" s="4">
        <v>-7.0466714064091997E-3</v>
      </c>
      <c r="C67" s="4">
        <v>-5.5192803669858997E-3</v>
      </c>
      <c r="D67" s="4">
        <v>-2.6100000000000002E-2</v>
      </c>
      <c r="E67" s="1">
        <v>8.0177636099612992E-3</v>
      </c>
      <c r="F67" s="2">
        <v>2.7000000000000001E-3</v>
      </c>
      <c r="G67" s="2">
        <f t="shared" si="0"/>
        <v>-2.7000000000000001E-3</v>
      </c>
      <c r="N67" s="2">
        <f t="shared" si="1"/>
        <v>-1.5921674163723969E-2</v>
      </c>
      <c r="O67" s="2">
        <f t="shared" si="4"/>
        <v>2.8246690719837342</v>
      </c>
      <c r="Q67" s="2">
        <f t="shared" si="2"/>
        <v>-6.9703333524888701E-3</v>
      </c>
      <c r="R67" s="2">
        <f>MAX($O$3:O67)</f>
        <v>2.8703701705688034</v>
      </c>
      <c r="S67" s="2">
        <f t="shared" si="3"/>
        <v>1.6179275313470201E-2</v>
      </c>
    </row>
    <row r="68" spans="1:19" x14ac:dyDescent="0.2">
      <c r="A68" s="3" t="s">
        <v>69</v>
      </c>
      <c r="B68" s="4">
        <v>-5.9954295849107997E-2</v>
      </c>
      <c r="C68" s="4">
        <v>2.0471644297107999E-2</v>
      </c>
      <c r="D68" s="4">
        <v>-2.4400000000000002E-2</v>
      </c>
      <c r="E68" s="1">
        <v>9.3362406488333195E-3</v>
      </c>
      <c r="F68" s="2">
        <v>2.0999999999999999E-3</v>
      </c>
      <c r="G68" s="2">
        <f t="shared" ref="G68:G131" si="5">-F68</f>
        <v>-2.0999999999999999E-3</v>
      </c>
      <c r="N68" s="2">
        <f t="shared" ref="N68:N131" si="6">SUMPRODUCT(B68:E68,$H$4:$K$4)+G68*$L$4</f>
        <v>-1.7869315166561253E-3</v>
      </c>
      <c r="O68" s="2">
        <f t="shared" si="4"/>
        <v>2.8196215817948826</v>
      </c>
      <c r="Q68" s="2">
        <f t="shared" ref="Q68:Q131" si="7">LOG(1+N68)</f>
        <v>-7.7674870246403362E-4</v>
      </c>
      <c r="R68" s="2">
        <f>MAX($O$3:O68)</f>
        <v>2.8703701705688034</v>
      </c>
      <c r="S68" s="2">
        <f t="shared" ref="S68:S131" si="8">(R68-O68)/O68</f>
        <v>1.7998368682373252E-2</v>
      </c>
    </row>
    <row r="69" spans="1:19" x14ac:dyDescent="0.2">
      <c r="A69" s="3" t="s">
        <v>70</v>
      </c>
      <c r="B69" s="4">
        <v>-3.25022132563169E-2</v>
      </c>
      <c r="C69" s="4">
        <v>-1.6311640590145999E-3</v>
      </c>
      <c r="D69" s="4">
        <v>2.12E-2</v>
      </c>
      <c r="E69" s="1">
        <v>9.4573979656060667E-3</v>
      </c>
      <c r="F69" s="2">
        <v>1.2999999999999999E-3</v>
      </c>
      <c r="G69" s="2">
        <f t="shared" si="5"/>
        <v>-1.2999999999999999E-3</v>
      </c>
      <c r="N69" s="2">
        <f t="shared" si="6"/>
        <v>1.3139753509273646E-2</v>
      </c>
      <c r="O69" s="2">
        <f t="shared" ref="O69:O132" si="9">(1+N69)*O68</f>
        <v>2.8566707143690957</v>
      </c>
      <c r="Q69" s="2">
        <f t="shared" si="7"/>
        <v>5.6693565069772878E-3</v>
      </c>
      <c r="R69" s="2">
        <f>MAX($O$3:O69)</f>
        <v>2.8703701705688034</v>
      </c>
      <c r="S69" s="2">
        <f t="shared" si="8"/>
        <v>4.7956021430118727E-3</v>
      </c>
    </row>
    <row r="70" spans="1:19" x14ac:dyDescent="0.2">
      <c r="A70" s="3" t="s">
        <v>71</v>
      </c>
      <c r="B70" s="4">
        <v>-4.3512311245127002E-3</v>
      </c>
      <c r="C70" s="4">
        <v>1.6920906338652598E-2</v>
      </c>
      <c r="D70" s="4">
        <v>-6.7100000000000007E-2</v>
      </c>
      <c r="E70" s="1">
        <v>9.1259970697276666E-3</v>
      </c>
      <c r="F70" s="2">
        <v>1.6999999999999999E-3</v>
      </c>
      <c r="G70" s="2">
        <f t="shared" si="5"/>
        <v>-1.6999999999999999E-3</v>
      </c>
      <c r="N70" s="2">
        <f t="shared" si="6"/>
        <v>-2.1492572169681659E-2</v>
      </c>
      <c r="O70" s="2">
        <f t="shared" si="9"/>
        <v>2.7952735128755015</v>
      </c>
      <c r="Q70" s="2">
        <f t="shared" si="7"/>
        <v>-9.4358732727393754E-3</v>
      </c>
      <c r="R70" s="2">
        <f>MAX($O$3:O70)</f>
        <v>2.8703701705688034</v>
      </c>
      <c r="S70" s="2">
        <f t="shared" si="8"/>
        <v>2.6865584833610734E-2</v>
      </c>
    </row>
    <row r="71" spans="1:19" x14ac:dyDescent="0.2">
      <c r="A71" s="3" t="s">
        <v>72</v>
      </c>
      <c r="B71" s="4">
        <v>4.85814636509522E-2</v>
      </c>
      <c r="C71" s="4">
        <v>-2.3203396755063201E-2</v>
      </c>
      <c r="D71" s="4">
        <v>-2.0299999999999999E-2</v>
      </c>
      <c r="E71" s="1">
        <v>7.4084139319492903E-3</v>
      </c>
      <c r="F71" s="2">
        <v>1.8E-3</v>
      </c>
      <c r="G71" s="2">
        <f t="shared" si="5"/>
        <v>-1.8E-3</v>
      </c>
      <c r="N71" s="2">
        <f t="shared" si="6"/>
        <v>-1.7561847945304902E-2</v>
      </c>
      <c r="O71" s="2">
        <f t="shared" si="9"/>
        <v>2.7461833444768438</v>
      </c>
      <c r="Q71" s="2">
        <f t="shared" si="7"/>
        <v>-7.6947804607474489E-3</v>
      </c>
      <c r="R71" s="2">
        <f>MAX($O$3:O71)</f>
        <v>2.8703701705688034</v>
      </c>
      <c r="S71" s="2">
        <f t="shared" si="8"/>
        <v>4.522160777856498E-2</v>
      </c>
    </row>
    <row r="72" spans="1:19" x14ac:dyDescent="0.2">
      <c r="A72" s="3" t="s">
        <v>73</v>
      </c>
      <c r="B72" s="4">
        <v>1.28618454297388E-2</v>
      </c>
      <c r="C72" s="4">
        <v>-2.4559871736496399E-2</v>
      </c>
      <c r="D72" s="4">
        <v>8.5000000000000006E-3</v>
      </c>
      <c r="E72" s="1">
        <v>6.3536322295826651E-3</v>
      </c>
      <c r="F72" s="2">
        <v>1.8E-3</v>
      </c>
      <c r="G72" s="2">
        <f t="shared" si="5"/>
        <v>-1.8E-3</v>
      </c>
      <c r="N72" s="2">
        <f t="shared" si="6"/>
        <v>-7.9448993059196768E-3</v>
      </c>
      <c r="O72" s="2">
        <f t="shared" si="9"/>
        <v>2.7243651943293816</v>
      </c>
      <c r="Q72" s="2">
        <f t="shared" si="7"/>
        <v>-3.4642056050772224E-3</v>
      </c>
      <c r="R72" s="2">
        <f>MAX($O$3:O72)</f>
        <v>2.8703701705688034</v>
      </c>
      <c r="S72" s="2">
        <f t="shared" si="8"/>
        <v>5.3592292451585859E-2</v>
      </c>
    </row>
    <row r="73" spans="1:19" x14ac:dyDescent="0.2">
      <c r="A73" s="3" t="s">
        <v>74</v>
      </c>
      <c r="B73" s="4">
        <v>-8.4046503590750499E-2</v>
      </c>
      <c r="C73" s="4">
        <v>2.4326837021912202E-2</v>
      </c>
      <c r="D73" s="4">
        <v>1.9E-3</v>
      </c>
      <c r="E73" s="1">
        <v>8.5344642878371884E-3</v>
      </c>
      <c r="F73" s="2">
        <v>1.6999999999999999E-3</v>
      </c>
      <c r="G73" s="2">
        <f t="shared" si="5"/>
        <v>-1.6999999999999999E-3</v>
      </c>
      <c r="N73" s="2">
        <f t="shared" si="6"/>
        <v>1.2814853315690766E-2</v>
      </c>
      <c r="O73" s="2">
        <f t="shared" si="9"/>
        <v>2.7592775346730858</v>
      </c>
      <c r="Q73" s="2">
        <f t="shared" si="7"/>
        <v>5.5300618140195212E-3</v>
      </c>
      <c r="R73" s="2">
        <f>MAX($O$3:O73)</f>
        <v>2.8703701705688034</v>
      </c>
      <c r="S73" s="2">
        <f t="shared" si="8"/>
        <v>4.0261493996065045E-2</v>
      </c>
    </row>
    <row r="74" spans="1:19" x14ac:dyDescent="0.2">
      <c r="A74" s="3" t="s">
        <v>75</v>
      </c>
      <c r="B74" s="4">
        <v>-8.3807074799926006E-3</v>
      </c>
      <c r="C74" s="4">
        <v>-6.2763940474013001E-3</v>
      </c>
      <c r="D74" s="4">
        <v>-6.8500000000000005E-2</v>
      </c>
      <c r="E74" s="1">
        <v>8.1745557880122579E-3</v>
      </c>
      <c r="F74" s="2">
        <v>1.5E-3</v>
      </c>
      <c r="G74" s="2">
        <f t="shared" si="5"/>
        <v>-1.5E-3</v>
      </c>
      <c r="N74" s="2">
        <f t="shared" si="6"/>
        <v>-4.2893448552129752E-2</v>
      </c>
      <c r="O74" s="2">
        <f t="shared" si="9"/>
        <v>2.6409226056985382</v>
      </c>
      <c r="Q74" s="2">
        <f t="shared" si="7"/>
        <v>-1.9039710990189123E-2</v>
      </c>
      <c r="R74" s="2">
        <f>MAX($O$3:O74)</f>
        <v>2.8703701705688034</v>
      </c>
      <c r="S74" s="2">
        <f t="shared" si="8"/>
        <v>8.6881593718485764E-2</v>
      </c>
    </row>
    <row r="75" spans="1:19" x14ac:dyDescent="0.2">
      <c r="A75" s="3" t="s">
        <v>76</v>
      </c>
      <c r="B75" s="4">
        <v>1.4402157839321399E-2</v>
      </c>
      <c r="C75" s="4">
        <v>3.1527746629128599E-2</v>
      </c>
      <c r="D75" s="4">
        <v>-1.4E-2</v>
      </c>
      <c r="E75" s="1">
        <v>7.3585252686978152E-3</v>
      </c>
      <c r="F75" s="2">
        <v>1.2999999999999999E-3</v>
      </c>
      <c r="G75" s="2">
        <f t="shared" si="5"/>
        <v>-1.2999999999999999E-3</v>
      </c>
      <c r="N75" s="2">
        <f t="shared" si="6"/>
        <v>2.5369177270300844E-2</v>
      </c>
      <c r="O75" s="2">
        <f t="shared" si="9"/>
        <v>2.7079206394396493</v>
      </c>
      <c r="Q75" s="2">
        <f t="shared" si="7"/>
        <v>1.0880258352461132E-2</v>
      </c>
      <c r="R75" s="2">
        <f>MAX($O$3:O75)</f>
        <v>2.8703701705688034</v>
      </c>
      <c r="S75" s="2">
        <f t="shared" si="8"/>
        <v>5.9990506650434844E-2</v>
      </c>
    </row>
    <row r="76" spans="1:19" x14ac:dyDescent="0.2">
      <c r="A76" s="3" t="s">
        <v>77</v>
      </c>
      <c r="B76" s="4">
        <v>-8.9072753922482595E-2</v>
      </c>
      <c r="C76" s="4">
        <v>1.39733261052665E-2</v>
      </c>
      <c r="D76" s="4">
        <v>-9.3299999999999994E-2</v>
      </c>
      <c r="E76" s="1">
        <v>1.4036431136827201E-2</v>
      </c>
      <c r="F76" s="2">
        <v>1.5E-3</v>
      </c>
      <c r="G76" s="2">
        <f t="shared" si="5"/>
        <v>-1.5E-3</v>
      </c>
      <c r="N76" s="2">
        <f t="shared" si="6"/>
        <v>-5.1369077622154383E-2</v>
      </c>
      <c r="O76" s="2">
        <f t="shared" si="9"/>
        <v>2.5688172539176399</v>
      </c>
      <c r="Q76" s="2">
        <f t="shared" si="7"/>
        <v>-2.2902722822261429E-2</v>
      </c>
      <c r="R76" s="2">
        <f>MAX($O$3:O76)</f>
        <v>2.8703701705688034</v>
      </c>
      <c r="S76" s="2">
        <f t="shared" si="8"/>
        <v>0.11738978948045936</v>
      </c>
    </row>
    <row r="77" spans="1:19" x14ac:dyDescent="0.2">
      <c r="A77" s="3" t="s">
        <v>78</v>
      </c>
      <c r="B77" s="4">
        <v>-0.167891912860193</v>
      </c>
      <c r="C77" s="4">
        <v>-1.9792459102534E-2</v>
      </c>
      <c r="D77" s="4">
        <v>-5.3400000000000003E-2</v>
      </c>
      <c r="E77" s="1">
        <v>2.1341504648125273E-2</v>
      </c>
      <c r="F77" s="2">
        <v>8.0000000000000004E-4</v>
      </c>
      <c r="G77" s="2">
        <f t="shared" si="5"/>
        <v>-8.0000000000000004E-4</v>
      </c>
      <c r="N77" s="2">
        <f t="shared" si="6"/>
        <v>-6.290748086498324E-2</v>
      </c>
      <c r="O77" s="2">
        <f t="shared" si="9"/>
        <v>2.4072194316711775</v>
      </c>
      <c r="Q77" s="2">
        <f t="shared" si="7"/>
        <v>-2.8217529105572504E-2</v>
      </c>
      <c r="R77" s="2">
        <f>MAX($O$3:O77)</f>
        <v>2.8703701705688034</v>
      </c>
      <c r="S77" s="2">
        <f t="shared" si="8"/>
        <v>0.19240071461872929</v>
      </c>
    </row>
    <row r="78" spans="1:19" x14ac:dyDescent="0.2">
      <c r="A78" s="3" t="s">
        <v>79</v>
      </c>
      <c r="B78" s="4">
        <v>-7.1548579331854198E-2</v>
      </c>
      <c r="C78" s="4">
        <v>0.14495278296943301</v>
      </c>
      <c r="D78" s="4">
        <v>-3.5700000000000003E-2</v>
      </c>
      <c r="E78" s="1">
        <v>1.9698753970706535E-2</v>
      </c>
      <c r="F78" s="2">
        <v>2.9999999999999997E-4</v>
      </c>
      <c r="G78" s="2">
        <f t="shared" si="5"/>
        <v>-2.9999999999999997E-4</v>
      </c>
      <c r="N78" s="2">
        <f t="shared" si="6"/>
        <v>9.9507832013494821E-2</v>
      </c>
      <c r="O78" s="2">
        <f t="shared" si="9"/>
        <v>2.6467566184975335</v>
      </c>
      <c r="Q78" s="2">
        <f t="shared" si="7"/>
        <v>4.1198327274006567E-2</v>
      </c>
      <c r="R78" s="2">
        <f>MAX($O$3:O78)</f>
        <v>2.8703701705688034</v>
      </c>
      <c r="S78" s="2">
        <f t="shared" si="8"/>
        <v>8.448587622620439E-2</v>
      </c>
    </row>
    <row r="79" spans="1:19" x14ac:dyDescent="0.2">
      <c r="A79" s="3" t="s">
        <v>80</v>
      </c>
      <c r="B79" s="4">
        <v>1.07550429291247E-2</v>
      </c>
      <c r="C79" s="4">
        <v>0.134110423032302</v>
      </c>
      <c r="D79" s="4">
        <v>-7.5700000000000003E-2</v>
      </c>
      <c r="E79" s="1">
        <v>1.4253801973264533E-2</v>
      </c>
      <c r="F79" s="2">
        <v>0</v>
      </c>
      <c r="G79" s="2">
        <f t="shared" si="5"/>
        <v>0</v>
      </c>
      <c r="N79" s="2">
        <f t="shared" si="6"/>
        <v>7.6242073801158855E-2</v>
      </c>
      <c r="O79" s="2">
        <f t="shared" si="9"/>
        <v>2.848550831938728</v>
      </c>
      <c r="Q79" s="2">
        <f t="shared" si="7"/>
        <v>3.1909966025386066E-2</v>
      </c>
      <c r="R79" s="2">
        <f>MAX($O$3:O79)</f>
        <v>2.8703701705688034</v>
      </c>
      <c r="S79" s="2">
        <f t="shared" si="8"/>
        <v>7.6598031481239434E-3</v>
      </c>
    </row>
    <row r="80" spans="1:19" x14ac:dyDescent="0.2">
      <c r="A80" s="3" t="s">
        <v>81</v>
      </c>
      <c r="B80" s="4">
        <v>-8.4008726279996601E-2</v>
      </c>
      <c r="C80" s="4">
        <v>-0.13120658238184599</v>
      </c>
      <c r="D80" s="4">
        <v>0.1203</v>
      </c>
      <c r="E80" s="1">
        <v>1.5978512012029544E-2</v>
      </c>
      <c r="F80" s="2">
        <v>0</v>
      </c>
      <c r="G80" s="2">
        <f t="shared" si="5"/>
        <v>0</v>
      </c>
      <c r="N80" s="2">
        <f t="shared" si="6"/>
        <v>-3.6486286498934983E-2</v>
      </c>
      <c r="O80" s="2">
        <f t="shared" si="9"/>
        <v>2.7446177901778319</v>
      </c>
      <c r="Q80" s="2">
        <f t="shared" si="7"/>
        <v>-1.6142099736647854E-2</v>
      </c>
      <c r="R80" s="2">
        <f>MAX($O$3:O80)</f>
        <v>2.8703701705688034</v>
      </c>
      <c r="S80" s="2">
        <f t="shared" si="8"/>
        <v>4.5817811442089212E-2</v>
      </c>
    </row>
    <row r="81" spans="1:19" x14ac:dyDescent="0.2">
      <c r="A81" s="3" t="s">
        <v>82</v>
      </c>
      <c r="B81" s="4">
        <v>-0.105933197699876</v>
      </c>
      <c r="C81" s="4">
        <v>-1.5426308778822799E-2</v>
      </c>
      <c r="D81" s="4">
        <v>-2.8E-3</v>
      </c>
      <c r="E81" s="1">
        <v>1.6516592323830178E-2</v>
      </c>
      <c r="F81" s="2">
        <v>1E-4</v>
      </c>
      <c r="G81" s="2">
        <f t="shared" si="5"/>
        <v>-1E-4</v>
      </c>
      <c r="N81" s="2">
        <f t="shared" si="6"/>
        <v>-2.0712443481334528E-2</v>
      </c>
      <c r="O81" s="2">
        <f t="shared" si="9"/>
        <v>2.6877700493209082</v>
      </c>
      <c r="Q81" s="2">
        <f t="shared" si="7"/>
        <v>-9.0897638944193362E-3</v>
      </c>
      <c r="R81" s="2">
        <f>MAX($O$3:O81)</f>
        <v>2.8703701705688034</v>
      </c>
      <c r="S81" s="2">
        <f t="shared" si="8"/>
        <v>6.7937404575972152E-2</v>
      </c>
    </row>
    <row r="82" spans="1:19" x14ac:dyDescent="0.2">
      <c r="A82" s="3" t="s">
        <v>83</v>
      </c>
      <c r="B82" s="4">
        <v>8.7372580446037601E-2</v>
      </c>
      <c r="C82" s="4">
        <v>4.1257999072972597E-2</v>
      </c>
      <c r="D82" s="4">
        <v>-2.69E-2</v>
      </c>
      <c r="E82" s="1">
        <v>1.5729070121152364E-2</v>
      </c>
      <c r="F82" s="2">
        <v>2.0000000000000001E-4</v>
      </c>
      <c r="G82" s="2">
        <f t="shared" si="5"/>
        <v>-2.0000000000000001E-4</v>
      </c>
      <c r="N82" s="2">
        <f t="shared" si="6"/>
        <v>4.4535552845347798E-2</v>
      </c>
      <c r="O82" s="2">
        <f t="shared" si="9"/>
        <v>2.8074713743885824</v>
      </c>
      <c r="Q82" s="2">
        <f t="shared" si="7"/>
        <v>1.8923226644498806E-2</v>
      </c>
      <c r="R82" s="2">
        <f>MAX($O$3:O82)</f>
        <v>2.8703701705688034</v>
      </c>
      <c r="S82" s="2">
        <f t="shared" si="8"/>
        <v>2.2404073912924306E-2</v>
      </c>
    </row>
    <row r="83" spans="1:19" x14ac:dyDescent="0.2">
      <c r="A83" s="3" t="s">
        <v>84</v>
      </c>
      <c r="B83" s="4">
        <v>9.5444467978178002E-2</v>
      </c>
      <c r="C83" s="4">
        <v>-6.8359417956139798E-2</v>
      </c>
      <c r="D83" s="4">
        <v>-7.6999999999999999E-2</v>
      </c>
      <c r="E83" s="1">
        <v>1.3006594300603887E-2</v>
      </c>
      <c r="F83" s="2">
        <v>1E-4</v>
      </c>
      <c r="G83" s="2">
        <f t="shared" si="5"/>
        <v>-1E-4</v>
      </c>
      <c r="N83" s="2">
        <f t="shared" si="6"/>
        <v>-7.7388821436172844E-2</v>
      </c>
      <c r="O83" s="2">
        <f t="shared" si="9"/>
        <v>2.5902044735088574</v>
      </c>
      <c r="Q83" s="2">
        <f t="shared" si="7"/>
        <v>-3.4981287686591533E-2</v>
      </c>
      <c r="R83" s="2">
        <f>MAX($O$3:O83)</f>
        <v>2.8703701705688034</v>
      </c>
      <c r="S83" s="2">
        <f t="shared" si="8"/>
        <v>0.1081635445870478</v>
      </c>
    </row>
    <row r="84" spans="1:19" x14ac:dyDescent="0.2">
      <c r="A84" s="3" t="s">
        <v>85</v>
      </c>
      <c r="B84" s="4">
        <v>5.5704095233192197E-2</v>
      </c>
      <c r="C84" s="4">
        <v>-3.5809179563059901E-2</v>
      </c>
      <c r="D84" s="4">
        <v>6.4799999999999996E-2</v>
      </c>
      <c r="E84" s="1">
        <v>1.0305498826670258E-2</v>
      </c>
      <c r="F84" s="2">
        <v>0</v>
      </c>
      <c r="G84" s="2">
        <f t="shared" si="5"/>
        <v>0</v>
      </c>
      <c r="N84" s="2">
        <f t="shared" si="6"/>
        <v>2.8126905325688095E-2</v>
      </c>
      <c r="O84" s="2">
        <f t="shared" si="9"/>
        <v>2.6630589095094148</v>
      </c>
      <c r="Q84" s="2">
        <f t="shared" si="7"/>
        <v>1.2046724465731122E-2</v>
      </c>
      <c r="R84" s="2">
        <f>MAX($O$3:O84)</f>
        <v>2.8703701705688034</v>
      </c>
      <c r="S84" s="2">
        <f t="shared" si="8"/>
        <v>7.7847042857035101E-2</v>
      </c>
    </row>
    <row r="85" spans="1:19" x14ac:dyDescent="0.2">
      <c r="A85" s="3" t="s">
        <v>86</v>
      </c>
      <c r="B85" s="4">
        <v>2.0889821016553999E-3</v>
      </c>
      <c r="C85" s="4">
        <v>8.2540839634166006E-3</v>
      </c>
      <c r="D85" s="4">
        <v>9.0399999999999994E-2</v>
      </c>
      <c r="E85" s="1">
        <v>9.389692049888012E-3</v>
      </c>
      <c r="F85" s="2">
        <v>1E-4</v>
      </c>
      <c r="G85" s="2">
        <f t="shared" si="5"/>
        <v>-1E-4</v>
      </c>
      <c r="N85" s="2">
        <f t="shared" si="6"/>
        <v>7.0136169260604342E-2</v>
      </c>
      <c r="O85" s="2">
        <f t="shared" si="9"/>
        <v>2.8498356599377277</v>
      </c>
      <c r="Q85" s="2">
        <f t="shared" si="7"/>
        <v>2.9439042914978241E-2</v>
      </c>
      <c r="R85" s="2">
        <f>MAX($O$3:O85)</f>
        <v>2.8703701705688034</v>
      </c>
      <c r="S85" s="2">
        <f t="shared" si="8"/>
        <v>7.2055069419421896E-3</v>
      </c>
    </row>
    <row r="86" spans="1:19" x14ac:dyDescent="0.2">
      <c r="A86" s="3" t="s">
        <v>87</v>
      </c>
      <c r="B86" s="4">
        <v>7.5400187274267505E-2</v>
      </c>
      <c r="C86" s="4">
        <v>4.1945996543748003E-3</v>
      </c>
      <c r="D86" s="4">
        <v>-3.5999999999999997E-2</v>
      </c>
      <c r="E86" s="1">
        <v>9.2364636786754183E-3</v>
      </c>
      <c r="F86" s="2">
        <v>1E-4</v>
      </c>
      <c r="G86" s="2">
        <f t="shared" si="5"/>
        <v>-1E-4</v>
      </c>
      <c r="N86" s="2">
        <f t="shared" si="6"/>
        <v>1.3923959480029524E-3</v>
      </c>
      <c r="O86" s="2">
        <f t="shared" si="9"/>
        <v>2.8538037595630992</v>
      </c>
      <c r="Q86" s="2">
        <f t="shared" si="7"/>
        <v>6.0428926944041067E-4</v>
      </c>
      <c r="R86" s="2">
        <f>MAX($O$3:O86)</f>
        <v>2.8703701705688034</v>
      </c>
      <c r="S86" s="2">
        <f t="shared" si="8"/>
        <v>5.8050280963398964E-3</v>
      </c>
    </row>
    <row r="87" spans="1:19" x14ac:dyDescent="0.2">
      <c r="A87" s="3" t="s">
        <v>88</v>
      </c>
      <c r="B87" s="4">
        <v>3.59583672957553E-2</v>
      </c>
      <c r="C87" s="4">
        <v>2.3214103712502199E-2</v>
      </c>
      <c r="D87" s="4">
        <v>-2.06E-2</v>
      </c>
      <c r="E87" s="1">
        <v>9.2685347331152631E-3</v>
      </c>
      <c r="F87" s="2">
        <v>1E-4</v>
      </c>
      <c r="G87" s="2">
        <f t="shared" si="5"/>
        <v>-1E-4</v>
      </c>
      <c r="N87" s="2">
        <f t="shared" si="6"/>
        <v>1.9666075540293641E-2</v>
      </c>
      <c r="O87" s="2">
        <f t="shared" si="9"/>
        <v>2.9099268798758406</v>
      </c>
      <c r="Q87" s="2">
        <f t="shared" si="7"/>
        <v>8.4579704935258404E-3</v>
      </c>
      <c r="R87" s="2">
        <f>MAX($O$3:O87)</f>
        <v>2.9099268798758406</v>
      </c>
      <c r="S87" s="2">
        <f t="shared" si="8"/>
        <v>0</v>
      </c>
    </row>
    <row r="88" spans="1:19" x14ac:dyDescent="0.2">
      <c r="A88" s="3" t="s">
        <v>89</v>
      </c>
      <c r="B88" s="4">
        <v>3.7055420020406703E-2</v>
      </c>
      <c r="C88" s="4">
        <v>2.4525718258827801E-2</v>
      </c>
      <c r="D88" s="4">
        <v>-2.5999999999999999E-3</v>
      </c>
      <c r="E88" s="1">
        <v>9.1259970697276666E-3</v>
      </c>
      <c r="F88" s="2">
        <v>1E-4</v>
      </c>
      <c r="G88" s="2">
        <f t="shared" si="5"/>
        <v>-1E-4</v>
      </c>
      <c r="N88" s="2">
        <f t="shared" si="6"/>
        <v>3.1968643793206637E-2</v>
      </c>
      <c r="O88" s="2">
        <f t="shared" si="9"/>
        <v>3.0029532957628691</v>
      </c>
      <c r="Q88" s="2">
        <f t="shared" si="7"/>
        <v>1.366650152135784E-2</v>
      </c>
      <c r="R88" s="2">
        <f>MAX($O$3:O88)</f>
        <v>3.0029532957628691</v>
      </c>
      <c r="S88" s="2">
        <f t="shared" si="8"/>
        <v>0</v>
      </c>
    </row>
    <row r="89" spans="1:19" x14ac:dyDescent="0.2">
      <c r="A89" s="3" t="s">
        <v>90</v>
      </c>
      <c r="B89" s="4">
        <v>-1.8583742700898999E-2</v>
      </c>
      <c r="C89" s="4">
        <v>-2.4424794025691698E-2</v>
      </c>
      <c r="D89" s="4">
        <v>8.3999999999999995E-3</v>
      </c>
      <c r="E89" s="1">
        <v>1.0936229920332262E-2</v>
      </c>
      <c r="F89" s="2">
        <v>0</v>
      </c>
      <c r="G89" s="2">
        <f t="shared" si="5"/>
        <v>0</v>
      </c>
      <c r="N89" s="2">
        <f t="shared" si="6"/>
        <v>-9.9971762711236912E-3</v>
      </c>
      <c r="O89" s="2">
        <f t="shared" si="9"/>
        <v>2.9729322423311757</v>
      </c>
      <c r="Q89" s="2">
        <f t="shared" si="7"/>
        <v>-4.3635666871768954E-3</v>
      </c>
      <c r="R89" s="2">
        <f>MAX($O$3:O89)</f>
        <v>3.0029532957628691</v>
      </c>
      <c r="S89" s="2">
        <f t="shared" si="8"/>
        <v>1.0098129047217321E-2</v>
      </c>
    </row>
    <row r="90" spans="1:19" x14ac:dyDescent="0.2">
      <c r="A90" s="3" t="s">
        <v>91</v>
      </c>
      <c r="B90" s="4">
        <v>5.9773165534807202E-2</v>
      </c>
      <c r="C90" s="4">
        <v>1.0001286818251199E-2</v>
      </c>
      <c r="D90" s="4">
        <v>-1.2E-2</v>
      </c>
      <c r="E90" s="1">
        <v>8.7340171591178441E-3</v>
      </c>
      <c r="F90" s="2">
        <v>0</v>
      </c>
      <c r="G90" s="2">
        <f t="shared" si="5"/>
        <v>0</v>
      </c>
      <c r="N90" s="2">
        <f t="shared" si="6"/>
        <v>1.7894568630016754E-2</v>
      </c>
      <c r="O90" s="2">
        <f t="shared" si="9"/>
        <v>3.0261315823739605</v>
      </c>
      <c r="Q90" s="2">
        <f t="shared" si="7"/>
        <v>7.7027970248586724E-3</v>
      </c>
      <c r="R90" s="2">
        <f>MAX($O$3:O90)</f>
        <v>3.0261315823739605</v>
      </c>
      <c r="S90" s="2">
        <f t="shared" si="8"/>
        <v>0</v>
      </c>
    </row>
    <row r="91" spans="1:19" x14ac:dyDescent="0.2">
      <c r="A91" s="3" t="s">
        <v>92</v>
      </c>
      <c r="B91" s="4">
        <v>1.9446749947394901E-2</v>
      </c>
      <c r="C91" s="4">
        <v>-6.2251255030458801E-2</v>
      </c>
      <c r="D91" s="4">
        <v>9.7000000000000003E-3</v>
      </c>
      <c r="E91" s="1">
        <v>7.725560669509377E-3</v>
      </c>
      <c r="F91" s="2">
        <v>1E-4</v>
      </c>
      <c r="G91" s="2">
        <f t="shared" si="5"/>
        <v>-1E-4</v>
      </c>
      <c r="N91" s="2">
        <f t="shared" si="6"/>
        <v>-3.606638731798243E-2</v>
      </c>
      <c r="O91" s="2">
        <f t="shared" si="9"/>
        <v>2.9169899486488822</v>
      </c>
      <c r="Q91" s="2">
        <f t="shared" si="7"/>
        <v>-1.5952875473394475E-2</v>
      </c>
      <c r="R91" s="2">
        <f>MAX($O$3:O91)</f>
        <v>3.0261315823739605</v>
      </c>
      <c r="S91" s="2">
        <f t="shared" si="8"/>
        <v>3.7415841551196143E-2</v>
      </c>
    </row>
    <row r="92" spans="1:19" x14ac:dyDescent="0.2">
      <c r="A92" s="3" t="s">
        <v>93</v>
      </c>
      <c r="B92" s="4">
        <v>-3.5959713355375997E-2</v>
      </c>
      <c r="C92" s="4">
        <v>2.5527117977040801E-2</v>
      </c>
      <c r="D92" s="4">
        <v>1.03E-2</v>
      </c>
      <c r="E92" s="1">
        <v>8.7732154708893683E-3</v>
      </c>
      <c r="F92" s="2">
        <v>0</v>
      </c>
      <c r="G92" s="2">
        <f t="shared" si="5"/>
        <v>0</v>
      </c>
      <c r="N92" s="2">
        <f t="shared" si="6"/>
        <v>2.7649155831409956E-2</v>
      </c>
      <c r="O92" s="2">
        <f t="shared" si="9"/>
        <v>2.997642258297732</v>
      </c>
      <c r="Q92" s="2">
        <f t="shared" si="7"/>
        <v>1.1844869821392651E-2</v>
      </c>
      <c r="R92" s="2">
        <f>MAX($O$3:O92)</f>
        <v>3.0261315823739605</v>
      </c>
      <c r="S92" s="2">
        <f t="shared" si="8"/>
        <v>9.5039106142060827E-3</v>
      </c>
    </row>
    <row r="93" spans="1:19" x14ac:dyDescent="0.2">
      <c r="A93" s="3" t="s">
        <v>94</v>
      </c>
      <c r="B93" s="4">
        <v>3.08425037906623E-2</v>
      </c>
      <c r="C93" s="4">
        <v>9.5718618620980003E-4</v>
      </c>
      <c r="D93" s="4">
        <v>7.7999999999999996E-3</v>
      </c>
      <c r="E93" s="1">
        <v>6.9487284619664602E-3</v>
      </c>
      <c r="F93" s="2">
        <v>0</v>
      </c>
      <c r="G93" s="2">
        <f t="shared" si="5"/>
        <v>0</v>
      </c>
      <c r="N93" s="2">
        <f t="shared" si="6"/>
        <v>1.6258009551275238E-2</v>
      </c>
      <c r="O93" s="2">
        <f t="shared" si="9"/>
        <v>3.0463779547644427</v>
      </c>
      <c r="Q93" s="2">
        <f t="shared" si="7"/>
        <v>7.0039814707233928E-3</v>
      </c>
      <c r="R93" s="2">
        <f>MAX($O$3:O93)</f>
        <v>3.0463779547644427</v>
      </c>
      <c r="S93" s="2">
        <f t="shared" si="8"/>
        <v>0</v>
      </c>
    </row>
    <row r="94" spans="1:19" x14ac:dyDescent="0.2">
      <c r="A94" s="3" t="s">
        <v>95</v>
      </c>
      <c r="B94" s="4">
        <v>6.0057263162251698E-2</v>
      </c>
      <c r="C94" s="4">
        <v>-2.4471653727419201E-2</v>
      </c>
      <c r="D94" s="4">
        <v>1.5100000000000001E-2</v>
      </c>
      <c r="E94" s="1">
        <v>6.268109417743078E-3</v>
      </c>
      <c r="F94" s="2">
        <v>1E-4</v>
      </c>
      <c r="G94" s="2">
        <f t="shared" si="5"/>
        <v>-1E-4</v>
      </c>
      <c r="N94" s="2">
        <f t="shared" si="6"/>
        <v>4.4594410513398982E-3</v>
      </c>
      <c r="O94" s="2">
        <f t="shared" si="9"/>
        <v>3.0599630976738159</v>
      </c>
      <c r="Q94" s="2">
        <f t="shared" si="7"/>
        <v>1.9324051129214609E-3</v>
      </c>
      <c r="R94" s="2">
        <f>MAX($O$3:O94)</f>
        <v>3.0599630976738159</v>
      </c>
      <c r="S94" s="2">
        <f t="shared" si="8"/>
        <v>0</v>
      </c>
    </row>
    <row r="95" spans="1:19" x14ac:dyDescent="0.2">
      <c r="A95" s="3" t="s">
        <v>96</v>
      </c>
      <c r="B95" s="4">
        <v>1.5744430596799301E-2</v>
      </c>
      <c r="C95" s="4">
        <v>3.3216360581481197E-2</v>
      </c>
      <c r="D95" s="4">
        <v>1.47E-2</v>
      </c>
      <c r="E95" s="1">
        <v>7.8574079814170243E-3</v>
      </c>
      <c r="F95" s="2">
        <v>1E-4</v>
      </c>
      <c r="G95" s="2">
        <f t="shared" si="5"/>
        <v>-1E-4</v>
      </c>
      <c r="N95" s="2">
        <f t="shared" si="6"/>
        <v>4.5126123816583222E-2</v>
      </c>
      <c r="O95" s="2">
        <f t="shared" si="9"/>
        <v>3.1980473712936202</v>
      </c>
      <c r="Q95" s="2">
        <f t="shared" si="7"/>
        <v>1.9168703434998272E-2</v>
      </c>
      <c r="R95" s="2">
        <f>MAX($O$3:O95)</f>
        <v>3.1980473712936202</v>
      </c>
      <c r="S95" s="2">
        <f t="shared" si="8"/>
        <v>0</v>
      </c>
    </row>
    <row r="96" spans="1:19" x14ac:dyDescent="0.2">
      <c r="A96" s="3" t="s">
        <v>97</v>
      </c>
      <c r="B96" s="4">
        <v>-7.9707614199528307E-2</v>
      </c>
      <c r="C96" s="4">
        <v>5.1582587345567699E-2</v>
      </c>
      <c r="D96" s="4">
        <v>-5.4000000000000003E-3</v>
      </c>
      <c r="E96" s="1">
        <v>1.1427985732064839E-2</v>
      </c>
      <c r="F96" s="2">
        <v>1E-4</v>
      </c>
      <c r="G96" s="2">
        <f t="shared" si="5"/>
        <v>-1E-4</v>
      </c>
      <c r="N96" s="2">
        <f t="shared" si="6"/>
        <v>3.3688175646290799E-2</v>
      </c>
      <c r="O96" s="2">
        <f t="shared" si="9"/>
        <v>3.3057837528629181</v>
      </c>
      <c r="Q96" s="2">
        <f t="shared" si="7"/>
        <v>1.4389548409610389E-2</v>
      </c>
      <c r="R96" s="2">
        <f>MAX($O$3:O96)</f>
        <v>3.3057837528629181</v>
      </c>
      <c r="S96" s="2">
        <f t="shared" si="8"/>
        <v>0</v>
      </c>
    </row>
    <row r="97" spans="1:19" x14ac:dyDescent="0.2">
      <c r="A97" s="3" t="s">
        <v>98</v>
      </c>
      <c r="B97" s="4">
        <v>-5.2391949213160698E-2</v>
      </c>
      <c r="C97" s="4">
        <v>5.52394312983421E-2</v>
      </c>
      <c r="D97" s="4">
        <v>2.2599999999999999E-2</v>
      </c>
      <c r="E97" s="1">
        <v>1.2308158360258973E-2</v>
      </c>
      <c r="F97" s="2">
        <v>1E-4</v>
      </c>
      <c r="G97" s="2">
        <f t="shared" si="5"/>
        <v>-1E-4</v>
      </c>
      <c r="N97" s="2">
        <f t="shared" si="6"/>
        <v>5.9494398901913451E-2</v>
      </c>
      <c r="O97" s="2">
        <f t="shared" si="9"/>
        <v>3.502459370139209</v>
      </c>
      <c r="Q97" s="2">
        <f t="shared" si="7"/>
        <v>2.5098665121922915E-2</v>
      </c>
      <c r="R97" s="2">
        <f>MAX($O$3:O97)</f>
        <v>3.502459370139209</v>
      </c>
      <c r="S97" s="2">
        <f t="shared" si="8"/>
        <v>0</v>
      </c>
    </row>
    <row r="98" spans="1:19" x14ac:dyDescent="0.2">
      <c r="A98" s="3" t="s">
        <v>99</v>
      </c>
      <c r="B98" s="4">
        <v>6.9884106618420594E-2</v>
      </c>
      <c r="C98" s="4">
        <v>-6.5258172354313001E-3</v>
      </c>
      <c r="D98" s="4">
        <v>-2.2100000000000002E-2</v>
      </c>
      <c r="E98" s="1">
        <v>8.3741086592929136E-3</v>
      </c>
      <c r="F98" s="2">
        <v>1E-4</v>
      </c>
      <c r="G98" s="2">
        <f t="shared" si="5"/>
        <v>-1E-4</v>
      </c>
      <c r="N98" s="2">
        <f t="shared" si="6"/>
        <v>-4.5892985775779389E-4</v>
      </c>
      <c r="O98" s="2">
        <f t="shared" si="9"/>
        <v>3.5008519869586689</v>
      </c>
      <c r="Q98" s="2">
        <f t="shared" si="7"/>
        <v>-1.9935645361907146E-4</v>
      </c>
      <c r="R98" s="2">
        <f>MAX($O$3:O98)</f>
        <v>3.502459370139209</v>
      </c>
      <c r="S98" s="2">
        <f t="shared" si="8"/>
        <v>4.5914057107467119E-4</v>
      </c>
    </row>
    <row r="99" spans="1:19" x14ac:dyDescent="0.2">
      <c r="A99" s="3" t="s">
        <v>100</v>
      </c>
      <c r="B99" s="4">
        <v>-4.49968100223299E-2</v>
      </c>
      <c r="C99" s="4">
        <v>8.0807436195989804E-2</v>
      </c>
      <c r="D99" s="4">
        <v>1.6299999999999999E-2</v>
      </c>
      <c r="E99" s="1">
        <v>9.2827881787434785E-3</v>
      </c>
      <c r="F99" s="2">
        <v>1E-4</v>
      </c>
      <c r="G99" s="2">
        <f t="shared" si="5"/>
        <v>-1E-4</v>
      </c>
      <c r="N99" s="2">
        <f t="shared" si="6"/>
        <v>7.5695034464883515E-2</v>
      </c>
      <c r="O99" s="2">
        <f t="shared" si="9"/>
        <v>3.7658490987679611</v>
      </c>
      <c r="Q99" s="2">
        <f t="shared" si="7"/>
        <v>3.1689163875236438E-2</v>
      </c>
      <c r="R99" s="2">
        <f>MAX($O$3:O99)</f>
        <v>3.7658490987679611</v>
      </c>
      <c r="S99" s="2">
        <f t="shared" si="8"/>
        <v>0</v>
      </c>
    </row>
    <row r="100" spans="1:19" x14ac:dyDescent="0.2">
      <c r="A100" s="3" t="s">
        <v>101</v>
      </c>
      <c r="B100" s="4">
        <v>8.8858762530392002E-2</v>
      </c>
      <c r="C100" s="4">
        <v>-2.2508836605453299E-2</v>
      </c>
      <c r="D100" s="4">
        <v>-1.1900000000000001E-2</v>
      </c>
      <c r="E100" s="1">
        <v>8.4453780255042861E-3</v>
      </c>
      <c r="F100" s="2">
        <v>1E-4</v>
      </c>
      <c r="G100" s="2">
        <f t="shared" si="5"/>
        <v>-1E-4</v>
      </c>
      <c r="N100" s="2">
        <f t="shared" si="6"/>
        <v>-3.9210510129977652E-3</v>
      </c>
      <c r="O100" s="2">
        <f t="shared" si="9"/>
        <v>3.7510830123444401</v>
      </c>
      <c r="Q100" s="2">
        <f t="shared" si="7"/>
        <v>-1.7062381319470144E-3</v>
      </c>
      <c r="R100" s="2">
        <f>MAX($O$3:O100)</f>
        <v>3.7658490987679611</v>
      </c>
      <c r="S100" s="2">
        <f t="shared" si="8"/>
        <v>3.9364861761062991E-3</v>
      </c>
    </row>
    <row r="101" spans="1:19" x14ac:dyDescent="0.2">
      <c r="A101" s="3" t="s">
        <v>102</v>
      </c>
      <c r="B101" s="4">
        <v>3.7909958154303397E-2</v>
      </c>
      <c r="C101" s="4">
        <v>-4.6772662734766497E-2</v>
      </c>
      <c r="D101" s="4">
        <v>2.07E-2</v>
      </c>
      <c r="E101" s="1">
        <v>7.5545154021752518E-3</v>
      </c>
      <c r="F101" s="2">
        <v>1E-4</v>
      </c>
      <c r="G101" s="2">
        <f t="shared" si="5"/>
        <v>-1E-4</v>
      </c>
      <c r="N101" s="2">
        <f t="shared" si="6"/>
        <v>-1.3385267046763042E-2</v>
      </c>
      <c r="O101" s="2">
        <f t="shared" si="9"/>
        <v>3.7008737645096335</v>
      </c>
      <c r="Q101" s="2">
        <f t="shared" si="7"/>
        <v>-5.8524035783988591E-3</v>
      </c>
      <c r="R101" s="2">
        <f>MAX($O$3:O101)</f>
        <v>3.7658490987679611</v>
      </c>
      <c r="S101" s="2">
        <f t="shared" si="8"/>
        <v>1.7556755078063823E-2</v>
      </c>
    </row>
    <row r="102" spans="1:19" x14ac:dyDescent="0.2">
      <c r="A102" s="3" t="s">
        <v>103</v>
      </c>
      <c r="B102" s="4">
        <v>1.029880027418E-4</v>
      </c>
      <c r="C102" s="4">
        <v>-1.26393459921388E-2</v>
      </c>
      <c r="D102" s="4">
        <v>-5.0000000000000001E-3</v>
      </c>
      <c r="E102" s="1">
        <v>8.3883628176112269E-3</v>
      </c>
      <c r="F102" s="2">
        <v>1E-4</v>
      </c>
      <c r="G102" s="2">
        <f t="shared" si="5"/>
        <v>-1E-4</v>
      </c>
      <c r="N102" s="2">
        <f t="shared" si="6"/>
        <v>-7.1969477136383311E-3</v>
      </c>
      <c r="O102" s="2">
        <f t="shared" si="9"/>
        <v>3.6742387695316818</v>
      </c>
      <c r="Q102" s="2">
        <f t="shared" si="7"/>
        <v>-3.1368963067819077E-3</v>
      </c>
      <c r="R102" s="2">
        <f>MAX($O$3:O102)</f>
        <v>3.7658490987679611</v>
      </c>
      <c r="S102" s="2">
        <f t="shared" si="8"/>
        <v>2.4933145335014787E-2</v>
      </c>
    </row>
    <row r="103" spans="1:19" x14ac:dyDescent="0.2">
      <c r="A103" s="3" t="s">
        <v>104</v>
      </c>
      <c r="B103" s="4">
        <v>6.6525472451643003E-2</v>
      </c>
      <c r="C103" s="4">
        <v>-3.6730927565551498E-2</v>
      </c>
      <c r="D103" s="4">
        <v>-8.9999999999999998E-4</v>
      </c>
      <c r="E103" s="1">
        <v>6.3251246256361363E-3</v>
      </c>
      <c r="F103" s="2">
        <v>1E-4</v>
      </c>
      <c r="G103" s="2">
        <f t="shared" si="5"/>
        <v>-1E-4</v>
      </c>
      <c r="N103" s="2">
        <f t="shared" si="6"/>
        <v>-1.4356873819392654E-2</v>
      </c>
      <c r="O103" s="2">
        <f t="shared" si="9"/>
        <v>3.6214881871351947</v>
      </c>
      <c r="Q103" s="2">
        <f t="shared" si="7"/>
        <v>-6.2803024883859911E-3</v>
      </c>
      <c r="R103" s="2">
        <f>MAX($O$3:O103)</f>
        <v>3.7658490987679611</v>
      </c>
      <c r="S103" s="2">
        <f t="shared" si="8"/>
        <v>3.9862317415693189E-2</v>
      </c>
    </row>
    <row r="104" spans="1:19" x14ac:dyDescent="0.2">
      <c r="A104" s="3" t="s">
        <v>105</v>
      </c>
      <c r="B104" s="4">
        <v>2.3671035222926701E-2</v>
      </c>
      <c r="C104" s="4">
        <v>-3.09092835947435E-2</v>
      </c>
      <c r="D104" s="4">
        <v>3.04E-2</v>
      </c>
      <c r="E104" s="1">
        <v>6.9594191697914575E-3</v>
      </c>
      <c r="F104" s="2">
        <v>1E-4</v>
      </c>
      <c r="G104" s="2">
        <f t="shared" si="5"/>
        <v>-1E-4</v>
      </c>
      <c r="N104" s="2">
        <f t="shared" si="6"/>
        <v>2.7306196715434494E-3</v>
      </c>
      <c r="O104" s="2">
        <f t="shared" si="9"/>
        <v>3.6313770940192485</v>
      </c>
      <c r="Q104" s="2">
        <f t="shared" si="7"/>
        <v>1.1842768855035422E-3</v>
      </c>
      <c r="R104" s="2">
        <f>MAX($O$3:O104)</f>
        <v>3.7658490987679611</v>
      </c>
      <c r="S104" s="2">
        <f t="shared" si="8"/>
        <v>3.7030581310374892E-2</v>
      </c>
    </row>
    <row r="105" spans="1:19" x14ac:dyDescent="0.2">
      <c r="A105" s="3" t="s">
        <v>106</v>
      </c>
      <c r="B105" s="4">
        <v>3.4134096013802698E-2</v>
      </c>
      <c r="C105" s="4">
        <v>1.4581395292509101E-2</v>
      </c>
      <c r="D105" s="4">
        <v>7.1999999999999998E-3</v>
      </c>
      <c r="E105" s="1">
        <v>6.5389316552351053E-3</v>
      </c>
      <c r="F105" s="2">
        <v>1E-4</v>
      </c>
      <c r="G105" s="2">
        <f t="shared" si="5"/>
        <v>-1E-4</v>
      </c>
      <c r="N105" s="2">
        <f t="shared" si="6"/>
        <v>2.7383754690537405E-2</v>
      </c>
      <c r="O105" s="2">
        <f t="shared" si="9"/>
        <v>3.7308178335507081</v>
      </c>
      <c r="Q105" s="2">
        <f t="shared" si="7"/>
        <v>1.1732694244035708E-2</v>
      </c>
      <c r="R105" s="2">
        <f>MAX($O$3:O105)</f>
        <v>3.7658490987679611</v>
      </c>
      <c r="S105" s="2">
        <f t="shared" si="8"/>
        <v>9.3897013416795513E-3</v>
      </c>
    </row>
    <row r="106" spans="1:19" x14ac:dyDescent="0.2">
      <c r="A106" s="3" t="s">
        <v>107</v>
      </c>
      <c r="B106" s="4">
        <v>4.6166400192969997E-4</v>
      </c>
      <c r="C106" s="4">
        <v>6.5998946742059999E-4</v>
      </c>
      <c r="D106" s="4">
        <v>4.0000000000000001E-3</v>
      </c>
      <c r="E106" s="1">
        <v>6.3215611751428202E-3</v>
      </c>
      <c r="F106" s="2">
        <v>1E-4</v>
      </c>
      <c r="G106" s="2">
        <f t="shared" si="5"/>
        <v>-1E-4</v>
      </c>
      <c r="N106" s="2">
        <f t="shared" si="6"/>
        <v>7.8408170242754358E-3</v>
      </c>
      <c r="O106" s="2">
        <f t="shared" si="9"/>
        <v>3.7600704935344829</v>
      </c>
      <c r="Q106" s="2">
        <f t="shared" si="7"/>
        <v>3.3919430745688243E-3</v>
      </c>
      <c r="R106" s="2">
        <f>MAX($O$3:O106)</f>
        <v>3.7658490987679611</v>
      </c>
      <c r="S106" s="2">
        <f t="shared" si="8"/>
        <v>1.5368342810100802E-3</v>
      </c>
    </row>
    <row r="107" spans="1:19" x14ac:dyDescent="0.2">
      <c r="A107" s="3" t="s">
        <v>108</v>
      </c>
      <c r="B107" s="4">
        <v>2.9522733908367401E-2</v>
      </c>
      <c r="C107" s="4">
        <v>1.9533564038484299E-2</v>
      </c>
      <c r="D107" s="4">
        <v>5.4000000000000003E-3</v>
      </c>
      <c r="E107" s="1">
        <v>5.2560894776412966E-3</v>
      </c>
      <c r="F107" s="2">
        <v>0</v>
      </c>
      <c r="G107" s="2">
        <f t="shared" si="5"/>
        <v>0</v>
      </c>
      <c r="N107" s="2">
        <f t="shared" si="6"/>
        <v>2.8575761232649058E-2</v>
      </c>
      <c r="O107" s="2">
        <f t="shared" si="9"/>
        <v>3.8675173701756536</v>
      </c>
      <c r="Q107" s="2">
        <f t="shared" si="7"/>
        <v>1.2236285795939286E-2</v>
      </c>
      <c r="R107" s="2">
        <f>MAX($O$3:O107)</f>
        <v>3.8675173701756536</v>
      </c>
      <c r="S107" s="2">
        <f t="shared" si="8"/>
        <v>0</v>
      </c>
    </row>
    <row r="108" spans="1:19" x14ac:dyDescent="0.2">
      <c r="A108" s="3" t="s">
        <v>109</v>
      </c>
      <c r="B108" s="4">
        <v>-1.13768018765678E-2</v>
      </c>
      <c r="C108" s="4">
        <v>3.7112296797616899E-2</v>
      </c>
      <c r="D108" s="4">
        <v>1.38E-2</v>
      </c>
      <c r="E108" s="1">
        <v>5.5055310121734256E-3</v>
      </c>
      <c r="F108" s="2">
        <v>0</v>
      </c>
      <c r="G108" s="2">
        <f t="shared" si="5"/>
        <v>0</v>
      </c>
      <c r="N108" s="2">
        <f t="shared" si="6"/>
        <v>4.1238182841038876E-2</v>
      </c>
      <c r="O108" s="2">
        <f t="shared" si="9"/>
        <v>4.0270067586278513</v>
      </c>
      <c r="Q108" s="2">
        <f t="shared" si="7"/>
        <v>1.7550085573498408E-2</v>
      </c>
      <c r="R108" s="2">
        <f>MAX($O$3:O108)</f>
        <v>4.0270067586278513</v>
      </c>
      <c r="S108" s="2">
        <f t="shared" si="8"/>
        <v>0</v>
      </c>
    </row>
    <row r="109" spans="1:19" x14ac:dyDescent="0.2">
      <c r="A109" s="3" t="s">
        <v>110</v>
      </c>
      <c r="B109" s="4">
        <v>-1.65364496842129E-2</v>
      </c>
      <c r="C109" s="4">
        <v>-2.2854745131523298E-2</v>
      </c>
      <c r="D109" s="4">
        <v>3.0999999999999999E-3</v>
      </c>
      <c r="E109" s="1">
        <v>5.8868202149582518E-3</v>
      </c>
      <c r="F109" s="2">
        <v>0</v>
      </c>
      <c r="G109" s="2">
        <f t="shared" si="5"/>
        <v>0</v>
      </c>
      <c r="N109" s="2">
        <f t="shared" si="6"/>
        <v>-1.5408955467318585E-2</v>
      </c>
      <c r="O109" s="2">
        <f t="shared" si="9"/>
        <v>3.964954790817564</v>
      </c>
      <c r="Q109" s="2">
        <f t="shared" si="7"/>
        <v>-6.7441187234572597E-3</v>
      </c>
      <c r="R109" s="2">
        <f>MAX($O$3:O109)</f>
        <v>4.0270067586278513</v>
      </c>
      <c r="S109" s="2">
        <f t="shared" si="8"/>
        <v>1.5650107273352379E-2</v>
      </c>
    </row>
    <row r="110" spans="1:19" x14ac:dyDescent="0.2">
      <c r="A110" s="3" t="s">
        <v>111</v>
      </c>
      <c r="B110" s="4">
        <v>-2.0373970943667899E-2</v>
      </c>
      <c r="C110" s="4">
        <v>4.5269098471660101E-2</v>
      </c>
      <c r="D110" s="4">
        <v>-3.3999999999999998E-3</v>
      </c>
      <c r="E110" s="1">
        <v>8.9977124956232366E-3</v>
      </c>
      <c r="F110" s="2">
        <v>0</v>
      </c>
      <c r="G110" s="2">
        <f t="shared" si="5"/>
        <v>0</v>
      </c>
      <c r="N110" s="2">
        <f t="shared" si="6"/>
        <v>3.8351987260409573E-2</v>
      </c>
      <c r="O110" s="2">
        <f t="shared" si="9"/>
        <v>4.1170186864430995</v>
      </c>
      <c r="Q110" s="2">
        <f t="shared" si="7"/>
        <v>1.6344598418214583E-2</v>
      </c>
      <c r="R110" s="2">
        <f>MAX($O$3:O110)</f>
        <v>4.1170186864430995</v>
      </c>
      <c r="S110" s="2">
        <f t="shared" si="8"/>
        <v>0</v>
      </c>
    </row>
    <row r="111" spans="1:19" x14ac:dyDescent="0.2">
      <c r="A111" s="3" t="s">
        <v>112</v>
      </c>
      <c r="B111" s="4">
        <v>-5.4372937548903398E-2</v>
      </c>
      <c r="C111" s="4">
        <v>9.9746968468922698E-2</v>
      </c>
      <c r="D111" s="4">
        <v>7.4999999999999997E-3</v>
      </c>
      <c r="E111" s="1">
        <v>1.1267630816210662E-2</v>
      </c>
      <c r="F111" s="2">
        <v>1E-4</v>
      </c>
      <c r="G111" s="2">
        <f t="shared" si="5"/>
        <v>-1E-4</v>
      </c>
      <c r="N111" s="2">
        <f t="shared" si="6"/>
        <v>8.5691745247310894E-2</v>
      </c>
      <c r="O111" s="2">
        <f t="shared" si="9"/>
        <v>4.4698132029002</v>
      </c>
      <c r="Q111" s="2">
        <f t="shared" si="7"/>
        <v>3.5706535804124966E-2</v>
      </c>
      <c r="R111" s="2">
        <f>MAX($O$3:O111)</f>
        <v>4.4698132029002</v>
      </c>
      <c r="S111" s="2">
        <f t="shared" si="8"/>
        <v>0</v>
      </c>
    </row>
    <row r="112" spans="1:19" x14ac:dyDescent="0.2">
      <c r="A112" s="3" t="s">
        <v>113</v>
      </c>
      <c r="B112" s="4">
        <v>-7.0295237400824703E-2</v>
      </c>
      <c r="C112" s="4">
        <v>0.12342365261541199</v>
      </c>
      <c r="D112" s="4">
        <v>0.02</v>
      </c>
      <c r="E112" s="1">
        <v>1.5308582962941061E-2</v>
      </c>
      <c r="F112" s="2">
        <v>0</v>
      </c>
      <c r="G112" s="2">
        <f t="shared" si="5"/>
        <v>0</v>
      </c>
      <c r="N112" s="2">
        <f t="shared" si="6"/>
        <v>0.11315749396714583</v>
      </c>
      <c r="O112" s="2">
        <f t="shared" si="9"/>
        <v>4.9756060634416484</v>
      </c>
      <c r="Q112" s="2">
        <f t="shared" si="7"/>
        <v>4.6556614399372608E-2</v>
      </c>
      <c r="R112" s="2">
        <f>MAX($O$3:O112)</f>
        <v>4.9756060634416484</v>
      </c>
      <c r="S112" s="2">
        <f t="shared" si="8"/>
        <v>0</v>
      </c>
    </row>
    <row r="113" spans="1:19" x14ac:dyDescent="0.2">
      <c r="A113" s="3" t="s">
        <v>114</v>
      </c>
      <c r="B113" s="4">
        <v>0.108947816924317</v>
      </c>
      <c r="C113" s="4">
        <v>-4.5022984488776598E-2</v>
      </c>
      <c r="D113" s="4">
        <v>-5.9700000000000003E-2</v>
      </c>
      <c r="E113" s="1">
        <v>1.0676097321630086E-2</v>
      </c>
      <c r="F113" s="2">
        <v>0</v>
      </c>
      <c r="G113" s="2">
        <f t="shared" si="5"/>
        <v>0</v>
      </c>
      <c r="N113" s="2">
        <f t="shared" si="6"/>
        <v>-4.6829608296997574E-2</v>
      </c>
      <c r="O113" s="2">
        <f t="shared" si="9"/>
        <v>4.7426003804505097</v>
      </c>
      <c r="Q113" s="2">
        <f t="shared" si="7"/>
        <v>-2.0829456589657767E-2</v>
      </c>
      <c r="R113" s="2">
        <f>MAX($O$3:O113)</f>
        <v>4.9756060634416484</v>
      </c>
      <c r="S113" s="2">
        <f t="shared" si="8"/>
        <v>4.9130363998538068E-2</v>
      </c>
    </row>
    <row r="114" spans="1:19" x14ac:dyDescent="0.2">
      <c r="A114" s="3" t="s">
        <v>115</v>
      </c>
      <c r="B114" s="4">
        <v>-2.2718304975307998E-3</v>
      </c>
      <c r="C114" s="4">
        <v>3.0482894542113299E-2</v>
      </c>
      <c r="D114" s="4">
        <v>5.7999999999999996E-3</v>
      </c>
      <c r="E114" s="1">
        <v>9.9063920150738016E-3</v>
      </c>
      <c r="F114" s="2">
        <v>0</v>
      </c>
      <c r="G114" s="2">
        <f t="shared" si="5"/>
        <v>0</v>
      </c>
      <c r="N114" s="2">
        <f t="shared" si="6"/>
        <v>3.5731611886868415E-2</v>
      </c>
      <c r="O114" s="2">
        <f t="shared" si="9"/>
        <v>4.9120611365792817</v>
      </c>
      <c r="Q114" s="2">
        <f t="shared" si="7"/>
        <v>1.5247231686040105E-2</v>
      </c>
      <c r="R114" s="2">
        <f>MAX($O$3:O114)</f>
        <v>4.9756060634416484</v>
      </c>
      <c r="S114" s="2">
        <f t="shared" si="8"/>
        <v>1.2936509765556142E-2</v>
      </c>
    </row>
    <row r="115" spans="1:19" x14ac:dyDescent="0.2">
      <c r="A115" s="3" t="s">
        <v>116</v>
      </c>
      <c r="B115" s="4">
        <v>1.02925984706396E-2</v>
      </c>
      <c r="C115" s="4">
        <v>3.4124095828525602E-2</v>
      </c>
      <c r="D115" s="4">
        <v>1.2500000000000001E-2</v>
      </c>
      <c r="E115" s="1">
        <v>8.3384741543597509E-3</v>
      </c>
      <c r="F115" s="2">
        <v>0</v>
      </c>
      <c r="G115" s="2">
        <f t="shared" si="5"/>
        <v>0</v>
      </c>
      <c r="N115" s="2">
        <f t="shared" si="6"/>
        <v>4.3913497077568621E-2</v>
      </c>
      <c r="O115" s="2">
        <f t="shared" si="9"/>
        <v>5.1277669189452943</v>
      </c>
      <c r="Q115" s="2">
        <f t="shared" si="7"/>
        <v>1.866451274828787E-2</v>
      </c>
      <c r="R115" s="2">
        <f>MAX($O$3:O115)</f>
        <v>5.1277669189452943</v>
      </c>
      <c r="S115" s="2">
        <f t="shared" si="8"/>
        <v>0</v>
      </c>
    </row>
    <row r="116" spans="1:19" x14ac:dyDescent="0.2">
      <c r="A116" s="3" t="s">
        <v>117</v>
      </c>
      <c r="B116" s="4">
        <v>4.4685539571264997E-2</v>
      </c>
      <c r="C116" s="4">
        <v>-2.7627454215475998E-3</v>
      </c>
      <c r="D116" s="4">
        <v>7.0000000000000001E-3</v>
      </c>
      <c r="E116" s="1">
        <v>6.9273481153516118E-3</v>
      </c>
      <c r="F116" s="2">
        <v>0</v>
      </c>
      <c r="G116" s="2">
        <f t="shared" si="5"/>
        <v>0</v>
      </c>
      <c r="N116" s="2">
        <f t="shared" si="6"/>
        <v>1.5120565774637097E-2</v>
      </c>
      <c r="O116" s="2">
        <f t="shared" si="9"/>
        <v>5.2053016559202154</v>
      </c>
      <c r="Q116" s="2">
        <f t="shared" si="7"/>
        <v>6.5176264276057697E-3</v>
      </c>
      <c r="R116" s="2">
        <f>MAX($O$3:O116)</f>
        <v>5.2053016559202154</v>
      </c>
      <c r="S116" s="2">
        <f t="shared" si="8"/>
        <v>0</v>
      </c>
    </row>
    <row r="117" spans="1:19" x14ac:dyDescent="0.2">
      <c r="A117" s="3" t="s">
        <v>118</v>
      </c>
      <c r="B117" s="4">
        <v>4.3035440592596098E-2</v>
      </c>
      <c r="C117" s="4">
        <v>-2.3466080035129101E-2</v>
      </c>
      <c r="D117" s="4">
        <v>2.5700000000000001E-2</v>
      </c>
      <c r="E117" s="1">
        <v>6.5674392591816332E-3</v>
      </c>
      <c r="F117" s="2">
        <v>0</v>
      </c>
      <c r="G117" s="2">
        <f t="shared" si="5"/>
        <v>0</v>
      </c>
      <c r="N117" s="2">
        <f t="shared" si="6"/>
        <v>9.0719292023380294E-3</v>
      </c>
      <c r="O117" s="2">
        <f t="shared" si="9"/>
        <v>5.2525237840195365</v>
      </c>
      <c r="Q117" s="2">
        <f t="shared" si="7"/>
        <v>3.9221249507445499E-3</v>
      </c>
      <c r="R117" s="2">
        <f>MAX($O$3:O117)</f>
        <v>5.2525237840195365</v>
      </c>
      <c r="S117" s="2">
        <f t="shared" si="8"/>
        <v>0</v>
      </c>
    </row>
    <row r="118" spans="1:19" x14ac:dyDescent="0.2">
      <c r="A118" s="3" t="s">
        <v>119</v>
      </c>
      <c r="B118" s="4">
        <v>3.2705677490150097E-2</v>
      </c>
      <c r="C118" s="4">
        <v>-4.2313160857806099E-2</v>
      </c>
      <c r="D118" s="4">
        <v>3.9E-2</v>
      </c>
      <c r="E118" s="1">
        <v>5.5233482646400069E-3</v>
      </c>
      <c r="F118" s="2">
        <v>0</v>
      </c>
      <c r="G118" s="2">
        <f t="shared" si="5"/>
        <v>0</v>
      </c>
      <c r="N118" s="2">
        <f t="shared" si="6"/>
        <v>-8.3002120905056528E-4</v>
      </c>
      <c r="O118" s="2">
        <f t="shared" si="9"/>
        <v>5.2481640778777576</v>
      </c>
      <c r="Q118" s="2">
        <f t="shared" si="7"/>
        <v>-3.6062331416535933E-4</v>
      </c>
      <c r="R118" s="2">
        <f>MAX($O$3:O118)</f>
        <v>5.2525237840195365</v>
      </c>
      <c r="S118" s="2">
        <f t="shared" si="8"/>
        <v>8.3071071656391489E-4</v>
      </c>
    </row>
    <row r="119" spans="1:19" x14ac:dyDescent="0.2">
      <c r="A119" s="3" t="s">
        <v>120</v>
      </c>
      <c r="B119" s="4">
        <v>-6.3430188081516001E-3</v>
      </c>
      <c r="C119" s="4">
        <v>4.6540566497423198E-2</v>
      </c>
      <c r="D119" s="4">
        <v>2.8899999999999999E-2</v>
      </c>
      <c r="E119" s="1">
        <v>6.1113175960371682E-3</v>
      </c>
      <c r="F119" s="2">
        <v>0</v>
      </c>
      <c r="G119" s="2">
        <f t="shared" si="5"/>
        <v>0</v>
      </c>
      <c r="N119" s="2">
        <f t="shared" si="6"/>
        <v>5.9688344662030594E-2</v>
      </c>
      <c r="O119" s="2">
        <f t="shared" si="9"/>
        <v>5.5614183042010135</v>
      </c>
      <c r="Q119" s="2">
        <f t="shared" si="7"/>
        <v>2.5178157628077385E-2</v>
      </c>
      <c r="R119" s="2">
        <f>MAX($O$3:O119)</f>
        <v>5.5614183042010135</v>
      </c>
      <c r="S119" s="2">
        <f t="shared" si="8"/>
        <v>0</v>
      </c>
    </row>
    <row r="120" spans="1:19" x14ac:dyDescent="0.2">
      <c r="A120" s="3" t="s">
        <v>121</v>
      </c>
      <c r="B120" s="4">
        <v>-5.99878334454437E-2</v>
      </c>
      <c r="C120" s="4">
        <v>8.4456367505066895E-2</v>
      </c>
      <c r="D120" s="4">
        <v>2.3699999999999999E-2</v>
      </c>
      <c r="E120" s="1">
        <v>8.5736615305735675E-3</v>
      </c>
      <c r="F120" s="2">
        <v>1E-4</v>
      </c>
      <c r="G120" s="2">
        <f t="shared" si="5"/>
        <v>-1E-4</v>
      </c>
      <c r="N120" s="2">
        <f t="shared" si="6"/>
        <v>8.0106974460671193E-2</v>
      </c>
      <c r="O120" s="2">
        <f t="shared" si="9"/>
        <v>6.0069266982607541</v>
      </c>
      <c r="Q120" s="2">
        <f t="shared" si="7"/>
        <v>3.3466770410341344E-2</v>
      </c>
      <c r="R120" s="2">
        <f>MAX($O$3:O120)</f>
        <v>6.0069266982607541</v>
      </c>
      <c r="S120" s="2">
        <f t="shared" si="8"/>
        <v>0</v>
      </c>
    </row>
    <row r="121" spans="1:19" x14ac:dyDescent="0.2">
      <c r="A121" s="3" t="s">
        <v>122</v>
      </c>
      <c r="B121" s="4">
        <v>4.0981841258223198E-2</v>
      </c>
      <c r="C121" s="4">
        <v>-1.5370909760339099E-2</v>
      </c>
      <c r="D121" s="4">
        <v>1.04E-2</v>
      </c>
      <c r="E121" s="1">
        <v>6.0863734425839547E-3</v>
      </c>
      <c r="F121" s="2">
        <v>0</v>
      </c>
      <c r="G121" s="2">
        <f t="shared" si="5"/>
        <v>0</v>
      </c>
      <c r="N121" s="2">
        <f t="shared" si="6"/>
        <v>5.553452469935086E-3</v>
      </c>
      <c r="O121" s="2">
        <f t="shared" si="9"/>
        <v>6.0402858801699288</v>
      </c>
      <c r="Q121" s="2">
        <f t="shared" si="7"/>
        <v>2.4051614526280542E-3</v>
      </c>
      <c r="R121" s="2">
        <f>MAX($O$3:O121)</f>
        <v>6.0402858801699288</v>
      </c>
      <c r="S121" s="2">
        <f t="shared" si="8"/>
        <v>0</v>
      </c>
    </row>
    <row r="122" spans="1:19" x14ac:dyDescent="0.2">
      <c r="A122" s="3" t="s">
        <v>123</v>
      </c>
      <c r="B122" s="4">
        <v>1.3801266462246799E-2</v>
      </c>
      <c r="C122" s="4">
        <v>3.7683298028810999E-2</v>
      </c>
      <c r="D122" s="4">
        <v>9.7999999999999997E-3</v>
      </c>
      <c r="E122" s="1">
        <v>6.7456117838474404E-3</v>
      </c>
      <c r="F122" s="2">
        <v>0</v>
      </c>
      <c r="G122" s="2">
        <f t="shared" si="5"/>
        <v>0</v>
      </c>
      <c r="N122" s="2">
        <f t="shared" si="6"/>
        <v>4.459880442009944E-2</v>
      </c>
      <c r="O122" s="2">
        <f t="shared" si="9"/>
        <v>6.3096754087811151</v>
      </c>
      <c r="Q122" s="2">
        <f t="shared" si="7"/>
        <v>1.89495244360211E-2</v>
      </c>
      <c r="R122" s="2">
        <f>MAX($O$3:O122)</f>
        <v>6.3096754087811151</v>
      </c>
      <c r="S122" s="2">
        <f t="shared" si="8"/>
        <v>0</v>
      </c>
    </row>
    <row r="123" spans="1:19" x14ac:dyDescent="0.2">
      <c r="A123" s="3" t="s">
        <v>124</v>
      </c>
      <c r="B123" s="4">
        <v>2.2377779387267201E-2</v>
      </c>
      <c r="C123" s="4">
        <v>-1.30590446421794E-2</v>
      </c>
      <c r="D123" s="4">
        <v>-8.9999999999999993E-3</v>
      </c>
      <c r="E123" s="1">
        <v>6.2253476554782359E-3</v>
      </c>
      <c r="F123" s="2">
        <v>1E-4</v>
      </c>
      <c r="G123" s="2">
        <f t="shared" si="5"/>
        <v>-1E-4</v>
      </c>
      <c r="N123" s="2">
        <f t="shared" si="6"/>
        <v>-7.7162183819867829E-3</v>
      </c>
      <c r="O123" s="2">
        <f t="shared" si="9"/>
        <v>6.2609885754075085</v>
      </c>
      <c r="Q123" s="2">
        <f t="shared" si="7"/>
        <v>-3.3641069125549591E-3</v>
      </c>
      <c r="R123" s="2">
        <f>MAX($O$3:O123)</f>
        <v>6.3096754087811151</v>
      </c>
      <c r="S123" s="2">
        <f t="shared" si="8"/>
        <v>7.7762214045307854E-3</v>
      </c>
    </row>
    <row r="124" spans="1:19" x14ac:dyDescent="0.2">
      <c r="A124" s="3" t="s">
        <v>125</v>
      </c>
      <c r="B124" s="4">
        <v>2.5578421471862799E-2</v>
      </c>
      <c r="C124" s="4">
        <v>-2.32039115644713E-2</v>
      </c>
      <c r="D124" s="4">
        <v>7.7000000000000002E-3</v>
      </c>
      <c r="E124" s="1">
        <v>5.6053076259862779E-3</v>
      </c>
      <c r="F124" s="2">
        <v>1E-4</v>
      </c>
      <c r="G124" s="2">
        <f t="shared" si="5"/>
        <v>-1E-4</v>
      </c>
      <c r="N124" s="2">
        <f t="shared" si="6"/>
        <v>-5.6441062580084769E-3</v>
      </c>
      <c r="O124" s="2">
        <f t="shared" si="9"/>
        <v>6.2256508906077315</v>
      </c>
      <c r="Q124" s="2">
        <f t="shared" si="7"/>
        <v>-2.4581477707680149E-3</v>
      </c>
      <c r="R124" s="2">
        <f>MAX($O$3:O124)</f>
        <v>6.3096754087811151</v>
      </c>
      <c r="S124" s="2">
        <f t="shared" si="8"/>
        <v>1.349650336162383E-2</v>
      </c>
    </row>
    <row r="125" spans="1:19" x14ac:dyDescent="0.2">
      <c r="A125" s="3" t="s">
        <v>126</v>
      </c>
      <c r="B125" s="4">
        <v>-1.8497788209804099E-2</v>
      </c>
      <c r="C125" s="4">
        <v>-1.2177435291891999E-3</v>
      </c>
      <c r="D125" s="4">
        <v>0.02</v>
      </c>
      <c r="E125" s="1">
        <v>6.6280179175680085E-3</v>
      </c>
      <c r="F125" s="2">
        <v>1E-4</v>
      </c>
      <c r="G125" s="2">
        <f t="shared" si="5"/>
        <v>-1E-4</v>
      </c>
      <c r="N125" s="2">
        <f t="shared" si="6"/>
        <v>1.3082604392785444E-2</v>
      </c>
      <c r="O125" s="2">
        <f t="shared" si="9"/>
        <v>6.3070986182971449</v>
      </c>
      <c r="Q125" s="2">
        <f t="shared" si="7"/>
        <v>5.6448581632034395E-3</v>
      </c>
      <c r="R125" s="2">
        <f>MAX($O$3:O125)</f>
        <v>6.3096754087811151</v>
      </c>
      <c r="S125" s="2">
        <f t="shared" si="8"/>
        <v>4.0855401824458883E-4</v>
      </c>
    </row>
    <row r="126" spans="1:19" x14ac:dyDescent="0.2">
      <c r="A126" s="3" t="s">
        <v>127</v>
      </c>
      <c r="B126" s="4">
        <v>5.6460679523381999E-3</v>
      </c>
      <c r="C126" s="4">
        <v>1.33828211596684E-2</v>
      </c>
      <c r="D126" s="4">
        <v>-1.35E-2</v>
      </c>
      <c r="E126" s="1">
        <v>5.6551959328927032E-3</v>
      </c>
      <c r="F126" s="2">
        <v>1E-4</v>
      </c>
      <c r="G126" s="2">
        <f t="shared" si="5"/>
        <v>-1E-4</v>
      </c>
      <c r="N126" s="2">
        <f t="shared" si="6"/>
        <v>7.9097741652450031E-3</v>
      </c>
      <c r="O126" s="2">
        <f t="shared" si="9"/>
        <v>6.3569863440058043</v>
      </c>
      <c r="Q126" s="2">
        <f t="shared" si="7"/>
        <v>3.4216567762077859E-3</v>
      </c>
      <c r="R126" s="2">
        <f>MAX($O$3:O126)</f>
        <v>6.3569863440058043</v>
      </c>
      <c r="S126" s="2">
        <f t="shared" si="8"/>
        <v>0</v>
      </c>
    </row>
    <row r="127" spans="1:19" x14ac:dyDescent="0.2">
      <c r="A127" s="3" t="s">
        <v>128</v>
      </c>
      <c r="B127" s="4">
        <v>9.0203560446017999E-3</v>
      </c>
      <c r="C127" s="4">
        <v>-2.1600220744929802E-2</v>
      </c>
      <c r="D127" s="4">
        <v>-1.03E-2</v>
      </c>
      <c r="E127" s="1">
        <v>6.4213377889556717E-3</v>
      </c>
      <c r="F127" s="2">
        <v>1E-4</v>
      </c>
      <c r="G127" s="2">
        <f t="shared" si="5"/>
        <v>-1E-4</v>
      </c>
      <c r="N127" s="2">
        <f t="shared" si="6"/>
        <v>-1.7762949530528975E-2</v>
      </c>
      <c r="O127" s="2">
        <f t="shared" si="9"/>
        <v>6.2440675164109676</v>
      </c>
      <c r="Q127" s="2">
        <f t="shared" si="7"/>
        <v>-7.7836880918486081E-3</v>
      </c>
      <c r="R127" s="2">
        <f>MAX($O$3:O127)</f>
        <v>6.3569863440058043</v>
      </c>
      <c r="S127" s="2">
        <f t="shared" si="8"/>
        <v>1.8084177869322822E-2</v>
      </c>
    </row>
    <row r="128" spans="1:19" x14ac:dyDescent="0.2">
      <c r="A128" s="3" t="s">
        <v>129</v>
      </c>
      <c r="B128" s="4">
        <v>5.1696653042879903E-2</v>
      </c>
      <c r="C128" s="4">
        <v>-3.8647739394436699E-2</v>
      </c>
      <c r="D128" s="4">
        <v>4.3999999999999997E-2</v>
      </c>
      <c r="E128" s="1">
        <v>-4.8546556809616059E-2</v>
      </c>
      <c r="F128" s="2">
        <v>0</v>
      </c>
      <c r="G128" s="2">
        <f t="shared" si="5"/>
        <v>0</v>
      </c>
      <c r="N128" s="2">
        <f t="shared" si="6"/>
        <v>-3.1924437169473019E-2</v>
      </c>
      <c r="O128" s="2">
        <f t="shared" si="9"/>
        <v>6.0447291753013586</v>
      </c>
      <c r="Q128" s="2">
        <f t="shared" si="7"/>
        <v>-1.4090742650738565E-2</v>
      </c>
      <c r="R128" s="2">
        <f>MAX($O$3:O128)</f>
        <v>6.3569863440058043</v>
      </c>
      <c r="S128" s="2">
        <f t="shared" si="8"/>
        <v>5.1657759950656225E-2</v>
      </c>
    </row>
    <row r="129" spans="1:19" x14ac:dyDescent="0.2">
      <c r="A129" s="3" t="s">
        <v>130</v>
      </c>
      <c r="B129" s="4">
        <v>1.34943025317257E-2</v>
      </c>
      <c r="C129" s="4">
        <v>1.2934469337965999E-2</v>
      </c>
      <c r="D129" s="4">
        <v>1.8700000000000001E-2</v>
      </c>
      <c r="E129" s="1">
        <v>-4.9477978300941028E-2</v>
      </c>
      <c r="F129" s="2">
        <v>0</v>
      </c>
      <c r="G129" s="2">
        <f t="shared" si="5"/>
        <v>0</v>
      </c>
      <c r="N129" s="2">
        <f t="shared" si="6"/>
        <v>-1.2506706836981317E-2</v>
      </c>
      <c r="O129" s="2">
        <f t="shared" si="9"/>
        <v>5.9691295195969172</v>
      </c>
      <c r="Q129" s="2">
        <f t="shared" si="7"/>
        <v>-5.4658453239662909E-3</v>
      </c>
      <c r="R129" s="2">
        <f>MAX($O$3:O129)</f>
        <v>6.3569863440058043</v>
      </c>
      <c r="S129" s="2">
        <f t="shared" si="8"/>
        <v>6.4977116535256271E-2</v>
      </c>
    </row>
    <row r="130" spans="1:19" x14ac:dyDescent="0.2">
      <c r="A130" s="3" t="s">
        <v>131</v>
      </c>
      <c r="B130" s="4">
        <v>3.7293906325230199E-2</v>
      </c>
      <c r="C130" s="4">
        <v>-3.1095279207390002E-3</v>
      </c>
      <c r="D130" s="4">
        <v>2.35E-2</v>
      </c>
      <c r="E130" s="1">
        <v>-4.085929352805906E-2</v>
      </c>
      <c r="F130" s="2">
        <v>0</v>
      </c>
      <c r="G130" s="2">
        <f t="shared" si="5"/>
        <v>0</v>
      </c>
      <c r="N130" s="2">
        <f t="shared" si="6"/>
        <v>-1.2099359840289307E-2</v>
      </c>
      <c r="O130" s="2">
        <f t="shared" si="9"/>
        <v>5.8969068736060208</v>
      </c>
      <c r="Q130" s="2">
        <f t="shared" si="7"/>
        <v>-5.2867331454721847E-3</v>
      </c>
      <c r="R130" s="2">
        <f>MAX($O$3:O130)</f>
        <v>6.3569863440058043</v>
      </c>
      <c r="S130" s="2">
        <f t="shared" si="8"/>
        <v>7.8020474167407025E-2</v>
      </c>
    </row>
    <row r="131" spans="1:19" x14ac:dyDescent="0.2">
      <c r="A131" s="3" t="s">
        <v>132</v>
      </c>
      <c r="B131" s="4">
        <v>1.9138322516270199E-2</v>
      </c>
      <c r="C131" s="4">
        <v>4.5038058766168197E-2</v>
      </c>
      <c r="D131" s="4">
        <v>1.6799999999999999E-2</v>
      </c>
      <c r="E131" s="1">
        <v>4.0861177540429949E-3</v>
      </c>
      <c r="F131" s="2">
        <v>0</v>
      </c>
      <c r="G131" s="2">
        <f t="shared" si="5"/>
        <v>0</v>
      </c>
      <c r="N131" s="2">
        <f t="shared" si="6"/>
        <v>5.3934087723282065E-2</v>
      </c>
      <c r="O131" s="2">
        <f t="shared" si="9"/>
        <v>6.2149511662231136</v>
      </c>
      <c r="Q131" s="2">
        <f t="shared" si="7"/>
        <v>2.2813451262530097E-2</v>
      </c>
      <c r="R131" s="2">
        <f>MAX($O$3:O131)</f>
        <v>6.3569863440058043</v>
      </c>
      <c r="S131" s="2">
        <f t="shared" si="8"/>
        <v>2.2853788225178744E-2</v>
      </c>
    </row>
    <row r="132" spans="1:19" x14ac:dyDescent="0.2">
      <c r="A132" s="3" t="s">
        <v>133</v>
      </c>
      <c r="B132" s="4">
        <v>2.3283663937489499E-2</v>
      </c>
      <c r="C132" s="4">
        <v>-6.7728901634658806E-2</v>
      </c>
      <c r="D132" s="4">
        <v>-1.5100000000000001E-2</v>
      </c>
      <c r="E132" s="1">
        <v>-1.0985743868759057E-2</v>
      </c>
      <c r="F132" s="2">
        <v>0</v>
      </c>
      <c r="G132" s="2">
        <f t="shared" ref="G132:G195" si="10">-F132</f>
        <v>0</v>
      </c>
      <c r="N132" s="2">
        <f t="shared" ref="N132:N195" si="11">SUMPRODUCT(B132:E132,$H$4:$K$4)+G132*$L$4</f>
        <v>-6.9279348060318685E-2</v>
      </c>
      <c r="O132" s="2">
        <f t="shared" si="9"/>
        <v>5.7843834012004596</v>
      </c>
      <c r="Q132" s="2">
        <f t="shared" ref="Q132:Q195" si="12">LOG(1+N132)</f>
        <v>-3.1180649336378086E-2</v>
      </c>
      <c r="R132" s="2">
        <f>MAX($O$3:O132)</f>
        <v>6.3569863440058043</v>
      </c>
      <c r="S132" s="2">
        <f t="shared" ref="S132:S195" si="13">(R132-O132)/O132</f>
        <v>9.8991180751695995E-2</v>
      </c>
    </row>
    <row r="133" spans="1:19" x14ac:dyDescent="0.2">
      <c r="A133" s="3" t="s">
        <v>134</v>
      </c>
      <c r="B133" s="4">
        <v>-1.33924820916426E-2</v>
      </c>
      <c r="C133" s="4">
        <v>-3.3301532125224097E-2</v>
      </c>
      <c r="D133" s="4">
        <v>2.0899999999999998E-2</v>
      </c>
      <c r="E133" s="1">
        <v>1.8669196237244945E-2</v>
      </c>
      <c r="F133" s="2">
        <v>0</v>
      </c>
      <c r="G133" s="2">
        <f t="shared" si="10"/>
        <v>0</v>
      </c>
      <c r="N133" s="2">
        <f t="shared" si="11"/>
        <v>-2.8632433599624293E-3</v>
      </c>
      <c r="O133" s="2">
        <f t="shared" ref="O133:O196" si="14">(1+N133)*O132</f>
        <v>5.7678213038354951</v>
      </c>
      <c r="Q133" s="2">
        <f t="shared" si="12"/>
        <v>-1.2452744053810859E-3</v>
      </c>
      <c r="R133" s="2">
        <f>MAX($O$3:O133)</f>
        <v>6.3569863440058043</v>
      </c>
      <c r="S133" s="2">
        <f t="shared" si="13"/>
        <v>0.10214689553203136</v>
      </c>
    </row>
    <row r="134" spans="1:19" x14ac:dyDescent="0.2">
      <c r="A134" s="3" t="s">
        <v>135</v>
      </c>
      <c r="B134" s="4">
        <v>5.0729181730687599E-2</v>
      </c>
      <c r="C134" s="4">
        <v>-2.0910202393754199E-2</v>
      </c>
      <c r="D134" s="4">
        <v>1.7899999999999999E-2</v>
      </c>
      <c r="E134" s="1">
        <v>-1.3752864647628038E-2</v>
      </c>
      <c r="F134" s="2">
        <v>0</v>
      </c>
      <c r="G134" s="2">
        <f t="shared" si="10"/>
        <v>0</v>
      </c>
      <c r="N134" s="2">
        <f t="shared" si="11"/>
        <v>-7.5329148625416804E-3</v>
      </c>
      <c r="O134" s="2">
        <f t="shared" si="14"/>
        <v>5.7243727970113483</v>
      </c>
      <c r="Q134" s="2">
        <f t="shared" si="12"/>
        <v>-3.2838875675800247E-3</v>
      </c>
      <c r="R134" s="2">
        <f>MAX($O$3:O134)</f>
        <v>6.3569863440058043</v>
      </c>
      <c r="S134" s="2">
        <f t="shared" si="13"/>
        <v>0.11051229006691157</v>
      </c>
    </row>
    <row r="135" spans="1:19" x14ac:dyDescent="0.2">
      <c r="A135" s="3" t="s">
        <v>136</v>
      </c>
      <c r="B135" s="4">
        <v>-2.8890983699433902E-2</v>
      </c>
      <c r="C135" s="4">
        <v>-7.7684431581642004E-3</v>
      </c>
      <c r="D135" s="4">
        <v>-3.7000000000000002E-3</v>
      </c>
      <c r="E135" s="1">
        <v>-6.9958520109320022E-3</v>
      </c>
      <c r="F135" s="2">
        <v>0</v>
      </c>
      <c r="G135" s="2">
        <f t="shared" si="10"/>
        <v>0</v>
      </c>
      <c r="N135" s="2">
        <f t="shared" si="11"/>
        <v>-1.9024730390914141E-2</v>
      </c>
      <c r="O135" s="2">
        <f t="shared" si="14"/>
        <v>5.6154681478911241</v>
      </c>
      <c r="Q135" s="2">
        <f t="shared" si="12"/>
        <v>-8.3419410478693633E-3</v>
      </c>
      <c r="R135" s="2">
        <f>MAX($O$3:O135)</f>
        <v>6.3569863440058043</v>
      </c>
      <c r="S135" s="2">
        <f t="shared" si="13"/>
        <v>0.1320492212912214</v>
      </c>
    </row>
    <row r="136" spans="1:19" x14ac:dyDescent="0.2">
      <c r="A136" s="3" t="s">
        <v>137</v>
      </c>
      <c r="B136" s="4">
        <v>3.1069490452385801E-2</v>
      </c>
      <c r="C136" s="4">
        <v>1.5421135372307999E-3</v>
      </c>
      <c r="D136" s="4">
        <v>7.7999999999999996E-3</v>
      </c>
      <c r="E136" s="1">
        <v>-3.6268352326531028E-2</v>
      </c>
      <c r="F136" s="2">
        <v>0</v>
      </c>
      <c r="G136" s="2">
        <f t="shared" si="10"/>
        <v>0</v>
      </c>
      <c r="N136" s="2">
        <f t="shared" si="11"/>
        <v>-1.5632919315273709E-2</v>
      </c>
      <c r="O136" s="2">
        <f t="shared" si="14"/>
        <v>5.5276819874176528</v>
      </c>
      <c r="Q136" s="2">
        <f t="shared" si="12"/>
        <v>-6.8429184515839975E-3</v>
      </c>
      <c r="R136" s="2">
        <f>MAX($O$3:O136)</f>
        <v>6.3569863440058043</v>
      </c>
      <c r="S136" s="2">
        <f t="shared" si="13"/>
        <v>0.15002750854261329</v>
      </c>
    </row>
    <row r="137" spans="1:19" x14ac:dyDescent="0.2">
      <c r="A137" s="3" t="s">
        <v>138</v>
      </c>
      <c r="B137" s="4">
        <v>4.5837545741092001E-2</v>
      </c>
      <c r="C137" s="4">
        <v>1.42188409401515E-2</v>
      </c>
      <c r="D137" s="4">
        <v>2.93E-2</v>
      </c>
      <c r="E137" s="1">
        <v>8.4935010485129858E-3</v>
      </c>
      <c r="F137" s="2">
        <v>0</v>
      </c>
      <c r="G137" s="2">
        <f t="shared" si="10"/>
        <v>0</v>
      </c>
      <c r="N137" s="2">
        <f t="shared" si="11"/>
        <v>4.4284466412536833E-2</v>
      </c>
      <c r="O137" s="2">
        <f t="shared" si="14"/>
        <v>5.7724724347286349</v>
      </c>
      <c r="Q137" s="2">
        <f t="shared" si="12"/>
        <v>1.8818817981454204E-2</v>
      </c>
      <c r="R137" s="2">
        <f>MAX($O$3:O137)</f>
        <v>6.3569863440058043</v>
      </c>
      <c r="S137" s="2">
        <f t="shared" si="13"/>
        <v>0.10125884807358937</v>
      </c>
    </row>
    <row r="138" spans="1:19" x14ac:dyDescent="0.2">
      <c r="A138" s="3" t="s">
        <v>139</v>
      </c>
      <c r="B138" s="4">
        <v>3.0313415680405201E-2</v>
      </c>
      <c r="C138" s="4">
        <v>-2.6630722956840699E-2</v>
      </c>
      <c r="D138" s="4">
        <v>1.9400000000000001E-2</v>
      </c>
      <c r="E138" s="1">
        <v>-3.6711105053715998E-2</v>
      </c>
      <c r="F138" s="2">
        <v>0</v>
      </c>
      <c r="G138" s="2">
        <f t="shared" si="10"/>
        <v>0</v>
      </c>
      <c r="N138" s="2">
        <f t="shared" si="11"/>
        <v>-3.2132481712501659E-2</v>
      </c>
      <c r="O138" s="2">
        <f t="shared" si="14"/>
        <v>5.5869885697837969</v>
      </c>
      <c r="Q138" s="2">
        <f t="shared" si="12"/>
        <v>-1.418408485512102E-2</v>
      </c>
      <c r="R138" s="2">
        <f>MAX($O$3:O138)</f>
        <v>6.3569863440058043</v>
      </c>
      <c r="S138" s="2">
        <f t="shared" si="13"/>
        <v>0.13781982271923721</v>
      </c>
    </row>
    <row r="139" spans="1:19" x14ac:dyDescent="0.2">
      <c r="A139" s="3" t="s">
        <v>140</v>
      </c>
      <c r="B139" s="4">
        <v>2.5194085296392998E-2</v>
      </c>
      <c r="C139" s="4">
        <v>-1.9713404185339799E-2</v>
      </c>
      <c r="D139" s="4">
        <v>2.7000000000000001E-3</v>
      </c>
      <c r="E139" s="1">
        <v>-4.751977002798502E-2</v>
      </c>
      <c r="F139" s="2">
        <v>0</v>
      </c>
      <c r="G139" s="2">
        <f t="shared" si="10"/>
        <v>0</v>
      </c>
      <c r="N139" s="2">
        <f t="shared" si="11"/>
        <v>-4.5773135657447506E-2</v>
      </c>
      <c r="O139" s="2">
        <f t="shared" si="14"/>
        <v>5.3312545840624743</v>
      </c>
      <c r="Q139" s="2">
        <f t="shared" si="12"/>
        <v>-2.0348360915325821E-2</v>
      </c>
      <c r="R139" s="2">
        <f>MAX($O$3:O139)</f>
        <v>6.3569863440058043</v>
      </c>
      <c r="S139" s="2">
        <f t="shared" si="13"/>
        <v>0.19239969575073476</v>
      </c>
    </row>
    <row r="140" spans="1:19" x14ac:dyDescent="0.2">
      <c r="A140" s="3" t="s">
        <v>141</v>
      </c>
      <c r="B140" s="4">
        <v>-3.4594797287558203E-2</v>
      </c>
      <c r="C140" s="4">
        <v>5.97249508840864E-2</v>
      </c>
      <c r="D140" s="4">
        <v>2.0899999999999998E-2</v>
      </c>
      <c r="E140" s="1">
        <v>-1.3526026163209082E-2</v>
      </c>
      <c r="F140" s="2">
        <v>0</v>
      </c>
      <c r="G140" s="2">
        <f t="shared" si="10"/>
        <v>0</v>
      </c>
      <c r="N140" s="2">
        <f t="shared" si="11"/>
        <v>4.5897214917355121E-2</v>
      </c>
      <c r="O140" s="2">
        <f t="shared" si="14"/>
        <v>5.5759443214863245</v>
      </c>
      <c r="Q140" s="2">
        <f t="shared" si="12"/>
        <v>1.9489006531655598E-2</v>
      </c>
      <c r="R140" s="2">
        <f>MAX($O$3:O140)</f>
        <v>6.3569863440058043</v>
      </c>
      <c r="S140" s="2">
        <f t="shared" si="13"/>
        <v>0.14007349741815306</v>
      </c>
    </row>
    <row r="141" spans="1:19" x14ac:dyDescent="0.2">
      <c r="A141" s="3" t="s">
        <v>142</v>
      </c>
      <c r="B141" s="4">
        <v>4.5520829825211398E-2</v>
      </c>
      <c r="C141" s="4">
        <v>8.4725870921467002E-3</v>
      </c>
      <c r="D141" s="4">
        <v>-1.5E-3</v>
      </c>
      <c r="E141" s="1">
        <v>-1.8946269322489995E-2</v>
      </c>
      <c r="F141" s="2">
        <v>0</v>
      </c>
      <c r="G141" s="2">
        <f t="shared" si="10"/>
        <v>0</v>
      </c>
      <c r="N141" s="2">
        <f t="shared" si="11"/>
        <v>-1.3961954738241078E-4</v>
      </c>
      <c r="O141" s="2">
        <f t="shared" si="14"/>
        <v>5.575165810663929</v>
      </c>
      <c r="Q141" s="2">
        <f t="shared" si="12"/>
        <v>-6.0640232373418158E-5</v>
      </c>
      <c r="R141" s="2">
        <f>MAX($O$3:O141)</f>
        <v>6.3569863440058043</v>
      </c>
      <c r="S141" s="2">
        <f t="shared" si="13"/>
        <v>0.14023269619110587</v>
      </c>
    </row>
    <row r="142" spans="1:19" x14ac:dyDescent="0.2">
      <c r="A142" s="3" t="s">
        <v>143</v>
      </c>
      <c r="B142" s="4">
        <v>8.3180420583546001E-3</v>
      </c>
      <c r="C142" s="4">
        <v>7.7740460198181E-3</v>
      </c>
      <c r="D142" s="4">
        <v>1.5900000000000001E-2</v>
      </c>
      <c r="E142" s="1">
        <v>-3.1057043156001995E-4</v>
      </c>
      <c r="F142" s="2">
        <v>0</v>
      </c>
      <c r="G142" s="2">
        <f t="shared" si="10"/>
        <v>0</v>
      </c>
      <c r="N142" s="2">
        <f t="shared" si="11"/>
        <v>1.7473424236381103E-2</v>
      </c>
      <c r="O142" s="2">
        <f t="shared" si="14"/>
        <v>5.6725830480618278</v>
      </c>
      <c r="Q142" s="2">
        <f t="shared" si="12"/>
        <v>7.5230745476539598E-3</v>
      </c>
      <c r="R142" s="2">
        <f>MAX($O$3:O142)</f>
        <v>6.3569863440058043</v>
      </c>
      <c r="S142" s="2">
        <f t="shared" si="13"/>
        <v>0.12065108437289765</v>
      </c>
    </row>
    <row r="143" spans="1:19" x14ac:dyDescent="0.2">
      <c r="A143" s="3" t="s">
        <v>144</v>
      </c>
      <c r="B143" s="4">
        <v>7.2875632788523999E-3</v>
      </c>
      <c r="C143" s="4">
        <v>2.1983659890289099E-2</v>
      </c>
      <c r="D143" s="4">
        <v>2.5000000000000001E-3</v>
      </c>
      <c r="E143" s="1">
        <v>2.0816473509072897E-2</v>
      </c>
      <c r="F143" s="2">
        <v>0</v>
      </c>
      <c r="G143" s="2">
        <f t="shared" si="10"/>
        <v>0</v>
      </c>
      <c r="N143" s="2">
        <f t="shared" si="11"/>
        <v>3.6554146455223521E-2</v>
      </c>
      <c r="O143" s="2">
        <f t="shared" si="14"/>
        <v>5.8799394795800977</v>
      </c>
      <c r="Q143" s="2">
        <f t="shared" si="12"/>
        <v>1.5591993253341291E-2</v>
      </c>
      <c r="R143" s="2">
        <f>MAX($O$3:O143)</f>
        <v>6.3569863440058043</v>
      </c>
      <c r="S143" s="2">
        <f t="shared" si="13"/>
        <v>8.1131254170625208E-2</v>
      </c>
    </row>
    <row r="144" spans="1:19" x14ac:dyDescent="0.2">
      <c r="A144" s="3" t="s">
        <v>145</v>
      </c>
      <c r="B144" s="4">
        <v>2.3274445521031101E-2</v>
      </c>
      <c r="C144" s="4">
        <v>3.00767772624497E-2</v>
      </c>
      <c r="D144" s="4">
        <v>1.0699999999999999E-2</v>
      </c>
      <c r="E144" s="1">
        <v>-1.1968495246089006E-2</v>
      </c>
      <c r="F144" s="2">
        <v>0</v>
      </c>
      <c r="G144" s="2">
        <f t="shared" si="10"/>
        <v>0</v>
      </c>
      <c r="N144" s="2">
        <f t="shared" si="11"/>
        <v>2.6521806606067636E-2</v>
      </c>
      <c r="O144" s="2">
        <f t="shared" si="14"/>
        <v>6.0358860973129032</v>
      </c>
      <c r="Q144" s="2">
        <f t="shared" si="12"/>
        <v>1.1368179608307521E-2</v>
      </c>
      <c r="R144" s="2">
        <f>MAX($O$3:O144)</f>
        <v>6.3569863440058043</v>
      </c>
      <c r="S144" s="2">
        <f t="shared" si="13"/>
        <v>5.3198526532144262E-2</v>
      </c>
    </row>
    <row r="145" spans="1:19" x14ac:dyDescent="0.2">
      <c r="A145" s="3" t="s">
        <v>146</v>
      </c>
      <c r="B145" s="4">
        <v>2.04567770915236E-2</v>
      </c>
      <c r="C145" s="4">
        <v>-1.9559573863392001E-3</v>
      </c>
      <c r="D145" s="4">
        <v>-4.0000000000000001E-3</v>
      </c>
      <c r="E145" s="1">
        <v>-5.6459888698480065E-2</v>
      </c>
      <c r="F145" s="2">
        <v>0</v>
      </c>
      <c r="G145" s="2">
        <f t="shared" si="10"/>
        <v>0</v>
      </c>
      <c r="N145" s="2">
        <f t="shared" si="11"/>
        <v>-4.2827811382538918E-2</v>
      </c>
      <c r="O145" s="2">
        <f t="shared" si="14"/>
        <v>5.777382306010697</v>
      </c>
      <c r="Q145" s="2">
        <f t="shared" si="12"/>
        <v>-1.9009928639295699E-2</v>
      </c>
      <c r="R145" s="2">
        <f>MAX($O$3:O145)</f>
        <v>6.3569863440058043</v>
      </c>
      <c r="S145" s="2">
        <f t="shared" si="13"/>
        <v>0.10032295030780573</v>
      </c>
    </row>
    <row r="146" spans="1:19" x14ac:dyDescent="0.2">
      <c r="A146" s="3" t="s">
        <v>147</v>
      </c>
      <c r="B146" s="4">
        <v>-1.3789999453365599E-2</v>
      </c>
      <c r="C146" s="4">
        <v>6.4757388348941E-3</v>
      </c>
      <c r="D146" s="4">
        <v>9.1999999999999998E-3</v>
      </c>
      <c r="E146" s="1">
        <v>-2.8778985024076054E-2</v>
      </c>
      <c r="F146" s="2">
        <v>0</v>
      </c>
      <c r="G146" s="2">
        <f t="shared" si="10"/>
        <v>0</v>
      </c>
      <c r="N146" s="2">
        <f t="shared" si="11"/>
        <v>-1.2986437614026021E-2</v>
      </c>
      <c r="O146" s="2">
        <f t="shared" si="14"/>
        <v>5.702354691121311</v>
      </c>
      <c r="Q146" s="2">
        <f t="shared" si="12"/>
        <v>-5.67687972253904E-3</v>
      </c>
      <c r="R146" s="2">
        <f>MAX($O$3:O146)</f>
        <v>6.3569863440058043</v>
      </c>
      <c r="S146" s="2">
        <f t="shared" si="13"/>
        <v>0.11480023399873195</v>
      </c>
    </row>
    <row r="147" spans="1:19" x14ac:dyDescent="0.2">
      <c r="A147" s="3" t="s">
        <v>148</v>
      </c>
      <c r="B147" s="4">
        <v>3.9796108659165802E-2</v>
      </c>
      <c r="C147" s="4">
        <v>4.3273152981202698E-2</v>
      </c>
      <c r="D147" s="4">
        <v>1.6899999999999998E-2</v>
      </c>
      <c r="E147" s="1">
        <v>-4.7872661990625009E-2</v>
      </c>
      <c r="F147" s="2">
        <v>0</v>
      </c>
      <c r="G147" s="2">
        <f t="shared" si="10"/>
        <v>0</v>
      </c>
      <c r="N147" s="2">
        <f t="shared" si="11"/>
        <v>1.7211366808509543E-2</v>
      </c>
      <c r="O147" s="2">
        <f t="shared" si="14"/>
        <v>5.8005000093824242</v>
      </c>
      <c r="Q147" s="2">
        <f t="shared" si="12"/>
        <v>7.4112045459744109E-3</v>
      </c>
      <c r="R147" s="2">
        <f>MAX($O$3:O147)</f>
        <v>6.3569863440058043</v>
      </c>
      <c r="S147" s="2">
        <f t="shared" si="13"/>
        <v>9.5937649120464166E-2</v>
      </c>
    </row>
    <row r="148" spans="1:19" x14ac:dyDescent="0.2">
      <c r="A148" s="3" t="s">
        <v>149</v>
      </c>
      <c r="B148" s="4">
        <v>-1.4086870405653E-2</v>
      </c>
      <c r="C148" s="4">
        <v>-1.9524907578200301E-2</v>
      </c>
      <c r="D148" s="4">
        <v>2.5399999999999999E-2</v>
      </c>
      <c r="E148" s="1">
        <v>-3.6548759523321039E-2</v>
      </c>
      <c r="F148" s="2">
        <v>0</v>
      </c>
      <c r="G148" s="2">
        <f t="shared" si="10"/>
        <v>0</v>
      </c>
      <c r="N148" s="2">
        <f t="shared" si="11"/>
        <v>-3.0265014993376776E-2</v>
      </c>
      <c r="O148" s="2">
        <f t="shared" si="14"/>
        <v>5.6249477896293829</v>
      </c>
      <c r="Q148" s="2">
        <f t="shared" si="12"/>
        <v>-1.334693612002019E-2</v>
      </c>
      <c r="R148" s="2">
        <f>MAX($O$3:O148)</f>
        <v>6.3569863440058043</v>
      </c>
      <c r="S148" s="2">
        <f t="shared" si="13"/>
        <v>0.1301413953967836</v>
      </c>
    </row>
    <row r="149" spans="1:19" x14ac:dyDescent="0.2">
      <c r="A149" s="3" t="s">
        <v>150</v>
      </c>
      <c r="B149" s="4">
        <v>2.43272057143726E-2</v>
      </c>
      <c r="C149" s="4">
        <v>2.9014774476065999E-2</v>
      </c>
      <c r="D149" s="4">
        <v>2.0799999999999999E-2</v>
      </c>
      <c r="E149" s="1">
        <v>4.8762978876717988E-2</v>
      </c>
      <c r="F149" s="2">
        <v>0</v>
      </c>
      <c r="G149" s="2">
        <f t="shared" si="10"/>
        <v>0</v>
      </c>
      <c r="N149" s="2">
        <f t="shared" si="11"/>
        <v>7.7629227867240053E-2</v>
      </c>
      <c r="O149" s="2">
        <f t="shared" si="14"/>
        <v>6.0616081433318509</v>
      </c>
      <c r="Q149" s="2">
        <f t="shared" si="12"/>
        <v>3.2469361973763329E-2</v>
      </c>
      <c r="R149" s="2">
        <f>MAX($O$3:O149)</f>
        <v>6.3569863440058043</v>
      </c>
      <c r="S149" s="2">
        <f t="shared" si="13"/>
        <v>4.872934602328062E-2</v>
      </c>
    </row>
    <row r="150" spans="1:19" x14ac:dyDescent="0.2">
      <c r="A150" s="3" t="s">
        <v>151</v>
      </c>
      <c r="B150" s="4">
        <v>2.6783116724133402E-2</v>
      </c>
      <c r="C150" s="4">
        <v>2.92382457158302E-2</v>
      </c>
      <c r="D150" s="4">
        <v>2.4799999999999999E-2</v>
      </c>
      <c r="E150" s="1">
        <v>-3.079292299487002E-2</v>
      </c>
      <c r="F150" s="2">
        <v>0</v>
      </c>
      <c r="G150" s="2">
        <f t="shared" si="10"/>
        <v>0</v>
      </c>
      <c r="N150" s="2">
        <f t="shared" si="11"/>
        <v>2.1053570490609595E-2</v>
      </c>
      <c r="O150" s="2">
        <f t="shared" si="14"/>
        <v>6.1892266376639418</v>
      </c>
      <c r="Q150" s="2">
        <f t="shared" si="12"/>
        <v>9.0485283338590568E-3</v>
      </c>
      <c r="R150" s="2">
        <f>MAX($O$3:O150)</f>
        <v>6.3569863440058043</v>
      </c>
      <c r="S150" s="2">
        <f t="shared" si="13"/>
        <v>2.7105116061024011E-2</v>
      </c>
    </row>
    <row r="151" spans="1:19" x14ac:dyDescent="0.2">
      <c r="A151" s="3" t="s">
        <v>152</v>
      </c>
      <c r="B151" s="4">
        <v>-2.6087137063863998E-3</v>
      </c>
      <c r="C151" s="4">
        <v>3.2180842195973197E-2</v>
      </c>
      <c r="D151" s="4">
        <v>3.3999999999999998E-3</v>
      </c>
      <c r="E151" s="1">
        <v>2.3936346838728917E-2</v>
      </c>
      <c r="F151" s="2">
        <v>0</v>
      </c>
      <c r="G151" s="2">
        <f t="shared" si="10"/>
        <v>0</v>
      </c>
      <c r="N151" s="2">
        <f t="shared" si="11"/>
        <v>4.6108869023453292E-2</v>
      </c>
      <c r="O151" s="2">
        <f t="shared" si="14"/>
        <v>6.4746048780564562</v>
      </c>
      <c r="Q151" s="2">
        <f t="shared" si="12"/>
        <v>1.9576884106553526E-2</v>
      </c>
      <c r="R151" s="2">
        <f>MAX($O$3:O151)</f>
        <v>6.4746048780564562</v>
      </c>
      <c r="S151" s="2">
        <f t="shared" si="13"/>
        <v>0</v>
      </c>
    </row>
    <row r="152" spans="1:19" x14ac:dyDescent="0.2">
      <c r="A152" s="3" t="s">
        <v>153</v>
      </c>
      <c r="B152" s="4">
        <v>-3.0092446159041601E-2</v>
      </c>
      <c r="C152" s="4">
        <v>9.3010325655282097E-2</v>
      </c>
      <c r="D152" s="4">
        <v>2.6200000000000001E-2</v>
      </c>
      <c r="E152" s="1">
        <v>3.3519547508171987E-2</v>
      </c>
      <c r="F152" s="2">
        <v>0</v>
      </c>
      <c r="G152" s="2">
        <f t="shared" si="10"/>
        <v>0</v>
      </c>
      <c r="N152" s="2">
        <f t="shared" si="11"/>
        <v>0.11267592253552507</v>
      </c>
      <c r="O152" s="2">
        <f t="shared" si="14"/>
        <v>7.2041369557444792</v>
      </c>
      <c r="Q152" s="2">
        <f t="shared" si="12"/>
        <v>4.6368690346199719E-2</v>
      </c>
      <c r="R152" s="2">
        <f>MAX($O$3:O152)</f>
        <v>7.2041369557444792</v>
      </c>
      <c r="S152" s="2">
        <f t="shared" si="13"/>
        <v>0</v>
      </c>
    </row>
    <row r="153" spans="1:19" x14ac:dyDescent="0.2">
      <c r="A153" s="3" t="s">
        <v>154</v>
      </c>
      <c r="B153" s="4">
        <v>5.7365242603200001E-2</v>
      </c>
      <c r="C153" s="4">
        <v>-5.80422365471535E-2</v>
      </c>
      <c r="D153" s="4">
        <v>-2.0899999999999998E-2</v>
      </c>
      <c r="E153" s="1">
        <v>-2.0073030940560566E-3</v>
      </c>
      <c r="F153" s="2">
        <v>0</v>
      </c>
      <c r="G153" s="2">
        <f t="shared" si="10"/>
        <v>0</v>
      </c>
      <c r="N153" s="2">
        <f t="shared" si="11"/>
        <v>-5.2150224938938741E-2</v>
      </c>
      <c r="O153" s="2">
        <f t="shared" si="14"/>
        <v>6.828439593011483</v>
      </c>
      <c r="Q153" s="2">
        <f t="shared" si="12"/>
        <v>-2.326048864489939E-2</v>
      </c>
      <c r="R153" s="2">
        <f>MAX($O$3:O153)</f>
        <v>7.2041369557444792</v>
      </c>
      <c r="S153" s="2">
        <f t="shared" si="13"/>
        <v>5.5019504473247591E-2</v>
      </c>
    </row>
    <row r="154" spans="1:19" x14ac:dyDescent="0.2">
      <c r="A154" s="3" t="s">
        <v>155</v>
      </c>
      <c r="B154" s="4">
        <v>-1.5895721276549899E-2</v>
      </c>
      <c r="C154" s="4">
        <v>1.1974718149948301E-2</v>
      </c>
      <c r="D154" s="4">
        <v>1.4800000000000001E-2</v>
      </c>
      <c r="E154" s="1">
        <v>7.2385905293859132E-3</v>
      </c>
      <c r="F154" s="2">
        <v>0</v>
      </c>
      <c r="G154" s="2">
        <f t="shared" si="10"/>
        <v>0</v>
      </c>
      <c r="N154" s="2">
        <f t="shared" si="11"/>
        <v>2.1650698769825345E-2</v>
      </c>
      <c r="O154" s="2">
        <f t="shared" si="14"/>
        <v>6.9762800817077233</v>
      </c>
      <c r="Q154" s="2">
        <f t="shared" si="12"/>
        <v>9.3024363791312306E-3</v>
      </c>
      <c r="R154" s="2">
        <f>MAX($O$3:O154)</f>
        <v>7.2041369557444792</v>
      </c>
      <c r="S154" s="2">
        <f t="shared" si="13"/>
        <v>3.2661657985064561E-2</v>
      </c>
    </row>
    <row r="155" spans="1:19" x14ac:dyDescent="0.2">
      <c r="A155" s="3" t="s">
        <v>156</v>
      </c>
      <c r="B155" s="4">
        <v>9.5307417270690999E-3</v>
      </c>
      <c r="C155" s="4">
        <v>-3.42101820357135E-2</v>
      </c>
      <c r="D155" s="4">
        <v>-2.2700000000000001E-2</v>
      </c>
      <c r="E155" s="1">
        <v>-8.8540554426560503E-3</v>
      </c>
      <c r="F155" s="2">
        <v>0</v>
      </c>
      <c r="G155" s="2">
        <f t="shared" si="10"/>
        <v>0</v>
      </c>
      <c r="N155" s="2">
        <f t="shared" si="11"/>
        <v>-4.7189737416500573E-2</v>
      </c>
      <c r="O155" s="2">
        <f t="shared" si="14"/>
        <v>6.6470712565079726</v>
      </c>
      <c r="Q155" s="2">
        <f t="shared" si="12"/>
        <v>-2.0993573776138457E-2</v>
      </c>
      <c r="R155" s="2">
        <f>MAX($O$3:O155)</f>
        <v>7.2041369557444792</v>
      </c>
      <c r="S155" s="2">
        <f t="shared" si="13"/>
        <v>8.3806187377801655E-2</v>
      </c>
    </row>
    <row r="156" spans="1:19" x14ac:dyDescent="0.2">
      <c r="A156" s="3" t="s">
        <v>157</v>
      </c>
      <c r="B156" s="4">
        <v>1.2763740557437E-2</v>
      </c>
      <c r="C156" s="4">
        <v>-1.8132079852287101E-2</v>
      </c>
      <c r="D156" s="4">
        <v>2.63E-2</v>
      </c>
      <c r="E156" s="1">
        <v>-2.0376260317923056E-2</v>
      </c>
      <c r="F156" s="2">
        <v>0</v>
      </c>
      <c r="G156" s="2">
        <f t="shared" si="10"/>
        <v>0</v>
      </c>
      <c r="N156" s="2">
        <f t="shared" si="11"/>
        <v>-1.1702041786738638E-2</v>
      </c>
      <c r="O156" s="2">
        <f t="shared" si="14"/>
        <v>6.5692869509048872</v>
      </c>
      <c r="Q156" s="2">
        <f t="shared" si="12"/>
        <v>-5.1121018703719576E-3</v>
      </c>
      <c r="R156" s="2">
        <f>MAX($O$3:O156)</f>
        <v>7.2041369557444792</v>
      </c>
      <c r="S156" s="2">
        <f t="shared" si="13"/>
        <v>9.6639103997754966E-2</v>
      </c>
    </row>
    <row r="157" spans="1:19" x14ac:dyDescent="0.2">
      <c r="A157" s="3" t="s">
        <v>158</v>
      </c>
      <c r="B157" s="4">
        <v>-1.94162445526363E-2</v>
      </c>
      <c r="C157" s="4">
        <v>-4.1351099185215401E-2</v>
      </c>
      <c r="D157" s="4">
        <v>2.06E-2</v>
      </c>
      <c r="E157" s="1">
        <v>-1.283500349295108E-2</v>
      </c>
      <c r="F157" s="2">
        <v>0</v>
      </c>
      <c r="G157" s="2">
        <f t="shared" si="10"/>
        <v>0</v>
      </c>
      <c r="N157" s="2">
        <f t="shared" si="11"/>
        <v>-3.4369740754665729E-2</v>
      </c>
      <c r="O157" s="2">
        <f t="shared" si="14"/>
        <v>6.3435022614592782</v>
      </c>
      <c r="Q157" s="2">
        <f t="shared" si="12"/>
        <v>-1.5189133530662115E-2</v>
      </c>
      <c r="R157" s="2">
        <f>MAX($O$3:O157)</f>
        <v>7.2041369557444792</v>
      </c>
      <c r="S157" s="2">
        <f t="shared" si="13"/>
        <v>0.13567185110251984</v>
      </c>
    </row>
    <row r="158" spans="1:19" x14ac:dyDescent="0.2">
      <c r="A158" s="3" t="s">
        <v>159</v>
      </c>
      <c r="B158" s="4">
        <v>2.1030854573237601E-2</v>
      </c>
      <c r="C158" s="4">
        <v>3.7299316957884299E-2</v>
      </c>
      <c r="D158" s="4">
        <v>5.6300000000000003E-2</v>
      </c>
      <c r="E158" s="1">
        <v>8.1946285933789387E-3</v>
      </c>
      <c r="F158" s="2">
        <v>0</v>
      </c>
      <c r="G158" s="2">
        <f t="shared" si="10"/>
        <v>0</v>
      </c>
      <c r="N158" s="2">
        <f t="shared" si="11"/>
        <v>7.5409688894508414E-2</v>
      </c>
      <c r="O158" s="2">
        <f t="shared" si="14"/>
        <v>6.821863793497533</v>
      </c>
      <c r="Q158" s="2">
        <f t="shared" si="12"/>
        <v>3.1573944931192879E-2</v>
      </c>
      <c r="R158" s="2">
        <f>MAX($O$3:O158)</f>
        <v>7.2041369557444792</v>
      </c>
      <c r="S158" s="2">
        <f t="shared" si="13"/>
        <v>5.6036469477933795E-2</v>
      </c>
    </row>
    <row r="159" spans="1:19" x14ac:dyDescent="0.2">
      <c r="A159" s="3" t="s">
        <v>160</v>
      </c>
      <c r="B159" s="4">
        <v>-6.0165671313970097E-2</v>
      </c>
      <c r="C159" s="4">
        <v>3.4179413158197398E-5</v>
      </c>
      <c r="D159" s="4">
        <v>-1.6E-2</v>
      </c>
      <c r="E159" s="1">
        <v>4.5352907648870899E-2</v>
      </c>
      <c r="F159" s="2">
        <v>0</v>
      </c>
      <c r="G159" s="2">
        <f t="shared" si="10"/>
        <v>0</v>
      </c>
      <c r="N159" s="2">
        <f t="shared" si="11"/>
        <v>1.3547247695111751E-2</v>
      </c>
      <c r="O159" s="2">
        <f t="shared" si="14"/>
        <v>6.914281272050359</v>
      </c>
      <c r="Q159" s="2">
        <f t="shared" si="12"/>
        <v>5.8439986481631512E-3</v>
      </c>
      <c r="R159" s="2">
        <f>MAX($O$3:O159)</f>
        <v>7.2041369557444792</v>
      </c>
      <c r="S159" s="2">
        <f t="shared" si="13"/>
        <v>4.1921303500597459E-2</v>
      </c>
    </row>
    <row r="160" spans="1:19" x14ac:dyDescent="0.2">
      <c r="A160" s="3" t="s">
        <v>161</v>
      </c>
      <c r="B160" s="4">
        <v>-2.4806412871689599E-2</v>
      </c>
      <c r="C160" s="4">
        <v>1.4986006112145799E-2</v>
      </c>
      <c r="D160" s="4">
        <v>5.6500000000000002E-2</v>
      </c>
      <c r="E160" s="1">
        <v>4.6756470222819924E-2</v>
      </c>
      <c r="F160" s="2">
        <v>0</v>
      </c>
      <c r="G160" s="2">
        <f t="shared" si="10"/>
        <v>0</v>
      </c>
      <c r="N160" s="2">
        <f t="shared" si="11"/>
        <v>7.7998113105326894E-2</v>
      </c>
      <c r="O160" s="2">
        <f t="shared" si="14"/>
        <v>7.4535821647497862</v>
      </c>
      <c r="Q160" s="2">
        <f t="shared" si="12"/>
        <v>3.2618000675709094E-2</v>
      </c>
      <c r="R160" s="2">
        <f>MAX($O$3:O160)</f>
        <v>7.4535821647497862</v>
      </c>
      <c r="S160" s="2">
        <f t="shared" si="13"/>
        <v>0</v>
      </c>
    </row>
    <row r="161" spans="1:19" x14ac:dyDescent="0.2">
      <c r="A161" s="3" t="s">
        <v>162</v>
      </c>
      <c r="B161" s="4">
        <v>8.4173876224182098E-2</v>
      </c>
      <c r="C161" s="4">
        <v>-5.1538378902346998E-3</v>
      </c>
      <c r="D161" s="4">
        <v>-9.7000000000000003E-3</v>
      </c>
      <c r="E161" s="1">
        <v>4.6305251397398939E-2</v>
      </c>
      <c r="F161" s="2">
        <v>0</v>
      </c>
      <c r="G161" s="2">
        <f t="shared" si="10"/>
        <v>0</v>
      </c>
      <c r="N161" s="2">
        <f t="shared" si="11"/>
        <v>3.9307897015194312E-2</v>
      </c>
      <c r="O161" s="2">
        <f t="shared" si="14"/>
        <v>7.7465668048760596</v>
      </c>
      <c r="Q161" s="2">
        <f t="shared" si="12"/>
        <v>1.674422721610927E-2</v>
      </c>
      <c r="R161" s="2">
        <f>MAX($O$3:O161)</f>
        <v>7.7465668048760596</v>
      </c>
      <c r="S161" s="2">
        <f t="shared" si="13"/>
        <v>0</v>
      </c>
    </row>
    <row r="162" spans="1:19" x14ac:dyDescent="0.2">
      <c r="A162" s="3" t="s">
        <v>163</v>
      </c>
      <c r="B162" s="4">
        <v>2.9002515475221998E-3</v>
      </c>
      <c r="C162" s="4">
        <v>-8.6876591469254999E-3</v>
      </c>
      <c r="D162" s="4">
        <v>1.38E-2</v>
      </c>
      <c r="E162" s="1">
        <v>2.1367443481784987E-2</v>
      </c>
      <c r="F162" s="2">
        <v>0</v>
      </c>
      <c r="G162" s="2">
        <f t="shared" si="10"/>
        <v>0</v>
      </c>
      <c r="N162" s="2">
        <f t="shared" si="11"/>
        <v>1.79162824819376E-2</v>
      </c>
      <c r="O162" s="2">
        <f t="shared" si="14"/>
        <v>7.8853564840174206</v>
      </c>
      <c r="Q162" s="2">
        <f t="shared" si="12"/>
        <v>7.7120613492583021E-3</v>
      </c>
      <c r="R162" s="2">
        <f>MAX($O$3:O162)</f>
        <v>7.8853564840174206</v>
      </c>
      <c r="S162" s="2">
        <f t="shared" si="13"/>
        <v>0</v>
      </c>
    </row>
    <row r="163" spans="1:19" x14ac:dyDescent="0.2">
      <c r="A163" s="3" t="s">
        <v>164</v>
      </c>
      <c r="B163" s="4">
        <v>-1.5657916074262101E-2</v>
      </c>
      <c r="C163" s="4">
        <v>4.1536738467185002E-5</v>
      </c>
      <c r="D163" s="4">
        <v>2.5499999999999998E-2</v>
      </c>
      <c r="E163" s="1">
        <v>4.2180311475050969E-2</v>
      </c>
      <c r="F163" s="2">
        <v>1E-4</v>
      </c>
      <c r="G163" s="2">
        <f t="shared" si="10"/>
        <v>-1E-4</v>
      </c>
      <c r="N163" s="2">
        <f t="shared" si="11"/>
        <v>4.4687060573665172E-2</v>
      </c>
      <c r="O163" s="2">
        <f t="shared" si="14"/>
        <v>8.2377298868636508</v>
      </c>
      <c r="Q163" s="2">
        <f t="shared" si="12"/>
        <v>1.8986215595572439E-2</v>
      </c>
      <c r="R163" s="2">
        <f>MAX($O$3:O163)</f>
        <v>8.2377298868636508</v>
      </c>
      <c r="S163" s="2">
        <f t="shared" si="13"/>
        <v>0</v>
      </c>
    </row>
    <row r="164" spans="1:19" x14ac:dyDescent="0.2">
      <c r="A164" s="3" t="s">
        <v>165</v>
      </c>
      <c r="B164" s="4">
        <v>-4.9704042239907098E-2</v>
      </c>
      <c r="C164" s="4">
        <v>5.2182556116955103E-2</v>
      </c>
      <c r="D164" s="4">
        <v>6.8999999999999999E-3</v>
      </c>
      <c r="E164" s="1">
        <v>5.9755377271314969E-2</v>
      </c>
      <c r="F164" s="2">
        <v>1E-4</v>
      </c>
      <c r="G164" s="2">
        <f t="shared" si="10"/>
        <v>-1E-4</v>
      </c>
      <c r="N164" s="2">
        <f t="shared" si="11"/>
        <v>8.3322030820600246E-2</v>
      </c>
      <c r="O164" s="2">
        <f t="shared" si="14"/>
        <v>8.9241142703886833</v>
      </c>
      <c r="Q164" s="2">
        <f t="shared" si="12"/>
        <v>3.4757575202733926E-2</v>
      </c>
      <c r="R164" s="2">
        <f>MAX($O$3:O164)</f>
        <v>8.9241142703886833</v>
      </c>
      <c r="S164" s="2">
        <f t="shared" si="13"/>
        <v>0</v>
      </c>
    </row>
    <row r="165" spans="1:19" x14ac:dyDescent="0.2">
      <c r="A165" s="3" t="s">
        <v>166</v>
      </c>
      <c r="B165" s="4">
        <v>-1.4983865909616E-3</v>
      </c>
      <c r="C165" s="4">
        <v>3.1407098486459999E-2</v>
      </c>
      <c r="D165" s="4">
        <v>-6.6E-3</v>
      </c>
      <c r="E165" s="1">
        <v>5.9087174029638923E-2</v>
      </c>
      <c r="F165" s="2">
        <v>2.0000000000000001E-4</v>
      </c>
      <c r="G165" s="2">
        <f t="shared" si="10"/>
        <v>-2.0000000000000001E-4</v>
      </c>
      <c r="N165" s="2">
        <f t="shared" si="11"/>
        <v>6.5843623716806188E-2</v>
      </c>
      <c r="O165" s="2">
        <f t="shared" si="14"/>
        <v>9.5117102924139374</v>
      </c>
      <c r="Q165" s="2">
        <f t="shared" si="12"/>
        <v>2.769349142729359E-2</v>
      </c>
      <c r="R165" s="2">
        <f>MAX($O$3:O165)</f>
        <v>9.5117102924139374</v>
      </c>
      <c r="S165" s="2">
        <f t="shared" si="13"/>
        <v>0</v>
      </c>
    </row>
    <row r="166" spans="1:19" x14ac:dyDescent="0.2">
      <c r="A166" s="3" t="s">
        <v>167</v>
      </c>
      <c r="B166" s="4">
        <v>6.7429294182309807E-2</v>
      </c>
      <c r="C166" s="4">
        <v>-5.7047099142115698E-5</v>
      </c>
      <c r="D166" s="4">
        <v>-2.4899999999999999E-2</v>
      </c>
      <c r="E166" s="1">
        <v>5.0055606971248001E-2</v>
      </c>
      <c r="F166" s="2">
        <v>2.0000000000000001E-4</v>
      </c>
      <c r="G166" s="2">
        <f t="shared" si="10"/>
        <v>-2.0000000000000001E-4</v>
      </c>
      <c r="N166" s="2">
        <f t="shared" si="11"/>
        <v>3.3967003142328062E-2</v>
      </c>
      <c r="O166" s="2">
        <f t="shared" si="14"/>
        <v>9.834794585805275</v>
      </c>
      <c r="Q166" s="2">
        <f t="shared" si="12"/>
        <v>1.450667939441691E-2</v>
      </c>
      <c r="R166" s="2">
        <f>MAX($O$3:O166)</f>
        <v>9.834794585805275</v>
      </c>
      <c r="S166" s="2">
        <f t="shared" si="13"/>
        <v>0</v>
      </c>
    </row>
    <row r="167" spans="1:19" x14ac:dyDescent="0.2">
      <c r="A167" s="3" t="s">
        <v>168</v>
      </c>
      <c r="B167" s="4">
        <v>3.7833922796033002E-3</v>
      </c>
      <c r="C167" s="4">
        <v>-6.1398389845478E-3</v>
      </c>
      <c r="D167" s="4">
        <v>-2.8799999999999999E-2</v>
      </c>
      <c r="E167" s="1">
        <v>3.6507976120666918E-2</v>
      </c>
      <c r="F167" s="2">
        <v>1E-4</v>
      </c>
      <c r="G167" s="2">
        <f t="shared" si="10"/>
        <v>-1E-4</v>
      </c>
      <c r="N167" s="2">
        <f t="shared" si="11"/>
        <v>5.1719265582001947E-3</v>
      </c>
      <c r="O167" s="2">
        <f t="shared" si="14"/>
        <v>9.885659421118044</v>
      </c>
      <c r="Q167" s="2">
        <f t="shared" si="12"/>
        <v>2.2403506814643332E-3</v>
      </c>
      <c r="R167" s="2">
        <f>MAX($O$3:O167)</f>
        <v>9.885659421118044</v>
      </c>
      <c r="S167" s="2">
        <f t="shared" si="13"/>
        <v>0</v>
      </c>
    </row>
    <row r="168" spans="1:19" x14ac:dyDescent="0.2">
      <c r="A168" s="3" t="s">
        <v>169</v>
      </c>
      <c r="B168" s="4">
        <v>1.7774719483622099E-2</v>
      </c>
      <c r="C168" s="4">
        <v>9.1538835962468E-3</v>
      </c>
      <c r="D168" s="4">
        <v>2.29E-2</v>
      </c>
      <c r="E168" s="1">
        <v>4.0534143078434948E-2</v>
      </c>
      <c r="F168" s="2">
        <v>1E-4</v>
      </c>
      <c r="G168" s="2">
        <f t="shared" si="10"/>
        <v>-1E-4</v>
      </c>
      <c r="N168" s="2">
        <f t="shared" si="11"/>
        <v>5.5239935452349939E-2</v>
      </c>
      <c r="O168" s="2">
        <f t="shared" si="14"/>
        <v>10.43174260944452</v>
      </c>
      <c r="Q168" s="2">
        <f t="shared" si="12"/>
        <v>2.3351218681596893E-2</v>
      </c>
      <c r="R168" s="2">
        <f>MAX($O$3:O168)</f>
        <v>10.43174260944452</v>
      </c>
      <c r="S168" s="2">
        <f t="shared" si="13"/>
        <v>0</v>
      </c>
    </row>
    <row r="169" spans="1:19" x14ac:dyDescent="0.2">
      <c r="A169" s="3" t="s">
        <v>170</v>
      </c>
      <c r="B169" s="4">
        <v>2.5476181808912002E-3</v>
      </c>
      <c r="C169" s="4">
        <v>6.6082924455453204E-2</v>
      </c>
      <c r="D169" s="4">
        <v>2.5600000000000001E-2</v>
      </c>
      <c r="E169" s="1">
        <v>3.9974509567472949E-2</v>
      </c>
      <c r="F169" s="2">
        <v>2.0000000000000001E-4</v>
      </c>
      <c r="G169" s="2">
        <f t="shared" si="10"/>
        <v>-2.0000000000000001E-4</v>
      </c>
      <c r="N169" s="2">
        <f t="shared" si="11"/>
        <v>0.10071042780692246</v>
      </c>
      <c r="O169" s="2">
        <f t="shared" si="14"/>
        <v>11.482327870413378</v>
      </c>
      <c r="Q169" s="2">
        <f t="shared" si="12"/>
        <v>4.1673080873314269E-2</v>
      </c>
      <c r="R169" s="2">
        <f>MAX($O$3:O169)</f>
        <v>11.482327870413378</v>
      </c>
      <c r="S169" s="2">
        <f t="shared" si="13"/>
        <v>0</v>
      </c>
    </row>
    <row r="170" spans="1:19" x14ac:dyDescent="0.2">
      <c r="A170" s="3" t="s">
        <v>171</v>
      </c>
      <c r="B170" s="4">
        <v>3.6759865241038803E-2</v>
      </c>
      <c r="C170" s="4">
        <v>2.16907013295593E-2</v>
      </c>
      <c r="D170" s="4">
        <v>2.2700000000000001E-2</v>
      </c>
      <c r="E170" s="1">
        <v>3.5723903779619759E-3</v>
      </c>
      <c r="F170" s="2">
        <v>2.0000000000000001E-4</v>
      </c>
      <c r="G170" s="2">
        <f t="shared" si="10"/>
        <v>-2.0000000000000001E-4</v>
      </c>
      <c r="N170" s="2">
        <f t="shared" si="11"/>
        <v>4.1067481006285607E-2</v>
      </c>
      <c r="O170" s="2">
        <f t="shared" si="14"/>
        <v>11.953878152139524</v>
      </c>
      <c r="Q170" s="2">
        <f t="shared" si="12"/>
        <v>1.7478880979151609E-2</v>
      </c>
      <c r="R170" s="2">
        <f>MAX($O$3:O170)</f>
        <v>11.953878152139524</v>
      </c>
      <c r="S170" s="2">
        <f t="shared" si="13"/>
        <v>0</v>
      </c>
    </row>
    <row r="171" spans="1:19" x14ac:dyDescent="0.2">
      <c r="A171" s="3" t="s">
        <v>172</v>
      </c>
      <c r="B171" s="4">
        <v>1.3302917893047001E-3</v>
      </c>
      <c r="C171" s="4">
        <v>-9.1350101087791999E-3</v>
      </c>
      <c r="D171" s="4">
        <v>-1.7999999999999999E-2</v>
      </c>
      <c r="E171" s="1">
        <v>7.1326364878049331E-3</v>
      </c>
      <c r="F171" s="2">
        <v>2.0000000000000001E-4</v>
      </c>
      <c r="G171" s="2">
        <f t="shared" si="10"/>
        <v>-2.0000000000000001E-4</v>
      </c>
      <c r="N171" s="2">
        <f t="shared" si="11"/>
        <v>-1.3077882898605925E-2</v>
      </c>
      <c r="O171" s="2">
        <f t="shared" si="14"/>
        <v>11.797546733481639</v>
      </c>
      <c r="Q171" s="2">
        <f t="shared" si="12"/>
        <v>-5.7171183006550367E-3</v>
      </c>
      <c r="R171" s="2">
        <f>MAX($O$3:O171)</f>
        <v>11.953878152139524</v>
      </c>
      <c r="S171" s="2">
        <f t="shared" si="13"/>
        <v>1.3251180282610265E-2</v>
      </c>
    </row>
    <row r="172" spans="1:19" x14ac:dyDescent="0.2">
      <c r="A172" s="3" t="s">
        <v>173</v>
      </c>
      <c r="B172" s="4">
        <v>1.9292729285749999E-4</v>
      </c>
      <c r="C172" s="4">
        <v>-1.7731547568749E-2</v>
      </c>
      <c r="D172" s="4">
        <v>-1.1999999999999999E-3</v>
      </c>
      <c r="E172" s="1">
        <v>2.0886385150284958E-2</v>
      </c>
      <c r="F172" s="2">
        <v>2.0000000000000001E-4</v>
      </c>
      <c r="G172" s="2">
        <f t="shared" si="10"/>
        <v>-2.0000000000000001E-4</v>
      </c>
      <c r="N172" s="2">
        <f t="shared" si="11"/>
        <v>3.4797929785309635E-4</v>
      </c>
      <c r="O172" s="2">
        <f t="shared" si="14"/>
        <v>11.801652035510346</v>
      </c>
      <c r="Q172" s="2">
        <f t="shared" si="12"/>
        <v>1.5109920070174545E-4</v>
      </c>
      <c r="R172" s="2">
        <f>MAX($O$3:O172)</f>
        <v>11.953878152139524</v>
      </c>
      <c r="S172" s="2">
        <f t="shared" si="13"/>
        <v>1.2898712499838186E-2</v>
      </c>
    </row>
    <row r="173" spans="1:19" x14ac:dyDescent="0.2">
      <c r="A173" s="3" t="s">
        <v>174</v>
      </c>
      <c r="B173" s="4">
        <v>-1.8241344891961199E-2</v>
      </c>
      <c r="C173" s="4">
        <v>-4.2677363764520401E-2</v>
      </c>
      <c r="D173" s="4">
        <v>8.6999999999999994E-3</v>
      </c>
      <c r="E173" s="1">
        <v>7.1102788891109769E-3</v>
      </c>
      <c r="F173" s="2">
        <v>2.0000000000000001E-4</v>
      </c>
      <c r="G173" s="2">
        <f t="shared" si="10"/>
        <v>-2.0000000000000001E-4</v>
      </c>
      <c r="N173" s="2">
        <f t="shared" si="11"/>
        <v>-2.7658403808056377E-2</v>
      </c>
      <c r="O173" s="2">
        <f t="shared" si="14"/>
        <v>11.47523717791003</v>
      </c>
      <c r="Q173" s="2">
        <f t="shared" si="12"/>
        <v>-1.2181134992528595E-2</v>
      </c>
      <c r="R173" s="2">
        <f>MAX($O$3:O173)</f>
        <v>11.953878152139524</v>
      </c>
      <c r="S173" s="2">
        <f t="shared" si="13"/>
        <v>4.17107696171094E-2</v>
      </c>
    </row>
    <row r="174" spans="1:19" x14ac:dyDescent="0.2">
      <c r="A174" s="3" t="s">
        <v>175</v>
      </c>
      <c r="B174" s="4">
        <v>3.6882844252823503E-2</v>
      </c>
      <c r="C174" s="4">
        <v>-7.6983148927914205E-2</v>
      </c>
      <c r="D174" s="4">
        <v>-1.4999999999999999E-2</v>
      </c>
      <c r="E174" s="1">
        <v>3.5222637557383973E-2</v>
      </c>
      <c r="F174" s="2">
        <v>1E-4</v>
      </c>
      <c r="G174" s="2">
        <f t="shared" si="10"/>
        <v>-1E-4</v>
      </c>
      <c r="N174" s="2">
        <f t="shared" si="11"/>
        <v>-3.9790172329863066E-2</v>
      </c>
      <c r="O174" s="2">
        <f t="shared" si="14"/>
        <v>11.018635513074939</v>
      </c>
      <c r="Q174" s="2">
        <f t="shared" si="12"/>
        <v>-1.7633853375113286E-2</v>
      </c>
      <c r="R174" s="2">
        <f>MAX($O$3:O174)</f>
        <v>11.953878152139524</v>
      </c>
      <c r="S174" s="2">
        <f t="shared" si="13"/>
        <v>8.487826264466293E-2</v>
      </c>
    </row>
    <row r="175" spans="1:19" x14ac:dyDescent="0.2">
      <c r="A175" s="3" t="s">
        <v>176</v>
      </c>
      <c r="B175" s="4">
        <v>1.9562562738047101E-2</v>
      </c>
      <c r="C175" s="4">
        <v>-5.8154483503595001E-3</v>
      </c>
      <c r="D175" s="4">
        <v>3.6799999999999999E-2</v>
      </c>
      <c r="E175" s="1">
        <v>8.1327632812049355E-3</v>
      </c>
      <c r="F175" s="2">
        <v>2.9999999999999997E-4</v>
      </c>
      <c r="G175" s="2">
        <f t="shared" si="10"/>
        <v>-2.9999999999999997E-4</v>
      </c>
      <c r="N175" s="2">
        <f t="shared" si="11"/>
        <v>2.7520277094886081E-2</v>
      </c>
      <c r="O175" s="2">
        <f t="shared" si="14"/>
        <v>11.321871415602313</v>
      </c>
      <c r="Q175" s="2">
        <f t="shared" si="12"/>
        <v>1.1790401004093568E-2</v>
      </c>
      <c r="R175" s="2">
        <f>MAX($O$3:O175)</f>
        <v>11.953878152139524</v>
      </c>
      <c r="S175" s="2">
        <f t="shared" si="13"/>
        <v>5.5821755373962459E-2</v>
      </c>
    </row>
    <row r="176" spans="1:19" x14ac:dyDescent="0.2">
      <c r="A176" s="3" t="s">
        <v>177</v>
      </c>
      <c r="B176" s="4">
        <v>1.89319855699146E-2</v>
      </c>
      <c r="C176" s="4">
        <v>4.1007615700058998E-3</v>
      </c>
      <c r="D176" s="4">
        <v>-1.2999999999999999E-3</v>
      </c>
      <c r="E176" s="1">
        <v>-1.043611556908608E-2</v>
      </c>
      <c r="F176" s="2">
        <v>4.0000000000000002E-4</v>
      </c>
      <c r="G176" s="2">
        <f t="shared" si="10"/>
        <v>-4.0000000000000002E-4</v>
      </c>
      <c r="N176" s="2">
        <f t="shared" si="11"/>
        <v>-1.9182792266307256E-3</v>
      </c>
      <c r="O176" s="2">
        <f t="shared" si="14"/>
        <v>11.30015290485918</v>
      </c>
      <c r="Q176" s="2">
        <f t="shared" si="12"/>
        <v>-8.338981635976218E-4</v>
      </c>
      <c r="R176" s="2">
        <f>MAX($O$3:O176)</f>
        <v>11.953878152139524</v>
      </c>
      <c r="S176" s="2">
        <f t="shared" si="13"/>
        <v>5.7851008989377034E-2</v>
      </c>
    </row>
    <row r="177" spans="1:19" x14ac:dyDescent="0.2">
      <c r="A177" s="3" t="s">
        <v>178</v>
      </c>
      <c r="B177" s="4">
        <v>3.9551106827063302E-2</v>
      </c>
      <c r="C177" s="4">
        <v>1.6123216265569298E-2</v>
      </c>
      <c r="D177" s="4">
        <v>2.06E-2</v>
      </c>
      <c r="E177" s="1">
        <v>-3.463178720146709E-2</v>
      </c>
      <c r="F177" s="2">
        <v>4.0000000000000002E-4</v>
      </c>
      <c r="G177" s="2">
        <f t="shared" si="10"/>
        <v>-4.0000000000000002E-4</v>
      </c>
      <c r="N177" s="2">
        <f t="shared" si="11"/>
        <v>7.0199621168852908E-3</v>
      </c>
      <c r="O177" s="2">
        <f t="shared" si="14"/>
        <v>11.379479550166304</v>
      </c>
      <c r="Q177" s="2">
        <f t="shared" si="12"/>
        <v>3.0380796412872281E-3</v>
      </c>
      <c r="R177" s="2">
        <f>MAX($O$3:O177)</f>
        <v>11.953878152139524</v>
      </c>
      <c r="S177" s="2">
        <f t="shared" si="13"/>
        <v>5.0476702334319473E-2</v>
      </c>
    </row>
    <row r="178" spans="1:19" x14ac:dyDescent="0.2">
      <c r="A178" s="3" t="s">
        <v>179</v>
      </c>
      <c r="B178" s="4">
        <v>1.048764745712E-3</v>
      </c>
      <c r="C178" s="4">
        <v>-5.9442667290020004E-3</v>
      </c>
      <c r="D178" s="4">
        <v>1.4500000000000001E-2</v>
      </c>
      <c r="E178" s="1">
        <v>1.2917546461320928E-2</v>
      </c>
      <c r="F178" s="2">
        <v>2.9999999999999997E-4</v>
      </c>
      <c r="G178" s="2">
        <f t="shared" si="10"/>
        <v>-2.9999999999999997E-4</v>
      </c>
      <c r="N178" s="2">
        <f t="shared" si="11"/>
        <v>1.394598935524919E-2</v>
      </c>
      <c r="O178" s="2">
        <f t="shared" si="14"/>
        <v>11.538177650841199</v>
      </c>
      <c r="Q178" s="2">
        <f t="shared" si="12"/>
        <v>6.0148217135827927E-3</v>
      </c>
      <c r="R178" s="2">
        <f>MAX($O$3:O178)</f>
        <v>11.953878152139524</v>
      </c>
      <c r="S178" s="2">
        <f t="shared" si="13"/>
        <v>3.6028263203939995E-2</v>
      </c>
    </row>
    <row r="179" spans="1:19" x14ac:dyDescent="0.2">
      <c r="A179" s="3" t="s">
        <v>180</v>
      </c>
      <c r="B179" s="4">
        <v>1.0198943453599301E-2</v>
      </c>
      <c r="C179" s="4">
        <v>1.54674158571033E-2</v>
      </c>
      <c r="D179" s="4">
        <v>2.1299999999999999E-2</v>
      </c>
      <c r="E179" s="1">
        <v>-2.2399925959173062E-2</v>
      </c>
      <c r="F179" s="2">
        <v>5.0000000000000001E-4</v>
      </c>
      <c r="G179" s="2">
        <f t="shared" si="10"/>
        <v>-5.0000000000000001E-4</v>
      </c>
      <c r="N179" s="2">
        <f t="shared" si="11"/>
        <v>1.0916697054344379E-2</v>
      </c>
      <c r="O179" s="2">
        <f t="shared" si="14"/>
        <v>11.664136440814639</v>
      </c>
      <c r="Q179" s="2">
        <f t="shared" si="12"/>
        <v>4.7153697352358944E-3</v>
      </c>
      <c r="R179" s="2">
        <f>MAX($O$3:O179)</f>
        <v>11.953878152139524</v>
      </c>
      <c r="S179" s="2">
        <f t="shared" si="13"/>
        <v>2.4840391124972869E-2</v>
      </c>
    </row>
    <row r="180" spans="1:19" x14ac:dyDescent="0.2">
      <c r="A180" s="3" t="s">
        <v>181</v>
      </c>
      <c r="B180" s="4">
        <v>1.4009309864803299E-2</v>
      </c>
      <c r="C180" s="4">
        <v>2.0871699105171799E-2</v>
      </c>
      <c r="D180" s="4">
        <v>2.3800000000000002E-2</v>
      </c>
      <c r="E180" s="1">
        <v>-6.9330804504410537E-3</v>
      </c>
      <c r="F180" s="2">
        <v>5.9999999999999995E-4</v>
      </c>
      <c r="G180" s="2">
        <f t="shared" si="10"/>
        <v>-5.9999999999999995E-4</v>
      </c>
      <c r="N180" s="2">
        <f t="shared" si="11"/>
        <v>2.9186988921804338E-2</v>
      </c>
      <c r="O180" s="2">
        <f t="shared" si="14"/>
        <v>12.00457746189511</v>
      </c>
      <c r="Q180" s="2">
        <f t="shared" si="12"/>
        <v>1.2494287181544715E-2</v>
      </c>
      <c r="R180" s="2">
        <f>MAX($O$3:O180)</f>
        <v>12.00457746189511</v>
      </c>
      <c r="S180" s="2">
        <f t="shared" si="13"/>
        <v>0</v>
      </c>
    </row>
    <row r="181" spans="1:19" x14ac:dyDescent="0.2">
      <c r="A181" s="3" t="s">
        <v>182</v>
      </c>
      <c r="B181" s="4">
        <v>6.1246630879880004E-3</v>
      </c>
      <c r="C181" s="4">
        <v>4.6936981679725999E-3</v>
      </c>
      <c r="D181" s="4">
        <v>-6.9999999999999999E-4</v>
      </c>
      <c r="E181" s="1">
        <v>7.9007141407549941E-3</v>
      </c>
      <c r="F181" s="2">
        <v>5.9999999999999995E-4</v>
      </c>
      <c r="G181" s="2">
        <f t="shared" si="10"/>
        <v>-5.9999999999999995E-4</v>
      </c>
      <c r="N181" s="2">
        <f t="shared" si="11"/>
        <v>1.0438222795098529E-2</v>
      </c>
      <c r="O181" s="2">
        <f t="shared" si="14"/>
        <v>12.12988391600339</v>
      </c>
      <c r="Q181" s="2">
        <f t="shared" si="12"/>
        <v>4.509766323025844E-3</v>
      </c>
      <c r="R181" s="2">
        <f>MAX($O$3:O181)</f>
        <v>12.12988391600339</v>
      </c>
      <c r="S181" s="2">
        <f t="shared" si="13"/>
        <v>0</v>
      </c>
    </row>
    <row r="182" spans="1:19" x14ac:dyDescent="0.2">
      <c r="A182" s="3" t="s">
        <v>183</v>
      </c>
      <c r="B182" s="4">
        <v>2.0453677802976002E-2</v>
      </c>
      <c r="C182" s="4">
        <v>-7.0701296259229E-3</v>
      </c>
      <c r="D182" s="4">
        <v>1.6999999999999999E-3</v>
      </c>
      <c r="E182" s="1">
        <v>-3.52653320947931E-2</v>
      </c>
      <c r="F182" s="2">
        <v>6.9999999999999999E-4</v>
      </c>
      <c r="G182" s="2">
        <f t="shared" si="10"/>
        <v>-6.9999999999999999E-4</v>
      </c>
      <c r="N182" s="2">
        <f t="shared" si="11"/>
        <v>-2.7619542249257365E-2</v>
      </c>
      <c r="O182" s="2">
        <f t="shared" si="14"/>
        <v>11.794862074706748</v>
      </c>
      <c r="Q182" s="2">
        <f t="shared" si="12"/>
        <v>-1.2163777899762951E-2</v>
      </c>
      <c r="R182" s="2">
        <f>MAX($O$3:O182)</f>
        <v>12.12988391600339</v>
      </c>
      <c r="S182" s="2">
        <f t="shared" si="13"/>
        <v>2.8404049082953936E-2</v>
      </c>
    </row>
    <row r="183" spans="1:19" x14ac:dyDescent="0.2">
      <c r="A183" s="3" t="s">
        <v>184</v>
      </c>
      <c r="B183" s="4">
        <v>2.9629233312175999E-3</v>
      </c>
      <c r="C183" s="4">
        <v>3.6000204291635099E-2</v>
      </c>
      <c r="D183" s="4">
        <v>-6.9999999999999999E-4</v>
      </c>
      <c r="E183" s="1">
        <v>-1.0118727501029046E-2</v>
      </c>
      <c r="F183" s="2">
        <v>8.9999999999999998E-4</v>
      </c>
      <c r="G183" s="2">
        <f t="shared" si="10"/>
        <v>-8.9999999999999998E-4</v>
      </c>
      <c r="N183" s="2">
        <f t="shared" si="11"/>
        <v>2.2159107794784434E-2</v>
      </c>
      <c r="O183" s="2">
        <f t="shared" si="14"/>
        <v>12.056225694844789</v>
      </c>
      <c r="Q183" s="2">
        <f t="shared" si="12"/>
        <v>9.5185027057871595E-3</v>
      </c>
      <c r="R183" s="2">
        <f>MAX($O$3:O183)</f>
        <v>12.12988391600339</v>
      </c>
      <c r="S183" s="2">
        <f t="shared" si="13"/>
        <v>6.1095589136239241E-3</v>
      </c>
    </row>
    <row r="184" spans="1:19" x14ac:dyDescent="0.2">
      <c r="A184" s="3" t="s">
        <v>185</v>
      </c>
      <c r="B184" s="4">
        <v>2.0568890358808802E-2</v>
      </c>
      <c r="C184" s="4">
        <v>-2.25974161308275E-2</v>
      </c>
      <c r="D184" s="4">
        <v>-6.9999999999999999E-4</v>
      </c>
      <c r="E184" s="1">
        <v>-5.2010997005723092E-2</v>
      </c>
      <c r="F184" s="2">
        <v>8.9999999999999998E-4</v>
      </c>
      <c r="G184" s="2">
        <f t="shared" si="10"/>
        <v>-8.9999999999999998E-4</v>
      </c>
      <c r="N184" s="2">
        <f t="shared" si="11"/>
        <v>-5.4435650187960573E-2</v>
      </c>
      <c r="O184" s="2">
        <f t="shared" si="14"/>
        <v>11.399937210333116</v>
      </c>
      <c r="Q184" s="2">
        <f t="shared" si="12"/>
        <v>-2.4308910163935226E-2</v>
      </c>
      <c r="R184" s="2">
        <f>MAX($O$3:O184)</f>
        <v>12.12988391600339</v>
      </c>
      <c r="S184" s="2">
        <f t="shared" si="13"/>
        <v>6.4030765450939234E-2</v>
      </c>
    </row>
    <row r="185" spans="1:19" x14ac:dyDescent="0.2">
      <c r="A185" s="3" t="s">
        <v>186</v>
      </c>
      <c r="B185" s="4">
        <v>2.3243477707209199E-2</v>
      </c>
      <c r="C185" s="4">
        <v>-4.6147215235879999E-4</v>
      </c>
      <c r="D185" s="4">
        <v>2.5999999999999999E-3</v>
      </c>
      <c r="E185" s="1">
        <v>-4.0842925433162036E-2</v>
      </c>
      <c r="F185" s="2">
        <v>8.9999999999999998E-4</v>
      </c>
      <c r="G185" s="2">
        <f t="shared" si="10"/>
        <v>-8.9999999999999998E-4</v>
      </c>
      <c r="N185" s="2">
        <f t="shared" si="11"/>
        <v>-2.5309929079904904E-2</v>
      </c>
      <c r="O185" s="2">
        <f t="shared" si="14"/>
        <v>11.111405608024215</v>
      </c>
      <c r="Q185" s="2">
        <f t="shared" si="12"/>
        <v>-1.1133458031565624E-2</v>
      </c>
      <c r="R185" s="2">
        <f>MAX($O$3:O185)</f>
        <v>12.12988391600339</v>
      </c>
      <c r="S185" s="2">
        <f t="shared" si="13"/>
        <v>9.1660618278903441E-2</v>
      </c>
    </row>
    <row r="186" spans="1:19" x14ac:dyDescent="0.2">
      <c r="A186" s="3" t="s">
        <v>187</v>
      </c>
      <c r="B186" s="4">
        <v>3.0545293892768999E-2</v>
      </c>
      <c r="C186" s="4">
        <v>7.9083421835430007E-3</v>
      </c>
      <c r="D186" s="4">
        <v>1.9599999999999999E-2</v>
      </c>
      <c r="E186" s="1">
        <v>-2.2716253860660007E-2</v>
      </c>
      <c r="F186" s="2">
        <v>8.0000000000000004E-4</v>
      </c>
      <c r="G186" s="2">
        <f t="shared" si="10"/>
        <v>-8.0000000000000004E-4</v>
      </c>
      <c r="N186" s="2">
        <f t="shared" si="11"/>
        <v>6.9837793850933208E-3</v>
      </c>
      <c r="O186" s="2">
        <f t="shared" si="14"/>
        <v>11.189005213448945</v>
      </c>
      <c r="Q186" s="2">
        <f t="shared" si="12"/>
        <v>3.0224749426112944E-3</v>
      </c>
      <c r="R186" s="2">
        <f>MAX($O$3:O186)</f>
        <v>12.12988391600339</v>
      </c>
      <c r="S186" s="2">
        <f t="shared" si="13"/>
        <v>8.4089575847505052E-2</v>
      </c>
    </row>
    <row r="187" spans="1:19" x14ac:dyDescent="0.2">
      <c r="A187" s="3" t="s">
        <v>188</v>
      </c>
      <c r="B187" s="4">
        <v>1.10018499776056E-2</v>
      </c>
      <c r="C187" s="4">
        <v>1.7985578991605598E-2</v>
      </c>
      <c r="D187" s="4">
        <v>9.4999999999999998E-3</v>
      </c>
      <c r="E187" s="1">
        <v>-4.0630058375768052E-2</v>
      </c>
      <c r="F187" s="2">
        <v>8.9999999999999998E-4</v>
      </c>
      <c r="G187" s="2">
        <f t="shared" si="10"/>
        <v>-8.9999999999999998E-4</v>
      </c>
      <c r="N187" s="2">
        <f t="shared" si="11"/>
        <v>-7.8398909472540829E-3</v>
      </c>
      <c r="O187" s="2">
        <f t="shared" si="14"/>
        <v>11.101284632767248</v>
      </c>
      <c r="Q187" s="2">
        <f t="shared" si="12"/>
        <v>-3.4182382618770219E-3</v>
      </c>
      <c r="R187" s="2">
        <f>MAX($O$3:O187)</f>
        <v>12.12988391600339</v>
      </c>
      <c r="S187" s="2">
        <f t="shared" si="13"/>
        <v>9.2655878780016479E-2</v>
      </c>
    </row>
    <row r="188" spans="1:19" x14ac:dyDescent="0.2">
      <c r="A188" s="3" t="s">
        <v>189</v>
      </c>
      <c r="B188" s="4">
        <v>5.7132674173658797E-2</v>
      </c>
      <c r="C188" s="4">
        <v>-3.2850165432487699E-2</v>
      </c>
      <c r="D188" s="4">
        <v>-2.3E-3</v>
      </c>
      <c r="E188" s="1">
        <v>-2.4498835657923101E-2</v>
      </c>
      <c r="F188" s="2">
        <v>1.1999999999999999E-3</v>
      </c>
      <c r="G188" s="2">
        <f t="shared" si="10"/>
        <v>-1.1999999999999999E-3</v>
      </c>
      <c r="N188" s="2">
        <f t="shared" si="11"/>
        <v>-3.6798117049119276E-2</v>
      </c>
      <c r="O188" s="2">
        <f t="shared" si="14"/>
        <v>10.692778261455089</v>
      </c>
      <c r="Q188" s="2">
        <f t="shared" si="12"/>
        <v>-1.6282677088765327E-2</v>
      </c>
      <c r="R188" s="2">
        <f>MAX($O$3:O188)</f>
        <v>12.12988391600339</v>
      </c>
      <c r="S188" s="2">
        <f t="shared" si="13"/>
        <v>0.1343996498766577</v>
      </c>
    </row>
    <row r="189" spans="1:19" x14ac:dyDescent="0.2">
      <c r="A189" s="3" t="s">
        <v>190</v>
      </c>
      <c r="B189" s="4">
        <v>-3.6857793110448102E-2</v>
      </c>
      <c r="C189" s="4">
        <v>-3.1120792045605E-2</v>
      </c>
      <c r="D189" s="4">
        <v>-1.8499999999999999E-2</v>
      </c>
      <c r="E189" s="1">
        <v>3.9460018839429956E-2</v>
      </c>
      <c r="F189" s="2">
        <v>1.1000000000000001E-3</v>
      </c>
      <c r="G189" s="2">
        <f t="shared" si="10"/>
        <v>-1.1000000000000001E-3</v>
      </c>
      <c r="N189" s="2">
        <f t="shared" si="11"/>
        <v>-1.398123295563336E-2</v>
      </c>
      <c r="O189" s="2">
        <f t="shared" si="14"/>
        <v>10.543280037638754</v>
      </c>
      <c r="Q189" s="2">
        <f t="shared" si="12"/>
        <v>-6.114818987545941E-3</v>
      </c>
      <c r="R189" s="2">
        <f>MAX($O$3:O189)</f>
        <v>12.12988391600339</v>
      </c>
      <c r="S189" s="2">
        <f t="shared" si="13"/>
        <v>0.15048484652789021</v>
      </c>
    </row>
    <row r="190" spans="1:19" x14ac:dyDescent="0.2">
      <c r="A190" s="3" t="s">
        <v>191</v>
      </c>
      <c r="B190" s="4">
        <v>-2.5513039409866101E-2</v>
      </c>
      <c r="C190" s="4">
        <v>3.11254306304613E-2</v>
      </c>
      <c r="D190" s="4">
        <v>2.5999999999999999E-2</v>
      </c>
      <c r="E190" s="1">
        <v>3.834001871621795E-2</v>
      </c>
      <c r="F190" s="2">
        <v>1.1000000000000001E-3</v>
      </c>
      <c r="G190" s="2">
        <f t="shared" si="10"/>
        <v>-1.1000000000000001E-3</v>
      </c>
      <c r="N190" s="2">
        <f t="shared" si="11"/>
        <v>6.598929384351522E-2</v>
      </c>
      <c r="O190" s="2">
        <f t="shared" si="14"/>
        <v>11.239023642116965</v>
      </c>
      <c r="Q190" s="2">
        <f t="shared" si="12"/>
        <v>2.7752842919415838E-2</v>
      </c>
      <c r="R190" s="2">
        <f>MAX($O$3:O190)</f>
        <v>12.12988391600339</v>
      </c>
      <c r="S190" s="2">
        <f t="shared" si="13"/>
        <v>7.9264916798290813E-2</v>
      </c>
    </row>
    <row r="191" spans="1:19" x14ac:dyDescent="0.2">
      <c r="A191" s="3" t="s">
        <v>192</v>
      </c>
      <c r="B191" s="4">
        <v>3.7575331935045999E-3</v>
      </c>
      <c r="C191" s="4">
        <v>-1.9605559528653699E-2</v>
      </c>
      <c r="D191" s="4">
        <v>1.2999999999999999E-3</v>
      </c>
      <c r="E191" s="1">
        <v>3.2431405523525969E-2</v>
      </c>
      <c r="F191" s="2">
        <v>1.4E-3</v>
      </c>
      <c r="G191" s="2">
        <f t="shared" si="10"/>
        <v>-1.4E-3</v>
      </c>
      <c r="N191" s="2">
        <f t="shared" si="11"/>
        <v>9.6372775806263695E-3</v>
      </c>
      <c r="O191" s="2">
        <f t="shared" si="14"/>
        <v>11.347337232691268</v>
      </c>
      <c r="Q191" s="2">
        <f t="shared" si="12"/>
        <v>4.1653771107263383E-3</v>
      </c>
      <c r="R191" s="2">
        <f>MAX($O$3:O191)</f>
        <v>12.12988391600339</v>
      </c>
      <c r="S191" s="2">
        <f t="shared" si="13"/>
        <v>6.8963023418184208E-2</v>
      </c>
    </row>
    <row r="192" spans="1:19" x14ac:dyDescent="0.2">
      <c r="A192" s="3" t="s">
        <v>193</v>
      </c>
      <c r="B192" s="4">
        <v>2.39675682176703E-2</v>
      </c>
      <c r="C192" s="4">
        <v>2.2005826674647198E-2</v>
      </c>
      <c r="D192" s="4">
        <v>1.03E-2</v>
      </c>
      <c r="E192" s="1">
        <v>8.9089174125469572E-3</v>
      </c>
      <c r="F192" s="2">
        <v>1.4E-3</v>
      </c>
      <c r="G192" s="2">
        <f t="shared" si="10"/>
        <v>-1.4E-3</v>
      </c>
      <c r="N192" s="2">
        <f t="shared" si="11"/>
        <v>3.5405110447021645E-2</v>
      </c>
      <c r="O192" s="2">
        <f t="shared" si="14"/>
        <v>11.749090960694303</v>
      </c>
      <c r="Q192" s="2">
        <f t="shared" si="12"/>
        <v>1.5110304197570123E-2</v>
      </c>
      <c r="R192" s="2">
        <f>MAX($O$3:O192)</f>
        <v>12.12988391600339</v>
      </c>
      <c r="S192" s="2">
        <f t="shared" si="13"/>
        <v>3.2410418523696909E-2</v>
      </c>
    </row>
    <row r="193" spans="1:19" x14ac:dyDescent="0.2">
      <c r="A193" s="3" t="s">
        <v>194</v>
      </c>
      <c r="B193" s="4">
        <v>6.0139628362637998E-3</v>
      </c>
      <c r="C193" s="4">
        <v>2.0866772626743999E-3</v>
      </c>
      <c r="D193" s="4">
        <v>2.6200000000000001E-2</v>
      </c>
      <c r="E193" s="1">
        <v>-3.0230190034900017E-3</v>
      </c>
      <c r="F193" s="2">
        <v>1.4E-3</v>
      </c>
      <c r="G193" s="2">
        <f t="shared" si="10"/>
        <v>-1.4E-3</v>
      </c>
      <c r="N193" s="2">
        <f t="shared" si="11"/>
        <v>1.6719697932034008E-2</v>
      </c>
      <c r="O193" s="2">
        <f t="shared" si="14"/>
        <v>11.945532212533104</v>
      </c>
      <c r="Q193" s="2">
        <f t="shared" si="12"/>
        <v>7.2012376618084137E-3</v>
      </c>
      <c r="R193" s="2">
        <f>MAX($O$3:O193)</f>
        <v>12.12988391600339</v>
      </c>
      <c r="S193" s="2">
        <f t="shared" si="13"/>
        <v>1.5432690665457872E-2</v>
      </c>
    </row>
    <row r="194" spans="1:19" x14ac:dyDescent="0.2">
      <c r="A194" s="3" t="s">
        <v>195</v>
      </c>
      <c r="B194" s="4">
        <v>3.7036121881940297E-2</v>
      </c>
      <c r="C194" s="4">
        <v>-1.58333686251701E-2</v>
      </c>
      <c r="D194" s="4">
        <v>-4.4999999999999997E-3</v>
      </c>
      <c r="E194" s="1">
        <v>-1.5404150515537007E-2</v>
      </c>
      <c r="F194" s="2">
        <v>1.6000000000000001E-3</v>
      </c>
      <c r="G194" s="2">
        <f t="shared" si="10"/>
        <v>-1.6000000000000001E-3</v>
      </c>
      <c r="N194" s="2">
        <f t="shared" si="11"/>
        <v>-2.0858263477293141E-2</v>
      </c>
      <c r="O194" s="2">
        <f t="shared" si="14"/>
        <v>11.696369154267597</v>
      </c>
      <c r="Q194" s="2">
        <f t="shared" si="12"/>
        <v>-9.1544369668024352E-3</v>
      </c>
      <c r="R194" s="2">
        <f>MAX($O$3:O194)</f>
        <v>12.12988391600339</v>
      </c>
      <c r="S194" s="2">
        <f t="shared" si="13"/>
        <v>3.7064045775061644E-2</v>
      </c>
    </row>
    <row r="195" spans="1:19" x14ac:dyDescent="0.2">
      <c r="A195" s="3" t="s">
        <v>196</v>
      </c>
      <c r="B195" s="4">
        <v>3.2378402733744503E-2</v>
      </c>
      <c r="C195" s="4">
        <v>1.59925369376696E-2</v>
      </c>
      <c r="D195" s="4">
        <v>-9.4000000000000004E-3</v>
      </c>
      <c r="E195" s="1">
        <v>-8.0646092546100556E-3</v>
      </c>
      <c r="F195" s="2">
        <v>1.6000000000000001E-3</v>
      </c>
      <c r="G195" s="2">
        <f t="shared" si="10"/>
        <v>-1.6000000000000001E-3</v>
      </c>
      <c r="N195" s="2">
        <f t="shared" si="11"/>
        <v>7.0149097991082116E-3</v>
      </c>
      <c r="O195" s="2">
        <f t="shared" si="14"/>
        <v>11.778418128861855</v>
      </c>
      <c r="Q195" s="2">
        <f t="shared" si="12"/>
        <v>3.0359007378709226E-3</v>
      </c>
      <c r="R195" s="2">
        <f>MAX($O$3:O195)</f>
        <v>12.12988391600339</v>
      </c>
      <c r="S195" s="2">
        <f t="shared" si="13"/>
        <v>2.9839812383659813E-2</v>
      </c>
    </row>
    <row r="196" spans="1:19" x14ac:dyDescent="0.2">
      <c r="A196" s="3" t="s">
        <v>197</v>
      </c>
      <c r="B196" s="4">
        <v>5.5524604974170003E-3</v>
      </c>
      <c r="C196" s="4">
        <v>-3.0784707155377601E-2</v>
      </c>
      <c r="D196" s="4">
        <v>-6.7999999999999996E-3</v>
      </c>
      <c r="E196" s="1">
        <v>-3.882962547873603E-2</v>
      </c>
      <c r="F196" s="2">
        <v>1.5E-3</v>
      </c>
      <c r="G196" s="2">
        <f t="shared" ref="G196:G241" si="15">-F196</f>
        <v>-1.5E-3</v>
      </c>
      <c r="N196" s="2">
        <f t="shared" ref="N196:N241" si="16">SUMPRODUCT(B196:E196,$H$4:$K$4)+G196*$L$4</f>
        <v>-5.7713505751934985E-2</v>
      </c>
      <c r="O196" s="2">
        <f t="shared" si="14"/>
        <v>11.098644326433091</v>
      </c>
      <c r="Q196" s="2">
        <f t="shared" ref="Q196:Q241" si="17">LOG(1+N196)</f>
        <v>-2.5817033561418824E-2</v>
      </c>
      <c r="R196" s="2">
        <f>MAX($O$3:O196)</f>
        <v>12.12988391600339</v>
      </c>
      <c r="S196" s="2">
        <f t="shared" ref="S196:S241" si="18">(R196-O196)/O196</f>
        <v>9.2915815593283532E-2</v>
      </c>
    </row>
    <row r="197" spans="1:19" x14ac:dyDescent="0.2">
      <c r="A197" s="3" t="s">
        <v>198</v>
      </c>
      <c r="B197" s="4">
        <v>-6.8391527246974601E-2</v>
      </c>
      <c r="C197" s="4">
        <v>-3.1943699660031702E-2</v>
      </c>
      <c r="D197" s="4">
        <v>1.77E-2</v>
      </c>
      <c r="E197" s="1">
        <v>5.4296828153000964E-2</v>
      </c>
      <c r="F197" s="2">
        <v>1.9E-3</v>
      </c>
      <c r="G197" s="2">
        <f t="shared" si="15"/>
        <v>-1.9E-3</v>
      </c>
      <c r="N197" s="2">
        <f t="shared" si="16"/>
        <v>1.3309263422156346E-2</v>
      </c>
      <c r="O197" s="2">
        <f t="shared" ref="O197:O241" si="19">(1+N197)*O196</f>
        <v>11.246359107402409</v>
      </c>
      <c r="Q197" s="2">
        <f t="shared" si="17"/>
        <v>5.7420128820940153E-3</v>
      </c>
      <c r="R197" s="2">
        <f>MAX($O$3:O197)</f>
        <v>12.12988391600339</v>
      </c>
      <c r="S197" s="2">
        <f t="shared" si="18"/>
        <v>7.8560963611720422E-2</v>
      </c>
    </row>
    <row r="198" spans="1:19" x14ac:dyDescent="0.2">
      <c r="A198" s="3" t="s">
        <v>199</v>
      </c>
      <c r="B198" s="4">
        <v>2.0266471633366898E-2</v>
      </c>
      <c r="C198" s="4">
        <v>1.8796547859833E-2</v>
      </c>
      <c r="D198" s="4">
        <v>-3.0000000000000001E-3</v>
      </c>
      <c r="E198" s="1">
        <v>4.8907291799695995E-2</v>
      </c>
      <c r="F198" s="2">
        <v>1.8E-3</v>
      </c>
      <c r="G198" s="2">
        <f t="shared" si="15"/>
        <v>-1.8E-3</v>
      </c>
      <c r="N198" s="2">
        <f t="shared" si="16"/>
        <v>5.3879979376003209E-2</v>
      </c>
      <c r="O198" s="2">
        <f t="shared" si="19"/>
        <v>11.852312704164376</v>
      </c>
      <c r="Q198" s="2">
        <f t="shared" si="17"/>
        <v>2.2791154270570421E-2</v>
      </c>
      <c r="R198" s="2">
        <f>MAX($O$3:O198)</f>
        <v>12.12988391600339</v>
      </c>
      <c r="S198" s="2">
        <f t="shared" si="18"/>
        <v>2.3419160358592945E-2</v>
      </c>
    </row>
    <row r="199" spans="1:19" x14ac:dyDescent="0.2">
      <c r="A199" s="3" t="s">
        <v>200</v>
      </c>
      <c r="B199" s="4">
        <v>-8.9785516751370795E-2</v>
      </c>
      <c r="C199" s="4">
        <v>5.60751109522592E-2</v>
      </c>
      <c r="D199" s="4">
        <v>-3.7000000000000002E-3</v>
      </c>
      <c r="E199" s="1">
        <v>5.5358746097806E-2</v>
      </c>
      <c r="F199" s="2">
        <v>2E-3</v>
      </c>
      <c r="G199" s="2">
        <f t="shared" si="15"/>
        <v>-2E-3</v>
      </c>
      <c r="N199" s="2">
        <f t="shared" si="16"/>
        <v>6.9614118005140668E-2</v>
      </c>
      <c r="O199" s="2">
        <f t="shared" si="19"/>
        <v>12.677400999385902</v>
      </c>
      <c r="Q199" s="2">
        <f t="shared" si="17"/>
        <v>2.9227126612999945E-2</v>
      </c>
      <c r="R199" s="2">
        <f>MAX($O$3:O199)</f>
        <v>12.677400999385902</v>
      </c>
      <c r="S199" s="2">
        <f t="shared" si="18"/>
        <v>0</v>
      </c>
    </row>
    <row r="200" spans="1:19" x14ac:dyDescent="0.2">
      <c r="A200" s="3" t="s">
        <v>201</v>
      </c>
      <c r="B200" s="4">
        <v>7.9947087131377395E-2</v>
      </c>
      <c r="C200" s="4">
        <v>6.1978348896785003E-3</v>
      </c>
      <c r="D200" s="4">
        <v>-5.7000000000000002E-3</v>
      </c>
      <c r="E200" s="1">
        <v>4.5295772932744005E-2</v>
      </c>
      <c r="F200" s="2">
        <v>2.0999999999999999E-3</v>
      </c>
      <c r="G200" s="2">
        <f t="shared" si="15"/>
        <v>-2.0999999999999999E-3</v>
      </c>
      <c r="N200" s="2">
        <f t="shared" si="16"/>
        <v>4.9633148249428272E-2</v>
      </c>
      <c r="O200" s="2">
        <f t="shared" si="19"/>
        <v>13.306620322605873</v>
      </c>
      <c r="Q200" s="2">
        <f t="shared" si="17"/>
        <v>2.1037537613224643E-2</v>
      </c>
      <c r="R200" s="2">
        <f>MAX($O$3:O200)</f>
        <v>13.306620322605873</v>
      </c>
      <c r="S200" s="2">
        <f t="shared" si="18"/>
        <v>0</v>
      </c>
    </row>
    <row r="201" spans="1:19" x14ac:dyDescent="0.2">
      <c r="A201" s="3" t="s">
        <v>202</v>
      </c>
      <c r="B201" s="4">
        <v>3.1960272796624799E-2</v>
      </c>
      <c r="C201" s="4">
        <v>-1.2625052524771601E-2</v>
      </c>
      <c r="D201" s="4">
        <v>8.9999999999999998E-4</v>
      </c>
      <c r="E201" s="1">
        <v>-2.6272438420520405E-3</v>
      </c>
      <c r="F201" s="2">
        <v>1.8E-3</v>
      </c>
      <c r="G201" s="2">
        <f t="shared" si="15"/>
        <v>-1.8E-3</v>
      </c>
      <c r="N201" s="2">
        <f t="shared" si="16"/>
        <v>-6.1856983315622914E-3</v>
      </c>
      <c r="O201" s="2">
        <f t="shared" si="19"/>
        <v>13.224309583477599</v>
      </c>
      <c r="Q201" s="2">
        <f t="shared" si="17"/>
        <v>-2.6947577504849354E-3</v>
      </c>
      <c r="R201" s="2">
        <f>MAX($O$3:O201)</f>
        <v>13.306620322605873</v>
      </c>
      <c r="S201" s="2">
        <f t="shared" si="18"/>
        <v>6.2241993511036233E-3</v>
      </c>
    </row>
    <row r="202" spans="1:19" x14ac:dyDescent="0.2">
      <c r="A202" s="3" t="s">
        <v>203</v>
      </c>
      <c r="B202" s="4">
        <v>1.9307349101735202E-2</v>
      </c>
      <c r="C202" s="4">
        <v>5.3594794152818002E-2</v>
      </c>
      <c r="D202" s="4">
        <v>3.5999999999999999E-3</v>
      </c>
      <c r="E202" s="1">
        <v>2.4466309073085002E-2</v>
      </c>
      <c r="F202" s="2">
        <v>1.9E-3</v>
      </c>
      <c r="G202" s="2">
        <f t="shared" si="15"/>
        <v>-1.9E-3</v>
      </c>
      <c r="N202" s="2">
        <f t="shared" si="16"/>
        <v>6.8132461164723934E-2</v>
      </c>
      <c r="O202" s="2">
        <f t="shared" si="19"/>
        <v>14.125314342604174</v>
      </c>
      <c r="Q202" s="2">
        <f t="shared" si="17"/>
        <v>2.8625113727867323E-2</v>
      </c>
      <c r="R202" s="2">
        <f>MAX($O$3:O202)</f>
        <v>14.125314342604174</v>
      </c>
      <c r="S202" s="2">
        <f t="shared" si="18"/>
        <v>0</v>
      </c>
    </row>
    <row r="203" spans="1:19" x14ac:dyDescent="0.2">
      <c r="A203" s="3" t="s">
        <v>204</v>
      </c>
      <c r="B203" s="4">
        <v>4.0389081794559301E-2</v>
      </c>
      <c r="C203" s="4">
        <v>-1.8504660036301801E-2</v>
      </c>
      <c r="D203" s="4">
        <v>-2.8999999999999998E-3</v>
      </c>
      <c r="E203" s="1">
        <v>2.5077919361639056E-3</v>
      </c>
      <c r="F203" s="2">
        <v>2.0999999999999999E-3</v>
      </c>
      <c r="G203" s="2">
        <f t="shared" si="15"/>
        <v>-2.0999999999999999E-3</v>
      </c>
      <c r="N203" s="2">
        <f t="shared" si="16"/>
        <v>-8.0446853884945067E-3</v>
      </c>
      <c r="O203" s="2">
        <f t="shared" si="19"/>
        <v>14.011680632704335</v>
      </c>
      <c r="Q203" s="2">
        <f t="shared" si="17"/>
        <v>-3.5078914090782383E-3</v>
      </c>
      <c r="R203" s="2">
        <f>MAX($O$3:O203)</f>
        <v>14.125314342604174</v>
      </c>
      <c r="S203" s="2">
        <f t="shared" si="18"/>
        <v>8.1099272013529042E-3</v>
      </c>
    </row>
    <row r="204" spans="1:19" x14ac:dyDescent="0.2">
      <c r="A204" s="3" t="s">
        <v>205</v>
      </c>
      <c r="B204" s="4">
        <v>-6.3444867946739994E-2</v>
      </c>
      <c r="C204" s="4">
        <v>6.7412023879045394E-2</v>
      </c>
      <c r="D204" s="4">
        <v>4.4299999999999999E-2</v>
      </c>
      <c r="E204" s="1">
        <v>3.7758862444816965E-2</v>
      </c>
      <c r="F204" s="2">
        <v>2.0999999999999999E-3</v>
      </c>
      <c r="G204" s="2">
        <f t="shared" si="15"/>
        <v>-2.0999999999999999E-3</v>
      </c>
      <c r="N204" s="2">
        <f t="shared" si="16"/>
        <v>0.10008885370835305</v>
      </c>
      <c r="O204" s="2">
        <f t="shared" si="19"/>
        <v>15.414093685759244</v>
      </c>
      <c r="Q204" s="2">
        <f t="shared" si="17"/>
        <v>4.1427764355313215E-2</v>
      </c>
      <c r="R204" s="2">
        <f>MAX($O$3:O204)</f>
        <v>15.414093685759244</v>
      </c>
      <c r="S204" s="2">
        <f t="shared" si="18"/>
        <v>0</v>
      </c>
    </row>
    <row r="205" spans="1:19" x14ac:dyDescent="0.2">
      <c r="A205" s="3" t="s">
        <v>206</v>
      </c>
      <c r="B205" s="4">
        <v>7.0054478535980402E-2</v>
      </c>
      <c r="C205" s="4">
        <v>1.2474819214982299E-2</v>
      </c>
      <c r="D205" s="4">
        <v>-3.2000000000000002E-3</v>
      </c>
      <c r="E205" s="1">
        <v>1.4048896489818996E-2</v>
      </c>
      <c r="F205" s="2">
        <v>1.8E-3</v>
      </c>
      <c r="G205" s="2">
        <f t="shared" si="15"/>
        <v>-1.8E-3</v>
      </c>
      <c r="N205" s="2">
        <f t="shared" si="16"/>
        <v>3.1173573343364111E-2</v>
      </c>
      <c r="O205" s="2">
        <f t="shared" si="19"/>
        <v>15.894606065793745</v>
      </c>
      <c r="Q205" s="2">
        <f t="shared" si="17"/>
        <v>1.3331774498357558E-2</v>
      </c>
      <c r="R205" s="2">
        <f>MAX($O$3:O205)</f>
        <v>15.894606065793745</v>
      </c>
      <c r="S205" s="2">
        <f t="shared" si="18"/>
        <v>0</v>
      </c>
    </row>
    <row r="206" spans="1:19" x14ac:dyDescent="0.2">
      <c r="A206" s="3" t="s">
        <v>207</v>
      </c>
      <c r="B206" s="4">
        <v>1.4338996307764E-2</v>
      </c>
      <c r="C206" s="4">
        <v>1.8207585793924999E-3</v>
      </c>
      <c r="D206" s="4">
        <v>2.0299999999999999E-2</v>
      </c>
      <c r="E206" s="1">
        <v>1.1613606893184913E-2</v>
      </c>
      <c r="F206" s="2">
        <v>1.9E-3</v>
      </c>
      <c r="G206" s="2">
        <f t="shared" si="15"/>
        <v>-1.9E-3</v>
      </c>
      <c r="N206" s="2">
        <f t="shared" si="16"/>
        <v>2.5294391782619274E-2</v>
      </c>
      <c r="O206" s="2">
        <f t="shared" si="19"/>
        <v>16.29665045885233</v>
      </c>
      <c r="Q206" s="2">
        <f t="shared" si="17"/>
        <v>1.0848581850151291E-2</v>
      </c>
      <c r="R206" s="2">
        <f>MAX($O$3:O206)</f>
        <v>16.29665045885233</v>
      </c>
      <c r="S206" s="2">
        <f t="shared" si="18"/>
        <v>0</v>
      </c>
    </row>
    <row r="207" spans="1:19" x14ac:dyDescent="0.2">
      <c r="A207" s="3" t="s">
        <v>208</v>
      </c>
      <c r="B207" s="4">
        <v>-1.5917156700278198E-2</v>
      </c>
      <c r="C207" s="4">
        <v>0.108636158992186</v>
      </c>
      <c r="D207" s="4">
        <v>2.4E-2</v>
      </c>
      <c r="E207" s="1">
        <v>4.4769699428987897E-2</v>
      </c>
      <c r="F207" s="2">
        <v>1.6000000000000001E-3</v>
      </c>
      <c r="G207" s="2">
        <f t="shared" si="15"/>
        <v>-1.6000000000000001E-3</v>
      </c>
      <c r="N207" s="2">
        <f t="shared" si="16"/>
        <v>0.13512285567288201</v>
      </c>
      <c r="O207" s="2">
        <f t="shared" si="19"/>
        <v>18.498700406755241</v>
      </c>
      <c r="Q207" s="2">
        <f t="shared" si="17"/>
        <v>5.5042868272165986E-2</v>
      </c>
      <c r="R207" s="2">
        <f>MAX($O$3:O207)</f>
        <v>18.498700406755241</v>
      </c>
      <c r="S207" s="2">
        <f t="shared" si="18"/>
        <v>0</v>
      </c>
    </row>
    <row r="208" spans="1:19" x14ac:dyDescent="0.2">
      <c r="A208" s="3" t="s">
        <v>209</v>
      </c>
      <c r="B208" s="4">
        <v>1.8578164467318099E-2</v>
      </c>
      <c r="C208" s="4">
        <v>-2.6575646523089701E-2</v>
      </c>
      <c r="D208" s="4">
        <v>-1.1599999999999999E-2</v>
      </c>
      <c r="E208" s="1">
        <v>2.4779476036772996E-2</v>
      </c>
      <c r="F208" s="2">
        <v>1.8E-3</v>
      </c>
      <c r="G208" s="2">
        <f t="shared" si="15"/>
        <v>-1.8E-3</v>
      </c>
      <c r="N208" s="2">
        <f t="shared" si="16"/>
        <v>-7.2142120243047156E-3</v>
      </c>
      <c r="O208" s="2">
        <f t="shared" si="19"/>
        <v>18.365246859846817</v>
      </c>
      <c r="Q208" s="2">
        <f t="shared" si="17"/>
        <v>-3.1444485197118311E-3</v>
      </c>
      <c r="R208" s="2">
        <f>MAX($O$3:O208)</f>
        <v>18.498700406755241</v>
      </c>
      <c r="S208" s="2">
        <f t="shared" si="18"/>
        <v>7.2666350704058457E-3</v>
      </c>
    </row>
    <row r="209" spans="1:19" x14ac:dyDescent="0.2">
      <c r="A209" s="3" t="s">
        <v>210</v>
      </c>
      <c r="B209" s="4">
        <v>2.15491843126869E-2</v>
      </c>
      <c r="C209" s="4">
        <v>-9.3290016823279996E-3</v>
      </c>
      <c r="D209" s="4">
        <v>-5.8999999999999999E-3</v>
      </c>
      <c r="E209" s="1">
        <v>3.6037429849988922E-2</v>
      </c>
      <c r="F209" s="2">
        <v>1.6000000000000001E-3</v>
      </c>
      <c r="G209" s="2">
        <f t="shared" si="15"/>
        <v>-1.6000000000000001E-3</v>
      </c>
      <c r="N209" s="2">
        <f t="shared" si="16"/>
        <v>1.9487759918480164E-2</v>
      </c>
      <c r="O209" s="2">
        <f t="shared" si="19"/>
        <v>18.723144381495132</v>
      </c>
      <c r="Q209" s="2">
        <f t="shared" si="17"/>
        <v>8.3820159584226447E-3</v>
      </c>
      <c r="R209" s="2">
        <f>MAX($O$3:O209)</f>
        <v>18.723144381495132</v>
      </c>
      <c r="S209" s="2">
        <f t="shared" si="18"/>
        <v>0</v>
      </c>
    </row>
    <row r="210" spans="1:19" x14ac:dyDescent="0.2">
      <c r="A210" s="3" t="s">
        <v>211</v>
      </c>
      <c r="B210" s="4">
        <v>3.6170485021416801E-2</v>
      </c>
      <c r="C210" s="4">
        <v>-4.9115179941024E-3</v>
      </c>
      <c r="D210" s="4">
        <v>-2.81E-2</v>
      </c>
      <c r="E210" s="1">
        <v>-8.5513730736840321E-3</v>
      </c>
      <c r="F210" s="2">
        <v>1.1999999999999999E-3</v>
      </c>
      <c r="G210" s="2">
        <f t="shared" si="15"/>
        <v>-1.1999999999999999E-3</v>
      </c>
      <c r="N210" s="2">
        <f t="shared" si="16"/>
        <v>-2.1473083123143215E-2</v>
      </c>
      <c r="O210" s="2">
        <f t="shared" si="19"/>
        <v>18.321100745864676</v>
      </c>
      <c r="Q210" s="2">
        <f t="shared" si="17"/>
        <v>-9.4272234650419392E-3</v>
      </c>
      <c r="R210" s="2">
        <f>MAX($O$3:O210)</f>
        <v>18.723144381495132</v>
      </c>
      <c r="S210" s="2">
        <f t="shared" si="18"/>
        <v>2.1944294789231072E-2</v>
      </c>
    </row>
    <row r="211" spans="1:19" x14ac:dyDescent="0.2">
      <c r="A211" s="3" t="s">
        <v>212</v>
      </c>
      <c r="B211" s="4">
        <v>2.9997776813384999E-2</v>
      </c>
      <c r="C211" s="4">
        <v>-2.8754557366401E-2</v>
      </c>
      <c r="D211" s="4">
        <v>-2.8999999999999998E-3</v>
      </c>
      <c r="E211" s="1">
        <v>-1.3828696398668017E-2</v>
      </c>
      <c r="F211" s="2">
        <v>1.4E-3</v>
      </c>
      <c r="G211" s="2">
        <f t="shared" si="15"/>
        <v>-1.4E-3</v>
      </c>
      <c r="N211" s="2">
        <f t="shared" si="16"/>
        <v>-3.0571855773212579E-2</v>
      </c>
      <c r="O211" s="2">
        <f t="shared" si="19"/>
        <v>17.760990696255604</v>
      </c>
      <c r="Q211" s="2">
        <f t="shared" si="17"/>
        <v>-1.3484376087404911E-2</v>
      </c>
      <c r="R211" s="2">
        <f>MAX($O$3:O211)</f>
        <v>18.723144381495132</v>
      </c>
      <c r="S211" s="2">
        <f t="shared" si="18"/>
        <v>5.4172298251491717E-2</v>
      </c>
    </row>
    <row r="212" spans="1:19" x14ac:dyDescent="0.2">
      <c r="A212" s="3" t="s">
        <v>213</v>
      </c>
      <c r="B212" s="4">
        <v>-4.9311119315820001E-4</v>
      </c>
      <c r="C212" s="4">
        <v>7.02090079481896E-2</v>
      </c>
      <c r="D212" s="4">
        <v>4.3299999999999998E-2</v>
      </c>
      <c r="E212" s="1">
        <v>9.2752815265279009E-3</v>
      </c>
      <c r="F212" s="2">
        <v>1.2999999999999999E-3</v>
      </c>
      <c r="G212" s="2">
        <f t="shared" si="15"/>
        <v>-1.2999999999999999E-3</v>
      </c>
      <c r="N212" s="2">
        <f t="shared" si="16"/>
        <v>9.1499823279305476E-2</v>
      </c>
      <c r="O212" s="2">
        <f t="shared" si="19"/>
        <v>19.386118206228378</v>
      </c>
      <c r="Q212" s="2">
        <f t="shared" si="17"/>
        <v>3.8023669730152296E-2</v>
      </c>
      <c r="R212" s="2">
        <f>MAX($O$3:O212)</f>
        <v>19.386118206228378</v>
      </c>
      <c r="S212" s="2">
        <f t="shared" si="18"/>
        <v>0</v>
      </c>
    </row>
    <row r="213" spans="1:19" x14ac:dyDescent="0.2">
      <c r="A213" s="3" t="s">
        <v>214</v>
      </c>
      <c r="B213" s="4">
        <v>-8.2113073241080997E-2</v>
      </c>
      <c r="C213" s="4">
        <v>6.8476656649444301E-2</v>
      </c>
      <c r="D213" s="4">
        <v>-3.61E-2</v>
      </c>
      <c r="E213" s="1">
        <v>2.8535442121297994E-2</v>
      </c>
      <c r="F213" s="2">
        <v>1.1999999999999999E-3</v>
      </c>
      <c r="G213" s="2">
        <f t="shared" si="15"/>
        <v>-1.1999999999999999E-3</v>
      </c>
      <c r="N213" s="2">
        <f t="shared" si="16"/>
        <v>4.102106118139761E-2</v>
      </c>
      <c r="O213" s="2">
        <f t="shared" si="19"/>
        <v>20.181357347235881</v>
      </c>
      <c r="Q213" s="2">
        <f t="shared" si="17"/>
        <v>1.7459515929688425E-2</v>
      </c>
      <c r="R213" s="2">
        <f>MAX($O$3:O213)</f>
        <v>20.181357347235881</v>
      </c>
      <c r="S213" s="2">
        <f t="shared" si="18"/>
        <v>0</v>
      </c>
    </row>
    <row r="214" spans="1:19" x14ac:dyDescent="0.2">
      <c r="A214" s="3" t="s">
        <v>215</v>
      </c>
      <c r="B214" s="4">
        <v>-0.12256871802986299</v>
      </c>
      <c r="C214" s="4">
        <v>7.0555480253303701E-2</v>
      </c>
      <c r="D214" s="4">
        <v>-9.8000000000000004E-2</v>
      </c>
      <c r="E214" s="1">
        <v>6.893951707658097E-2</v>
      </c>
      <c r="F214" s="2">
        <v>1.2999999999999999E-3</v>
      </c>
      <c r="G214" s="2">
        <f t="shared" si="15"/>
        <v>-1.2999999999999999E-3</v>
      </c>
      <c r="N214" s="2">
        <f t="shared" si="16"/>
        <v>2.7616904144664944E-2</v>
      </c>
      <c r="O214" s="2">
        <f t="shared" si="19"/>
        <v>20.738703958603725</v>
      </c>
      <c r="Q214" s="2">
        <f t="shared" si="17"/>
        <v>1.1831239732462214E-2</v>
      </c>
      <c r="R214" s="2">
        <f>MAX($O$3:O214)</f>
        <v>20.738703958603725</v>
      </c>
      <c r="S214" s="2">
        <f t="shared" si="18"/>
        <v>0</v>
      </c>
    </row>
    <row r="215" spans="1:19" x14ac:dyDescent="0.2">
      <c r="A215" s="3" t="s">
        <v>216</v>
      </c>
      <c r="B215" s="4">
        <v>0.12795628939568399</v>
      </c>
      <c r="C215" s="4">
        <v>1.13876588480492E-2</v>
      </c>
      <c r="D215" s="4">
        <v>-1.8499999999999999E-2</v>
      </c>
      <c r="E215" s="1">
        <v>6.8314198711443952E-2</v>
      </c>
      <c r="F215" s="2">
        <v>0</v>
      </c>
      <c r="G215" s="2">
        <f t="shared" si="15"/>
        <v>0</v>
      </c>
      <c r="N215" s="2">
        <f t="shared" si="16"/>
        <v>7.1710068995520251E-2</v>
      </c>
      <c r="O215" s="2">
        <f t="shared" si="19"/>
        <v>22.22587785035287</v>
      </c>
      <c r="Q215" s="2">
        <f t="shared" si="17"/>
        <v>3.0077311041574888E-2</v>
      </c>
      <c r="R215" s="2">
        <f>MAX($O$3:O215)</f>
        <v>22.22587785035287</v>
      </c>
      <c r="S215" s="2">
        <f t="shared" si="18"/>
        <v>0</v>
      </c>
    </row>
    <row r="216" spans="1:19" x14ac:dyDescent="0.2">
      <c r="A216" s="3" t="s">
        <v>217</v>
      </c>
      <c r="B216" s="4">
        <v>4.7409173191919701E-2</v>
      </c>
      <c r="C216" s="4">
        <v>-2.0530254337103999E-2</v>
      </c>
      <c r="D216" s="4">
        <v>4.3299999999999998E-2</v>
      </c>
      <c r="E216" s="1">
        <v>0.01</v>
      </c>
      <c r="F216" s="2">
        <v>1E-4</v>
      </c>
      <c r="G216" s="2">
        <f t="shared" si="15"/>
        <v>-1E-4</v>
      </c>
      <c r="N216" s="2">
        <f t="shared" si="16"/>
        <v>2.5723629971211411E-2</v>
      </c>
      <c r="O216" s="2">
        <f t="shared" si="19"/>
        <v>22.797608107960688</v>
      </c>
      <c r="Q216" s="2">
        <f t="shared" si="17"/>
        <v>1.1030360632660286E-2</v>
      </c>
      <c r="R216" s="2">
        <f>MAX($O$3:O216)</f>
        <v>22.797608107960688</v>
      </c>
      <c r="S216" s="2">
        <f t="shared" si="18"/>
        <v>0</v>
      </c>
    </row>
    <row r="217" spans="1:19" x14ac:dyDescent="0.2">
      <c r="A217" s="3" t="s">
        <v>218</v>
      </c>
      <c r="B217" s="4">
        <v>1.97144398009323E-2</v>
      </c>
      <c r="C217" s="4">
        <v>1.9063611617990001E-3</v>
      </c>
      <c r="D217" s="4">
        <v>5.3400000000000003E-2</v>
      </c>
      <c r="E217" s="1">
        <v>1.0843579851160993E-2</v>
      </c>
      <c r="F217" s="2">
        <v>1E-4</v>
      </c>
      <c r="G217" s="2">
        <f t="shared" si="15"/>
        <v>-1E-4</v>
      </c>
      <c r="N217" s="2">
        <f t="shared" si="16"/>
        <v>4.6211417024605947E-2</v>
      </c>
      <c r="O217" s="2">
        <f t="shared" si="19"/>
        <v>23.851117883401198</v>
      </c>
      <c r="Q217" s="2">
        <f t="shared" si="17"/>
        <v>1.9619455056482625E-2</v>
      </c>
      <c r="R217" s="2">
        <f>MAX($O$3:O217)</f>
        <v>23.851117883401198</v>
      </c>
      <c r="S217" s="2">
        <f t="shared" si="18"/>
        <v>0</v>
      </c>
    </row>
    <row r="218" spans="1:19" x14ac:dyDescent="0.2">
      <c r="A218" s="3" t="s">
        <v>219</v>
      </c>
      <c r="B218" s="4">
        <v>5.6297388810221997E-2</v>
      </c>
      <c r="C218" s="4">
        <v>4.4173254235128703E-2</v>
      </c>
      <c r="D218" s="4">
        <v>6.3600000000000004E-2</v>
      </c>
      <c r="E218" s="1">
        <v>8.7161995503062129E-3</v>
      </c>
      <c r="F218" s="2">
        <v>1E-4</v>
      </c>
      <c r="G218" s="2">
        <f t="shared" si="15"/>
        <v>-1E-4</v>
      </c>
      <c r="N218" s="2">
        <f t="shared" si="16"/>
        <v>9.2191838578890628E-2</v>
      </c>
      <c r="O218" s="2">
        <f t="shared" si="19"/>
        <v>26.049996293233814</v>
      </c>
      <c r="Q218" s="2">
        <f t="shared" si="17"/>
        <v>3.8298926939137064E-2</v>
      </c>
      <c r="R218" s="2">
        <f>MAX($O$3:O218)</f>
        <v>26.049996293233814</v>
      </c>
      <c r="S218" s="2">
        <f t="shared" si="18"/>
        <v>0</v>
      </c>
    </row>
    <row r="219" spans="1:19" x14ac:dyDescent="0.2">
      <c r="A219" s="3" t="s">
        <v>220</v>
      </c>
      <c r="B219" s="4">
        <v>7.1668893230032199E-2</v>
      </c>
      <c r="C219" s="4">
        <v>-4.5665472578187503E-2</v>
      </c>
      <c r="D219" s="4">
        <v>-4.0099999999999997E-2</v>
      </c>
      <c r="E219" s="1">
        <v>9.4110727528479085E-3</v>
      </c>
      <c r="F219" s="2">
        <v>1E-4</v>
      </c>
      <c r="G219" s="2">
        <f t="shared" si="15"/>
        <v>-1E-4</v>
      </c>
      <c r="N219" s="2">
        <f t="shared" si="16"/>
        <v>-4.2748313402226207E-2</v>
      </c>
      <c r="O219" s="2">
        <f t="shared" si="19"/>
        <v>24.936402887563826</v>
      </c>
      <c r="Q219" s="2">
        <f t="shared" si="17"/>
        <v>-1.8973859788881654E-2</v>
      </c>
      <c r="R219" s="2">
        <f>MAX($O$3:O219)</f>
        <v>26.049996293233814</v>
      </c>
      <c r="S219" s="2">
        <f t="shared" si="18"/>
        <v>4.4657339340043893E-2</v>
      </c>
    </row>
    <row r="220" spans="1:19" x14ac:dyDescent="0.2">
      <c r="A220" s="3" t="s">
        <v>221</v>
      </c>
      <c r="B220" s="4">
        <v>-3.7928926026118498E-2</v>
      </c>
      <c r="C220" s="4">
        <v>5.1089618151591003E-3</v>
      </c>
      <c r="D220" s="4">
        <v>1.32E-2</v>
      </c>
      <c r="E220" s="1">
        <v>9.3968193072196931E-3</v>
      </c>
      <c r="F220" s="2">
        <v>1E-4</v>
      </c>
      <c r="G220" s="2">
        <f t="shared" si="15"/>
        <v>-1E-4</v>
      </c>
      <c r="N220" s="2">
        <f t="shared" si="16"/>
        <v>1.2742270745424422E-2</v>
      </c>
      <c r="O220" s="2">
        <f t="shared" si="19"/>
        <v>25.254149284574147</v>
      </c>
      <c r="Q220" s="2">
        <f t="shared" si="17"/>
        <v>5.4989373304015913E-3</v>
      </c>
      <c r="R220" s="2">
        <f>MAX($O$3:O220)</f>
        <v>26.049996293233814</v>
      </c>
      <c r="S220" s="2">
        <f t="shared" si="18"/>
        <v>3.1513514856182062E-2</v>
      </c>
    </row>
    <row r="221" spans="1:19" x14ac:dyDescent="0.2">
      <c r="A221" s="3" t="s">
        <v>222</v>
      </c>
      <c r="B221" s="4">
        <v>-2.6645947112632198E-2</v>
      </c>
      <c r="C221" s="4">
        <v>-3.0962801427386701E-2</v>
      </c>
      <c r="D221" s="4">
        <v>-2.01E-2</v>
      </c>
      <c r="E221" s="1">
        <v>1.354823877558794E-2</v>
      </c>
      <c r="F221" s="2">
        <v>1E-4</v>
      </c>
      <c r="G221" s="2">
        <f t="shared" si="15"/>
        <v>-1E-4</v>
      </c>
      <c r="N221" s="2">
        <f t="shared" si="16"/>
        <v>-3.2476084116158821E-2</v>
      </c>
      <c r="O221" s="2">
        <f t="shared" si="19"/>
        <v>24.433993408126284</v>
      </c>
      <c r="Q221" s="2">
        <f t="shared" si="17"/>
        <v>-1.4338291003613874E-2</v>
      </c>
      <c r="R221" s="2">
        <f>MAX($O$3:O221)</f>
        <v>26.049996293233814</v>
      </c>
      <c r="S221" s="2">
        <f t="shared" si="18"/>
        <v>6.6137485515162589E-2</v>
      </c>
    </row>
    <row r="222" spans="1:19" x14ac:dyDescent="0.2">
      <c r="A222" s="3" t="s">
        <v>223</v>
      </c>
      <c r="B222" s="4">
        <v>0.10926587036448999</v>
      </c>
      <c r="C222" s="4">
        <v>1.2696906941958399E-2</v>
      </c>
      <c r="D222" s="4">
        <v>-5.0200000000000002E-2</v>
      </c>
      <c r="E222" s="1">
        <v>7.3300176647512864E-3</v>
      </c>
      <c r="F222" s="2">
        <v>1E-4</v>
      </c>
      <c r="G222" s="2">
        <f t="shared" si="15"/>
        <v>-1E-4</v>
      </c>
      <c r="N222" s="2">
        <f t="shared" si="16"/>
        <v>4.14743954674661E-3</v>
      </c>
      <c r="O222" s="2">
        <f t="shared" si="19"/>
        <v>24.535331918672096</v>
      </c>
      <c r="Q222" s="2">
        <f t="shared" si="17"/>
        <v>1.7974851998324587E-3</v>
      </c>
      <c r="R222" s="2">
        <f>MAX($O$3:O222)</f>
        <v>26.049996293233814</v>
      </c>
      <c r="S222" s="2">
        <f t="shared" si="18"/>
        <v>6.1734007902661182E-2</v>
      </c>
    </row>
    <row r="223" spans="1:19" x14ac:dyDescent="0.2">
      <c r="A223" s="3" t="s">
        <v>224</v>
      </c>
      <c r="B223" s="4">
        <v>3.8269712153843297E-2</v>
      </c>
      <c r="C223" s="4">
        <v>-1.2549415809996601E-2</v>
      </c>
      <c r="D223" s="4">
        <v>5.2299999999999999E-2</v>
      </c>
      <c r="E223" s="1">
        <v>8.1068498722942032E-3</v>
      </c>
      <c r="F223" s="2">
        <v>1E-4</v>
      </c>
      <c r="G223" s="2">
        <f t="shared" si="15"/>
        <v>-1E-4</v>
      </c>
      <c r="N223" s="2">
        <f t="shared" si="16"/>
        <v>3.4836958425825404E-2</v>
      </c>
      <c r="O223" s="2">
        <f t="shared" si="19"/>
        <v>25.390068256686703</v>
      </c>
      <c r="Q223" s="2">
        <f t="shared" si="17"/>
        <v>1.487193082317855E-2</v>
      </c>
      <c r="R223" s="2">
        <f>MAX($O$3:O223)</f>
        <v>26.049996293233814</v>
      </c>
      <c r="S223" s="2">
        <f t="shared" si="18"/>
        <v>2.5991581821498765E-2</v>
      </c>
    </row>
    <row r="224" spans="1:19" x14ac:dyDescent="0.2">
      <c r="A224" s="3" t="s">
        <v>225</v>
      </c>
      <c r="B224" s="4">
        <v>-1.0155119598862301E-2</v>
      </c>
      <c r="C224" s="4">
        <v>-3.7177782000126502E-2</v>
      </c>
      <c r="D224" s="4">
        <v>0.1086</v>
      </c>
      <c r="E224" s="1">
        <v>1.1791457682383086E-2</v>
      </c>
      <c r="F224" s="2">
        <v>1E-4</v>
      </c>
      <c r="G224" s="2">
        <f t="shared" si="15"/>
        <v>-1E-4</v>
      </c>
      <c r="N224" s="2">
        <f t="shared" si="16"/>
        <v>4.3610508667785916E-2</v>
      </c>
      <c r="O224" s="2">
        <f t="shared" si="19"/>
        <v>26.497342048470614</v>
      </c>
      <c r="Q224" s="2">
        <f t="shared" si="17"/>
        <v>1.8538443591707032E-2</v>
      </c>
      <c r="R224" s="2">
        <f>MAX($O$3:O224)</f>
        <v>26.497342048470614</v>
      </c>
      <c r="S224" s="2">
        <f t="shared" si="18"/>
        <v>0</v>
      </c>
    </row>
    <row r="225" spans="1:19" x14ac:dyDescent="0.2">
      <c r="A225" s="3" t="s">
        <v>226</v>
      </c>
      <c r="B225" s="4">
        <v>2.7505291919562799E-2</v>
      </c>
      <c r="C225" s="4">
        <v>-5.7653721269668202E-2</v>
      </c>
      <c r="D225" s="4">
        <v>-1.89E-2</v>
      </c>
      <c r="E225" s="1">
        <v>9.9598444851636426E-3</v>
      </c>
      <c r="F225" s="2">
        <v>0</v>
      </c>
      <c r="G225" s="2">
        <f t="shared" si="15"/>
        <v>0</v>
      </c>
      <c r="N225" s="2">
        <f t="shared" si="16"/>
        <v>-4.6876846828228069E-2</v>
      </c>
      <c r="O225" s="2">
        <f t="shared" si="19"/>
        <v>25.255230203909289</v>
      </c>
      <c r="Q225" s="2">
        <f t="shared" si="17"/>
        <v>-2.0850980487177123E-2</v>
      </c>
      <c r="R225" s="2">
        <f>MAX($O$3:O225)</f>
        <v>26.497342048470614</v>
      </c>
      <c r="S225" s="2">
        <f t="shared" si="18"/>
        <v>4.9182360823187318E-2</v>
      </c>
    </row>
    <row r="226" spans="1:19" x14ac:dyDescent="0.2">
      <c r="A226" s="3" t="s">
        <v>227</v>
      </c>
      <c r="B226" s="4">
        <v>4.3653857554299701E-2</v>
      </c>
      <c r="C226" s="4">
        <v>-5.1889735673806003E-2</v>
      </c>
      <c r="D226" s="4">
        <v>-2.9499999999999998E-2</v>
      </c>
      <c r="E226" s="1">
        <v>6.9130939570332985E-3</v>
      </c>
      <c r="F226" s="2">
        <v>0</v>
      </c>
      <c r="G226" s="2">
        <f t="shared" si="15"/>
        <v>0</v>
      </c>
      <c r="N226" s="2">
        <f t="shared" si="16"/>
        <v>-4.812650318898231E-2</v>
      </c>
      <c r="O226" s="2">
        <f t="shared" si="19"/>
        <v>24.039784286962366</v>
      </c>
      <c r="Q226" s="2">
        <f t="shared" si="17"/>
        <v>-2.1420765152786441E-2</v>
      </c>
      <c r="R226" s="2">
        <f>MAX($O$3:O226)</f>
        <v>26.497342048470614</v>
      </c>
      <c r="S226" s="2">
        <f t="shared" si="18"/>
        <v>0.10222877760351075</v>
      </c>
    </row>
    <row r="227" spans="1:19" x14ac:dyDescent="0.2">
      <c r="A227" s="3" t="s">
        <v>228</v>
      </c>
      <c r="B227" s="4">
        <v>5.3273894250941201E-2</v>
      </c>
      <c r="C227" s="4">
        <v>2.4256544906733301E-2</v>
      </c>
      <c r="D227" s="4">
        <v>2.8E-3</v>
      </c>
      <c r="E227" s="1">
        <v>6.6315817244063735E-3</v>
      </c>
      <c r="F227" s="2">
        <v>0</v>
      </c>
      <c r="G227" s="2">
        <f t="shared" si="15"/>
        <v>0</v>
      </c>
      <c r="N227" s="2">
        <f t="shared" si="16"/>
        <v>3.6073393662091564E-2</v>
      </c>
      <c r="O227" s="2">
        <f t="shared" si="19"/>
        <v>24.906980889097724</v>
      </c>
      <c r="Q227" s="2">
        <f t="shared" si="17"/>
        <v>1.5390521175102517E-2</v>
      </c>
      <c r="R227" s="2">
        <f>MAX($O$3:O227)</f>
        <v>26.497342048470614</v>
      </c>
      <c r="S227" s="2">
        <f t="shared" si="18"/>
        <v>6.3852024717657455E-2</v>
      </c>
    </row>
    <row r="228" spans="1:19" x14ac:dyDescent="0.2">
      <c r="A228" s="3" t="s">
        <v>229</v>
      </c>
      <c r="B228" s="4">
        <v>6.8885266448057E-3</v>
      </c>
      <c r="C228" s="4">
        <v>5.2678467222230004E-4</v>
      </c>
      <c r="D228" s="4">
        <v>-7.4000000000000003E-3</v>
      </c>
      <c r="E228" s="1">
        <v>5.9723430267978397E-3</v>
      </c>
      <c r="F228" s="2">
        <v>0</v>
      </c>
      <c r="G228" s="2">
        <f t="shared" si="15"/>
        <v>0</v>
      </c>
      <c r="N228" s="2">
        <f t="shared" si="16"/>
        <v>1.5485739808761513E-3</v>
      </c>
      <c r="O228" s="2">
        <f t="shared" si="19"/>
        <v>24.945551191644757</v>
      </c>
      <c r="Q228" s="2">
        <f t="shared" si="17"/>
        <v>6.7201693493540297E-4</v>
      </c>
      <c r="R228" s="2">
        <f>MAX($O$3:O228)</f>
        <v>26.497342048470614</v>
      </c>
      <c r="S228" s="2">
        <f t="shared" si="18"/>
        <v>6.2207118411783682E-2</v>
      </c>
    </row>
    <row r="229" spans="1:19" x14ac:dyDescent="0.2">
      <c r="A229" s="3" t="s">
        <v>230</v>
      </c>
      <c r="B229" s="4">
        <v>2.3308107519013799E-2</v>
      </c>
      <c r="C229" s="4">
        <v>4.3605710329408902E-2</v>
      </c>
      <c r="D229" s="4">
        <v>1.8E-3</v>
      </c>
      <c r="E229" s="1">
        <v>5.6409421309194388E-3</v>
      </c>
      <c r="F229" s="2">
        <v>0</v>
      </c>
      <c r="G229" s="2">
        <f t="shared" si="15"/>
        <v>0</v>
      </c>
      <c r="N229" s="2">
        <f t="shared" si="16"/>
        <v>4.5374878168748127E-2</v>
      </c>
      <c r="O229" s="2">
        <f t="shared" si="19"/>
        <v>26.077452537817909</v>
      </c>
      <c r="Q229" s="2">
        <f t="shared" si="17"/>
        <v>1.9272059178814666E-2</v>
      </c>
      <c r="R229" s="2">
        <f>MAX($O$3:O229)</f>
        <v>26.497342048470614</v>
      </c>
      <c r="S229" s="2">
        <f t="shared" si="18"/>
        <v>1.6101630711196788E-2</v>
      </c>
    </row>
    <row r="230" spans="1:19" x14ac:dyDescent="0.2">
      <c r="A230" s="3" t="s">
        <v>231</v>
      </c>
      <c r="B230" s="4">
        <v>2.3667280699623799E-2</v>
      </c>
      <c r="C230" s="4">
        <v>3.6898949099377999E-2</v>
      </c>
      <c r="D230" s="4">
        <v>3.7999999999999999E-2</v>
      </c>
      <c r="E230" s="1">
        <v>6.4997336998086266E-3</v>
      </c>
      <c r="F230" s="2">
        <v>0</v>
      </c>
      <c r="G230" s="2">
        <f t="shared" si="15"/>
        <v>0</v>
      </c>
      <c r="N230" s="2">
        <f t="shared" si="16"/>
        <v>6.2951790638592256E-2</v>
      </c>
      <c r="O230" s="2">
        <f t="shared" si="19"/>
        <v>27.719074870366452</v>
      </c>
      <c r="Q230" s="2">
        <f t="shared" si="17"/>
        <v>2.6513567877557938E-2</v>
      </c>
      <c r="R230" s="2">
        <f>MAX($O$3:O230)</f>
        <v>27.719074870366452</v>
      </c>
      <c r="S230" s="2">
        <f t="shared" si="18"/>
        <v>0</v>
      </c>
    </row>
    <row r="231" spans="1:19" x14ac:dyDescent="0.2">
      <c r="A231" s="3" t="s">
        <v>232</v>
      </c>
      <c r="B231" s="4">
        <v>3.02818554565993E-2</v>
      </c>
      <c r="C231" s="4">
        <v>-2.6123580303071998E-3</v>
      </c>
      <c r="D231" s="4">
        <v>3.8999999999999998E-3</v>
      </c>
      <c r="E231" s="1">
        <v>5.8725664129849874E-3</v>
      </c>
      <c r="F231" s="2">
        <v>0</v>
      </c>
      <c r="G231" s="2">
        <f t="shared" si="15"/>
        <v>0</v>
      </c>
      <c r="N231" s="2">
        <f t="shared" si="16"/>
        <v>9.9985896497146749E-3</v>
      </c>
      <c r="O231" s="2">
        <f t="shared" si="19"/>
        <v>27.996226525464966</v>
      </c>
      <c r="Q231" s="2">
        <f t="shared" si="17"/>
        <v>4.3207673393019118E-3</v>
      </c>
      <c r="R231" s="2">
        <f>MAX($O$3:O231)</f>
        <v>27.996226525464966</v>
      </c>
      <c r="S231" s="2">
        <f t="shared" si="18"/>
        <v>0</v>
      </c>
    </row>
    <row r="232" spans="1:19" x14ac:dyDescent="0.2">
      <c r="A232" s="3" t="s">
        <v>233</v>
      </c>
      <c r="B232" s="4">
        <v>-4.6515790177582297E-2</v>
      </c>
      <c r="C232" s="4">
        <v>-2.9466966618679299E-2</v>
      </c>
      <c r="D232" s="4">
        <v>-2.2499999999999999E-2</v>
      </c>
      <c r="E232" s="1">
        <v>8.2458240851884836E-3</v>
      </c>
      <c r="F232" s="2">
        <v>0</v>
      </c>
      <c r="G232" s="2">
        <f t="shared" si="15"/>
        <v>0</v>
      </c>
      <c r="N232" s="2">
        <f t="shared" si="16"/>
        <v>-4.0205042020606679E-2</v>
      </c>
      <c r="O232" s="2">
        <f t="shared" si="19"/>
        <v>26.870637061590223</v>
      </c>
      <c r="Q232" s="2">
        <f t="shared" si="17"/>
        <v>-1.782153584502133E-2</v>
      </c>
      <c r="R232" s="2">
        <f>MAX($O$3:O232)</f>
        <v>27.996226525464966</v>
      </c>
      <c r="S232" s="2">
        <f t="shared" si="18"/>
        <v>4.1889199027725976E-2</v>
      </c>
    </row>
    <row r="233" spans="1:19" x14ac:dyDescent="0.2">
      <c r="A233" s="3" t="s">
        <v>234</v>
      </c>
      <c r="B233" s="4">
        <v>6.9946631110705093E-2</v>
      </c>
      <c r="C233" s="4">
        <v>2.34664390989642E-2</v>
      </c>
      <c r="D233" s="4">
        <v>1.2999999999999999E-2</v>
      </c>
      <c r="E233" s="1">
        <v>5.7941705021320334E-3</v>
      </c>
      <c r="F233" s="2">
        <v>0</v>
      </c>
      <c r="G233" s="2">
        <f t="shared" si="15"/>
        <v>0</v>
      </c>
      <c r="N233" s="2">
        <f t="shared" si="16"/>
        <v>4.4041235764429872E-2</v>
      </c>
      <c r="O233" s="2">
        <f t="shared" si="19"/>
        <v>28.054053123560148</v>
      </c>
      <c r="Q233" s="2">
        <f t="shared" si="17"/>
        <v>1.8717652029543452E-2</v>
      </c>
      <c r="R233" s="2">
        <f>MAX($O$3:O233)</f>
        <v>28.054053123560148</v>
      </c>
      <c r="S233" s="2">
        <f t="shared" si="18"/>
        <v>0</v>
      </c>
    </row>
    <row r="234" spans="1:19" x14ac:dyDescent="0.2">
      <c r="A234" s="3" t="s">
        <v>235</v>
      </c>
      <c r="B234" s="4">
        <v>-6.9512279566399E-3</v>
      </c>
      <c r="C234" s="4">
        <v>2.9186660850163099E-2</v>
      </c>
      <c r="D234" s="4">
        <v>5.8999999999999999E-3</v>
      </c>
      <c r="E234" s="1">
        <v>9.6890222476716161E-3</v>
      </c>
      <c r="F234" s="2">
        <v>0</v>
      </c>
      <c r="G234" s="2">
        <f t="shared" si="15"/>
        <v>0</v>
      </c>
      <c r="N234" s="2">
        <f t="shared" si="16"/>
        <v>3.3738324419497707E-2</v>
      </c>
      <c r="O234" s="2">
        <f t="shared" si="19"/>
        <v>29.000549869124644</v>
      </c>
      <c r="Q234" s="2">
        <f t="shared" si="17"/>
        <v>1.4410617439616132E-2</v>
      </c>
      <c r="R234" s="2">
        <f>MAX($O$3:O234)</f>
        <v>29.000549869124644</v>
      </c>
      <c r="S234" s="2">
        <f t="shared" si="18"/>
        <v>0</v>
      </c>
    </row>
    <row r="235" spans="1:19" x14ac:dyDescent="0.2">
      <c r="A235" s="3" t="s">
        <v>236</v>
      </c>
      <c r="B235" s="4">
        <v>4.4741125347689897E-2</v>
      </c>
      <c r="C235" s="4">
        <v>-2.0804704121449299E-2</v>
      </c>
      <c r="D235" s="4">
        <v>3.56E-2</v>
      </c>
      <c r="E235" s="1">
        <v>6.1362613931453328E-3</v>
      </c>
      <c r="F235" s="2">
        <v>1E-4</v>
      </c>
      <c r="G235" s="2">
        <f t="shared" si="15"/>
        <v>-1E-4</v>
      </c>
      <c r="N235" s="2">
        <f t="shared" si="16"/>
        <v>1.7366198500042385E-2</v>
      </c>
      <c r="O235" s="2">
        <f t="shared" si="19"/>
        <v>29.504179174762239</v>
      </c>
      <c r="Q235" s="2">
        <f t="shared" si="17"/>
        <v>7.4773043108915778E-3</v>
      </c>
      <c r="R235" s="2">
        <f>MAX($O$3:O235)</f>
        <v>29.504179174762239</v>
      </c>
      <c r="S235" s="2">
        <f t="shared" si="18"/>
        <v>0</v>
      </c>
    </row>
    <row r="236" spans="1:19" x14ac:dyDescent="0.2">
      <c r="A236" s="3" t="s">
        <v>237</v>
      </c>
      <c r="B236" s="4">
        <v>-5.1802583125704599E-2</v>
      </c>
      <c r="C236" s="4">
        <v>-3.8487508440242901E-2</v>
      </c>
      <c r="D236" s="4">
        <v>-4.1999999999999997E-3</v>
      </c>
      <c r="E236" s="1">
        <v>8.848047574903959E-3</v>
      </c>
      <c r="F236" s="2">
        <v>0</v>
      </c>
      <c r="G236" s="2">
        <f t="shared" si="15"/>
        <v>0</v>
      </c>
      <c r="N236" s="2">
        <f t="shared" si="16"/>
        <v>-3.6795032283920691E-2</v>
      </c>
      <c r="O236" s="2">
        <f t="shared" si="19"/>
        <v>28.418571949516284</v>
      </c>
      <c r="Q236" s="2">
        <f t="shared" si="17"/>
        <v>-1.628128621278992E-2</v>
      </c>
      <c r="R236" s="2">
        <f>MAX($O$3:O236)</f>
        <v>29.504179174762239</v>
      </c>
      <c r="S236" s="2">
        <f t="shared" si="18"/>
        <v>3.8200625533699031E-2</v>
      </c>
    </row>
    <row r="237" spans="1:19" x14ac:dyDescent="0.2">
      <c r="A237" s="3" t="s">
        <v>238</v>
      </c>
      <c r="B237" s="4">
        <v>-2.9961672410399799E-2</v>
      </c>
      <c r="C237" s="4">
        <v>-1.63648910726856E-2</v>
      </c>
      <c r="D237" s="4">
        <v>-2.06E-2</v>
      </c>
      <c r="E237" s="1">
        <v>1.0743803237348141E-2</v>
      </c>
      <c r="F237" s="2">
        <v>0</v>
      </c>
      <c r="G237" s="2">
        <f t="shared" si="15"/>
        <v>0</v>
      </c>
      <c r="N237" s="2">
        <f t="shared" si="16"/>
        <v>-2.3446029432410694E-2</v>
      </c>
      <c r="O237" s="2">
        <f t="shared" si="19"/>
        <v>27.752269275160845</v>
      </c>
      <c r="Q237" s="2">
        <f t="shared" si="17"/>
        <v>-1.0303749844657211E-2</v>
      </c>
      <c r="R237" s="2">
        <f>MAX($O$3:O237)</f>
        <v>29.504179174762239</v>
      </c>
      <c r="S237" s="2">
        <f t="shared" si="18"/>
        <v>6.3126726042882858E-2</v>
      </c>
    </row>
    <row r="238" spans="1:19" x14ac:dyDescent="0.2">
      <c r="A238" s="3" t="s">
        <v>239</v>
      </c>
      <c r="B238" s="4">
        <v>3.6962114248681302E-2</v>
      </c>
      <c r="C238" s="4">
        <v>-5.4304963874456803E-2</v>
      </c>
      <c r="D238" s="4">
        <v>1.9900000000000001E-2</v>
      </c>
      <c r="E238" s="1">
        <v>7.3264538579129214E-3</v>
      </c>
      <c r="F238" s="2">
        <v>1E-4</v>
      </c>
      <c r="G238" s="2">
        <f t="shared" si="15"/>
        <v>-1E-4</v>
      </c>
      <c r="N238" s="2">
        <f t="shared" si="16"/>
        <v>-2.0423783395675892E-2</v>
      </c>
      <c r="O238" s="2">
        <f t="shared" si="19"/>
        <v>27.18546293874649</v>
      </c>
      <c r="Q238" s="2">
        <f t="shared" si="17"/>
        <v>-8.9617677724074044E-3</v>
      </c>
      <c r="R238" s="2">
        <f>MAX($O$3:O238)</f>
        <v>29.504179174762239</v>
      </c>
      <c r="S238" s="2">
        <f t="shared" si="18"/>
        <v>8.5292505087745413E-2</v>
      </c>
    </row>
    <row r="239" spans="1:19" x14ac:dyDescent="0.2">
      <c r="A239" s="3" t="s">
        <v>240</v>
      </c>
      <c r="B239" s="4">
        <v>-8.7208508994377001E-2</v>
      </c>
      <c r="C239" s="4">
        <v>-9.4595994309887493E-2</v>
      </c>
      <c r="D239" s="4">
        <v>1.5699999999999999E-2</v>
      </c>
      <c r="E239" s="1">
        <v>1.1901925360365984E-2</v>
      </c>
      <c r="F239" s="2">
        <v>1E-4</v>
      </c>
      <c r="G239" s="2">
        <f t="shared" si="15"/>
        <v>-1E-4</v>
      </c>
      <c r="N239" s="2">
        <f t="shared" si="16"/>
        <v>-7.4655601206173816E-2</v>
      </c>
      <c r="O239" s="2">
        <f t="shared" si="19"/>
        <v>25.155915858986212</v>
      </c>
      <c r="Q239" s="2">
        <f t="shared" si="17"/>
        <v>-3.3696599522185872E-2</v>
      </c>
      <c r="R239" s="2">
        <f>MAX($O$3:O239)</f>
        <v>29.504179174762239</v>
      </c>
      <c r="S239" s="2">
        <f t="shared" si="18"/>
        <v>0.17285251469875376</v>
      </c>
    </row>
    <row r="240" spans="1:19" x14ac:dyDescent="0.2">
      <c r="A240" s="3" t="s">
        <v>241</v>
      </c>
      <c r="B240" s="4">
        <v>1.7125797561763001E-3</v>
      </c>
      <c r="C240" s="4">
        <v>-2.2504208480849199E-2</v>
      </c>
      <c r="D240" s="4">
        <v>1.6999999999999999E-3</v>
      </c>
      <c r="E240" s="1">
        <v>9.3326771983400017E-3</v>
      </c>
      <c r="F240" s="2">
        <v>2.9999999999999997E-4</v>
      </c>
      <c r="G240" s="2">
        <f t="shared" si="15"/>
        <v>-2.9999999999999997E-4</v>
      </c>
      <c r="N240" s="2">
        <f t="shared" si="16"/>
        <v>-1.018759372031445E-2</v>
      </c>
      <c r="O240" s="2">
        <f t="shared" si="19"/>
        <v>24.899637608552446</v>
      </c>
      <c r="Q240" s="2">
        <f t="shared" si="17"/>
        <v>-4.4471070564428145E-3</v>
      </c>
      <c r="R240" s="2">
        <f>MAX($O$3:O240)</f>
        <v>29.504179174762239</v>
      </c>
      <c r="S240" s="2">
        <f t="shared" si="18"/>
        <v>0.18492403940161123</v>
      </c>
    </row>
    <row r="241" spans="1:19" x14ac:dyDescent="0.2">
      <c r="A241" s="3" t="s">
        <v>242</v>
      </c>
      <c r="B241" s="4">
        <v>-8.2241194717890695E-2</v>
      </c>
      <c r="C241" s="4">
        <v>-1.40967166734903E-2</v>
      </c>
      <c r="D241" s="4">
        <v>2.0299999999999999E-2</v>
      </c>
      <c r="E241" s="1">
        <v>1.0230666009965569E-2</v>
      </c>
      <c r="F241" s="2">
        <v>5.9999999999999995E-4</v>
      </c>
      <c r="G241" s="2">
        <f t="shared" si="15"/>
        <v>-5.9999999999999995E-4</v>
      </c>
      <c r="N241" s="2">
        <f t="shared" si="16"/>
        <v>-5.8677595992177398E-3</v>
      </c>
      <c r="O241" s="2">
        <f t="shared" si="19"/>
        <v>24.753532520957819</v>
      </c>
      <c r="Q241" s="2">
        <f t="shared" si="17"/>
        <v>-2.5558415016867014E-3</v>
      </c>
      <c r="R241" s="2">
        <f>MAX($O$3:O241)</f>
        <v>29.504179174762239</v>
      </c>
      <c r="S241" s="2">
        <f t="shared" si="18"/>
        <v>0.19191792726077536</v>
      </c>
    </row>
    <row r="243" spans="1:19" x14ac:dyDescent="0.2">
      <c r="A243" s="3" t="s">
        <v>256</v>
      </c>
      <c r="B243" s="2">
        <f>AVERAGE(B3:B241)*12</f>
        <v>0.10161837040001502</v>
      </c>
      <c r="C243" s="2">
        <f t="shared" ref="C243:N243" si="20">AVERAGE(C3:C241)*12</f>
        <v>5.8552220558949555E-2</v>
      </c>
      <c r="D243" s="2">
        <f t="shared" si="20"/>
        <v>6.8540585774058596E-2</v>
      </c>
      <c r="E243" s="2">
        <f t="shared" si="20"/>
        <v>8.3490298969477739E-2</v>
      </c>
      <c r="F243" s="2">
        <f t="shared" si="20"/>
        <v>1.1282008368200817E-2</v>
      </c>
      <c r="G243" s="2">
        <f t="shared" si="20"/>
        <v>-1.1282008368200817E-2</v>
      </c>
      <c r="N243" s="2">
        <f t="shared" si="20"/>
        <v>0.17115780881613801</v>
      </c>
    </row>
    <row r="244" spans="1:19" x14ac:dyDescent="0.2">
      <c r="A244" s="3" t="s">
        <v>257</v>
      </c>
      <c r="B244" s="2">
        <f>STDEV(B3:B241)*SQRT(12)</f>
        <v>0.1467903152158094</v>
      </c>
      <c r="C244" s="2">
        <f t="shared" ref="C244:N244" si="21">STDEV(C3:C241)*SQRT(12)</f>
        <v>0.13013011407132993</v>
      </c>
      <c r="D244" s="2">
        <f t="shared" si="21"/>
        <v>0.10865708309813148</v>
      </c>
      <c r="E244" s="2">
        <f t="shared" si="21"/>
        <v>6.8963895517442489E-2</v>
      </c>
      <c r="F244" s="2">
        <f t="shared" si="21"/>
        <v>4.2678457359052319E-3</v>
      </c>
      <c r="G244" s="2">
        <f t="shared" si="21"/>
        <v>4.2678457359052319E-3</v>
      </c>
      <c r="N244" s="2">
        <f t="shared" si="21"/>
        <v>0.13517710924461143</v>
      </c>
    </row>
    <row r="246" spans="1:19" x14ac:dyDescent="0.2">
      <c r="H246" s="15" t="s">
        <v>260</v>
      </c>
      <c r="I246" s="16">
        <f>(N243-F243)/N244</f>
        <v>1.1827135625354432</v>
      </c>
    </row>
    <row r="248" spans="1:19" x14ac:dyDescent="0.2">
      <c r="H248" s="15" t="s">
        <v>255</v>
      </c>
      <c r="I248" s="16">
        <f>MAX(S3:S241)</f>
        <v>0.19240071461872929</v>
      </c>
      <c r="K248" s="2" t="s">
        <v>263</v>
      </c>
      <c r="L248" s="2">
        <v>0.25</v>
      </c>
    </row>
    <row r="250" spans="1:19" x14ac:dyDescent="0.2">
      <c r="H250" s="15" t="s">
        <v>258</v>
      </c>
      <c r="I250" s="16">
        <f>AVERAGE(Q3:Q241)</f>
        <v>5.8311179283730028E-3</v>
      </c>
    </row>
    <row r="252" spans="1:19" x14ac:dyDescent="0.2">
      <c r="H252" s="15" t="s">
        <v>259</v>
      </c>
      <c r="I252" s="16">
        <f>EXP(I250)*12</f>
        <v>12.070177823875586</v>
      </c>
    </row>
  </sheetData>
  <mergeCells count="5">
    <mergeCell ref="A1:F1"/>
    <mergeCell ref="H1:L1"/>
    <mergeCell ref="H7:L7"/>
    <mergeCell ref="H9:L9"/>
    <mergeCell ref="H10:L10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max CE</vt:lpstr>
      <vt:lpstr>max Sharpe</vt:lpstr>
      <vt:lpstr>min max 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Du</dc:creator>
  <cp:lastModifiedBy>Silvia Du</cp:lastModifiedBy>
  <dcterms:created xsi:type="dcterms:W3CDTF">2023-12-18T18:39:06Z</dcterms:created>
  <dcterms:modified xsi:type="dcterms:W3CDTF">2023-12-18T21:27:42Z</dcterms:modified>
</cp:coreProperties>
</file>