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403"/>
  <workbookPr filterPrivacy="1" defaultThemeVersion="166925"/>
  <xr:revisionPtr revIDLastSave="0" documentId="13_ncr:1_{69671233-668A-47FD-88AA-352F97F62D7F}" xr6:coauthVersionLast="47" xr6:coauthVersionMax="47" xr10:uidLastSave="{00000000-0000-0000-0000-000000000000}"/>
  <bookViews>
    <workbookView xWindow="-30828" yWindow="-3024" windowWidth="30936" windowHeight="17496" xr2:uid="{A720C75B-8795-5148-B070-9B178028DAE4}"/>
  </bookViews>
  <sheets>
    <sheet name="Consigne" sheetId="6" r:id="rId1"/>
    <sheet name="client" sheetId="1" r:id="rId2"/>
    <sheet name="personnel" sheetId="3" r:id="rId3"/>
    <sheet name="Niveau" sheetId="4" r:id="rId4"/>
    <sheet name="mission" sheetId="5" r:id="rId5"/>
    <sheet name="Annexe 3" sheetId="2" r:id="rId6"/>
    <sheet name="Annexe4" sheetId="7" r:id="rId7"/>
    <sheet name="Annexe A" sheetId="8" r:id="rId8"/>
  </sheets>
  <definedNames>
    <definedName name="CDOS">client!$B$7:$B$21</definedName>
    <definedName name="CH">client!$G$7:$G$21</definedName>
    <definedName name="CPERS">client!$D$7:$D$21</definedName>
    <definedName name="CTAC">client!$H$7:$H$21</definedName>
    <definedName name="DATE">client!$A$7:$A$21</definedName>
    <definedName name="ERR">client!$N$7:$N$21</definedName>
    <definedName name="MONT">client!$L$7:$L$21</definedName>
    <definedName name="NBH">client!$J$7:$J$21</definedName>
    <definedName name="TDOS">client!$B$27:$E$33</definedName>
    <definedName name="TNIV">Niveau!$A$4:$C$14</definedName>
    <definedName name="TPERS">personnel!$A$4:$D$14</definedName>
    <definedName name="TTAC">mission!$A$4:$B$14</definedName>
    <definedName name="VID">client!$M$7:$M$21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3" i="7" l="1"/>
  <c r="D5" i="7"/>
  <c r="D6" i="7"/>
  <c r="D7" i="7"/>
  <c r="E34" i="1"/>
  <c r="D34" i="1"/>
</calcChain>
</file>

<file path=xl/sharedStrings.xml><?xml version="1.0" encoding="utf-8"?>
<sst xmlns="http://schemas.openxmlformats.org/spreadsheetml/2006/main" count="366" uniqueCount="210">
  <si>
    <t>N°</t>
  </si>
  <si>
    <t>Feuille</t>
  </si>
  <si>
    <t>Références</t>
  </si>
  <si>
    <t>Nom</t>
  </si>
  <si>
    <t>Nature</t>
  </si>
  <si>
    <t>Définition</t>
  </si>
  <si>
    <t>Client</t>
  </si>
  <si>
    <t>D2</t>
  </si>
  <si>
    <t>S</t>
  </si>
  <si>
    <t>Numéro du client</t>
  </si>
  <si>
    <t>D3</t>
  </si>
  <si>
    <t>Nom du client</t>
  </si>
  <si>
    <t>A7:A21</t>
  </si>
  <si>
    <t>DATE</t>
  </si>
  <si>
    <t>Date de la mission</t>
  </si>
  <si>
    <t>B7:B21</t>
  </si>
  <si>
    <t>CDOS</t>
  </si>
  <si>
    <t>Code du dossier</t>
  </si>
  <si>
    <t>C7:C21</t>
  </si>
  <si>
    <t>C</t>
  </si>
  <si>
    <t>Libellé du dossier</t>
  </si>
  <si>
    <t>D7:D21</t>
  </si>
  <si>
    <t>CPERS</t>
  </si>
  <si>
    <t>Numéro du personnel</t>
  </si>
  <si>
    <t>E7:E21</t>
  </si>
  <si>
    <t>Nom du personnel</t>
  </si>
  <si>
    <t>F7:F21</t>
  </si>
  <si>
    <t>Prénom du personnel</t>
  </si>
  <si>
    <t>G7:G21</t>
  </si>
  <si>
    <t>CH</t>
  </si>
  <si>
    <t>Coût horaire du personnel</t>
  </si>
  <si>
    <t>H7:H21</t>
  </si>
  <si>
    <t>CTAC</t>
  </si>
  <si>
    <t>Code de la mission</t>
  </si>
  <si>
    <t>I7:I21</t>
  </si>
  <si>
    <t>Libellé de la mission</t>
  </si>
  <si>
    <t>J7:J21</t>
  </si>
  <si>
    <t>NBH</t>
  </si>
  <si>
    <t>Nombre d'heures effectuées</t>
  </si>
  <si>
    <t>K7:K21</t>
  </si>
  <si>
    <t>Commentaire sur la mission</t>
  </si>
  <si>
    <t>L7:L21</t>
  </si>
  <si>
    <t>MONT</t>
  </si>
  <si>
    <t>Montant de la mission</t>
  </si>
  <si>
    <t>M7:M21</t>
  </si>
  <si>
    <t>VID</t>
  </si>
  <si>
    <t>Contrôle du nombre de cellules vides sur la ligne</t>
  </si>
  <si>
    <t>N7:N21</t>
  </si>
  <si>
    <t>ERR</t>
  </si>
  <si>
    <t>Contrôle du nombre d'erreurs affichées sur la ligne</t>
  </si>
  <si>
    <t>J23</t>
  </si>
  <si>
    <t>Total du nombre d'heures effectuées</t>
  </si>
  <si>
    <t>L23</t>
  </si>
  <si>
    <t>Montant total des missions</t>
  </si>
  <si>
    <t>B27:B33</t>
  </si>
  <si>
    <t>TDOS</t>
  </si>
  <si>
    <t>C27:C33</t>
  </si>
  <si>
    <t>D27:D33</t>
  </si>
  <si>
    <t>Nombre total d'heures imputées à chaque dossier</t>
  </si>
  <si>
    <t>E27:E33</t>
  </si>
  <si>
    <t>Montant total des missions imputées à chaque dossier</t>
  </si>
  <si>
    <t>D34</t>
  </si>
  <si>
    <t>Nombre d’heures total</t>
  </si>
  <si>
    <t>E34</t>
  </si>
  <si>
    <t>Personnel</t>
  </si>
  <si>
    <t>A4:A14</t>
  </si>
  <si>
    <t>TPERS</t>
  </si>
  <si>
    <t>B4:B14</t>
  </si>
  <si>
    <t>C4:C14</t>
  </si>
  <si>
    <t>D4:D14</t>
  </si>
  <si>
    <t>Code de niveau affecté au personnel</t>
  </si>
  <si>
    <t>Niveau</t>
  </si>
  <si>
    <t>TNIV</t>
  </si>
  <si>
    <t>Code du niveau</t>
  </si>
  <si>
    <t>Libellé du niveau</t>
  </si>
  <si>
    <t>Taux horaire (ou coût horaire) applicable au niveau</t>
  </si>
  <si>
    <t>Mission</t>
  </si>
  <si>
    <t>TTAC</t>
  </si>
  <si>
    <t>« S » = donnée saisie</t>
  </si>
  <si>
    <t>« C » = donnée calculée.</t>
  </si>
  <si>
    <t>Numéro</t>
  </si>
  <si>
    <t>Prénom</t>
  </si>
  <si>
    <t>Code niveau</t>
  </si>
  <si>
    <t>MARTIN</t>
  </si>
  <si>
    <t>DUPONT</t>
  </si>
  <si>
    <t>ALOUI</t>
  </si>
  <si>
    <t>JOURDAIN</t>
  </si>
  <si>
    <t>RACINE</t>
  </si>
  <si>
    <t>ROUSSEAU</t>
  </si>
  <si>
    <t>VALLAS</t>
  </si>
  <si>
    <t>GUILLEMET</t>
  </si>
  <si>
    <t>SOLIDAIRE</t>
  </si>
  <si>
    <t>ALPHA</t>
  </si>
  <si>
    <t>Jean</t>
  </si>
  <si>
    <t>Paul</t>
  </si>
  <si>
    <t>Jeanne</t>
  </si>
  <si>
    <t>Sophie</t>
  </si>
  <si>
    <t>Caroline</t>
  </si>
  <si>
    <t>Joël</t>
  </si>
  <si>
    <t>Joris</t>
  </si>
  <si>
    <t>Aurore</t>
  </si>
  <si>
    <t>Alice</t>
  </si>
  <si>
    <t>Sylvain</t>
  </si>
  <si>
    <t>RE</t>
  </si>
  <si>
    <t>CA</t>
  </si>
  <si>
    <t>SE</t>
  </si>
  <si>
    <t>CB</t>
  </si>
  <si>
    <t>OS</t>
  </si>
  <si>
    <t>CJ</t>
  </si>
  <si>
    <t>EC</t>
  </si>
  <si>
    <t>Code</t>
  </si>
  <si>
    <t>Libellé</t>
  </si>
  <si>
    <t>Taux horaire</t>
  </si>
  <si>
    <t>Secrétaire</t>
  </si>
  <si>
    <t>Collaborateur niveau A</t>
  </si>
  <si>
    <t>Réviseur</t>
  </si>
  <si>
    <t>Expert comptable</t>
  </si>
  <si>
    <t>Opérateur de saisie</t>
  </si>
  <si>
    <t>Collaborateur niveau B</t>
  </si>
  <si>
    <t>Conseil juridique</t>
  </si>
  <si>
    <t>AD</t>
  </si>
  <si>
    <t>AN</t>
  </si>
  <si>
    <t>CP</t>
  </si>
  <si>
    <t>CS</t>
  </si>
  <si>
    <t>CT</t>
  </si>
  <si>
    <t>DC</t>
  </si>
  <si>
    <t>ED</t>
  </si>
  <si>
    <t>IP</t>
  </si>
  <si>
    <t>RV</t>
  </si>
  <si>
    <t>SI</t>
  </si>
  <si>
    <t>Audit</t>
  </si>
  <si>
    <t>Analyse</t>
  </si>
  <si>
    <t>Comptabilisation</t>
  </si>
  <si>
    <t>Conseil</t>
  </si>
  <si>
    <t>Consolidation</t>
  </si>
  <si>
    <t>Contrôle</t>
  </si>
  <si>
    <t>Déclaration</t>
  </si>
  <si>
    <t>Etablis. Documents</t>
  </si>
  <si>
    <t>Imputation</t>
  </si>
  <si>
    <t>Révision</t>
  </si>
  <si>
    <t>Saisie</t>
  </si>
  <si>
    <t>Detail des taches</t>
  </si>
  <si>
    <t>Nom :</t>
  </si>
  <si>
    <t>Numéro :</t>
  </si>
  <si>
    <t>Ventilation par dossier</t>
  </si>
  <si>
    <t>Intitulé</t>
  </si>
  <si>
    <t>Heures</t>
  </si>
  <si>
    <t>Montant</t>
  </si>
  <si>
    <t>FI</t>
  </si>
  <si>
    <t>IF</t>
  </si>
  <si>
    <t>IM</t>
  </si>
  <si>
    <t>JU</t>
  </si>
  <si>
    <t>SO</t>
  </si>
  <si>
    <t>ST</t>
  </si>
  <si>
    <t>CO</t>
  </si>
  <si>
    <t>Comptable</t>
  </si>
  <si>
    <t>Fiscal</t>
  </si>
  <si>
    <t>Informatique</t>
  </si>
  <si>
    <t>Immobilisations</t>
  </si>
  <si>
    <t>Juridique</t>
  </si>
  <si>
    <t>Social</t>
  </si>
  <si>
    <t>Status</t>
  </si>
  <si>
    <t>Total</t>
  </si>
  <si>
    <t>Calmores SA</t>
  </si>
  <si>
    <t>dossier concerné</t>
  </si>
  <si>
    <t>personnel intervenant</t>
  </si>
  <si>
    <t>mission effectuée</t>
  </si>
  <si>
    <t>detail tache</t>
  </si>
  <si>
    <t>date</t>
  </si>
  <si>
    <t>code</t>
  </si>
  <si>
    <t>intitulé</t>
  </si>
  <si>
    <t>numero</t>
  </si>
  <si>
    <t>nom</t>
  </si>
  <si>
    <t>prenom</t>
  </si>
  <si>
    <t>cout horaire</t>
  </si>
  <si>
    <t>libellé</t>
  </si>
  <si>
    <t>nombre d'heures</t>
  </si>
  <si>
    <t>commentaire</t>
  </si>
  <si>
    <t>montant</t>
  </si>
  <si>
    <t>immobilisations</t>
  </si>
  <si>
    <t>sophie</t>
  </si>
  <si>
    <t>comptabilisation</t>
  </si>
  <si>
    <t>4.5</t>
  </si>
  <si>
    <t>en cours</t>
  </si>
  <si>
    <t>social</t>
  </si>
  <si>
    <t>jean</t>
  </si>
  <si>
    <t>audit</t>
  </si>
  <si>
    <t>debut</t>
  </si>
  <si>
    <t>comptable</t>
  </si>
  <si>
    <t>jeanne</t>
  </si>
  <si>
    <t>saisie</t>
  </si>
  <si>
    <t>6.75</t>
  </si>
  <si>
    <t>ERREUR!</t>
  </si>
  <si>
    <t>fin</t>
  </si>
  <si>
    <t>fiscal</t>
  </si>
  <si>
    <t>GUILLMENT</t>
  </si>
  <si>
    <t>aurore</t>
  </si>
  <si>
    <t>revision</t>
  </si>
  <si>
    <t>RU</t>
  </si>
  <si>
    <t>status</t>
  </si>
  <si>
    <t>alice</t>
  </si>
  <si>
    <t>etablis. Documents</t>
  </si>
  <si>
    <t>Nombre de cellules vides</t>
  </si>
  <si>
    <t>Nombre de cellules en "Erreur!"</t>
  </si>
  <si>
    <t>Cellule</t>
  </si>
  <si>
    <t>Formule</t>
  </si>
  <si>
    <t xml:space="preserve"> =NB.SI(B7:K7;"")</t>
  </si>
  <si>
    <t>Analyse des résultats de la feuille Client</t>
  </si>
  <si>
    <t>Le cabinet COMPTA-CONSEIL gère actuellement à l'aide d'un tableur le relevé des heures effectuées par le personnel du cabinet pour chaque client. Cette application constitue le deuxième dossier qui vous est confié. Le modèle utilisé fonctionne de la manière suivante :
- un classeur est créé pour chaque client; le nom du fichier correspondant au classeur est le numéro du client
ces fichiers sont stockés dans un dossier partagé du serveur du cabinet accessible par l'ensemble du personnel 
- chaque classeur comporte 4 feuilles de calcul
"la feuille « Client » qui synthétise le détail des tâches effectuées par le personnel du cabinet dans le cadre d'une mission réalisée pour le client c'est là que les données sont saisies et la synthèse calculée la feuille « Personnel » qui contient la table des données du personnel 
la feuille « Niveau » » qui contient la table des postes appelés également niveaux
la feuille « Mission » qui contient la table des missions"</t>
  </si>
  <si>
    <r>
      <rPr>
        <b/>
        <sz val="12"/>
        <color theme="1"/>
        <rFont val="Calibri"/>
        <family val="2"/>
        <scheme val="minor"/>
      </rPr>
      <t xml:space="preserve">Travail à faire </t>
    </r>
    <r>
      <rPr>
        <sz val="12"/>
        <color theme="1"/>
        <rFont val="Calibri"/>
        <family val="2"/>
        <scheme val="minor"/>
      </rPr>
      <t xml:space="preserve">
1. Dans la formule applicable au groupe de cellules C7:C21 présentée dans l'annexe 4 :
a) Quel le rôle de la fonction ESTVIDE() ?
Quel le rôle de la fonction ESTNA() ? 
b) Quelle contrainte doit être respectée dans la fonction RECHERCHEV() pour que la fonction ESTNA() puisse opérer correctement ?
c) Une erreur s'est glissée dans la rédaction de la formule, qui après une recopie vers le bas, ne
peut plus fonctionner correctement sur l'ensemble des cellules. Recherchez cette erreur et
proposez une correction.
2. Elaborez les formules manquantes en complétant l'annexe A (à rendre avec la copie). 
3. Est-il possible de réaliser à l'aide d'un tableur un total par membre du personnel du nombre d'heures effectuées et saisies dans les différents fichiers ? 
4. Quelles sont, selon vous, les limites d'une telle application développée à l'aide d'un tableur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</si>
</sst>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 #,##0.00_)\ &quot;€&quot;_ ;_ * \(#,##0.00\)\ &quot;€&quot;_ ;_ * &quot;-&quot;??_)\ &quot;€&quot;_ ;_ @_ "/>
    <numFmt numFmtId="165" formatCode="_ * #,##0.00_)_ ;_ * \(#,##0.00\)_ ;_ * &quot;-&quot;??_)_ ;_ @_ "/>
  </numFmts>
  <fonts count="15" x14ac:knownFonts="1">
    <font>
      <sz val="12"/>
      <color theme="1"/>
      <name val="Calibri"/>
      <family val="2"/>
      <scheme val="minor"/>
    </font>
    <font>
      <sz val="12"/>
      <color theme="1"/>
      <name val="Calibri"/>
      <family val="2"/>
      <scheme val="minor"/>
    </font>
    <font>
      <b/>
      <i/>
      <sz val="11"/>
      <color theme="1"/>
      <name val="Times New Roman"/>
      <family val="1"/>
    </font>
    <font>
      <sz val="11"/>
      <color theme="1"/>
      <name val="Times New Roman"/>
      <family val="1"/>
    </font>
    <font>
      <b/>
      <sz val="11"/>
      <color theme="1"/>
      <name val="Times New Roman"/>
      <family val="1"/>
    </font>
    <font>
      <b/>
      <sz val="12"/>
      <color theme="1"/>
      <name val="Times New Roman"/>
      <family val="1"/>
    </font>
    <font>
      <sz val="22"/>
      <color theme="1"/>
      <name val="Calibri"/>
      <family val="2"/>
      <scheme val="minor"/>
    </font>
    <font>
      <sz val="24"/>
      <color theme="1"/>
      <name val="Calibri"/>
      <family val="2"/>
      <scheme val="minor"/>
    </font>
    <font>
      <sz val="26"/>
      <color theme="1"/>
      <name val="Calibri"/>
      <family val="2"/>
      <scheme val="minor"/>
    </font>
    <font>
      <b/>
      <sz val="12"/>
      <color theme="1"/>
      <name val="Calibri"/>
      <family val="2"/>
      <scheme val="minor"/>
    </font>
    <font>
      <sz val="20"/>
      <color theme="1"/>
      <name val="Calibri"/>
      <family val="2"/>
      <scheme val="minor"/>
    </font>
    <font>
      <i/>
      <sz val="12"/>
      <color theme="1"/>
      <name val="Calibri"/>
      <family val="2"/>
      <scheme val="minor"/>
    </font>
    <font>
      <b/>
      <i/>
      <sz val="12"/>
      <color rgb="FF000000"/>
      <name val="Times New Roman"/>
      <family val="1"/>
    </font>
    <font>
      <b/>
      <sz val="12"/>
      <color rgb="FF000000"/>
      <name val="Times New Roman"/>
      <family val="1"/>
    </font>
    <font>
      <sz val="12"/>
      <color rgb="FF000000"/>
      <name val="Times New Roman"/>
      <family val="1"/>
    </font>
  </fonts>
  <fills count="8">
    <fill>
      <patternFill patternType="none"/>
    </fill>
    <fill>
      <patternFill patternType="gray125"/>
    </fill>
    <fill>
      <patternFill patternType="solid">
        <fgColor rgb="FFFFFF99"/>
        <bgColor indexed="64"/>
      </patternFill>
    </fill>
    <fill>
      <patternFill patternType="solid">
        <fgColor theme="4" tint="0.59999389629810485"/>
        <bgColor indexed="64"/>
      </patternFill>
    </fill>
    <fill>
      <patternFill patternType="solid">
        <fgColor theme="5" tint="0.39997558519241921"/>
        <bgColor indexed="64"/>
      </patternFill>
    </fill>
    <fill>
      <patternFill patternType="solid">
        <fgColor rgb="FFFFFF00"/>
        <bgColor indexed="64"/>
      </patternFill>
    </fill>
    <fill>
      <patternFill patternType="solid">
        <fgColor rgb="FFE0E0E0"/>
        <bgColor indexed="64"/>
      </patternFill>
    </fill>
    <fill>
      <patternFill patternType="solid">
        <fgColor theme="5"/>
        <bgColor indexed="64"/>
      </patternFill>
    </fill>
  </fills>
  <borders count="26">
    <border>
      <left/>
      <right/>
      <top/>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right style="medium">
        <color rgb="FF000000"/>
      </right>
      <top/>
      <bottom/>
      <diagonal/>
    </border>
    <border>
      <left style="medium">
        <color indexed="64"/>
      </left>
      <right style="medium">
        <color indexed="64"/>
      </right>
      <top style="medium">
        <color indexed="64"/>
      </top>
      <bottom/>
      <diagonal/>
    </border>
    <border>
      <left style="medium">
        <color indexed="64"/>
      </left>
      <right style="medium">
        <color rgb="FF000000"/>
      </right>
      <top style="medium">
        <color indexed="64"/>
      </top>
      <bottom/>
      <diagonal/>
    </border>
    <border>
      <left style="medium">
        <color indexed="64"/>
      </left>
      <right style="medium">
        <color rgb="FF000000"/>
      </right>
      <top/>
      <bottom style="medium">
        <color rgb="FF000000"/>
      </bottom>
      <diagonal/>
    </border>
    <border>
      <left style="medium">
        <color rgb="FF000000"/>
      </left>
      <right style="medium">
        <color rgb="FF000000"/>
      </right>
      <top style="medium">
        <color indexed="64"/>
      </top>
      <bottom/>
      <diagonal/>
    </border>
    <border>
      <left style="thin">
        <color indexed="64"/>
      </left>
      <right style="thin">
        <color indexed="64"/>
      </right>
      <top/>
      <bottom style="medium">
        <color indexed="64"/>
      </bottom>
      <diagonal/>
    </border>
    <border>
      <left/>
      <right/>
      <top/>
      <bottom style="medium">
        <color indexed="64"/>
      </bottom>
      <diagonal/>
    </border>
    <border>
      <left style="medium">
        <color indexed="64"/>
      </left>
      <right style="medium">
        <color rgb="FF000000"/>
      </right>
      <top/>
      <bottom/>
      <diagonal/>
    </border>
    <border>
      <left style="medium">
        <color indexed="64"/>
      </left>
      <right style="medium">
        <color rgb="FF000000"/>
      </right>
      <top style="medium">
        <color rgb="FF000000"/>
      </top>
      <bottom/>
      <diagonal/>
    </border>
  </borders>
  <cellStyleXfs count="3">
    <xf numFmtId="0" fontId="0" fillId="0" borderId="0"/>
    <xf numFmtId="164" fontId="1" fillId="0" borderId="0" applyFont="0" applyFill="0" applyBorder="0" applyAlignment="0" applyProtection="0"/>
    <xf numFmtId="165" fontId="1" fillId="0" borderId="0" applyFont="0" applyFill="0" applyBorder="0" applyAlignment="0" applyProtection="0"/>
  </cellStyleXfs>
  <cellXfs count="63">
    <xf numFmtId="0" fontId="0" fillId="0" borderId="0" xfId="0"/>
    <xf numFmtId="0" fontId="2" fillId="2" borderId="1" xfId="0" applyFont="1" applyFill="1" applyBorder="1" applyAlignment="1">
      <alignment horizontal="center" vertical="center"/>
    </xf>
    <xf numFmtId="0" fontId="2" fillId="2" borderId="2" xfId="0" applyFont="1" applyFill="1" applyBorder="1" applyAlignment="1">
      <alignment horizontal="center" vertical="center"/>
    </xf>
    <xf numFmtId="0" fontId="2" fillId="2" borderId="3" xfId="0" applyFont="1" applyFill="1" applyBorder="1" applyAlignment="1">
      <alignment horizontal="center" vertical="center"/>
    </xf>
    <xf numFmtId="0" fontId="3" fillId="0" borderId="4" xfId="0" applyFont="1" applyBorder="1" applyAlignment="1">
      <alignment horizontal="center" vertical="center"/>
    </xf>
    <xf numFmtId="0" fontId="4" fillId="0" borderId="4" xfId="0" applyFont="1" applyBorder="1" applyAlignment="1">
      <alignment horizontal="center" vertical="center"/>
    </xf>
    <xf numFmtId="0" fontId="3" fillId="0" borderId="4" xfId="0" applyFont="1" applyBorder="1" applyAlignment="1">
      <alignment horizontal="left" vertical="center" wrapText="1"/>
    </xf>
    <xf numFmtId="0" fontId="5" fillId="0" borderId="0" xfId="0" applyFont="1" applyAlignment="1">
      <alignment horizontal="center" vertical="center"/>
    </xf>
    <xf numFmtId="0" fontId="0" fillId="3" borderId="0" xfId="0" applyFill="1"/>
    <xf numFmtId="0" fontId="0" fillId="4" borderId="0" xfId="0" applyFill="1"/>
    <xf numFmtId="164" fontId="0" fillId="3" borderId="0" xfId="1" applyFont="1" applyFill="1"/>
    <xf numFmtId="0" fontId="0" fillId="5" borderId="7" xfId="0" applyFill="1" applyBorder="1"/>
    <xf numFmtId="0" fontId="0" fillId="0" borderId="8" xfId="0" applyBorder="1"/>
    <xf numFmtId="0" fontId="0" fillId="0" borderId="9" xfId="0" applyBorder="1"/>
    <xf numFmtId="0" fontId="0" fillId="0" borderId="10" xfId="0" applyBorder="1"/>
    <xf numFmtId="0" fontId="0" fillId="0" borderId="11" xfId="0" applyBorder="1"/>
    <xf numFmtId="0" fontId="0" fillId="0" borderId="12" xfId="0" applyBorder="1"/>
    <xf numFmtId="164" fontId="0" fillId="0" borderId="8" xfId="1" applyFont="1" applyBorder="1"/>
    <xf numFmtId="164" fontId="0" fillId="0" borderId="9" xfId="1" applyFont="1" applyBorder="1"/>
    <xf numFmtId="0" fontId="0" fillId="0" borderId="7" xfId="0" applyBorder="1"/>
    <xf numFmtId="0" fontId="9" fillId="0" borderId="7" xfId="0" applyFont="1" applyBorder="1"/>
    <xf numFmtId="164" fontId="0" fillId="0" borderId="7" xfId="1" applyFont="1" applyBorder="1"/>
    <xf numFmtId="0" fontId="9" fillId="0" borderId="0" xfId="0" applyFont="1"/>
    <xf numFmtId="14" fontId="0" fillId="0" borderId="7" xfId="0" applyNumberFormat="1" applyBorder="1"/>
    <xf numFmtId="0" fontId="11" fillId="0" borderId="0" xfId="0" applyFont="1" applyAlignment="1">
      <alignment wrapText="1"/>
    </xf>
    <xf numFmtId="0" fontId="0" fillId="0" borderId="0" xfId="0" applyAlignment="1">
      <alignment horizontal="center"/>
    </xf>
    <xf numFmtId="0" fontId="12" fillId="6" borderId="13" xfId="0" applyFont="1" applyFill="1" applyBorder="1" applyAlignment="1">
      <alignment horizontal="center" vertical="center" wrapText="1"/>
    </xf>
    <xf numFmtId="0" fontId="12" fillId="6" borderId="14"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3" fillId="0" borderId="17" xfId="0" applyFont="1" applyBorder="1" applyAlignment="1">
      <alignment horizontal="center" vertical="center"/>
    </xf>
    <xf numFmtId="0" fontId="14" fillId="0" borderId="17" xfId="0" applyFont="1" applyBorder="1" applyAlignment="1">
      <alignment horizontal="left" vertical="center" wrapText="1"/>
    </xf>
    <xf numFmtId="0" fontId="14" fillId="0" borderId="4" xfId="0" applyFont="1" applyBorder="1" applyAlignment="1">
      <alignment horizontal="left" vertical="center" wrapText="1"/>
    </xf>
    <xf numFmtId="0" fontId="12" fillId="6" borderId="15" xfId="0" applyFont="1" applyFill="1" applyBorder="1" applyAlignment="1">
      <alignment horizontal="center" vertical="center" wrapText="1"/>
    </xf>
    <xf numFmtId="0" fontId="13" fillId="0" borderId="4" xfId="0" applyFont="1" applyBorder="1" applyAlignment="1">
      <alignment horizontal="center" vertical="center"/>
    </xf>
    <xf numFmtId="0" fontId="12" fillId="6" borderId="22" xfId="0" applyFont="1" applyFill="1" applyBorder="1" applyAlignment="1">
      <alignment vertical="center" wrapText="1"/>
    </xf>
    <xf numFmtId="0" fontId="13" fillId="0" borderId="22" xfId="0" applyFont="1" applyBorder="1" applyAlignment="1">
      <alignment vertical="center"/>
    </xf>
    <xf numFmtId="0" fontId="14" fillId="0" borderId="22" xfId="0" applyFont="1" applyBorder="1" applyAlignment="1">
      <alignment horizontal="left" vertical="center" wrapText="1"/>
    </xf>
    <xf numFmtId="0" fontId="13" fillId="0" borderId="22" xfId="0" applyFont="1" applyBorder="1" applyAlignment="1">
      <alignment horizontal="center" vertical="center"/>
    </xf>
    <xf numFmtId="0" fontId="0" fillId="7" borderId="7" xfId="0" applyFill="1" applyBorder="1"/>
    <xf numFmtId="0" fontId="0" fillId="7" borderId="0" xfId="0" applyFill="1" applyAlignment="1">
      <alignment horizontal="center"/>
    </xf>
    <xf numFmtId="165" fontId="0" fillId="7" borderId="10" xfId="2" applyFont="1" applyFill="1" applyBorder="1"/>
    <xf numFmtId="165" fontId="0" fillId="7" borderId="11" xfId="2" applyFont="1" applyFill="1" applyBorder="1"/>
    <xf numFmtId="165" fontId="0" fillId="7" borderId="12" xfId="2" applyFont="1" applyFill="1" applyBorder="1"/>
    <xf numFmtId="0" fontId="0" fillId="0" borderId="0" xfId="0" applyAlignment="1">
      <alignment wrapText="1"/>
    </xf>
    <xf numFmtId="0" fontId="10" fillId="0" borderId="0" xfId="0" applyFont="1" applyAlignment="1">
      <alignment horizontal="center"/>
    </xf>
    <xf numFmtId="0" fontId="8" fillId="0" borderId="0" xfId="0" applyFont="1" applyAlignment="1">
      <alignment horizontal="center"/>
    </xf>
    <xf numFmtId="0" fontId="7" fillId="0" borderId="0" xfId="0" applyFont="1" applyAlignment="1">
      <alignment horizontal="center"/>
    </xf>
    <xf numFmtId="0" fontId="6" fillId="0" borderId="0" xfId="0" applyFont="1" applyAlignment="1">
      <alignment horizontal="center"/>
    </xf>
    <xf numFmtId="0" fontId="4" fillId="0" borderId="5" xfId="0" applyFont="1" applyBorder="1" applyAlignment="1">
      <alignment horizontal="center" vertical="center"/>
    </xf>
    <xf numFmtId="0" fontId="4" fillId="0" borderId="6" xfId="0" applyFont="1" applyBorder="1" applyAlignment="1">
      <alignment horizontal="center" vertical="center"/>
    </xf>
    <xf numFmtId="0" fontId="4" fillId="0" borderId="3" xfId="0" applyFont="1" applyBorder="1" applyAlignment="1">
      <alignment horizontal="center" vertical="center"/>
    </xf>
    <xf numFmtId="0" fontId="9" fillId="0" borderId="23" xfId="0" applyFont="1" applyBorder="1" applyAlignment="1">
      <alignment horizontal="left"/>
    </xf>
    <xf numFmtId="0" fontId="12" fillId="6" borderId="18"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3" fillId="0" borderId="19" xfId="0" applyFont="1" applyBorder="1" applyAlignment="1">
      <alignment horizontal="center" vertical="center"/>
    </xf>
    <xf numFmtId="0" fontId="13" fillId="0" borderId="24" xfId="0" applyFont="1" applyBorder="1" applyAlignment="1">
      <alignment horizontal="center" vertical="center"/>
    </xf>
    <xf numFmtId="0" fontId="13" fillId="0" borderId="20" xfId="0" applyFont="1" applyBorder="1" applyAlignment="1">
      <alignment horizontal="center" vertical="center"/>
    </xf>
    <xf numFmtId="0" fontId="14" fillId="0" borderId="21" xfId="0" applyFont="1" applyBorder="1" applyAlignment="1">
      <alignment horizontal="left" vertical="center" wrapText="1"/>
    </xf>
    <xf numFmtId="0" fontId="14" fillId="0" borderId="6" xfId="0" applyFont="1" applyBorder="1" applyAlignment="1">
      <alignment horizontal="left" vertical="center" wrapText="1"/>
    </xf>
    <xf numFmtId="0" fontId="14" fillId="0" borderId="3" xfId="0" applyFont="1" applyBorder="1" applyAlignment="1">
      <alignment horizontal="left" vertical="center" wrapText="1"/>
    </xf>
    <xf numFmtId="0" fontId="13" fillId="0" borderId="25" xfId="0" applyFont="1" applyBorder="1" applyAlignment="1">
      <alignment horizontal="center" vertical="center"/>
    </xf>
    <xf numFmtId="0" fontId="14" fillId="0" borderId="5" xfId="0" applyFont="1" applyBorder="1" applyAlignment="1">
      <alignment horizontal="left" vertical="center" wrapText="1"/>
    </xf>
  </cellXfs>
  <cellStyles count="3">
    <cellStyle name="Milliers" xfId="2" builtinId="3"/>
    <cellStyle name="Monétaire"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E66015-8D35-234C-A486-079BF35BD2B2}">
  <dimension ref="B3:B6"/>
  <sheetViews>
    <sheetView showGridLines="0" tabSelected="1" workbookViewId="0"/>
  </sheetViews>
  <sheetFormatPr baseColWidth="10" defaultColWidth="24.8984375" defaultRowHeight="15.6" x14ac:dyDescent="0.3"/>
  <cols>
    <col min="2" max="2" width="109.19921875" customWidth="1"/>
    <col min="3" max="3" width="9.8984375" bestFit="1" customWidth="1"/>
    <col min="4" max="4" width="57.5" bestFit="1" customWidth="1"/>
    <col min="5" max="5" width="19.59765625" bestFit="1" customWidth="1"/>
  </cols>
  <sheetData>
    <row r="3" spans="2:2" ht="171.6" x14ac:dyDescent="0.3">
      <c r="B3" s="43" t="s">
        <v>208</v>
      </c>
    </row>
    <row r="6" spans="2:2" ht="202.8" x14ac:dyDescent="0.3">
      <c r="B6" s="43" t="s">
        <v>209</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06189E-29BD-6946-8625-BF479A409DF2}">
  <dimension ref="A1:N34"/>
  <sheetViews>
    <sheetView workbookViewId="0"/>
  </sheetViews>
  <sheetFormatPr baseColWidth="10" defaultRowHeight="15.6" x14ac:dyDescent="0.3"/>
  <cols>
    <col min="1" max="1" width="15.09765625" bestFit="1" customWidth="1"/>
    <col min="2" max="2" width="15" bestFit="1" customWidth="1"/>
    <col min="3" max="3" width="14.296875" bestFit="1" customWidth="1"/>
    <col min="4" max="4" width="19.69921875" bestFit="1" customWidth="1"/>
    <col min="5" max="5" width="11" bestFit="1" customWidth="1"/>
    <col min="6" max="6" width="7.5" bestFit="1" customWidth="1"/>
    <col min="8" max="8" width="15.59765625" bestFit="1" customWidth="1"/>
    <col min="9" max="9" width="17" bestFit="1" customWidth="1"/>
    <col min="10" max="10" width="15.296875" bestFit="1" customWidth="1"/>
    <col min="11" max="11" width="12" bestFit="1" customWidth="1"/>
    <col min="12" max="12" width="8.19921875" bestFit="1" customWidth="1"/>
  </cols>
  <sheetData>
    <row r="1" spans="1:14" x14ac:dyDescent="0.3">
      <c r="A1" t="s">
        <v>141</v>
      </c>
    </row>
    <row r="2" spans="1:14" x14ac:dyDescent="0.3">
      <c r="A2" t="s">
        <v>6</v>
      </c>
      <c r="C2" s="22" t="s">
        <v>143</v>
      </c>
      <c r="D2">
        <v>211</v>
      </c>
    </row>
    <row r="3" spans="1:14" x14ac:dyDescent="0.3">
      <c r="C3" s="22" t="s">
        <v>142</v>
      </c>
      <c r="D3" t="s">
        <v>163</v>
      </c>
    </row>
    <row r="5" spans="1:14" x14ac:dyDescent="0.3">
      <c r="B5" t="s">
        <v>164</v>
      </c>
      <c r="D5" t="s">
        <v>165</v>
      </c>
      <c r="H5" t="s">
        <v>166</v>
      </c>
      <c r="J5" t="s">
        <v>167</v>
      </c>
    </row>
    <row r="6" spans="1:14" ht="46.8" x14ac:dyDescent="0.3">
      <c r="A6" s="20" t="s">
        <v>168</v>
      </c>
      <c r="B6" s="20" t="s">
        <v>169</v>
      </c>
      <c r="C6" s="20" t="s">
        <v>170</v>
      </c>
      <c r="D6" s="20" t="s">
        <v>171</v>
      </c>
      <c r="E6" s="20" t="s">
        <v>172</v>
      </c>
      <c r="F6" s="20" t="s">
        <v>173</v>
      </c>
      <c r="G6" s="20" t="s">
        <v>174</v>
      </c>
      <c r="H6" s="20" t="s">
        <v>169</v>
      </c>
      <c r="I6" s="20" t="s">
        <v>175</v>
      </c>
      <c r="J6" s="20" t="s">
        <v>176</v>
      </c>
      <c r="K6" s="20" t="s">
        <v>177</v>
      </c>
      <c r="L6" s="20" t="s">
        <v>178</v>
      </c>
      <c r="M6" s="24" t="s">
        <v>202</v>
      </c>
      <c r="N6" s="24" t="s">
        <v>203</v>
      </c>
    </row>
    <row r="7" spans="1:14" x14ac:dyDescent="0.3">
      <c r="A7" s="23">
        <v>39369</v>
      </c>
      <c r="B7" s="19" t="s">
        <v>150</v>
      </c>
      <c r="C7" s="19" t="s">
        <v>179</v>
      </c>
      <c r="D7" s="19">
        <v>4</v>
      </c>
      <c r="E7" s="38" t="s">
        <v>86</v>
      </c>
      <c r="F7" s="19" t="s">
        <v>180</v>
      </c>
      <c r="G7" s="38">
        <v>40</v>
      </c>
      <c r="H7" s="19" t="s">
        <v>122</v>
      </c>
      <c r="I7" s="19" t="s">
        <v>181</v>
      </c>
      <c r="J7" s="19" t="s">
        <v>182</v>
      </c>
      <c r="K7" s="19" t="s">
        <v>183</v>
      </c>
      <c r="L7" s="38">
        <v>180</v>
      </c>
      <c r="M7" s="25">
        <v>0</v>
      </c>
      <c r="N7" s="39">
        <v>0</v>
      </c>
    </row>
    <row r="8" spans="1:14" x14ac:dyDescent="0.3">
      <c r="A8" s="23">
        <v>39370</v>
      </c>
      <c r="B8" s="19" t="s">
        <v>152</v>
      </c>
      <c r="C8" s="19" t="s">
        <v>184</v>
      </c>
      <c r="D8" s="19">
        <v>1</v>
      </c>
      <c r="E8" s="38" t="s">
        <v>83</v>
      </c>
      <c r="F8" s="19" t="s">
        <v>185</v>
      </c>
      <c r="G8" s="38">
        <v>45</v>
      </c>
      <c r="H8" s="19" t="s">
        <v>120</v>
      </c>
      <c r="I8" s="19" t="s">
        <v>186</v>
      </c>
      <c r="J8" s="19">
        <v>6</v>
      </c>
      <c r="K8" s="19" t="s">
        <v>187</v>
      </c>
      <c r="L8" s="38">
        <v>270</v>
      </c>
      <c r="M8" s="25">
        <v>0</v>
      </c>
      <c r="N8" s="39">
        <v>0</v>
      </c>
    </row>
    <row r="9" spans="1:14" x14ac:dyDescent="0.3">
      <c r="A9" s="23">
        <v>39371</v>
      </c>
      <c r="B9" s="19" t="s">
        <v>152</v>
      </c>
      <c r="C9" s="19" t="s">
        <v>184</v>
      </c>
      <c r="D9" s="19">
        <v>1</v>
      </c>
      <c r="E9" s="38" t="s">
        <v>83</v>
      </c>
      <c r="F9" s="19" t="s">
        <v>185</v>
      </c>
      <c r="G9" s="38">
        <v>45</v>
      </c>
      <c r="H9" s="19" t="s">
        <v>120</v>
      </c>
      <c r="I9" s="19" t="s">
        <v>186</v>
      </c>
      <c r="J9" s="19">
        <v>4</v>
      </c>
      <c r="K9" s="19" t="s">
        <v>183</v>
      </c>
      <c r="L9" s="38">
        <v>180</v>
      </c>
      <c r="M9" s="25">
        <v>0</v>
      </c>
      <c r="N9" s="39">
        <v>0</v>
      </c>
    </row>
    <row r="10" spans="1:14" x14ac:dyDescent="0.3">
      <c r="A10" s="23">
        <v>39372</v>
      </c>
      <c r="B10" s="19" t="s">
        <v>154</v>
      </c>
      <c r="C10" s="19" t="s">
        <v>188</v>
      </c>
      <c r="D10" s="19">
        <v>3</v>
      </c>
      <c r="E10" s="38" t="s">
        <v>85</v>
      </c>
      <c r="F10" s="19" t="s">
        <v>189</v>
      </c>
      <c r="G10" s="38">
        <v>15</v>
      </c>
      <c r="H10" s="19" t="s">
        <v>129</v>
      </c>
      <c r="I10" s="19" t="s">
        <v>190</v>
      </c>
      <c r="J10" s="19" t="s">
        <v>191</v>
      </c>
      <c r="K10" s="19" t="s">
        <v>187</v>
      </c>
      <c r="L10" s="38">
        <v>101.25</v>
      </c>
      <c r="M10" s="25">
        <v>0</v>
      </c>
      <c r="N10" s="39">
        <v>0</v>
      </c>
    </row>
    <row r="11" spans="1:14" x14ac:dyDescent="0.3">
      <c r="A11" s="23">
        <v>39373</v>
      </c>
      <c r="B11" s="19" t="s">
        <v>154</v>
      </c>
      <c r="C11" s="19" t="s">
        <v>188</v>
      </c>
      <c r="D11" s="19">
        <v>3</v>
      </c>
      <c r="E11" s="38" t="s">
        <v>85</v>
      </c>
      <c r="F11" s="19" t="s">
        <v>189</v>
      </c>
      <c r="G11" s="38">
        <v>15</v>
      </c>
      <c r="H11" s="19" t="s">
        <v>153</v>
      </c>
      <c r="I11" s="19" t="s">
        <v>192</v>
      </c>
      <c r="J11" s="19">
        <v>8</v>
      </c>
      <c r="K11" s="19" t="s">
        <v>183</v>
      </c>
      <c r="L11" s="38"/>
      <c r="M11" s="25">
        <v>0</v>
      </c>
      <c r="N11" s="39">
        <v>1</v>
      </c>
    </row>
    <row r="12" spans="1:14" x14ac:dyDescent="0.3">
      <c r="A12" s="23">
        <v>39374</v>
      </c>
      <c r="B12" s="19" t="s">
        <v>154</v>
      </c>
      <c r="C12" s="19" t="s">
        <v>188</v>
      </c>
      <c r="D12" s="19">
        <v>3</v>
      </c>
      <c r="E12" s="38" t="s">
        <v>85</v>
      </c>
      <c r="F12" s="19" t="s">
        <v>189</v>
      </c>
      <c r="G12" s="38">
        <v>15</v>
      </c>
      <c r="H12" s="19" t="s">
        <v>129</v>
      </c>
      <c r="I12" s="19" t="s">
        <v>190</v>
      </c>
      <c r="J12" s="19">
        <v>2</v>
      </c>
      <c r="K12" s="19" t="s">
        <v>193</v>
      </c>
      <c r="L12" s="38">
        <v>30</v>
      </c>
      <c r="M12" s="25">
        <v>0</v>
      </c>
      <c r="N12" s="39">
        <v>0</v>
      </c>
    </row>
    <row r="13" spans="1:14" x14ac:dyDescent="0.3">
      <c r="A13" s="23">
        <v>39376</v>
      </c>
      <c r="B13" s="19" t="s">
        <v>152</v>
      </c>
      <c r="C13" s="19" t="s">
        <v>184</v>
      </c>
      <c r="D13" s="19">
        <v>1</v>
      </c>
      <c r="E13" s="38" t="s">
        <v>83</v>
      </c>
      <c r="F13" s="19" t="s">
        <v>185</v>
      </c>
      <c r="G13" s="38">
        <v>45</v>
      </c>
      <c r="H13" s="19" t="s">
        <v>120</v>
      </c>
      <c r="I13" s="19" t="s">
        <v>186</v>
      </c>
      <c r="J13" s="19">
        <v>3</v>
      </c>
      <c r="K13" s="19" t="s">
        <v>193</v>
      </c>
      <c r="L13" s="38">
        <v>135</v>
      </c>
      <c r="M13" s="25">
        <v>0</v>
      </c>
      <c r="N13" s="39">
        <v>0</v>
      </c>
    </row>
    <row r="14" spans="1:14" x14ac:dyDescent="0.3">
      <c r="A14" s="23">
        <v>39376</v>
      </c>
      <c r="B14" s="19" t="s">
        <v>148</v>
      </c>
      <c r="C14" s="19" t="s">
        <v>194</v>
      </c>
      <c r="D14" s="19">
        <v>8</v>
      </c>
      <c r="E14" s="38" t="s">
        <v>195</v>
      </c>
      <c r="F14" s="19" t="s">
        <v>196</v>
      </c>
      <c r="G14" s="38">
        <v>80</v>
      </c>
      <c r="H14" s="19" t="s">
        <v>128</v>
      </c>
      <c r="I14" s="19" t="s">
        <v>197</v>
      </c>
      <c r="J14" s="19">
        <v>3</v>
      </c>
      <c r="K14" s="19" t="s">
        <v>193</v>
      </c>
      <c r="L14" s="38">
        <v>240</v>
      </c>
      <c r="M14" s="25">
        <v>0</v>
      </c>
      <c r="N14" s="39">
        <v>0</v>
      </c>
    </row>
    <row r="15" spans="1:14" x14ac:dyDescent="0.3">
      <c r="A15" s="23">
        <v>39376</v>
      </c>
      <c r="B15" s="19" t="s">
        <v>198</v>
      </c>
      <c r="C15" s="19" t="s">
        <v>192</v>
      </c>
      <c r="D15" s="19">
        <v>3</v>
      </c>
      <c r="E15" s="38" t="s">
        <v>85</v>
      </c>
      <c r="F15" s="19" t="s">
        <v>189</v>
      </c>
      <c r="G15" s="38">
        <v>15</v>
      </c>
      <c r="H15" s="19"/>
      <c r="I15" s="19"/>
      <c r="J15" s="19"/>
      <c r="K15" s="19"/>
      <c r="L15" s="38"/>
      <c r="M15" s="25">
        <v>4</v>
      </c>
      <c r="N15" s="39">
        <v>1</v>
      </c>
    </row>
    <row r="16" spans="1:14" x14ac:dyDescent="0.3">
      <c r="A16" s="23">
        <v>39377</v>
      </c>
      <c r="B16" s="19" t="s">
        <v>153</v>
      </c>
      <c r="C16" s="19" t="s">
        <v>199</v>
      </c>
      <c r="D16" s="19">
        <v>9</v>
      </c>
      <c r="E16" s="38" t="s">
        <v>91</v>
      </c>
      <c r="F16" s="19" t="s">
        <v>200</v>
      </c>
      <c r="G16" s="38">
        <v>80</v>
      </c>
      <c r="H16" s="19" t="s">
        <v>126</v>
      </c>
      <c r="I16" s="19" t="s">
        <v>201</v>
      </c>
      <c r="J16" s="19">
        <v>2</v>
      </c>
      <c r="K16" s="19" t="s">
        <v>193</v>
      </c>
      <c r="L16" s="38">
        <v>160</v>
      </c>
      <c r="M16" s="25">
        <v>0</v>
      </c>
      <c r="N16" s="39">
        <v>0</v>
      </c>
    </row>
    <row r="17" spans="1:14" x14ac:dyDescent="0.3">
      <c r="A17" s="19"/>
      <c r="B17" s="19"/>
      <c r="C17" s="19"/>
      <c r="D17" s="19">
        <v>14</v>
      </c>
      <c r="E17" s="38" t="s">
        <v>192</v>
      </c>
      <c r="F17" s="19"/>
      <c r="G17" s="38"/>
      <c r="H17" s="19"/>
      <c r="I17" s="19"/>
      <c r="J17" s="19"/>
      <c r="K17" s="19"/>
      <c r="L17" s="38"/>
      <c r="M17" s="25">
        <v>8</v>
      </c>
      <c r="N17" s="39">
        <v>1</v>
      </c>
    </row>
    <row r="18" spans="1:14" x14ac:dyDescent="0.3">
      <c r="A18" s="19"/>
      <c r="B18" s="19"/>
      <c r="C18" s="19"/>
      <c r="D18" s="19"/>
      <c r="E18" s="38"/>
      <c r="F18" s="19"/>
      <c r="G18" s="38"/>
      <c r="H18" s="19"/>
      <c r="I18" s="19"/>
      <c r="J18" s="19"/>
      <c r="K18" s="19"/>
      <c r="L18" s="38"/>
      <c r="M18" s="25">
        <v>10</v>
      </c>
      <c r="N18" s="39">
        <v>0</v>
      </c>
    </row>
    <row r="19" spans="1:14" x14ac:dyDescent="0.3">
      <c r="A19" s="19"/>
      <c r="B19" s="19"/>
      <c r="C19" s="19"/>
      <c r="D19" s="19"/>
      <c r="E19" s="38"/>
      <c r="F19" s="19"/>
      <c r="G19" s="38"/>
      <c r="H19" s="19"/>
      <c r="I19" s="19"/>
      <c r="J19" s="19"/>
      <c r="K19" s="19"/>
      <c r="L19" s="38"/>
      <c r="M19" s="25">
        <v>10</v>
      </c>
      <c r="N19" s="39">
        <v>0</v>
      </c>
    </row>
    <row r="20" spans="1:14" x14ac:dyDescent="0.3">
      <c r="A20" s="19"/>
      <c r="B20" s="19"/>
      <c r="C20" s="19"/>
      <c r="D20" s="19"/>
      <c r="E20" s="38"/>
      <c r="F20" s="19"/>
      <c r="G20" s="38"/>
      <c r="H20" s="19"/>
      <c r="I20" s="19"/>
      <c r="J20" s="19"/>
      <c r="K20" s="19"/>
      <c r="L20" s="38"/>
      <c r="M20" s="25">
        <v>10</v>
      </c>
      <c r="N20" s="39">
        <v>0</v>
      </c>
    </row>
    <row r="21" spans="1:14" x14ac:dyDescent="0.3">
      <c r="A21" s="19"/>
      <c r="B21" s="19"/>
      <c r="C21" s="19"/>
      <c r="D21" s="19"/>
      <c r="E21" s="38"/>
      <c r="F21" s="19"/>
      <c r="G21" s="38"/>
      <c r="H21" s="19"/>
      <c r="I21" s="19"/>
      <c r="J21" s="19"/>
      <c r="K21" s="19"/>
      <c r="L21" s="38"/>
      <c r="M21" s="25">
        <v>10</v>
      </c>
      <c r="N21" s="39">
        <v>0</v>
      </c>
    </row>
    <row r="23" spans="1:14" ht="31.05" customHeight="1" x14ac:dyDescent="0.3"/>
    <row r="25" spans="1:14" ht="25.8" x14ac:dyDescent="0.5">
      <c r="B25" s="44" t="s">
        <v>144</v>
      </c>
      <c r="C25" s="44"/>
      <c r="D25" s="44"/>
      <c r="E25" s="44"/>
    </row>
    <row r="26" spans="1:14" x14ac:dyDescent="0.3">
      <c r="B26" s="11" t="s">
        <v>110</v>
      </c>
      <c r="C26" s="11" t="s">
        <v>145</v>
      </c>
      <c r="D26" s="11" t="s">
        <v>146</v>
      </c>
      <c r="E26" s="11" t="s">
        <v>147</v>
      </c>
    </row>
    <row r="27" spans="1:14" x14ac:dyDescent="0.3">
      <c r="B27" s="14" t="s">
        <v>154</v>
      </c>
      <c r="C27" s="12" t="s">
        <v>155</v>
      </c>
      <c r="D27" s="40">
        <v>16.75</v>
      </c>
      <c r="E27" s="17">
        <v>131</v>
      </c>
    </row>
    <row r="28" spans="1:14" x14ac:dyDescent="0.3">
      <c r="B28" s="15" t="s">
        <v>148</v>
      </c>
      <c r="C28" s="13" t="s">
        <v>156</v>
      </c>
      <c r="D28" s="41">
        <v>3</v>
      </c>
      <c r="E28" s="18">
        <v>240</v>
      </c>
    </row>
    <row r="29" spans="1:14" x14ac:dyDescent="0.3">
      <c r="B29" s="15" t="s">
        <v>149</v>
      </c>
      <c r="C29" s="13" t="s">
        <v>157</v>
      </c>
      <c r="D29" s="41">
        <v>0</v>
      </c>
      <c r="E29" s="18">
        <v>0</v>
      </c>
    </row>
    <row r="30" spans="1:14" x14ac:dyDescent="0.3">
      <c r="B30" s="15" t="s">
        <v>150</v>
      </c>
      <c r="C30" s="13" t="s">
        <v>158</v>
      </c>
      <c r="D30" s="41">
        <v>4.5</v>
      </c>
      <c r="E30" s="18">
        <v>180</v>
      </c>
    </row>
    <row r="31" spans="1:14" x14ac:dyDescent="0.3">
      <c r="B31" s="15" t="s">
        <v>151</v>
      </c>
      <c r="C31" s="13" t="s">
        <v>159</v>
      </c>
      <c r="D31" s="41">
        <v>0</v>
      </c>
      <c r="E31" s="18">
        <v>0</v>
      </c>
    </row>
    <row r="32" spans="1:14" x14ac:dyDescent="0.3">
      <c r="B32" s="15" t="s">
        <v>152</v>
      </c>
      <c r="C32" s="13" t="s">
        <v>160</v>
      </c>
      <c r="D32" s="41">
        <v>13</v>
      </c>
      <c r="E32" s="18">
        <v>585</v>
      </c>
    </row>
    <row r="33" spans="2:5" x14ac:dyDescent="0.3">
      <c r="B33" s="16" t="s">
        <v>153</v>
      </c>
      <c r="C33" s="13" t="s">
        <v>161</v>
      </c>
      <c r="D33" s="42">
        <v>2</v>
      </c>
      <c r="E33" s="18">
        <v>160</v>
      </c>
    </row>
    <row r="34" spans="2:5" x14ac:dyDescent="0.3">
      <c r="C34" s="20" t="s">
        <v>162</v>
      </c>
      <c r="D34" s="19">
        <f>SUM(D27:D33)</f>
        <v>39.25</v>
      </c>
      <c r="E34" s="21">
        <f>SUM(E27:E33)</f>
        <v>1296</v>
      </c>
    </row>
  </sheetData>
  <mergeCells count="1">
    <mergeCell ref="B25:E25"/>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55F035-A1FE-3648-9F61-C65BF0B7FE55}">
  <dimension ref="A1:D14"/>
  <sheetViews>
    <sheetView workbookViewId="0">
      <selection sqref="A1:D2"/>
    </sheetView>
  </sheetViews>
  <sheetFormatPr baseColWidth="10" defaultRowHeight="15.6" x14ac:dyDescent="0.3"/>
  <sheetData>
    <row r="1" spans="1:4" x14ac:dyDescent="0.3">
      <c r="A1" s="45" t="s">
        <v>64</v>
      </c>
      <c r="B1" s="45"/>
      <c r="C1" s="45"/>
      <c r="D1" s="45"/>
    </row>
    <row r="2" spans="1:4" x14ac:dyDescent="0.3">
      <c r="A2" s="45"/>
      <c r="B2" s="45"/>
      <c r="C2" s="45"/>
      <c r="D2" s="45"/>
    </row>
    <row r="3" spans="1:4" x14ac:dyDescent="0.3">
      <c r="A3" s="9" t="s">
        <v>80</v>
      </c>
      <c r="B3" s="9" t="s">
        <v>3</v>
      </c>
      <c r="C3" s="9" t="s">
        <v>81</v>
      </c>
      <c r="D3" s="9" t="s">
        <v>82</v>
      </c>
    </row>
    <row r="4" spans="1:4" x14ac:dyDescent="0.3">
      <c r="A4" s="9">
        <v>1</v>
      </c>
      <c r="B4" s="8" t="s">
        <v>83</v>
      </c>
      <c r="C4" s="8" t="s">
        <v>93</v>
      </c>
      <c r="D4" s="8" t="s">
        <v>103</v>
      </c>
    </row>
    <row r="5" spans="1:4" x14ac:dyDescent="0.3">
      <c r="A5" s="9">
        <v>2</v>
      </c>
      <c r="B5" s="8" t="s">
        <v>84</v>
      </c>
      <c r="C5" s="8" t="s">
        <v>94</v>
      </c>
      <c r="D5" s="8" t="s">
        <v>104</v>
      </c>
    </row>
    <row r="6" spans="1:4" x14ac:dyDescent="0.3">
      <c r="A6" s="9">
        <v>3</v>
      </c>
      <c r="B6" s="8" t="s">
        <v>85</v>
      </c>
      <c r="C6" s="8" t="s">
        <v>95</v>
      </c>
      <c r="D6" s="8" t="s">
        <v>105</v>
      </c>
    </row>
    <row r="7" spans="1:4" x14ac:dyDescent="0.3">
      <c r="A7" s="9">
        <v>4</v>
      </c>
      <c r="B7" s="8" t="s">
        <v>86</v>
      </c>
      <c r="C7" s="8" t="s">
        <v>96</v>
      </c>
      <c r="D7" s="8" t="s">
        <v>106</v>
      </c>
    </row>
    <row r="8" spans="1:4" x14ac:dyDescent="0.3">
      <c r="A8" s="9">
        <v>5</v>
      </c>
      <c r="B8" s="8" t="s">
        <v>87</v>
      </c>
      <c r="C8" s="8" t="s">
        <v>97</v>
      </c>
      <c r="D8" s="8" t="s">
        <v>104</v>
      </c>
    </row>
    <row r="9" spans="1:4" x14ac:dyDescent="0.3">
      <c r="A9" s="9">
        <v>6</v>
      </c>
      <c r="B9" s="8" t="s">
        <v>88</v>
      </c>
      <c r="C9" s="8" t="s">
        <v>98</v>
      </c>
      <c r="D9" s="8" t="s">
        <v>107</v>
      </c>
    </row>
    <row r="10" spans="1:4" x14ac:dyDescent="0.3">
      <c r="A10" s="9">
        <v>7</v>
      </c>
      <c r="B10" s="8" t="s">
        <v>89</v>
      </c>
      <c r="C10" s="8" t="s">
        <v>99</v>
      </c>
      <c r="D10" s="8" t="s">
        <v>108</v>
      </c>
    </row>
    <row r="11" spans="1:4" x14ac:dyDescent="0.3">
      <c r="A11" s="9">
        <v>8</v>
      </c>
      <c r="B11" s="8" t="s">
        <v>90</v>
      </c>
      <c r="C11" s="8" t="s">
        <v>100</v>
      </c>
      <c r="D11" s="8" t="s">
        <v>109</v>
      </c>
    </row>
    <row r="12" spans="1:4" x14ac:dyDescent="0.3">
      <c r="A12" s="9">
        <v>9</v>
      </c>
      <c r="B12" s="8" t="s">
        <v>91</v>
      </c>
      <c r="C12" s="8" t="s">
        <v>101</v>
      </c>
      <c r="D12" s="8" t="s">
        <v>109</v>
      </c>
    </row>
    <row r="13" spans="1:4" x14ac:dyDescent="0.3">
      <c r="A13" s="9">
        <v>10</v>
      </c>
      <c r="B13" s="8" t="s">
        <v>92</v>
      </c>
      <c r="C13" s="8" t="s">
        <v>102</v>
      </c>
      <c r="D13" s="8" t="s">
        <v>109</v>
      </c>
    </row>
    <row r="14" spans="1:4" x14ac:dyDescent="0.3">
      <c r="A14" s="9"/>
      <c r="B14" s="8"/>
      <c r="C14" s="8"/>
      <c r="D14" s="8"/>
    </row>
  </sheetData>
  <mergeCells count="1">
    <mergeCell ref="A1:D2"/>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9EA4F7-2522-C944-9EC5-DE9E7D8094E1}">
  <dimension ref="A1:C14"/>
  <sheetViews>
    <sheetView workbookViewId="0">
      <selection sqref="A1:C2"/>
    </sheetView>
  </sheetViews>
  <sheetFormatPr baseColWidth="10" defaultRowHeight="15.6" x14ac:dyDescent="0.3"/>
  <cols>
    <col min="2" max="2" width="22" customWidth="1"/>
    <col min="3" max="3" width="12" customWidth="1"/>
  </cols>
  <sheetData>
    <row r="1" spans="1:3" x14ac:dyDescent="0.3">
      <c r="A1" s="46" t="s">
        <v>71</v>
      </c>
      <c r="B1" s="46"/>
      <c r="C1" s="46"/>
    </row>
    <row r="2" spans="1:3" x14ac:dyDescent="0.3">
      <c r="A2" s="46"/>
      <c r="B2" s="46"/>
      <c r="C2" s="46"/>
    </row>
    <row r="3" spans="1:3" x14ac:dyDescent="0.3">
      <c r="A3" s="9" t="s">
        <v>110</v>
      </c>
      <c r="B3" s="9" t="s">
        <v>111</v>
      </c>
      <c r="C3" s="9" t="s">
        <v>112</v>
      </c>
    </row>
    <row r="4" spans="1:3" x14ac:dyDescent="0.3">
      <c r="A4" s="8" t="s">
        <v>105</v>
      </c>
      <c r="B4" s="8" t="s">
        <v>113</v>
      </c>
      <c r="C4" s="10">
        <v>15</v>
      </c>
    </row>
    <row r="5" spans="1:3" x14ac:dyDescent="0.3">
      <c r="A5" s="8" t="s">
        <v>104</v>
      </c>
      <c r="B5" s="8" t="s">
        <v>114</v>
      </c>
      <c r="C5" s="10">
        <v>30</v>
      </c>
    </row>
    <row r="6" spans="1:3" x14ac:dyDescent="0.3">
      <c r="A6" s="8" t="s">
        <v>103</v>
      </c>
      <c r="B6" s="8" t="s">
        <v>115</v>
      </c>
      <c r="C6" s="10">
        <v>45</v>
      </c>
    </row>
    <row r="7" spans="1:3" x14ac:dyDescent="0.3">
      <c r="A7" s="8" t="s">
        <v>109</v>
      </c>
      <c r="B7" s="8" t="s">
        <v>116</v>
      </c>
      <c r="C7" s="10">
        <v>80</v>
      </c>
    </row>
    <row r="8" spans="1:3" x14ac:dyDescent="0.3">
      <c r="A8" s="8" t="s">
        <v>107</v>
      </c>
      <c r="B8" s="8" t="s">
        <v>117</v>
      </c>
      <c r="C8" s="10">
        <v>12</v>
      </c>
    </row>
    <row r="9" spans="1:3" x14ac:dyDescent="0.3">
      <c r="A9" s="8" t="s">
        <v>106</v>
      </c>
      <c r="B9" s="8" t="s">
        <v>118</v>
      </c>
      <c r="C9" s="10">
        <v>40</v>
      </c>
    </row>
    <row r="10" spans="1:3" x14ac:dyDescent="0.3">
      <c r="A10" s="8" t="s">
        <v>108</v>
      </c>
      <c r="B10" s="8" t="s">
        <v>119</v>
      </c>
      <c r="C10" s="10">
        <v>70</v>
      </c>
    </row>
    <row r="11" spans="1:3" x14ac:dyDescent="0.3">
      <c r="A11" s="8"/>
      <c r="B11" s="8"/>
      <c r="C11" s="10"/>
    </row>
    <row r="12" spans="1:3" x14ac:dyDescent="0.3">
      <c r="A12" s="8"/>
      <c r="B12" s="8"/>
      <c r="C12" s="10"/>
    </row>
    <row r="13" spans="1:3" x14ac:dyDescent="0.3">
      <c r="A13" s="8"/>
      <c r="B13" s="8"/>
      <c r="C13" s="10"/>
    </row>
    <row r="14" spans="1:3" x14ac:dyDescent="0.3">
      <c r="A14" s="8"/>
      <c r="B14" s="8"/>
      <c r="C14" s="10"/>
    </row>
  </sheetData>
  <mergeCells count="1">
    <mergeCell ref="A1:C2"/>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45214D-3BD2-4D48-9893-BF15F579AA12}">
  <dimension ref="A1:B14"/>
  <sheetViews>
    <sheetView workbookViewId="0">
      <selection sqref="A1:B2"/>
    </sheetView>
  </sheetViews>
  <sheetFormatPr baseColWidth="10" defaultRowHeight="15.6" x14ac:dyDescent="0.3"/>
  <cols>
    <col min="2" max="2" width="17.5" customWidth="1"/>
  </cols>
  <sheetData>
    <row r="1" spans="1:2" x14ac:dyDescent="0.3">
      <c r="A1" s="47" t="s">
        <v>76</v>
      </c>
      <c r="B1" s="47"/>
    </row>
    <row r="2" spans="1:2" x14ac:dyDescent="0.3">
      <c r="A2" s="47"/>
      <c r="B2" s="47"/>
    </row>
    <row r="3" spans="1:2" x14ac:dyDescent="0.3">
      <c r="A3" s="9" t="s">
        <v>110</v>
      </c>
      <c r="B3" s="9" t="s">
        <v>4</v>
      </c>
    </row>
    <row r="4" spans="1:2" x14ac:dyDescent="0.3">
      <c r="A4" s="8" t="s">
        <v>120</v>
      </c>
      <c r="B4" s="8" t="s">
        <v>130</v>
      </c>
    </row>
    <row r="5" spans="1:2" x14ac:dyDescent="0.3">
      <c r="A5" s="8" t="s">
        <v>121</v>
      </c>
      <c r="B5" s="8" t="s">
        <v>131</v>
      </c>
    </row>
    <row r="6" spans="1:2" x14ac:dyDescent="0.3">
      <c r="A6" s="8" t="s">
        <v>122</v>
      </c>
      <c r="B6" s="8" t="s">
        <v>132</v>
      </c>
    </row>
    <row r="7" spans="1:2" x14ac:dyDescent="0.3">
      <c r="A7" s="8" t="s">
        <v>123</v>
      </c>
      <c r="B7" s="8" t="s">
        <v>133</v>
      </c>
    </row>
    <row r="8" spans="1:2" x14ac:dyDescent="0.3">
      <c r="A8" s="8" t="s">
        <v>123</v>
      </c>
      <c r="B8" s="8" t="s">
        <v>134</v>
      </c>
    </row>
    <row r="9" spans="1:2" x14ac:dyDescent="0.3">
      <c r="A9" s="8" t="s">
        <v>124</v>
      </c>
      <c r="B9" s="8" t="s">
        <v>135</v>
      </c>
    </row>
    <row r="10" spans="1:2" x14ac:dyDescent="0.3">
      <c r="A10" s="8" t="s">
        <v>125</v>
      </c>
      <c r="B10" s="8" t="s">
        <v>136</v>
      </c>
    </row>
    <row r="11" spans="1:2" x14ac:dyDescent="0.3">
      <c r="A11" s="8" t="s">
        <v>126</v>
      </c>
      <c r="B11" s="8" t="s">
        <v>137</v>
      </c>
    </row>
    <row r="12" spans="1:2" x14ac:dyDescent="0.3">
      <c r="A12" s="8" t="s">
        <v>127</v>
      </c>
      <c r="B12" s="8" t="s">
        <v>138</v>
      </c>
    </row>
    <row r="13" spans="1:2" x14ac:dyDescent="0.3">
      <c r="A13" s="8" t="s">
        <v>128</v>
      </c>
      <c r="B13" s="8" t="s">
        <v>139</v>
      </c>
    </row>
    <row r="14" spans="1:2" x14ac:dyDescent="0.3">
      <c r="A14" s="8" t="s">
        <v>129</v>
      </c>
      <c r="B14" s="8" t="s">
        <v>140</v>
      </c>
    </row>
  </sheetData>
  <mergeCells count="1">
    <mergeCell ref="A1:B2"/>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399B56-C814-3D47-AF48-2BE2E3CA2AED}">
  <dimension ref="A1:F36"/>
  <sheetViews>
    <sheetView workbookViewId="0"/>
  </sheetViews>
  <sheetFormatPr baseColWidth="10" defaultRowHeight="15.6" x14ac:dyDescent="0.3"/>
  <cols>
    <col min="1" max="1" width="6.796875" customWidth="1"/>
    <col min="6" max="6" width="61" customWidth="1"/>
  </cols>
  <sheetData>
    <row r="1" spans="1:6" ht="16.2" thickBot="1" x14ac:dyDescent="0.35">
      <c r="A1" s="1" t="s">
        <v>0</v>
      </c>
      <c r="B1" s="2" t="s">
        <v>1</v>
      </c>
      <c r="C1" s="2" t="s">
        <v>2</v>
      </c>
      <c r="D1" s="2" t="s">
        <v>3</v>
      </c>
      <c r="E1" s="2" t="s">
        <v>4</v>
      </c>
      <c r="F1" s="2" t="s">
        <v>5</v>
      </c>
    </row>
    <row r="2" spans="1:6" ht="19.95" customHeight="1" thickBot="1" x14ac:dyDescent="0.35">
      <c r="A2" s="3">
        <v>1</v>
      </c>
      <c r="B2" s="4" t="s">
        <v>6</v>
      </c>
      <c r="C2" s="4" t="s">
        <v>7</v>
      </c>
      <c r="D2" s="5"/>
      <c r="E2" s="5" t="s">
        <v>8</v>
      </c>
      <c r="F2" s="6" t="s">
        <v>9</v>
      </c>
    </row>
    <row r="3" spans="1:6" ht="19.95" customHeight="1" thickBot="1" x14ac:dyDescent="0.35">
      <c r="A3" s="3">
        <v>2</v>
      </c>
      <c r="B3" s="4" t="s">
        <v>6</v>
      </c>
      <c r="C3" s="4" t="s">
        <v>10</v>
      </c>
      <c r="D3" s="5"/>
      <c r="E3" s="5" t="s">
        <v>8</v>
      </c>
      <c r="F3" s="6" t="s">
        <v>11</v>
      </c>
    </row>
    <row r="4" spans="1:6" ht="19.95" customHeight="1" thickBot="1" x14ac:dyDescent="0.35">
      <c r="A4" s="3">
        <v>3</v>
      </c>
      <c r="B4" s="4" t="s">
        <v>6</v>
      </c>
      <c r="C4" s="4" t="s">
        <v>12</v>
      </c>
      <c r="D4" s="5" t="s">
        <v>13</v>
      </c>
      <c r="E4" s="5" t="s">
        <v>8</v>
      </c>
      <c r="F4" s="6" t="s">
        <v>14</v>
      </c>
    </row>
    <row r="5" spans="1:6" ht="19.95" customHeight="1" thickBot="1" x14ac:dyDescent="0.35">
      <c r="A5" s="3">
        <v>4</v>
      </c>
      <c r="B5" s="4" t="s">
        <v>6</v>
      </c>
      <c r="C5" s="4" t="s">
        <v>15</v>
      </c>
      <c r="D5" s="5" t="s">
        <v>16</v>
      </c>
      <c r="E5" s="5" t="s">
        <v>8</v>
      </c>
      <c r="F5" s="6" t="s">
        <v>17</v>
      </c>
    </row>
    <row r="6" spans="1:6" ht="19.95" customHeight="1" thickBot="1" x14ac:dyDescent="0.35">
      <c r="A6" s="3">
        <v>5</v>
      </c>
      <c r="B6" s="4" t="s">
        <v>6</v>
      </c>
      <c r="C6" s="4" t="s">
        <v>18</v>
      </c>
      <c r="D6" s="5"/>
      <c r="E6" s="5" t="s">
        <v>19</v>
      </c>
      <c r="F6" s="6" t="s">
        <v>20</v>
      </c>
    </row>
    <row r="7" spans="1:6" ht="19.95" customHeight="1" thickBot="1" x14ac:dyDescent="0.35">
      <c r="A7" s="3">
        <v>6</v>
      </c>
      <c r="B7" s="4" t="s">
        <v>6</v>
      </c>
      <c r="C7" s="4" t="s">
        <v>21</v>
      </c>
      <c r="D7" s="5" t="s">
        <v>22</v>
      </c>
      <c r="E7" s="5" t="s">
        <v>8</v>
      </c>
      <c r="F7" s="6" t="s">
        <v>23</v>
      </c>
    </row>
    <row r="8" spans="1:6" ht="19.95" customHeight="1" thickBot="1" x14ac:dyDescent="0.35">
      <c r="A8" s="3">
        <v>7</v>
      </c>
      <c r="B8" s="4" t="s">
        <v>6</v>
      </c>
      <c r="C8" s="4" t="s">
        <v>24</v>
      </c>
      <c r="D8" s="5"/>
      <c r="E8" s="5" t="s">
        <v>19</v>
      </c>
      <c r="F8" s="6" t="s">
        <v>25</v>
      </c>
    </row>
    <row r="9" spans="1:6" ht="19.95" customHeight="1" thickBot="1" x14ac:dyDescent="0.35">
      <c r="A9" s="3">
        <v>8</v>
      </c>
      <c r="B9" s="4" t="s">
        <v>6</v>
      </c>
      <c r="C9" s="4" t="s">
        <v>26</v>
      </c>
      <c r="D9" s="5"/>
      <c r="E9" s="5" t="s">
        <v>19</v>
      </c>
      <c r="F9" s="6" t="s">
        <v>27</v>
      </c>
    </row>
    <row r="10" spans="1:6" ht="19.95" customHeight="1" thickBot="1" x14ac:dyDescent="0.35">
      <c r="A10" s="3">
        <v>9</v>
      </c>
      <c r="B10" s="4" t="s">
        <v>6</v>
      </c>
      <c r="C10" s="4" t="s">
        <v>28</v>
      </c>
      <c r="D10" s="5" t="s">
        <v>29</v>
      </c>
      <c r="E10" s="5" t="s">
        <v>19</v>
      </c>
      <c r="F10" s="6" t="s">
        <v>30</v>
      </c>
    </row>
    <row r="11" spans="1:6" ht="19.95" customHeight="1" thickBot="1" x14ac:dyDescent="0.35">
      <c r="A11" s="3">
        <v>10</v>
      </c>
      <c r="B11" s="4" t="s">
        <v>6</v>
      </c>
      <c r="C11" s="4" t="s">
        <v>31</v>
      </c>
      <c r="D11" s="5" t="s">
        <v>32</v>
      </c>
      <c r="E11" s="5" t="s">
        <v>8</v>
      </c>
      <c r="F11" s="6" t="s">
        <v>33</v>
      </c>
    </row>
    <row r="12" spans="1:6" ht="19.95" customHeight="1" thickBot="1" x14ac:dyDescent="0.35">
      <c r="A12" s="3">
        <v>11</v>
      </c>
      <c r="B12" s="4" t="s">
        <v>6</v>
      </c>
      <c r="C12" s="4" t="s">
        <v>34</v>
      </c>
      <c r="D12" s="5"/>
      <c r="E12" s="5" t="s">
        <v>19</v>
      </c>
      <c r="F12" s="6" t="s">
        <v>35</v>
      </c>
    </row>
    <row r="13" spans="1:6" ht="19.95" customHeight="1" thickBot="1" x14ac:dyDescent="0.35">
      <c r="A13" s="3">
        <v>12</v>
      </c>
      <c r="B13" s="4" t="s">
        <v>6</v>
      </c>
      <c r="C13" s="4" t="s">
        <v>36</v>
      </c>
      <c r="D13" s="5" t="s">
        <v>37</v>
      </c>
      <c r="E13" s="5" t="s">
        <v>8</v>
      </c>
      <c r="F13" s="6" t="s">
        <v>38</v>
      </c>
    </row>
    <row r="14" spans="1:6" ht="19.95" customHeight="1" thickBot="1" x14ac:dyDescent="0.35">
      <c r="A14" s="3">
        <v>13</v>
      </c>
      <c r="B14" s="4" t="s">
        <v>6</v>
      </c>
      <c r="C14" s="4" t="s">
        <v>39</v>
      </c>
      <c r="D14" s="5"/>
      <c r="E14" s="5" t="s">
        <v>8</v>
      </c>
      <c r="F14" s="6" t="s">
        <v>40</v>
      </c>
    </row>
    <row r="15" spans="1:6" ht="19.95" customHeight="1" thickBot="1" x14ac:dyDescent="0.35">
      <c r="A15" s="3">
        <v>14</v>
      </c>
      <c r="B15" s="4" t="s">
        <v>6</v>
      </c>
      <c r="C15" s="4" t="s">
        <v>41</v>
      </c>
      <c r="D15" s="5" t="s">
        <v>42</v>
      </c>
      <c r="E15" s="5" t="s">
        <v>19</v>
      </c>
      <c r="F15" s="6" t="s">
        <v>43</v>
      </c>
    </row>
    <row r="16" spans="1:6" ht="19.95" customHeight="1" thickBot="1" x14ac:dyDescent="0.35">
      <c r="A16" s="3">
        <v>15</v>
      </c>
      <c r="B16" s="4" t="s">
        <v>6</v>
      </c>
      <c r="C16" s="4" t="s">
        <v>44</v>
      </c>
      <c r="D16" s="5" t="s">
        <v>45</v>
      </c>
      <c r="E16" s="5" t="s">
        <v>19</v>
      </c>
      <c r="F16" s="6" t="s">
        <v>46</v>
      </c>
    </row>
    <row r="17" spans="1:6" ht="19.95" customHeight="1" thickBot="1" x14ac:dyDescent="0.35">
      <c r="A17" s="3">
        <v>16</v>
      </c>
      <c r="B17" s="4" t="s">
        <v>6</v>
      </c>
      <c r="C17" s="4" t="s">
        <v>47</v>
      </c>
      <c r="D17" s="5" t="s">
        <v>48</v>
      </c>
      <c r="E17" s="5" t="s">
        <v>19</v>
      </c>
      <c r="F17" s="6" t="s">
        <v>49</v>
      </c>
    </row>
    <row r="18" spans="1:6" ht="19.95" customHeight="1" thickBot="1" x14ac:dyDescent="0.35">
      <c r="A18" s="3">
        <v>17</v>
      </c>
      <c r="B18" s="4" t="s">
        <v>6</v>
      </c>
      <c r="C18" s="4" t="s">
        <v>50</v>
      </c>
      <c r="D18" s="5"/>
      <c r="E18" s="5" t="s">
        <v>19</v>
      </c>
      <c r="F18" s="6" t="s">
        <v>51</v>
      </c>
    </row>
    <row r="19" spans="1:6" ht="19.95" customHeight="1" thickBot="1" x14ac:dyDescent="0.35">
      <c r="A19" s="3">
        <v>18</v>
      </c>
      <c r="B19" s="4" t="s">
        <v>6</v>
      </c>
      <c r="C19" s="4" t="s">
        <v>52</v>
      </c>
      <c r="D19" s="5"/>
      <c r="E19" s="5" t="s">
        <v>19</v>
      </c>
      <c r="F19" s="6" t="s">
        <v>53</v>
      </c>
    </row>
    <row r="20" spans="1:6" ht="19.95" customHeight="1" thickBot="1" x14ac:dyDescent="0.35">
      <c r="A20" s="3">
        <v>19</v>
      </c>
      <c r="B20" s="4" t="s">
        <v>6</v>
      </c>
      <c r="C20" s="4" t="s">
        <v>54</v>
      </c>
      <c r="D20" s="48" t="s">
        <v>55</v>
      </c>
      <c r="E20" s="5" t="s">
        <v>8</v>
      </c>
      <c r="F20" s="6" t="s">
        <v>17</v>
      </c>
    </row>
    <row r="21" spans="1:6" ht="19.95" customHeight="1" thickBot="1" x14ac:dyDescent="0.35">
      <c r="A21" s="3">
        <v>20</v>
      </c>
      <c r="B21" s="4" t="s">
        <v>6</v>
      </c>
      <c r="C21" s="4" t="s">
        <v>56</v>
      </c>
      <c r="D21" s="49"/>
      <c r="E21" s="5" t="s">
        <v>8</v>
      </c>
      <c r="F21" s="6" t="s">
        <v>20</v>
      </c>
    </row>
    <row r="22" spans="1:6" ht="19.95" customHeight="1" thickBot="1" x14ac:dyDescent="0.35">
      <c r="A22" s="3">
        <v>21</v>
      </c>
      <c r="B22" s="4" t="s">
        <v>6</v>
      </c>
      <c r="C22" s="4" t="s">
        <v>57</v>
      </c>
      <c r="D22" s="49"/>
      <c r="E22" s="5" t="s">
        <v>19</v>
      </c>
      <c r="F22" s="6" t="s">
        <v>58</v>
      </c>
    </row>
    <row r="23" spans="1:6" ht="19.95" customHeight="1" thickBot="1" x14ac:dyDescent="0.35">
      <c r="A23" s="3">
        <v>22</v>
      </c>
      <c r="B23" s="4" t="s">
        <v>6</v>
      </c>
      <c r="C23" s="4" t="s">
        <v>59</v>
      </c>
      <c r="D23" s="50"/>
      <c r="E23" s="5" t="s">
        <v>19</v>
      </c>
      <c r="F23" s="6" t="s">
        <v>60</v>
      </c>
    </row>
    <row r="24" spans="1:6" ht="19.95" customHeight="1" thickBot="1" x14ac:dyDescent="0.35">
      <c r="A24" s="3"/>
      <c r="B24" s="4" t="s">
        <v>6</v>
      </c>
      <c r="C24" s="4" t="s">
        <v>61</v>
      </c>
      <c r="D24" s="5"/>
      <c r="E24" s="5" t="s">
        <v>19</v>
      </c>
      <c r="F24" s="6" t="s">
        <v>62</v>
      </c>
    </row>
    <row r="25" spans="1:6" ht="19.95" customHeight="1" thickBot="1" x14ac:dyDescent="0.35">
      <c r="A25" s="3">
        <v>23</v>
      </c>
      <c r="B25" s="4" t="s">
        <v>6</v>
      </c>
      <c r="C25" s="4" t="s">
        <v>63</v>
      </c>
      <c r="D25" s="5"/>
      <c r="E25" s="5" t="s">
        <v>19</v>
      </c>
      <c r="F25" s="6" t="s">
        <v>53</v>
      </c>
    </row>
    <row r="26" spans="1:6" ht="19.95" customHeight="1" thickBot="1" x14ac:dyDescent="0.35">
      <c r="A26" s="3">
        <v>24</v>
      </c>
      <c r="B26" s="4" t="s">
        <v>64</v>
      </c>
      <c r="C26" s="4" t="s">
        <v>65</v>
      </c>
      <c r="D26" s="48" t="s">
        <v>66</v>
      </c>
      <c r="E26" s="5" t="s">
        <v>8</v>
      </c>
      <c r="F26" s="6" t="s">
        <v>23</v>
      </c>
    </row>
    <row r="27" spans="1:6" ht="19.95" customHeight="1" thickBot="1" x14ac:dyDescent="0.35">
      <c r="A27" s="3">
        <v>25</v>
      </c>
      <c r="B27" s="4" t="s">
        <v>64</v>
      </c>
      <c r="C27" s="4" t="s">
        <v>67</v>
      </c>
      <c r="D27" s="49"/>
      <c r="E27" s="5" t="s">
        <v>8</v>
      </c>
      <c r="F27" s="6" t="s">
        <v>25</v>
      </c>
    </row>
    <row r="28" spans="1:6" ht="19.95" customHeight="1" thickBot="1" x14ac:dyDescent="0.35">
      <c r="A28" s="3">
        <v>26</v>
      </c>
      <c r="B28" s="4" t="s">
        <v>64</v>
      </c>
      <c r="C28" s="4" t="s">
        <v>68</v>
      </c>
      <c r="D28" s="49"/>
      <c r="E28" s="5" t="s">
        <v>8</v>
      </c>
      <c r="F28" s="6" t="s">
        <v>27</v>
      </c>
    </row>
    <row r="29" spans="1:6" ht="19.95" customHeight="1" thickBot="1" x14ac:dyDescent="0.35">
      <c r="A29" s="3">
        <v>27</v>
      </c>
      <c r="B29" s="4" t="s">
        <v>64</v>
      </c>
      <c r="C29" s="4" t="s">
        <v>69</v>
      </c>
      <c r="D29" s="50"/>
      <c r="E29" s="5" t="s">
        <v>8</v>
      </c>
      <c r="F29" s="6" t="s">
        <v>70</v>
      </c>
    </row>
    <row r="30" spans="1:6" ht="19.95" customHeight="1" thickBot="1" x14ac:dyDescent="0.35">
      <c r="A30" s="3">
        <v>28</v>
      </c>
      <c r="B30" s="4" t="s">
        <v>71</v>
      </c>
      <c r="C30" s="4" t="s">
        <v>65</v>
      </c>
      <c r="D30" s="48" t="s">
        <v>72</v>
      </c>
      <c r="E30" s="5" t="s">
        <v>8</v>
      </c>
      <c r="F30" s="6" t="s">
        <v>73</v>
      </c>
    </row>
    <row r="31" spans="1:6" ht="19.95" customHeight="1" thickBot="1" x14ac:dyDescent="0.35">
      <c r="A31" s="3">
        <v>29</v>
      </c>
      <c r="B31" s="4" t="s">
        <v>71</v>
      </c>
      <c r="C31" s="4" t="s">
        <v>67</v>
      </c>
      <c r="D31" s="49"/>
      <c r="E31" s="5" t="s">
        <v>8</v>
      </c>
      <c r="F31" s="6" t="s">
        <v>74</v>
      </c>
    </row>
    <row r="32" spans="1:6" ht="19.95" customHeight="1" thickBot="1" x14ac:dyDescent="0.35">
      <c r="A32" s="3">
        <v>30</v>
      </c>
      <c r="B32" s="4" t="s">
        <v>71</v>
      </c>
      <c r="C32" s="4" t="s">
        <v>68</v>
      </c>
      <c r="D32" s="50"/>
      <c r="E32" s="5" t="s">
        <v>8</v>
      </c>
      <c r="F32" s="6" t="s">
        <v>75</v>
      </c>
    </row>
    <row r="33" spans="1:6" ht="19.95" customHeight="1" thickBot="1" x14ac:dyDescent="0.35">
      <c r="A33" s="3">
        <v>31</v>
      </c>
      <c r="B33" s="4" t="s">
        <v>76</v>
      </c>
      <c r="C33" s="4" t="s">
        <v>65</v>
      </c>
      <c r="D33" s="48" t="s">
        <v>77</v>
      </c>
      <c r="E33" s="5" t="s">
        <v>8</v>
      </c>
      <c r="F33" s="6" t="s">
        <v>33</v>
      </c>
    </row>
    <row r="34" spans="1:6" ht="19.95" customHeight="1" thickBot="1" x14ac:dyDescent="0.35">
      <c r="A34" s="3">
        <v>32</v>
      </c>
      <c r="B34" s="4" t="s">
        <v>76</v>
      </c>
      <c r="C34" s="4" t="s">
        <v>67</v>
      </c>
      <c r="D34" s="50"/>
      <c r="E34" s="5" t="s">
        <v>8</v>
      </c>
      <c r="F34" s="6" t="s">
        <v>35</v>
      </c>
    </row>
    <row r="36" spans="1:6" x14ac:dyDescent="0.3">
      <c r="D36" s="7" t="s">
        <v>78</v>
      </c>
      <c r="E36" s="7" t="s">
        <v>79</v>
      </c>
    </row>
  </sheetData>
  <mergeCells count="4">
    <mergeCell ref="D20:D23"/>
    <mergeCell ref="D26:D29"/>
    <mergeCell ref="D30:D32"/>
    <mergeCell ref="D33:D34"/>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1F3D41-95CA-477A-B0D2-6483CB39D23A}">
  <dimension ref="A1:D7"/>
  <sheetViews>
    <sheetView showFormulas="1" workbookViewId="0">
      <selection sqref="A1:D1"/>
    </sheetView>
  </sheetViews>
  <sheetFormatPr baseColWidth="10" defaultRowHeight="15.6" x14ac:dyDescent="0.3"/>
  <cols>
    <col min="1" max="1" width="4" customWidth="1"/>
    <col min="3" max="3" width="4.69921875" customWidth="1"/>
    <col min="4" max="4" width="75.09765625" customWidth="1"/>
  </cols>
  <sheetData>
    <row r="1" spans="1:4" ht="16.2" thickBot="1" x14ac:dyDescent="0.35">
      <c r="A1" s="51" t="s">
        <v>207</v>
      </c>
      <c r="B1" s="51"/>
      <c r="C1" s="51"/>
      <c r="D1" s="51"/>
    </row>
    <row r="2" spans="1:4" ht="33" thickBot="1" x14ac:dyDescent="0.35">
      <c r="A2" s="26" t="s">
        <v>0</v>
      </c>
      <c r="B2" s="27" t="s">
        <v>204</v>
      </c>
      <c r="C2" s="27" t="s">
        <v>3</v>
      </c>
      <c r="D2" s="27" t="s">
        <v>205</v>
      </c>
    </row>
    <row r="3" spans="1:4" ht="15.6" customHeight="1" thickBot="1" x14ac:dyDescent="0.35">
      <c r="A3" s="34">
        <v>1</v>
      </c>
      <c r="B3" s="37" t="s">
        <v>18</v>
      </c>
      <c r="C3" s="35"/>
      <c r="D3" s="36" t="str">
        <f>IF(ISBLANK(B6),"",IF(ISNA(VLOOKUP(B6,B26:D32,2,FALSE)),"ERREUR !",VLOOKUP(B6,B26:D32,2,FALSE)))</f>
        <v>ERREUR !</v>
      </c>
    </row>
    <row r="4" spans="1:4" ht="16.8" thickBot="1" x14ac:dyDescent="0.35">
      <c r="A4" s="32">
        <v>2</v>
      </c>
      <c r="B4" s="33" t="s">
        <v>44</v>
      </c>
      <c r="C4" s="33" t="s">
        <v>45</v>
      </c>
      <c r="D4" s="31" t="s">
        <v>206</v>
      </c>
    </row>
    <row r="5" spans="1:4" ht="16.8" thickBot="1" x14ac:dyDescent="0.35">
      <c r="A5" s="32">
        <v>3</v>
      </c>
      <c r="B5" s="33" t="s">
        <v>50</v>
      </c>
      <c r="C5" s="33"/>
      <c r="D5" s="31">
        <f>SUM(NBH)</f>
        <v>28</v>
      </c>
    </row>
    <row r="6" spans="1:4" ht="16.2" x14ac:dyDescent="0.3">
      <c r="A6" s="28">
        <v>4</v>
      </c>
      <c r="B6" s="29" t="s">
        <v>61</v>
      </c>
      <c r="C6" s="29"/>
      <c r="D6" s="30">
        <f>SUM(D26:D32)</f>
        <v>0</v>
      </c>
    </row>
    <row r="7" spans="1:4" ht="16.8" thickBot="1" x14ac:dyDescent="0.35">
      <c r="A7" s="32">
        <v>5</v>
      </c>
      <c r="B7" s="33" t="s">
        <v>63</v>
      </c>
      <c r="C7" s="33"/>
      <c r="D7" s="31">
        <f>SUM(E26:E32)</f>
        <v>0</v>
      </c>
    </row>
  </sheetData>
  <mergeCells count="1">
    <mergeCell ref="A1:D1"/>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B266C7-2AAE-4837-ABB5-333A5B16DC64}">
  <dimension ref="A2:C32"/>
  <sheetViews>
    <sheetView workbookViewId="0"/>
  </sheetViews>
  <sheetFormatPr baseColWidth="10" defaultRowHeight="15.6" x14ac:dyDescent="0.3"/>
  <sheetData>
    <row r="2" spans="1:3" ht="16.2" thickBot="1" x14ac:dyDescent="0.35"/>
    <row r="3" spans="1:3" ht="16.8" thickBot="1" x14ac:dyDescent="0.35">
      <c r="A3" s="26" t="s">
        <v>0</v>
      </c>
      <c r="B3" s="27" t="s">
        <v>204</v>
      </c>
      <c r="C3" s="27" t="s">
        <v>205</v>
      </c>
    </row>
    <row r="4" spans="1:3" x14ac:dyDescent="0.3">
      <c r="A4" s="52">
        <v>1</v>
      </c>
      <c r="B4" s="55" t="s">
        <v>24</v>
      </c>
      <c r="C4" s="58"/>
    </row>
    <row r="5" spans="1:3" x14ac:dyDescent="0.3">
      <c r="A5" s="53"/>
      <c r="B5" s="56"/>
      <c r="C5" s="59"/>
    </row>
    <row r="6" spans="1:3" x14ac:dyDescent="0.3">
      <c r="A6" s="53"/>
      <c r="B6" s="56"/>
      <c r="C6" s="59"/>
    </row>
    <row r="7" spans="1:3" x14ac:dyDescent="0.3">
      <c r="A7" s="53"/>
      <c r="B7" s="56"/>
      <c r="C7" s="59"/>
    </row>
    <row r="8" spans="1:3" x14ac:dyDescent="0.3">
      <c r="A8" s="53"/>
      <c r="B8" s="56"/>
      <c r="C8" s="59"/>
    </row>
    <row r="9" spans="1:3" x14ac:dyDescent="0.3">
      <c r="A9" s="53"/>
      <c r="B9" s="56"/>
      <c r="C9" s="59"/>
    </row>
    <row r="10" spans="1:3" x14ac:dyDescent="0.3">
      <c r="A10" s="53"/>
      <c r="B10" s="56"/>
      <c r="C10" s="59"/>
    </row>
    <row r="11" spans="1:3" ht="16.2" thickBot="1" x14ac:dyDescent="0.35">
      <c r="A11" s="54"/>
      <c r="B11" s="57"/>
      <c r="C11" s="60"/>
    </row>
    <row r="12" spans="1:3" x14ac:dyDescent="0.3">
      <c r="A12" s="52">
        <v>2</v>
      </c>
      <c r="B12" s="61" t="s">
        <v>28</v>
      </c>
      <c r="C12" s="62"/>
    </row>
    <row r="13" spans="1:3" x14ac:dyDescent="0.3">
      <c r="A13" s="53"/>
      <c r="B13" s="56"/>
      <c r="C13" s="59"/>
    </row>
    <row r="14" spans="1:3" x14ac:dyDescent="0.3">
      <c r="A14" s="53"/>
      <c r="B14" s="56"/>
      <c r="C14" s="59"/>
    </row>
    <row r="15" spans="1:3" x14ac:dyDescent="0.3">
      <c r="A15" s="53"/>
      <c r="B15" s="56"/>
      <c r="C15" s="59"/>
    </row>
    <row r="16" spans="1:3" x14ac:dyDescent="0.3">
      <c r="A16" s="53"/>
      <c r="B16" s="56"/>
      <c r="C16" s="59"/>
    </row>
    <row r="17" spans="1:3" x14ac:dyDescent="0.3">
      <c r="A17" s="53"/>
      <c r="B17" s="56"/>
      <c r="C17" s="59"/>
    </row>
    <row r="18" spans="1:3" x14ac:dyDescent="0.3">
      <c r="A18" s="53"/>
      <c r="B18" s="56"/>
      <c r="C18" s="59"/>
    </row>
    <row r="19" spans="1:3" x14ac:dyDescent="0.3">
      <c r="A19" s="53"/>
      <c r="B19" s="56"/>
      <c r="C19" s="59"/>
    </row>
    <row r="20" spans="1:3" ht="16.2" thickBot="1" x14ac:dyDescent="0.35">
      <c r="A20" s="54"/>
      <c r="B20" s="57"/>
      <c r="C20" s="60"/>
    </row>
    <row r="21" spans="1:3" x14ac:dyDescent="0.3">
      <c r="A21" s="52">
        <v>3</v>
      </c>
      <c r="B21" s="61" t="s">
        <v>41</v>
      </c>
      <c r="C21" s="62"/>
    </row>
    <row r="22" spans="1:3" x14ac:dyDescent="0.3">
      <c r="A22" s="53"/>
      <c r="B22" s="56"/>
      <c r="C22" s="59"/>
    </row>
    <row r="23" spans="1:3" x14ac:dyDescent="0.3">
      <c r="A23" s="53"/>
      <c r="B23" s="56"/>
      <c r="C23" s="59"/>
    </row>
    <row r="24" spans="1:3" ht="16.2" thickBot="1" x14ac:dyDescent="0.35">
      <c r="A24" s="54"/>
      <c r="B24" s="57"/>
      <c r="C24" s="60"/>
    </row>
    <row r="25" spans="1:3" x14ac:dyDescent="0.3">
      <c r="A25" s="52">
        <v>4</v>
      </c>
      <c r="B25" s="61" t="s">
        <v>47</v>
      </c>
      <c r="C25" s="62"/>
    </row>
    <row r="26" spans="1:3" x14ac:dyDescent="0.3">
      <c r="A26" s="53"/>
      <c r="B26" s="56"/>
      <c r="C26" s="59"/>
    </row>
    <row r="27" spans="1:3" x14ac:dyDescent="0.3">
      <c r="A27" s="53"/>
      <c r="B27" s="56"/>
      <c r="C27" s="59"/>
    </row>
    <row r="28" spans="1:3" ht="16.2" thickBot="1" x14ac:dyDescent="0.35">
      <c r="A28" s="54"/>
      <c r="B28" s="57"/>
      <c r="C28" s="60"/>
    </row>
    <row r="29" spans="1:3" x14ac:dyDescent="0.3">
      <c r="A29" s="52">
        <v>5</v>
      </c>
      <c r="B29" s="61" t="s">
        <v>57</v>
      </c>
      <c r="C29" s="62"/>
    </row>
    <row r="30" spans="1:3" x14ac:dyDescent="0.3">
      <c r="A30" s="53"/>
      <c r="B30" s="56"/>
      <c r="C30" s="59"/>
    </row>
    <row r="31" spans="1:3" x14ac:dyDescent="0.3">
      <c r="A31" s="53"/>
      <c r="B31" s="56"/>
      <c r="C31" s="59"/>
    </row>
    <row r="32" spans="1:3" ht="16.2" thickBot="1" x14ac:dyDescent="0.35">
      <c r="A32" s="54"/>
      <c r="B32" s="57"/>
      <c r="C32" s="60"/>
    </row>
  </sheetData>
  <mergeCells count="15">
    <mergeCell ref="A29:A32"/>
    <mergeCell ref="B29:B32"/>
    <mergeCell ref="C29:C32"/>
    <mergeCell ref="A21:A24"/>
    <mergeCell ref="B21:B24"/>
    <mergeCell ref="C21:C24"/>
    <mergeCell ref="A25:A28"/>
    <mergeCell ref="B25:B28"/>
    <mergeCell ref="C25:C28"/>
    <mergeCell ref="A4:A11"/>
    <mergeCell ref="B4:B11"/>
    <mergeCell ref="C4:C11"/>
    <mergeCell ref="A12:A20"/>
    <mergeCell ref="B12:B20"/>
    <mergeCell ref="C12:C20"/>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8</vt:i4>
      </vt:variant>
      <vt:variant>
        <vt:lpstr>Plages nommées</vt:lpstr>
      </vt:variant>
      <vt:variant>
        <vt:i4>13</vt:i4>
      </vt:variant>
    </vt:vector>
  </HeadingPairs>
  <TitlesOfParts>
    <vt:vector size="21" baseType="lpstr">
      <vt:lpstr>Consigne</vt:lpstr>
      <vt:lpstr>client</vt:lpstr>
      <vt:lpstr>personnel</vt:lpstr>
      <vt:lpstr>Niveau</vt:lpstr>
      <vt:lpstr>mission</vt:lpstr>
      <vt:lpstr>Annexe 3</vt:lpstr>
      <vt:lpstr>Annexe4</vt:lpstr>
      <vt:lpstr>Annexe A</vt:lpstr>
      <vt:lpstr>CDOS</vt:lpstr>
      <vt:lpstr>CH</vt:lpstr>
      <vt:lpstr>CPERS</vt:lpstr>
      <vt:lpstr>CTAC</vt:lpstr>
      <vt:lpstr>DATE</vt:lpstr>
      <vt:lpstr>ERR</vt:lpstr>
      <vt:lpstr>MONT</vt:lpstr>
      <vt:lpstr>NBH</vt:lpstr>
      <vt:lpstr>TDOS</vt:lpstr>
      <vt:lpstr>TNIV</vt:lpstr>
      <vt:lpstr>TPERS</vt:lpstr>
      <vt:lpstr>TTAC</vt:lpstr>
      <vt:lpstr>VID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2023-03-22T17:28:11Z</dcterms:created>
  <dcterms:modified xsi:type="dcterms:W3CDTF">2023-04-08T07:15:46Z</dcterms:modified>
</cp:coreProperties>
</file>