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3"/>
  <workbookPr filterPrivacy="1" defaultThemeVersion="166925"/>
  <xr:revisionPtr revIDLastSave="0" documentId="13_ncr:1_{5FAC1842-08E2-4C0F-9A39-4B256BFCAC5C}" xr6:coauthVersionLast="47" xr6:coauthVersionMax="47" xr10:uidLastSave="{00000000-0000-0000-0000-000000000000}"/>
  <bookViews>
    <workbookView xWindow="-30828" yWindow="-3024" windowWidth="30936" windowHeight="17496" xr2:uid="{00000000-000D-0000-FFFF-FFFF00000000}"/>
  </bookViews>
  <sheets>
    <sheet name="Cotisations annuelles FFTDA" sheetId="1" r:id="rId1"/>
    <sheet name="Tables" sheetId="2" r:id="rId2"/>
  </sheets>
  <definedNames>
    <definedName name="AdhérentsMoinsDe18">Tables!$D$20</definedName>
    <definedName name="AdhérentsPlusDe18">Tables!$D$21</definedName>
    <definedName name="Assurance">Tables!$D$22</definedName>
    <definedName name="Club">Tables!$D$19</definedName>
    <definedName name="Données">Tables!$C$18:$D$22</definedName>
    <definedName name="LIGUE">Tables!$B$5:$E$12</definedName>
    <definedName name="MembreBureau">Tables!$D$18</definedName>
    <definedName name="PRESIDENT">Tables!$I$5:$K$12</definedName>
    <definedName name="REDUCTION">Tables!#REF!</definedName>
    <definedName name="Tables">Tables!$C$18:$D$22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2" i="2" l="1"/>
  <c r="K26" i="2"/>
  <c r="K25" i="2"/>
  <c r="K24" i="2"/>
  <c r="K23" i="2"/>
</calcChain>
</file>

<file path=xl/sharedStrings.xml><?xml version="1.0" encoding="utf-8"?>
<sst xmlns="http://schemas.openxmlformats.org/spreadsheetml/2006/main" count="135" uniqueCount="104">
  <si>
    <t>Code ligne régional</t>
  </si>
  <si>
    <t>Nom ligne</t>
  </si>
  <si>
    <t>Président ligne</t>
  </si>
  <si>
    <t>Membres de bureau</t>
  </si>
  <si>
    <t>Nbr adhérents de + 18 ans</t>
  </si>
  <si>
    <t>Nbr adhérents de - de 18 ans</t>
  </si>
  <si>
    <t>Nbr clubs dans la ligue</t>
  </si>
  <si>
    <t>Cotisation annuelle hors assurance</t>
  </si>
  <si>
    <t>Assurance</t>
  </si>
  <si>
    <t>Cotisation brute</t>
  </si>
  <si>
    <t>Réduction hors assurance</t>
  </si>
  <si>
    <t xml:space="preserve">Cotisation nette annuelle </t>
  </si>
  <si>
    <t>Encaissement</t>
  </si>
  <si>
    <t>L76N</t>
  </si>
  <si>
    <t>L89B</t>
  </si>
  <si>
    <t>L941</t>
  </si>
  <si>
    <t>L47A</t>
  </si>
  <si>
    <t>L67A</t>
  </si>
  <si>
    <t>Normandie</t>
  </si>
  <si>
    <t>Bourgogne</t>
  </si>
  <si>
    <t>Ile de France</t>
  </si>
  <si>
    <t>Aquitaine</t>
  </si>
  <si>
    <t>Alsace</t>
  </si>
  <si>
    <t>MANNINO</t>
  </si>
  <si>
    <t>LESERGE</t>
  </si>
  <si>
    <t>GREMAUX</t>
  </si>
  <si>
    <t>LAFORET</t>
  </si>
  <si>
    <t>LEDUC</t>
  </si>
  <si>
    <t>X</t>
  </si>
  <si>
    <t>Nombre de ligues :</t>
  </si>
  <si>
    <t>Cot. attendue</t>
  </si>
  <si>
    <t>Cot. encaissées</t>
  </si>
  <si>
    <t xml:space="preserve">Nbr de cotisations encaissées </t>
  </si>
  <si>
    <t>Nbr de cotisations restant à encaisser</t>
  </si>
  <si>
    <t>Code ligue</t>
  </si>
  <si>
    <t>Nom ligue</t>
  </si>
  <si>
    <t>Membre bureau directeur</t>
  </si>
  <si>
    <t>Code président</t>
  </si>
  <si>
    <t>L94I</t>
  </si>
  <si>
    <t>L34R</t>
  </si>
  <si>
    <t>…</t>
  </si>
  <si>
    <t>L31M</t>
  </si>
  <si>
    <t xml:space="preserve">Languedoc Roussillon </t>
  </si>
  <si>
    <t xml:space="preserve">Midi Pyrénées </t>
  </si>
  <si>
    <t>PL4</t>
  </si>
  <si>
    <t>PL1</t>
  </si>
  <si>
    <t>PL3</t>
  </si>
  <si>
    <t>PL17</t>
  </si>
  <si>
    <t>PL5</t>
  </si>
  <si>
    <t>PL2</t>
  </si>
  <si>
    <t>PL6</t>
  </si>
  <si>
    <t>Table Ligue (extrait)</t>
  </si>
  <si>
    <t>Table Présient (extrait)</t>
  </si>
  <si>
    <t xml:space="preserve">Code président </t>
  </si>
  <si>
    <t xml:space="preserve">Nom </t>
  </si>
  <si>
    <t>Prénom</t>
  </si>
  <si>
    <t>CHINAMA</t>
  </si>
  <si>
    <t>VALOIS</t>
  </si>
  <si>
    <t>Michel</t>
  </si>
  <si>
    <t xml:space="preserve">Jean </t>
  </si>
  <si>
    <t>Elisa</t>
  </si>
  <si>
    <t>Maxence</t>
  </si>
  <si>
    <t>Julien</t>
  </si>
  <si>
    <t>Séverine</t>
  </si>
  <si>
    <t>Carole</t>
  </si>
  <si>
    <t xml:space="preserve">Table Réduction </t>
  </si>
  <si>
    <t xml:space="preserve">Conditions des réductions accordée aux ligues </t>
  </si>
  <si>
    <t>Nombre de clubs dans la ligue :</t>
  </si>
  <si>
    <t>Taux de réduction(1)</t>
  </si>
  <si>
    <t xml:space="preserve">De : </t>
  </si>
  <si>
    <t>à :</t>
  </si>
  <si>
    <t xml:space="preserve">et plus </t>
  </si>
  <si>
    <t xml:space="preserve">Membre bureau </t>
  </si>
  <si>
    <t>Club</t>
  </si>
  <si>
    <t>Adhérents moins de 18 ans</t>
  </si>
  <si>
    <t xml:space="preserve">Adhérents plus de 18 ans </t>
  </si>
  <si>
    <t>Assurance (membres bureau+ adhérents</t>
  </si>
  <si>
    <t>AdhérentsMoinsDe18</t>
  </si>
  <si>
    <t>AdhérentsPlusDe18</t>
  </si>
  <si>
    <t>MembreBureau</t>
  </si>
  <si>
    <r>
      <rPr>
        <b/>
        <sz val="16"/>
        <color theme="1"/>
        <rFont val="Calibri"/>
        <family val="2"/>
        <scheme val="minor"/>
      </rPr>
      <t>Tables et données</t>
    </r>
    <r>
      <rPr>
        <sz val="11"/>
        <color theme="1"/>
        <rFont val="Calibri"/>
        <family val="2"/>
        <scheme val="minor"/>
      </rPr>
      <t xml:space="preserve"> </t>
    </r>
  </si>
  <si>
    <t>annuelles</t>
  </si>
  <si>
    <t xml:space="preserve">Cotisations     </t>
  </si>
  <si>
    <r>
      <t>Précisions</t>
    </r>
    <r>
      <rPr>
        <b/>
        <sz val="12"/>
        <color theme="1"/>
        <rFont val="Times New Roman"/>
        <family val="1"/>
      </rPr>
      <t> </t>
    </r>
  </si>
  <si>
    <t>Le nom de ligue n’apparait dans la colonne B que lorsqu’un code ligue a été saisi.</t>
  </si>
  <si>
    <t>Le trésorier de la FFTDA complète la colonne M d’une croix (X) lorsque le paiement a été reçu.</t>
  </si>
  <si>
    <t>La cellule L11 contient le montant total des cotisations attendues pour toutes les ligues régionales.</t>
  </si>
  <si>
    <t>La cellule L12 contient le montant total des cotisations réellement encaissées.</t>
  </si>
  <si>
    <t>Travail à faire</t>
  </si>
  <si>
    <t>1.</t>
  </si>
  <si>
    <t>Les tables ligue, président, réduction ont été dénommées respectivement : T_Ligue, T_Président, T_Réduction. Présenter un tableau avec les adresses de cellules selon le modèle suivant :</t>
  </si>
  <si>
    <t>Nom</t>
  </si>
  <si>
    <t>Adresse des cellules dans la feuille Tables</t>
  </si>
  <si>
    <t>T_Ligue</t>
  </si>
  <si>
    <t>T_Président</t>
  </si>
  <si>
    <t>T_Réduction</t>
  </si>
  <si>
    <t>2.</t>
  </si>
  <si>
    <t xml:space="preserve">On vous demande d’écrire deux versions de la formule de la cellule B4 de la feuille « Calcul cotisations ». Celle-ci affichera le nom de la ligue en fonction du code inscrit en A4. </t>
  </si>
  <si>
    <t xml:space="preserve">(a) Proposer une formule qui prend en compte le fait que A4 peut être vide. </t>
  </si>
  <si>
    <t>(b) Proposer une formule qui n’affiche rien si A4 est vide et qui affiche « Erreur code » si le code saisi en A4 est erroné.</t>
  </si>
  <si>
    <t>3.</t>
  </si>
  <si>
    <r>
      <t xml:space="preserve">À l’aide des </t>
    </r>
    <r>
      <rPr>
        <b/>
        <i/>
        <sz val="12"/>
        <color theme="1"/>
        <rFont val="Times New Roman"/>
        <family val="1"/>
      </rPr>
      <t>annexes 4 et 5</t>
    </r>
    <r>
      <rPr>
        <b/>
        <sz val="12"/>
        <color theme="1"/>
        <rFont val="Times New Roman"/>
        <family val="1"/>
      </rPr>
      <t>, compléter les formules de l’</t>
    </r>
    <r>
      <rPr>
        <b/>
        <i/>
        <sz val="12"/>
        <color theme="1"/>
        <rFont val="Times New Roman"/>
        <family val="1"/>
      </rPr>
      <t>annexe C</t>
    </r>
    <r>
      <rPr>
        <b/>
        <sz val="12"/>
        <color theme="1"/>
        <rFont val="Times New Roman"/>
        <family val="1"/>
      </rPr>
      <t xml:space="preserve"> (à compléter et </t>
    </r>
    <r>
      <rPr>
        <b/>
        <u/>
        <sz val="12"/>
        <color theme="1"/>
        <rFont val="Times New Roman"/>
        <family val="1"/>
      </rPr>
      <t>à rendre avec la copie</t>
    </r>
    <r>
      <rPr>
        <b/>
        <sz val="12"/>
        <color theme="1"/>
        <rFont val="Times New Roman"/>
        <family val="1"/>
      </rPr>
      <t xml:space="preserve">).  </t>
    </r>
  </si>
  <si>
    <t>4.</t>
  </si>
  <si>
    <t xml:space="preserve">Proposer un algorithme qui demande la saisie des valeurs des aides pour chaque ligue, en indiquant en retour le montant total et le montant moyen de ces aides. On utilisera les variables mAideTot (le montant d’aide totale), mAide (le montant d’aide pour une ligue), nb (le nombre de ligues aidées), rep (la réponse utilisateur pour savoir si une nouvelle ligue doit être saisie).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</si>
</sst>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7" x14ac:knownFonts="1">
    <font>
      <sz val="11"/>
      <color theme="1"/>
      <name val="Calibri"/>
      <family val="2"/>
      <scheme val="minor"/>
    </font>
    <font>
      <b/>
      <sz val="18"/>
      <color theme="1"/>
      <name val="Calibri"/>
      <family val="2"/>
      <scheme val="minor"/>
    </font>
    <font>
      <b/>
      <sz val="16"/>
      <color theme="1"/>
      <name val="Calibri"/>
      <family val="2"/>
      <scheme val="minor"/>
    </font>
    <font>
      <b/>
      <sz val="12"/>
      <color theme="1"/>
      <name val="Times New Roman"/>
      <family val="1"/>
    </font>
    <font>
      <b/>
      <u/>
      <sz val="12"/>
      <color theme="1"/>
      <name val="Times New Roman"/>
      <family val="1"/>
    </font>
    <font>
      <sz val="11"/>
      <color theme="1"/>
      <name val="Times New Roman"/>
      <family val="1"/>
    </font>
    <font>
      <b/>
      <i/>
      <sz val="12"/>
      <color theme="1"/>
      <name val="Times New Roman"/>
      <family val="1"/>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0" xfId="0" applyAlignment="1">
      <alignment horizontal="center" vertical="center"/>
    </xf>
    <xf numFmtId="4" fontId="0" fillId="0" borderId="4" xfId="0" applyNumberFormat="1" applyBorder="1"/>
    <xf numFmtId="0" fontId="0" fillId="0" borderId="4" xfId="0" applyBorder="1"/>
    <xf numFmtId="4" fontId="0" fillId="2" borderId="0" xfId="0" applyNumberFormat="1" applyFill="1"/>
    <xf numFmtId="4" fontId="0" fillId="0" borderId="0" xfId="0" applyNumberFormat="1"/>
    <xf numFmtId="0" fontId="0" fillId="2" borderId="1" xfId="0" applyFill="1" applyBorder="1"/>
    <xf numFmtId="4" fontId="0" fillId="2" borderId="1" xfId="0" applyNumberFormat="1" applyFill="1" applyBorder="1"/>
    <xf numFmtId="3" fontId="0" fillId="0" borderId="1" xfId="0" applyNumberFormat="1" applyBorder="1"/>
    <xf numFmtId="4" fontId="0" fillId="0" borderId="1" xfId="0" applyNumberFormat="1" applyBorder="1"/>
    <xf numFmtId="0" fontId="0" fillId="2" borderId="4" xfId="0" applyFill="1" applyBorder="1"/>
    <xf numFmtId="3" fontId="0" fillId="2" borderId="0" xfId="0" applyNumberFormat="1" applyFill="1"/>
    <xf numFmtId="0" fontId="0" fillId="0" borderId="2" xfId="0" applyBorder="1" applyAlignment="1">
      <alignment vertical="center"/>
    </xf>
    <xf numFmtId="0" fontId="0" fillId="0" borderId="3" xfId="0" applyBorder="1"/>
    <xf numFmtId="0" fontId="0" fillId="0" borderId="2"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64" fontId="0" fillId="0" borderId="2" xfId="0" applyNumberFormat="1" applyBorder="1" applyAlignment="1">
      <alignment horizontal="center"/>
    </xf>
    <xf numFmtId="164" fontId="0" fillId="0" borderId="11" xfId="0" applyNumberFormat="1" applyBorder="1" applyAlignment="1">
      <alignment horizontal="center"/>
    </xf>
    <xf numFmtId="0" fontId="0" fillId="0" borderId="5" xfId="0" applyBorder="1" applyAlignment="1">
      <alignment vertical="center"/>
    </xf>
    <xf numFmtId="0" fontId="0" fillId="0" borderId="12"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11" xfId="0" applyBorder="1" applyAlignment="1">
      <alignment vertical="center"/>
    </xf>
    <xf numFmtId="0" fontId="1" fillId="0" borderId="0" xfId="0" applyFont="1"/>
    <xf numFmtId="10" fontId="0" fillId="0" borderId="0" xfId="0" applyNumberFormat="1"/>
    <xf numFmtId="0" fontId="0" fillId="0" borderId="6" xfId="0" applyBorder="1" applyAlignment="1">
      <alignment horizontal="right"/>
    </xf>
    <xf numFmtId="164" fontId="0" fillId="0" borderId="8" xfId="0" applyNumberFormat="1" applyBorder="1" applyAlignment="1">
      <alignment horizontal="left"/>
    </xf>
    <xf numFmtId="0" fontId="4" fillId="0" borderId="0" xfId="0" applyFont="1" applyAlignment="1">
      <alignment horizontal="justify" vertical="center"/>
    </xf>
    <xf numFmtId="0" fontId="5" fillId="0" borderId="0" xfId="0" applyFont="1" applyAlignment="1">
      <alignment horizontal="justify" vertical="center"/>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justify" vertical="center"/>
    </xf>
    <xf numFmtId="0" fontId="3" fillId="0" borderId="13" xfId="0" applyFont="1" applyBorder="1" applyAlignment="1">
      <alignment horizontal="justify" vertical="center" wrapText="1"/>
    </xf>
    <xf numFmtId="0" fontId="3" fillId="0" borderId="14" xfId="0" applyFont="1" applyBorder="1" applyAlignment="1">
      <alignment horizontal="justify" vertical="center" wrapText="1"/>
    </xf>
    <xf numFmtId="0" fontId="3"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0" fillId="0" borderId="1" xfId="0" applyBorder="1"/>
    <xf numFmtId="0" fontId="0" fillId="0" borderId="0" xfId="0"/>
  </cellXfs>
  <cellStyles count="1">
    <cellStyle name="Normal" xfId="0" builtinId="0"/>
  </cellStyles>
  <dxfs count="39">
    <dxf>
      <numFmt numFmtId="164" formatCode="#,##0.00\ &quot;€&quo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numFmt numFmtId="14" formatCode="0.00%"/>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top style="thin">
          <color indexed="64"/>
        </top>
        <bottom style="thin">
          <color indexed="64"/>
        </bottom>
      </border>
    </dxf>
    <dxf>
      <border outline="0">
        <bottom style="thin">
          <color indexed="64"/>
        </bottom>
      </border>
    </dxf>
    <dxf>
      <alignment horizontal="general" vertical="center" textRotation="0" wrapText="0" indent="0" justifyLastLine="0" shrinkToFit="0" readingOrder="0"/>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outline="0">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3:M9" totalsRowShown="0" headerRowDxfId="38" dataDxfId="36" headerRowBorderDxfId="37" tableBorderDxfId="35" totalsRowBorderDxfId="34">
  <autoFilter ref="A3:M9" xr:uid="{00000000-0009-0000-0100-000001000000}"/>
  <tableColumns count="13">
    <tableColumn id="1" xr3:uid="{00000000-0010-0000-0000-000001000000}" name="Code ligne régional" dataDxfId="33"/>
    <tableColumn id="2" xr3:uid="{00000000-0010-0000-0000-000002000000}" name="Nom ligne" dataDxfId="32"/>
    <tableColumn id="3" xr3:uid="{00000000-0010-0000-0000-000003000000}" name="Président ligne" dataDxfId="31"/>
    <tableColumn id="4" xr3:uid="{00000000-0010-0000-0000-000004000000}" name="Membres de bureau" dataDxfId="30"/>
    <tableColumn id="5" xr3:uid="{00000000-0010-0000-0000-000005000000}" name="Nbr adhérents de - de 18 ans" dataDxfId="29"/>
    <tableColumn id="6" xr3:uid="{00000000-0010-0000-0000-000006000000}" name="Nbr adhérents de + 18 ans" dataDxfId="28"/>
    <tableColumn id="7" xr3:uid="{00000000-0010-0000-0000-000007000000}" name="Nbr clubs dans la ligue" dataDxfId="27"/>
    <tableColumn id="8" xr3:uid="{00000000-0010-0000-0000-000008000000}" name="Cotisation annuelle hors assurance" dataDxfId="26"/>
    <tableColumn id="9" xr3:uid="{00000000-0010-0000-0000-000009000000}" name="Assurance" dataDxfId="25"/>
    <tableColumn id="10" xr3:uid="{00000000-0010-0000-0000-00000A000000}" name="Cotisation brute" dataDxfId="24"/>
    <tableColumn id="11" xr3:uid="{00000000-0010-0000-0000-00000B000000}" name="Réduction hors assurance" dataDxfId="23"/>
    <tableColumn id="12" xr3:uid="{00000000-0010-0000-0000-00000C000000}" name="Cotisation nette annuelle " dataDxfId="22"/>
    <tableColumn id="13" xr3:uid="{00000000-0010-0000-0000-00000D000000}" name="Encaissemen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au4" displayName="Tableau4" ref="B4:E12" totalsRowShown="0" headerRowDxfId="20" headerRowBorderDxfId="19" tableBorderDxfId="18" totalsRowBorderDxfId="17">
  <autoFilter ref="B4:E12" xr:uid="{00000000-0009-0000-0100-000004000000}"/>
  <tableColumns count="4">
    <tableColumn id="1" xr3:uid="{00000000-0010-0000-0100-000001000000}" name="Code ligue" dataDxfId="16"/>
    <tableColumn id="2" xr3:uid="{00000000-0010-0000-0100-000002000000}" name="Nom ligue" dataDxfId="15"/>
    <tableColumn id="3" xr3:uid="{00000000-0010-0000-0100-000003000000}" name="Membre bureau directeur" dataDxfId="14"/>
    <tableColumn id="4" xr3:uid="{00000000-0010-0000-0100-000004000000}" name="Code président"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au6" displayName="Tableau6" ref="I4:K12" totalsRowShown="0" headerRowDxfId="12" headerRowBorderDxfId="11" tableBorderDxfId="10" totalsRowBorderDxfId="9">
  <autoFilter ref="I4:K12" xr:uid="{00000000-0009-0000-0100-000006000000}"/>
  <tableColumns count="3">
    <tableColumn id="1" xr3:uid="{00000000-0010-0000-0200-000001000000}" name="Code président " dataDxfId="8"/>
    <tableColumn id="2" xr3:uid="{00000000-0010-0000-0200-000002000000}" name="Nom " dataDxfId="7"/>
    <tableColumn id="3" xr3:uid="{00000000-0010-0000-0200-000003000000}" name="Prénom" data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3000000}" name="Tableau9" displayName="Tableau9" ref="A31:C34" totalsRowShown="0">
  <autoFilter ref="A31:C34" xr:uid="{00000000-0009-0000-0100-000009000000}"/>
  <tableColumns count="3">
    <tableColumn id="1" xr3:uid="{00000000-0010-0000-0300-000001000000}" name="De : "/>
    <tableColumn id="2" xr3:uid="{00000000-0010-0000-0300-000002000000}" name="à :"/>
    <tableColumn id="3" xr3:uid="{00000000-0010-0000-0300-000003000000}" name="Taux de réduction(1)" dataDxfId="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4000000}" name="Tableau10" displayName="Tableau10" ref="B29:B30" totalsRowShown="0">
  <autoFilter ref="B29:B30" xr:uid="{00000000-0009-0000-0100-00000A000000}"/>
  <tableColumns count="1">
    <tableColumn id="1" xr3:uid="{00000000-0010-0000-0400-000001000000}" name="Conditions des réductions accordée aux ligues "/>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au13" displayName="Tableau13" ref="C17:D22" totalsRowShown="0" headerRowBorderDxfId="4" tableBorderDxfId="3" totalsRowBorderDxfId="2">
  <autoFilter ref="C17:D22" xr:uid="{00000000-0009-0000-0100-00000D000000}"/>
  <tableColumns count="2">
    <tableColumn id="1" xr3:uid="{00000000-0010-0000-0500-000001000000}" name="Cotisations     " dataDxfId="1"/>
    <tableColumn id="2" xr3:uid="{00000000-0010-0000-0500-000002000000}" name="annuelles"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45"/>
  <sheetViews>
    <sheetView tabSelected="1" workbookViewId="0"/>
  </sheetViews>
  <sheetFormatPr baseColWidth="10" defaultRowHeight="14.4" x14ac:dyDescent="0.3"/>
  <cols>
    <col min="1" max="1" width="20.33203125" customWidth="1"/>
    <col min="2" max="2" width="16.88671875" customWidth="1"/>
    <col min="3" max="3" width="16.5546875" customWidth="1"/>
    <col min="4" max="4" width="70" customWidth="1"/>
    <col min="5" max="5" width="28.33203125" customWidth="1"/>
    <col min="6" max="6" width="25.88671875" customWidth="1"/>
    <col min="7" max="7" width="22.88671875" customWidth="1"/>
    <col min="8" max="8" width="33.88671875" customWidth="1"/>
    <col min="9" max="9" width="12.109375" customWidth="1"/>
    <col min="10" max="10" width="17.44140625" customWidth="1"/>
    <col min="11" max="11" width="25.5546875" customWidth="1"/>
    <col min="12" max="12" width="26.109375" customWidth="1"/>
    <col min="13" max="13" width="15.33203125" customWidth="1"/>
  </cols>
  <sheetData>
    <row r="3" spans="1:13" x14ac:dyDescent="0.3">
      <c r="A3" s="16" t="s">
        <v>0</v>
      </c>
      <c r="B3" s="17" t="s">
        <v>1</v>
      </c>
      <c r="C3" s="17" t="s">
        <v>2</v>
      </c>
      <c r="D3" s="17" t="s">
        <v>3</v>
      </c>
      <c r="E3" s="17" t="s">
        <v>5</v>
      </c>
      <c r="F3" s="17" t="s">
        <v>4</v>
      </c>
      <c r="G3" s="17" t="s">
        <v>6</v>
      </c>
      <c r="H3" s="17" t="s">
        <v>7</v>
      </c>
      <c r="I3" s="17" t="s">
        <v>8</v>
      </c>
      <c r="J3" s="17" t="s">
        <v>9</v>
      </c>
      <c r="K3" s="17" t="s">
        <v>10</v>
      </c>
      <c r="L3" s="17" t="s">
        <v>11</v>
      </c>
      <c r="M3" s="18" t="s">
        <v>12</v>
      </c>
    </row>
    <row r="4" spans="1:13" x14ac:dyDescent="0.3">
      <c r="A4" s="14" t="s">
        <v>13</v>
      </c>
      <c r="B4" s="7" t="s">
        <v>18</v>
      </c>
      <c r="C4" s="7" t="s">
        <v>23</v>
      </c>
      <c r="D4" s="1">
        <v>4</v>
      </c>
      <c r="E4" s="1">
        <v>750</v>
      </c>
      <c r="F4" s="1">
        <v>845</v>
      </c>
      <c r="G4" s="1"/>
      <c r="H4" s="8">
        <v>53550</v>
      </c>
      <c r="I4" s="1">
        <v>3198</v>
      </c>
      <c r="J4" s="9">
        <v>56748</v>
      </c>
      <c r="K4" s="1">
        <v>2677.5</v>
      </c>
      <c r="L4" s="10">
        <v>54070.5</v>
      </c>
      <c r="M4" s="15" t="s">
        <v>28</v>
      </c>
    </row>
    <row r="5" spans="1:13" x14ac:dyDescent="0.3">
      <c r="A5" s="14" t="s">
        <v>14</v>
      </c>
      <c r="B5" s="1" t="s">
        <v>19</v>
      </c>
      <c r="C5" s="1" t="s">
        <v>24</v>
      </c>
      <c r="D5" s="1">
        <v>3</v>
      </c>
      <c r="E5" s="1">
        <v>1620</v>
      </c>
      <c r="F5" s="1">
        <v>2521</v>
      </c>
      <c r="G5" s="1">
        <v>12</v>
      </c>
      <c r="H5" s="10">
        <v>136954</v>
      </c>
      <c r="I5" s="1">
        <v>8288</v>
      </c>
      <c r="J5" s="9">
        <v>145242</v>
      </c>
      <c r="K5" s="1">
        <v>6847.7</v>
      </c>
      <c r="L5" s="10">
        <v>138394.29999999999</v>
      </c>
      <c r="M5" s="15"/>
    </row>
    <row r="6" spans="1:13" x14ac:dyDescent="0.3">
      <c r="A6" s="14" t="s">
        <v>15</v>
      </c>
      <c r="B6" s="1" t="s">
        <v>20</v>
      </c>
      <c r="C6" s="1" t="s">
        <v>25</v>
      </c>
      <c r="D6" s="1">
        <v>5</v>
      </c>
      <c r="E6" s="1">
        <v>3514</v>
      </c>
      <c r="F6" s="1">
        <v>5235</v>
      </c>
      <c r="G6" s="1">
        <v>14</v>
      </c>
      <c r="H6" s="10">
        <v>298910</v>
      </c>
      <c r="I6" s="9">
        <v>17508</v>
      </c>
      <c r="J6" s="9">
        <v>316418</v>
      </c>
      <c r="K6" s="1">
        <v>4483.6499999999996</v>
      </c>
      <c r="L6" s="10">
        <v>311934.34999999998</v>
      </c>
      <c r="M6" s="15" t="s">
        <v>28</v>
      </c>
    </row>
    <row r="7" spans="1:13" x14ac:dyDescent="0.3">
      <c r="A7" s="14" t="s">
        <v>16</v>
      </c>
      <c r="B7" s="1" t="s">
        <v>21</v>
      </c>
      <c r="C7" s="1" t="s">
        <v>26</v>
      </c>
      <c r="D7" s="1">
        <v>3</v>
      </c>
      <c r="E7" s="1">
        <v>2170</v>
      </c>
      <c r="F7" s="1">
        <v>2354</v>
      </c>
      <c r="G7" s="1">
        <v>85</v>
      </c>
      <c r="H7" s="10">
        <v>149396</v>
      </c>
      <c r="I7" s="1">
        <v>9054</v>
      </c>
      <c r="J7" s="9">
        <v>158450</v>
      </c>
      <c r="K7" s="1">
        <v>2240.94</v>
      </c>
      <c r="L7" s="10">
        <v>156209.06</v>
      </c>
      <c r="M7" s="15" t="s">
        <v>28</v>
      </c>
    </row>
    <row r="8" spans="1:13" x14ac:dyDescent="0.3">
      <c r="A8" s="14" t="s">
        <v>17</v>
      </c>
      <c r="B8" s="1" t="s">
        <v>22</v>
      </c>
      <c r="C8" s="1" t="s">
        <v>27</v>
      </c>
      <c r="D8" s="1">
        <v>3</v>
      </c>
      <c r="E8" s="1">
        <v>1245</v>
      </c>
      <c r="F8" s="1">
        <v>2130</v>
      </c>
      <c r="G8" s="1">
        <v>23</v>
      </c>
      <c r="H8" s="10">
        <v>112950</v>
      </c>
      <c r="I8" s="1">
        <v>6756</v>
      </c>
      <c r="J8" s="9">
        <v>119706</v>
      </c>
      <c r="K8" s="1">
        <v>3388.5</v>
      </c>
      <c r="L8" s="10">
        <v>116317.5</v>
      </c>
      <c r="M8" s="15"/>
    </row>
    <row r="9" spans="1:13" x14ac:dyDescent="0.3">
      <c r="A9" s="14"/>
      <c r="B9" s="1"/>
      <c r="C9" s="1"/>
      <c r="D9" s="1"/>
      <c r="E9" s="1"/>
      <c r="F9" s="1"/>
      <c r="G9" s="1">
        <v>17</v>
      </c>
      <c r="H9" s="1"/>
      <c r="I9" s="1"/>
      <c r="J9" s="1"/>
      <c r="K9" s="1"/>
      <c r="L9" s="1"/>
      <c r="M9" s="15"/>
    </row>
    <row r="10" spans="1:13" x14ac:dyDescent="0.3">
      <c r="B10" s="4" t="s">
        <v>29</v>
      </c>
      <c r="C10" s="11">
        <v>5</v>
      </c>
      <c r="D10" s="4"/>
      <c r="E10" s="4"/>
      <c r="J10" s="4" t="s">
        <v>30</v>
      </c>
      <c r="K10" s="4"/>
      <c r="L10" s="3">
        <v>776925.71</v>
      </c>
      <c r="M10" s="4"/>
    </row>
    <row r="11" spans="1:13" x14ac:dyDescent="0.3">
      <c r="J11" t="s">
        <v>31</v>
      </c>
      <c r="L11" s="5">
        <v>468143.41</v>
      </c>
    </row>
    <row r="12" spans="1:13" x14ac:dyDescent="0.3">
      <c r="J12" t="s">
        <v>32</v>
      </c>
      <c r="L12" s="12">
        <v>3</v>
      </c>
    </row>
    <row r="13" spans="1:13" x14ac:dyDescent="0.3">
      <c r="J13" t="s">
        <v>33</v>
      </c>
      <c r="L13" s="6">
        <v>2</v>
      </c>
      <c r="M13" s="6"/>
    </row>
    <row r="20" spans="2:7" x14ac:dyDescent="0.3">
      <c r="D20" s="2"/>
    </row>
    <row r="21" spans="2:7" x14ac:dyDescent="0.3">
      <c r="B21" s="2"/>
      <c r="D21" s="2"/>
    </row>
    <row r="22" spans="2:7" ht="15.6" x14ac:dyDescent="0.3">
      <c r="B22" s="2"/>
      <c r="D22" s="33" t="s">
        <v>83</v>
      </c>
      <c r="F22" s="35" t="s">
        <v>88</v>
      </c>
    </row>
    <row r="23" spans="2:7" ht="15.6" x14ac:dyDescent="0.3">
      <c r="B23" s="2"/>
      <c r="D23" s="34" t="s">
        <v>84</v>
      </c>
      <c r="F23" s="36"/>
    </row>
    <row r="24" spans="2:7" ht="156" x14ac:dyDescent="0.3">
      <c r="B24" s="2"/>
      <c r="D24" s="34" t="s">
        <v>85</v>
      </c>
      <c r="F24" s="37" t="s">
        <v>89</v>
      </c>
      <c r="G24" s="37" t="s">
        <v>90</v>
      </c>
    </row>
    <row r="25" spans="2:7" ht="28.2" thickBot="1" x14ac:dyDescent="0.35">
      <c r="B25" s="2"/>
      <c r="D25" s="34" t="s">
        <v>86</v>
      </c>
      <c r="F25" s="37"/>
    </row>
    <row r="26" spans="2:7" ht="31.8" thickBot="1" x14ac:dyDescent="0.35">
      <c r="B26" s="2"/>
      <c r="D26" s="34" t="s">
        <v>87</v>
      </c>
      <c r="F26" s="38" t="s">
        <v>91</v>
      </c>
      <c r="G26" s="39" t="s">
        <v>92</v>
      </c>
    </row>
    <row r="27" spans="2:7" ht="16.2" thickBot="1" x14ac:dyDescent="0.35">
      <c r="B27" s="2"/>
      <c r="F27" s="40" t="s">
        <v>93</v>
      </c>
      <c r="G27" s="41"/>
    </row>
    <row r="28" spans="2:7" ht="16.2" thickBot="1" x14ac:dyDescent="0.35">
      <c r="B28" s="2"/>
      <c r="F28" s="40" t="s">
        <v>94</v>
      </c>
      <c r="G28" s="41"/>
    </row>
    <row r="29" spans="2:7" ht="16.2" thickBot="1" x14ac:dyDescent="0.35">
      <c r="F29" s="40" t="s">
        <v>95</v>
      </c>
      <c r="G29" s="41"/>
    </row>
    <row r="30" spans="2:7" ht="15.6" x14ac:dyDescent="0.3">
      <c r="F30" s="37"/>
    </row>
    <row r="31" spans="2:7" ht="15.6" x14ac:dyDescent="0.3">
      <c r="F31" s="37"/>
    </row>
    <row r="32" spans="2:7" ht="140.4" x14ac:dyDescent="0.3">
      <c r="B32" s="2"/>
      <c r="C32" s="2"/>
      <c r="D32" s="2"/>
      <c r="F32" s="37" t="s">
        <v>96</v>
      </c>
      <c r="G32" s="37" t="s">
        <v>97</v>
      </c>
    </row>
    <row r="33" spans="2:7" ht="15.6" x14ac:dyDescent="0.3">
      <c r="B33" s="2"/>
      <c r="C33" s="2"/>
      <c r="D33" s="2"/>
      <c r="F33" s="37"/>
    </row>
    <row r="34" spans="2:7" ht="46.8" x14ac:dyDescent="0.3">
      <c r="B34" s="2"/>
      <c r="C34" s="2"/>
      <c r="D34" s="2"/>
      <c r="F34" s="37" t="s">
        <v>98</v>
      </c>
    </row>
    <row r="35" spans="2:7" ht="78" x14ac:dyDescent="0.3">
      <c r="B35" s="2"/>
      <c r="C35" s="2"/>
      <c r="D35" s="2"/>
      <c r="F35" s="37" t="s">
        <v>99</v>
      </c>
    </row>
    <row r="36" spans="2:7" ht="15.6" x14ac:dyDescent="0.3">
      <c r="B36" s="2"/>
      <c r="C36" s="2"/>
      <c r="D36" s="2"/>
      <c r="F36" s="37"/>
    </row>
    <row r="37" spans="2:7" ht="80.400000000000006" x14ac:dyDescent="0.3">
      <c r="F37" s="37" t="s">
        <v>100</v>
      </c>
      <c r="G37" s="37" t="s">
        <v>101</v>
      </c>
    </row>
    <row r="38" spans="2:7" ht="280.8" x14ac:dyDescent="0.3">
      <c r="F38" s="37" t="s">
        <v>102</v>
      </c>
      <c r="G38" s="37" t="s">
        <v>103</v>
      </c>
    </row>
    <row r="39" spans="2:7" x14ac:dyDescent="0.3">
      <c r="F39" s="2"/>
    </row>
    <row r="40" spans="2:7" x14ac:dyDescent="0.3">
      <c r="F40" s="2"/>
    </row>
    <row r="41" spans="2:7" x14ac:dyDescent="0.3">
      <c r="F41" s="2"/>
    </row>
    <row r="42" spans="2:7" x14ac:dyDescent="0.3">
      <c r="F42" s="2"/>
    </row>
    <row r="43" spans="2:7" x14ac:dyDescent="0.3">
      <c r="F43" s="2"/>
    </row>
    <row r="44" spans="2:7" x14ac:dyDescent="0.3">
      <c r="F44" s="2"/>
    </row>
    <row r="45" spans="2:7" x14ac:dyDescent="0.3">
      <c r="F45" s="2"/>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
  <sheetViews>
    <sheetView workbookViewId="0"/>
  </sheetViews>
  <sheetFormatPr baseColWidth="10" defaultRowHeight="14.4" x14ac:dyDescent="0.3"/>
  <cols>
    <col min="1" max="1" width="16.6640625" customWidth="1"/>
    <col min="2" max="2" width="37.109375" customWidth="1"/>
    <col min="3" max="3" width="26.109375" customWidth="1"/>
    <col min="4" max="4" width="21.44140625" customWidth="1"/>
    <col min="5" max="5" width="26.88671875" customWidth="1"/>
    <col min="7" max="7" width="25.33203125" customWidth="1"/>
    <col min="8" max="8" width="4" customWidth="1"/>
    <col min="9" max="9" width="16.88671875" customWidth="1"/>
    <col min="10" max="10" width="22.88671875" customWidth="1"/>
    <col min="11" max="11" width="14.5546875" customWidth="1"/>
  </cols>
  <sheetData>
    <row r="1" spans="1:11" ht="23.4" x14ac:dyDescent="0.45">
      <c r="A1" s="29"/>
      <c r="G1" t="s">
        <v>80</v>
      </c>
    </row>
    <row r="3" spans="1:11" x14ac:dyDescent="0.3">
      <c r="C3" t="s">
        <v>51</v>
      </c>
      <c r="J3" s="2" t="s">
        <v>52</v>
      </c>
      <c r="K3" s="2"/>
    </row>
    <row r="4" spans="1:11" x14ac:dyDescent="0.3">
      <c r="B4" s="16" t="s">
        <v>34</v>
      </c>
      <c r="C4" s="17" t="s">
        <v>35</v>
      </c>
      <c r="D4" s="17" t="s">
        <v>36</v>
      </c>
      <c r="E4" s="18" t="s">
        <v>37</v>
      </c>
      <c r="I4" s="25" t="s">
        <v>53</v>
      </c>
      <c r="J4" s="26" t="s">
        <v>54</v>
      </c>
      <c r="K4" s="26" t="s">
        <v>55</v>
      </c>
    </row>
    <row r="5" spans="1:11" x14ac:dyDescent="0.3">
      <c r="B5" s="14" t="s">
        <v>17</v>
      </c>
      <c r="C5" s="1" t="s">
        <v>22</v>
      </c>
      <c r="D5" s="1">
        <v>3</v>
      </c>
      <c r="E5" s="15" t="s">
        <v>44</v>
      </c>
      <c r="I5" s="24" t="s">
        <v>45</v>
      </c>
      <c r="J5" s="13" t="s">
        <v>25</v>
      </c>
      <c r="K5" s="13" t="s">
        <v>58</v>
      </c>
    </row>
    <row r="6" spans="1:11" x14ac:dyDescent="0.3">
      <c r="B6" s="14" t="s">
        <v>38</v>
      </c>
      <c r="C6" s="1" t="s">
        <v>20</v>
      </c>
      <c r="D6" s="1">
        <v>5</v>
      </c>
      <c r="E6" s="15" t="s">
        <v>45</v>
      </c>
      <c r="I6" s="24" t="s">
        <v>49</v>
      </c>
      <c r="J6" s="13" t="s">
        <v>56</v>
      </c>
      <c r="K6" s="13" t="s">
        <v>59</v>
      </c>
    </row>
    <row r="7" spans="1:11" x14ac:dyDescent="0.3">
      <c r="B7" s="14" t="s">
        <v>16</v>
      </c>
      <c r="C7" s="1" t="s">
        <v>21</v>
      </c>
      <c r="D7" s="1">
        <v>3</v>
      </c>
      <c r="E7" s="15" t="s">
        <v>46</v>
      </c>
      <c r="I7" s="24" t="s">
        <v>46</v>
      </c>
      <c r="J7" s="13" t="s">
        <v>26</v>
      </c>
      <c r="K7" s="13" t="s">
        <v>60</v>
      </c>
    </row>
    <row r="8" spans="1:11" x14ac:dyDescent="0.3">
      <c r="B8" s="14" t="s">
        <v>39</v>
      </c>
      <c r="C8" s="1" t="s">
        <v>42</v>
      </c>
      <c r="D8" s="1">
        <v>5</v>
      </c>
      <c r="E8" s="15" t="s">
        <v>47</v>
      </c>
      <c r="I8" s="24" t="s">
        <v>44</v>
      </c>
      <c r="J8" s="13" t="s">
        <v>27</v>
      </c>
      <c r="K8" s="13" t="s">
        <v>61</v>
      </c>
    </row>
    <row r="9" spans="1:11" x14ac:dyDescent="0.3">
      <c r="B9" s="14" t="s">
        <v>14</v>
      </c>
      <c r="C9" s="1" t="s">
        <v>19</v>
      </c>
      <c r="D9" s="1">
        <v>3</v>
      </c>
      <c r="E9" s="15" t="s">
        <v>48</v>
      </c>
      <c r="I9" s="24" t="s">
        <v>48</v>
      </c>
      <c r="J9" s="13" t="s">
        <v>24</v>
      </c>
      <c r="K9" s="13" t="s">
        <v>62</v>
      </c>
    </row>
    <row r="10" spans="1:11" x14ac:dyDescent="0.3">
      <c r="B10" s="14" t="s">
        <v>40</v>
      </c>
      <c r="C10" s="1" t="s">
        <v>40</v>
      </c>
      <c r="D10" s="1" t="s">
        <v>40</v>
      </c>
      <c r="E10" s="15" t="s">
        <v>40</v>
      </c>
      <c r="I10" s="24" t="s">
        <v>50</v>
      </c>
      <c r="J10" s="13" t="s">
        <v>23</v>
      </c>
      <c r="K10" s="13" t="s">
        <v>63</v>
      </c>
    </row>
    <row r="11" spans="1:11" x14ac:dyDescent="0.3">
      <c r="B11" s="14" t="s">
        <v>41</v>
      </c>
      <c r="C11" s="1" t="s">
        <v>43</v>
      </c>
      <c r="D11" s="1">
        <v>5</v>
      </c>
      <c r="E11" s="15" t="s">
        <v>49</v>
      </c>
      <c r="I11" s="24" t="s">
        <v>40</v>
      </c>
      <c r="J11" s="13" t="s">
        <v>40</v>
      </c>
      <c r="K11" s="13" t="s">
        <v>40</v>
      </c>
    </row>
    <row r="12" spans="1:11" x14ac:dyDescent="0.3">
      <c r="B12" s="19" t="s">
        <v>13</v>
      </c>
      <c r="C12" s="20" t="s">
        <v>18</v>
      </c>
      <c r="D12" s="20">
        <v>4</v>
      </c>
      <c r="E12" s="21" t="s">
        <v>50</v>
      </c>
      <c r="I12" s="27" t="s">
        <v>47</v>
      </c>
      <c r="J12" s="28" t="s">
        <v>57</v>
      </c>
      <c r="K12" s="28" t="s">
        <v>64</v>
      </c>
    </row>
    <row r="16" spans="1:11" x14ac:dyDescent="0.3">
      <c r="D16" s="43"/>
      <c r="E16" s="43"/>
      <c r="F16" s="43"/>
    </row>
    <row r="17" spans="1:11" x14ac:dyDescent="0.3">
      <c r="C17" s="31" t="s">
        <v>82</v>
      </c>
      <c r="D17" s="32" t="s">
        <v>81</v>
      </c>
    </row>
    <row r="18" spans="1:11" x14ac:dyDescent="0.3">
      <c r="C18" s="14" t="s">
        <v>72</v>
      </c>
      <c r="D18" s="22">
        <v>40</v>
      </c>
    </row>
    <row r="19" spans="1:11" x14ac:dyDescent="0.3">
      <c r="C19" s="14" t="s">
        <v>73</v>
      </c>
      <c r="D19" s="22">
        <v>180</v>
      </c>
    </row>
    <row r="20" spans="1:11" x14ac:dyDescent="0.3">
      <c r="C20" s="14" t="s">
        <v>74</v>
      </c>
      <c r="D20" s="22">
        <v>30</v>
      </c>
    </row>
    <row r="21" spans="1:11" x14ac:dyDescent="0.3">
      <c r="C21" s="14" t="s">
        <v>75</v>
      </c>
      <c r="D21" s="22">
        <v>34</v>
      </c>
    </row>
    <row r="22" spans="1:11" x14ac:dyDescent="0.3">
      <c r="C22" s="19" t="s">
        <v>76</v>
      </c>
      <c r="D22" s="23">
        <v>2</v>
      </c>
      <c r="I22" s="42" t="s">
        <v>77</v>
      </c>
      <c r="J22" s="42"/>
      <c r="K22" s="1">
        <f>Tables!$H$6</f>
        <v>0</v>
      </c>
    </row>
    <row r="23" spans="1:11" x14ac:dyDescent="0.3">
      <c r="I23" s="42" t="s">
        <v>78</v>
      </c>
      <c r="J23" s="42"/>
      <c r="K23" s="1">
        <f xml:space="preserve"> Tables!$H$7</f>
        <v>0</v>
      </c>
    </row>
    <row r="24" spans="1:11" x14ac:dyDescent="0.3">
      <c r="I24" s="42" t="s">
        <v>8</v>
      </c>
      <c r="J24" s="42"/>
      <c r="K24" s="1">
        <f xml:space="preserve"> Tables!$H$8</f>
        <v>0</v>
      </c>
    </row>
    <row r="25" spans="1:11" x14ac:dyDescent="0.3">
      <c r="I25" s="42" t="s">
        <v>73</v>
      </c>
      <c r="J25" s="42"/>
      <c r="K25" s="1">
        <f xml:space="preserve"> Tables!$H$5</f>
        <v>0</v>
      </c>
    </row>
    <row r="26" spans="1:11" x14ac:dyDescent="0.3">
      <c r="I26" s="42" t="s">
        <v>79</v>
      </c>
      <c r="J26" s="42"/>
      <c r="K26" s="1">
        <f xml:space="preserve"> Tables!$H$4</f>
        <v>0</v>
      </c>
    </row>
    <row r="27" spans="1:11" x14ac:dyDescent="0.3">
      <c r="K27" s="1"/>
    </row>
    <row r="28" spans="1:11" x14ac:dyDescent="0.3">
      <c r="B28" t="s">
        <v>65</v>
      </c>
    </row>
    <row r="29" spans="1:11" x14ac:dyDescent="0.3">
      <c r="B29" t="s">
        <v>66</v>
      </c>
    </row>
    <row r="30" spans="1:11" x14ac:dyDescent="0.3">
      <c r="B30" t="s">
        <v>67</v>
      </c>
    </row>
    <row r="31" spans="1:11" x14ac:dyDescent="0.3">
      <c r="A31" t="s">
        <v>69</v>
      </c>
      <c r="B31" t="s">
        <v>70</v>
      </c>
      <c r="C31" t="s">
        <v>68</v>
      </c>
    </row>
    <row r="32" spans="1:11" x14ac:dyDescent="0.3">
      <c r="A32">
        <v>1</v>
      </c>
      <c r="B32">
        <v>15</v>
      </c>
      <c r="C32" s="30">
        <v>0.05</v>
      </c>
    </row>
    <row r="33" spans="1:3" x14ac:dyDescent="0.3">
      <c r="A33">
        <v>16</v>
      </c>
      <c r="B33">
        <v>19</v>
      </c>
      <c r="C33" s="30">
        <v>0.03</v>
      </c>
    </row>
    <row r="34" spans="1:3" x14ac:dyDescent="0.3">
      <c r="A34">
        <v>20</v>
      </c>
      <c r="B34" t="s">
        <v>71</v>
      </c>
      <c r="C34" s="30">
        <v>1.4999999999999999E-2</v>
      </c>
    </row>
  </sheetData>
  <mergeCells count="6">
    <mergeCell ref="I26:J26"/>
    <mergeCell ref="D16:F16"/>
    <mergeCell ref="I22:J22"/>
    <mergeCell ref="I23:J23"/>
    <mergeCell ref="I24:J24"/>
    <mergeCell ref="I25:J25"/>
  </mergeCells>
  <pageMargins left="0.7" right="0.7" top="0.75" bottom="0.75" header="0.3" footer="0.3"/>
  <pageSetup paperSize="9" orientation="portrait"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9</vt:i4>
      </vt:variant>
    </vt:vector>
  </HeadingPairs>
  <TitlesOfParts>
    <vt:vector size="11" baseType="lpstr">
      <vt:lpstr>Cotisations annuelles FFTDA</vt:lpstr>
      <vt:lpstr>Tables</vt:lpstr>
      <vt:lpstr>AdhérentsMoinsDe18</vt:lpstr>
      <vt:lpstr>AdhérentsPlusDe18</vt:lpstr>
      <vt:lpstr>Assurance</vt:lpstr>
      <vt:lpstr>Club</vt:lpstr>
      <vt:lpstr>Données</vt:lpstr>
      <vt:lpstr>LIGUE</vt:lpstr>
      <vt:lpstr>MembreBureau</vt:lpstr>
      <vt:lpstr>PRESIDENT</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2023-03-22T17:58:41Z</dcterms:created>
  <dcterms:modified xsi:type="dcterms:W3CDTF">2023-04-08T08:22:40Z</dcterms:modified>
</cp:coreProperties>
</file>