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ombarieu\Desktop\Mon Travail\Z. Perso\Perso+\Apps\"/>
    </mc:Choice>
  </mc:AlternateContent>
  <bookViews>
    <workbookView xWindow="0" yWindow="0" windowWidth="28770" windowHeight="12315"/>
  </bookViews>
  <sheets>
    <sheet name="Acheter" sheetId="1" r:id="rId1"/>
    <sheet name="Echanger Vendre" sheetId="4" r:id="rId2"/>
    <sheet name="Société de paiement" sheetId="3" r:id="rId3"/>
    <sheet name="Simulation paiement" sheetId="5" r:id="rId4"/>
    <sheet name="Simulation finance" sheetId="6" r:id="rId5"/>
    <sheet name="Old" sheetId="2" r:id="rId6"/>
  </sheets>
  <definedNames>
    <definedName name="_xlnm.Print_Area" localSheetId="0">Acheter!$A$1:$P$88</definedName>
    <definedName name="_xlnm.Print_Area" localSheetId="1">'Echanger Vendre'!$A$2:$P$111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6" l="1"/>
  <c r="B21" i="6"/>
  <c r="B19" i="6"/>
  <c r="B17" i="6"/>
  <c r="E3" i="6"/>
  <c r="E13" i="6" s="1"/>
  <c r="B7" i="6"/>
  <c r="B5" i="6"/>
  <c r="B3" i="6"/>
  <c r="K21" i="5"/>
  <c r="J22" i="5"/>
  <c r="J21" i="5"/>
  <c r="I22" i="5"/>
  <c r="I21" i="5"/>
  <c r="H22" i="5"/>
  <c r="H21" i="5"/>
  <c r="H17" i="5"/>
  <c r="I13" i="5"/>
  <c r="H13" i="5"/>
  <c r="B13" i="6" l="1"/>
  <c r="B15" i="6" s="1"/>
  <c r="H18" i="5"/>
  <c r="C7" i="5"/>
  <c r="C8" i="5"/>
  <c r="C9" i="5"/>
  <c r="C6" i="5"/>
  <c r="A7" i="5" l="1"/>
  <c r="A8" i="5"/>
  <c r="A9" i="5"/>
  <c r="A6" i="5"/>
  <c r="H14" i="5"/>
  <c r="I8" i="3"/>
  <c r="H8" i="3"/>
  <c r="G8" i="3"/>
  <c r="C8" i="3"/>
  <c r="I14" i="5" l="1"/>
  <c r="D6" i="5" s="1"/>
  <c r="E6" i="5" s="1"/>
  <c r="A93" i="4"/>
  <c r="E93" i="4" s="1"/>
  <c r="I93" i="4" s="1"/>
  <c r="M93" i="4" s="1"/>
  <c r="A49" i="4"/>
  <c r="E4" i="4"/>
  <c r="I4" i="4" s="1"/>
  <c r="M4" i="4" s="1"/>
  <c r="A26" i="4" s="1"/>
  <c r="E26" i="4" s="1"/>
  <c r="I26" i="4" s="1"/>
  <c r="M26" i="4" s="1"/>
  <c r="E49" i="4" s="1"/>
  <c r="I49" i="4" s="1"/>
  <c r="M49" i="4" s="1"/>
  <c r="A71" i="4" s="1"/>
  <c r="E71" i="4" s="1"/>
  <c r="I71" i="4" s="1"/>
  <c r="M71" i="4" s="1"/>
  <c r="L21" i="5" l="1"/>
  <c r="K22" i="5"/>
  <c r="D8" i="5"/>
  <c r="E8" i="5" s="1"/>
  <c r="D7" i="5"/>
  <c r="E7" i="5" s="1"/>
  <c r="D9" i="5"/>
  <c r="E9" i="5" s="1"/>
  <c r="C6" i="3"/>
  <c r="C7" i="3" s="1"/>
  <c r="C9" i="3" s="1"/>
  <c r="C10" i="3" s="1"/>
  <c r="L22" i="5" l="1"/>
  <c r="E3" i="2"/>
  <c r="I3" i="2" s="1"/>
  <c r="M3" i="2" s="1"/>
  <c r="A25" i="2" s="1"/>
  <c r="E4" i="1"/>
  <c r="I4" i="1" s="1"/>
  <c r="M4" i="1" s="1"/>
  <c r="A26" i="1" s="1"/>
  <c r="E26" i="1" s="1"/>
  <c r="I26" i="1" s="1"/>
  <c r="M26" i="1" s="1"/>
  <c r="A48" i="1" l="1"/>
  <c r="E48" i="1" s="1"/>
  <c r="I48" i="1" s="1"/>
  <c r="M48" i="1" s="1"/>
  <c r="A70" i="1" s="1"/>
  <c r="E70" i="1" s="1"/>
  <c r="I70" i="1" s="1"/>
  <c r="M70" i="1" s="1"/>
  <c r="A92" i="1" s="1"/>
  <c r="E92" i="1" s="1"/>
  <c r="I92" i="1" s="1"/>
  <c r="M92" i="1" s="1"/>
  <c r="A114" i="1" s="1"/>
  <c r="E114" i="1" s="1"/>
  <c r="I114" i="1" s="1"/>
  <c r="M114" i="1" s="1"/>
  <c r="E25" i="2"/>
  <c r="I25" i="2" s="1"/>
  <c r="M25" i="2" s="1"/>
</calcChain>
</file>

<file path=xl/sharedStrings.xml><?xml version="1.0" encoding="utf-8"?>
<sst xmlns="http://schemas.openxmlformats.org/spreadsheetml/2006/main" count="543" uniqueCount="227">
  <si>
    <t>Repère</t>
  </si>
  <si>
    <t>1 er connexion</t>
  </si>
  <si>
    <t>Création de compte : indication de l'utilisateur</t>
  </si>
  <si>
    <t>Création de compte : formulaire pour transaction avec autre utilisateur</t>
  </si>
  <si>
    <t>Ecran d'accueil première visite : Explication / tutoriel</t>
  </si>
  <si>
    <t>REMARQUES :</t>
  </si>
  <si>
    <t xml:space="preserve">Nom et logo de l'app' </t>
  </si>
  <si>
    <t>Nom et logo de l'app'</t>
  </si>
  <si>
    <t>Peut-on mettre une sorte de messagerie privé entre les utilisateurs ?</t>
  </si>
  <si>
    <t>Numéro CB : XXX </t>
  </si>
  <si>
    <t>Date de validité : XXX </t>
  </si>
  <si>
    <t xml:space="preserve">Pseudo : XXX 
</t>
  </si>
  <si>
    <t>Crypto : XXX </t>
  </si>
  <si>
    <t xml:space="preserve">Prénom : XXX 
</t>
  </si>
  <si>
    <t xml:space="preserve">Identifiant/Pseudo : XXX 
</t>
  </si>
  <si>
    <t xml:space="preserve">Nom : XXX 
</t>
  </si>
  <si>
    <t>Ou </t>
  </si>
  <si>
    <t>Mot de passe : XXX</t>
  </si>
  <si>
    <t xml:space="preserve">Mail : XXX 
</t>
  </si>
  <si>
    <t>Explication ou tutoriel du fonctionnement de l'app'</t>
  </si>
  <si>
    <t xml:space="preserve">Mot de passe : XXX 
</t>
  </si>
  <si>
    <t>Compte paypal  </t>
  </si>
  <si>
    <t xml:space="preserve">Adresse : XXX ???
</t>
  </si>
  <si>
    <t>Num tel : XXX (necessaire seulement pour l'échange)</t>
  </si>
  <si>
    <t>Ou  </t>
  </si>
  <si>
    <t>VALIDER</t>
  </si>
  <si>
    <t>Autre solution ?? </t>
  </si>
  <si>
    <t xml:space="preserve">Créer un compte </t>
  </si>
  <si>
    <t xml:space="preserve">Mot de passe oublié ? </t>
  </si>
  <si>
    <t>Barre ou icone avec les paramètres et autres (conditions générales) etc</t>
  </si>
  <si>
    <t>Ecran d'accueil pour l'option ECHANGER</t>
  </si>
  <si>
    <t>ECHANGER EN GARE : </t>
  </si>
  <si>
    <t>Date de parution : XXX </t>
  </si>
  <si>
    <t>MON TRAJET </t>
  </si>
  <si>
    <t>Départ : XXX </t>
  </si>
  <si>
    <t>Arrivée : XXX </t>
  </si>
  <si>
    <t>Heure de départ : XXX </t>
  </si>
  <si>
    <t>Num Train : XXX </t>
  </si>
  <si>
    <t>Ecran d'accueil pour l'option ACHETER : solution 1</t>
  </si>
  <si>
    <t>Ecran d'accueil pour l'option ACHETER : solution 2</t>
  </si>
  <si>
    <t>Ecran de selection du produit de l'option ACHETER</t>
  </si>
  <si>
    <t>ACHETER :</t>
  </si>
  <si>
    <t>Ici ecran avec les divers produits dispo, à voir pour categoriser les produits (hebdo, quotidien, etc)</t>
  </si>
  <si>
    <t xml:space="preserve">Carte avec la géolocalisation des endroit ou il y a des vendeurs </t>
  </si>
  <si>
    <t>Exemple de disposition :</t>
  </si>
  <si>
    <t xml:space="preserve">Pour la solution 1 de ACHETER le principe est : en fonction de l'endroit du vendeur (ou bien la gare) et du temps entre la saisie de la vente et le depart du train il y a l'indication des produits dispo sur la carte </t>
  </si>
  <si>
    <t>Message avec indication que la requette a bien été prise en compte</t>
  </si>
  <si>
    <t>Nom du produit :XXX</t>
  </si>
  <si>
    <t>Photo</t>
  </si>
  <si>
    <t>Ou/et bien disposition avec ces éléments :  </t>
  </si>
  <si>
    <t>En fonction des information de départ et d'horaire l'app' permet d'indiquer ça sur le plan</t>
  </si>
  <si>
    <t>Prix : XXX</t>
  </si>
  <si>
    <t>Heure d'arrivée : XXX </t>
  </si>
  <si>
    <t>L'utilisateur selectionne l'endroit !!</t>
  </si>
  <si>
    <t>L'utilisateur selectionne le produit !!</t>
  </si>
  <si>
    <t>Ecran de validation du produit de l'option ACHETER</t>
  </si>
  <si>
    <t>Ecran de selection du produit ACHETER</t>
  </si>
  <si>
    <t>Ecran lors de la remise du produit</t>
  </si>
  <si>
    <t>Ecran lors de la réception du produit</t>
  </si>
  <si>
    <t>Après selection du produit :</t>
  </si>
  <si>
    <t>Message avec indication que la vente a bien été prise en compte</t>
  </si>
  <si>
    <t>Information sur vendeur :</t>
  </si>
  <si>
    <t>Pseudo : XXX</t>
  </si>
  <si>
    <t>A voir pour lieux de RDV</t>
  </si>
  <si>
    <t>Temps en gare : XXX</t>
  </si>
  <si>
    <t>Num tel : XXX</t>
  </si>
  <si>
    <t>VALIDER pour recevoir paiement</t>
  </si>
  <si>
    <t>VALIDER pour paiement</t>
  </si>
  <si>
    <t>Le vendeur reçoit une notification pour vendre son produit</t>
  </si>
  <si>
    <t xml:space="preserve">Signaler un problème </t>
  </si>
  <si>
    <t>Ecran d'accueil pour l'option ACHETER : solution 3</t>
  </si>
  <si>
    <t>ACHETER pendant mon trajet</t>
  </si>
  <si>
    <t>ACHETER autour de moi</t>
  </si>
  <si>
    <t xml:space="preserve">OU </t>
  </si>
  <si>
    <t>ECHANGER / VENDRE</t>
  </si>
  <si>
    <t>Carte</t>
  </si>
  <si>
    <t>Liste</t>
  </si>
  <si>
    <t>Ecran d'accueil dès lors qu'on est inscrit : sur carte</t>
  </si>
  <si>
    <t>Ecran dès lors qu'on est inscrit si on clic sur liste</t>
  </si>
  <si>
    <t>A voir si possible ?</t>
  </si>
  <si>
    <t>Liste des endroits ou il y a des articles à vendre</t>
  </si>
  <si>
    <t>Ecran Carte : sur la carte les épingles des endroits apparaissent</t>
  </si>
  <si>
    <t>Temps dispo : XXX</t>
  </si>
  <si>
    <t>Filtrer</t>
  </si>
  <si>
    <t>ACHETER L'ARTICLE</t>
  </si>
  <si>
    <t>Ecran Achat : après avoir clic sur une épingle de l'endroit les articles sont listés</t>
  </si>
  <si>
    <t>Etat/nombre de revente : XXX</t>
  </si>
  <si>
    <t>RETOUR A LA LISTE (page8)</t>
  </si>
  <si>
    <t>Ecran Achat : après avoir clic sur un article, + de détails sur produit et validation de l'achat.</t>
  </si>
  <si>
    <t>Ecran Achat : après avoir clic sur un "Validation" commission pour nous à ce moment là !!</t>
  </si>
  <si>
    <t>VALIDATION DE LA TRANSACTION</t>
  </si>
  <si>
    <t>Ecran Achat : après "Validation" écran de messagerie</t>
  </si>
  <si>
    <t>Envoyer</t>
  </si>
  <si>
    <t>Taper message</t>
  </si>
  <si>
    <t>XXXX</t>
  </si>
  <si>
    <t>XXX</t>
  </si>
  <si>
    <t>FIN DE LA TRANSACTION</t>
  </si>
  <si>
    <t>Contact : Pseudo du vendeur</t>
  </si>
  <si>
    <t>Sur la 11 : si l'utilisateur quitte l'appli ou que l'appli se met en veille il devra recevoir une notification s'il recoit un message</t>
  </si>
  <si>
    <t>ANNULER</t>
  </si>
  <si>
    <t>Ecran Achat : après l'échange validation de la "Fin de la transaction"</t>
  </si>
  <si>
    <t>Icone avec : Mon compte / Paramètres / Autres (conditions générales) etc</t>
  </si>
  <si>
    <t>Ecran Achat "Fin de la transaction" : si "Valider"</t>
  </si>
  <si>
    <t>FIN DE LA TRANSACTION : VALIDER</t>
  </si>
  <si>
    <t>Note sur le vendeur :</t>
  </si>
  <si>
    <t>Ecran Achat "Fin de la transaction" : si "ANNULER"</t>
  </si>
  <si>
    <t>FIN DE LA TRANSACTION : ANNULER</t>
  </si>
  <si>
    <t>Feedback de l'utilisateur</t>
  </si>
  <si>
    <t>Sur la 14 : pénalité si + de 3 opérations avortées du même vendeur</t>
  </si>
  <si>
    <t>RETOUR A LA LISTE (page 8 ou 5)</t>
  </si>
  <si>
    <t>Sur la 8 : les filtres = en fonction des temps dispo</t>
  </si>
  <si>
    <t>Ecran d'accueil dès lors qu'on est inscrit : clic sur vendre</t>
  </si>
  <si>
    <t>Société de paiement :</t>
  </si>
  <si>
    <t>Be2bill</t>
  </si>
  <si>
    <t>1 er contact</t>
  </si>
  <si>
    <t>04 07 2016</t>
  </si>
  <si>
    <t>Monext</t>
  </si>
  <si>
    <t>Wordline</t>
  </si>
  <si>
    <t>non</t>
  </si>
  <si>
    <t>Ingenico</t>
  </si>
  <si>
    <t>Strype</t>
  </si>
  <si>
    <t>Remarques</t>
  </si>
  <si>
    <t>Ne fait pas de compte crédité</t>
  </si>
  <si>
    <t>ok</t>
  </si>
  <si>
    <t>Mise en service</t>
  </si>
  <si>
    <t>Abonnement mensuel</t>
  </si>
  <si>
    <t>Par transaction</t>
  </si>
  <si>
    <t>Extraction des données quotidiennes</t>
  </si>
  <si>
    <t>Coût du fonctionnement</t>
  </si>
  <si>
    <t>Possibilité de commission par transaction</t>
  </si>
  <si>
    <t>Compte crédit</t>
  </si>
  <si>
    <t>Oui, si de faible commission possibilité de faire des regroupements pour avoir une seule transaction</t>
  </si>
  <si>
    <t>Oui par API</t>
  </si>
  <si>
    <t>1,4 % + 0,25 €</t>
  </si>
  <si>
    <t>Renboursement</t>
  </si>
  <si>
    <t xml:space="preserve">Les transactions vont vers le comtpe Stripe puis chaque jour vers compte bancaire. 
Si plus de 30K€ par mois de transaction, les conditions sont négociable </t>
  </si>
  <si>
    <t>75 € + 10 € + 0,3 % par transaction</t>
  </si>
  <si>
    <t>oui</t>
  </si>
  <si>
    <t>oui, 170 € + 9,50 €</t>
  </si>
  <si>
    <t>Nom du produit :</t>
  </si>
  <si>
    <t>Date de parution :</t>
  </si>
  <si>
    <t>8 : avec un système de reroulé pour chaque possibilité de selection</t>
  </si>
  <si>
    <t>Type de produit : avec déroulé (magasine), (livre), (autre)</t>
  </si>
  <si>
    <t>Etat / Nb de fois echangé :</t>
  </si>
  <si>
    <t>CONTINUER</t>
  </si>
  <si>
    <t xml:space="preserve">Prix : </t>
  </si>
  <si>
    <t>Photo du produit ?</t>
  </si>
  <si>
    <t>OUI</t>
  </si>
  <si>
    <t>NON</t>
  </si>
  <si>
    <t>Ecran Vendre : après avoir clic sur ECHANGER/VENDRE</t>
  </si>
  <si>
    <t>Ecran Vendre : après avoir clic sur CONTINUER</t>
  </si>
  <si>
    <t>Ecran Vendre : après avoir clic sur OUI</t>
  </si>
  <si>
    <t>Prise de vue</t>
  </si>
  <si>
    <t>Ecran Vendre : après avoir clic sur VALIDER</t>
  </si>
  <si>
    <t>Aperçu</t>
  </si>
  <si>
    <t>Nom du produit à vendre</t>
  </si>
  <si>
    <t>Mes disponibilités</t>
  </si>
  <si>
    <t>Endroit :</t>
  </si>
  <si>
    <t>Précision complementaire :</t>
  </si>
  <si>
    <t xml:space="preserve">12 : pour "Précision complementaire" possibilité de donner son quai, son trajet ou autre </t>
  </si>
  <si>
    <t>XX h et jour</t>
  </si>
  <si>
    <t>12 : dans l'appli', il serait bien que les données indiquées ici soit synchronisé avec l'écran de démarage sur la carte et les info dans liste</t>
  </si>
  <si>
    <t>Jusqu'au ;</t>
  </si>
  <si>
    <t>Ecran Vendre : après avoir clic sur NON dans page 9</t>
  </si>
  <si>
    <t>Indication que le produit est visible par les autres utlisateurs</t>
  </si>
  <si>
    <t>Retour à la page 5</t>
  </si>
  <si>
    <t>15 : sur cette page il faudrait indiquer un bouton pour voir "mes produit" si on veut les modifier</t>
  </si>
  <si>
    <t>Ecran Vendre : lors d'une notification pour vendre son produit</t>
  </si>
  <si>
    <t>REFUSER LA TRANSACTION</t>
  </si>
  <si>
    <t>Nom, photo, info et note de l'acheteur</t>
  </si>
  <si>
    <t>Ecran Vendre : après avoir clic sur VALIDATION DE LA TRANSACTION</t>
  </si>
  <si>
    <t>Ecran Vendre : après avoir clic sur FIN DE LA TRANSACTION</t>
  </si>
  <si>
    <t>Ecran Vendre : après avoir clic sur REFUSER LA TRANSACTION page 16</t>
  </si>
  <si>
    <t>Raison de l'echec</t>
  </si>
  <si>
    <t>PAGES ACHAT</t>
  </si>
  <si>
    <t>PAGES VENTE/ECHANGE</t>
  </si>
  <si>
    <t>Note du vendeur : XXX</t>
  </si>
  <si>
    <t>Commentaires : XXX</t>
  </si>
  <si>
    <t>Sur 9 : lorsqu'on clic dessus, une page de commentaire s'ouvre</t>
  </si>
  <si>
    <t>Sur la 14 : email envoyé directement pour une gestion des conflits</t>
  </si>
  <si>
    <t xml:space="preserve">Sur la 7 : lorsqu'on clic sur l'épingle </t>
  </si>
  <si>
    <t>Sur la 8 : a voir si on donne les détails de prix et temps dispo dès maintenant ?</t>
  </si>
  <si>
    <t>12 : pour "Endroit", avoir un déroulé (google maps) pour identifier un endroit précis. Cela permet une selection qu'on peut réutiliser dans la partie "Achat"</t>
  </si>
  <si>
    <t>Paybox redirection (hebergement chez paybox)</t>
  </si>
  <si>
    <t>Paybox intégration (hebergement sur notre serveur)</t>
  </si>
  <si>
    <t>0,085 € et 100 transaction offerte par mois</t>
  </si>
  <si>
    <t>3D Secur</t>
  </si>
  <si>
    <t>oui, 170 € + 9,50 € par mois</t>
  </si>
  <si>
    <t>Magazines :</t>
  </si>
  <si>
    <t>Journaux :</t>
  </si>
  <si>
    <t>Prix moyen journal :</t>
  </si>
  <si>
    <t>Prix moyen magazine :</t>
  </si>
  <si>
    <t>Commission SHARE :</t>
  </si>
  <si>
    <t>Revenu brut pour SHARE :</t>
  </si>
  <si>
    <t>Somme en € des transactions :</t>
  </si>
  <si>
    <t>Magazine / jour</t>
  </si>
  <si>
    <t>Journal / jour</t>
  </si>
  <si>
    <t>Total / jour</t>
  </si>
  <si>
    <t>Total / an</t>
  </si>
  <si>
    <t>Nb jour par an de fonctionnement :</t>
  </si>
  <si>
    <t>Revenu d'une transaction</t>
  </si>
  <si>
    <t>Nb jour par mois de fonctionnement :</t>
  </si>
  <si>
    <t>Cout par mois des prestataires de paiement</t>
  </si>
  <si>
    <t>Transaction</t>
  </si>
  <si>
    <t>Total / mois</t>
  </si>
  <si>
    <t>Nb de produits vendus par jour</t>
  </si>
  <si>
    <t>Nb de produits vendus par mois</t>
  </si>
  <si>
    <t>Données d'entrée</t>
  </si>
  <si>
    <t>Données Relay</t>
  </si>
  <si>
    <t>Total coût/mois</t>
  </si>
  <si>
    <t>Nombre par jour</t>
  </si>
  <si>
    <t>Société de paiement</t>
  </si>
  <si>
    <t>Hebergement serveur</t>
  </si>
  <si>
    <t>Total dépense :</t>
  </si>
  <si>
    <t>Revenu brut SHARE</t>
  </si>
  <si>
    <t>Pub ?</t>
  </si>
  <si>
    <t>Total revenu :</t>
  </si>
  <si>
    <t>Système 3D Secur</t>
  </si>
  <si>
    <t>Charge</t>
  </si>
  <si>
    <t>Total Bénéfice brut :</t>
  </si>
  <si>
    <t>Total Bénéfice net :</t>
  </si>
  <si>
    <t>Dépense par an</t>
  </si>
  <si>
    <t>Revenu par an</t>
  </si>
  <si>
    <t>Nb mois :</t>
  </si>
  <si>
    <t>Impôt tranche 15 %</t>
  </si>
  <si>
    <t>Impôt tranche 33 %</t>
  </si>
  <si>
    <t>Bénéfice brut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</si>
</sst>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&quot;€&quot;_-;\-* #,##0\ &quot;€&quot;_-;_-* &quot;-&quot;??\ &quot;€&quot;_-;_-@_-"/>
    <numFmt numFmtId="165" formatCode="_-* #,##0.000\ &quot;€&quot;_-;\-* #,##0.000\ &quot;€&quot;_-;_-* &quot;-&quot;??\ &quot;€&quot;_-;_-@_-"/>
    <numFmt numFmtId="166" formatCode="_-* #,##0\ _€_-;\-* #,##0\ _€_-;_-* &quot;-&quot;??\ _€_-;_-@_-"/>
    <numFmt numFmtId="167" formatCode="0.0%"/>
    <numFmt numFmtId="168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59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indent="3"/>
    </xf>
    <xf numFmtId="0" fontId="0" fillId="0" borderId="7" xfId="0" applyBorder="1" applyAlignment="1">
      <alignment horizontal="left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0" xfId="0" applyFill="1" applyBorder="1" applyAlignment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/>
    <xf numFmtId="0" fontId="0" fillId="0" borderId="2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21" xfId="0" applyBorder="1" applyAlignment="1"/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/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left" indent="3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44" fontId="0" fillId="0" borderId="9" xfId="1" applyNumberFormat="1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/>
    </xf>
    <xf numFmtId="6" fontId="0" fillId="0" borderId="9" xfId="1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165" fontId="0" fillId="0" borderId="9" xfId="1" applyNumberFormat="1" applyFont="1" applyBorder="1" applyAlignment="1">
      <alignment horizontal="center" vertical="center" wrapText="1"/>
    </xf>
    <xf numFmtId="166" fontId="0" fillId="0" borderId="5" xfId="2" applyNumberFormat="1" applyFont="1" applyBorder="1" applyAlignment="1">
      <alignment vertical="center"/>
    </xf>
    <xf numFmtId="166" fontId="0" fillId="0" borderId="8" xfId="2" applyNumberFormat="1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0" fillId="0" borderId="5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4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4" fontId="0" fillId="0" borderId="0" xfId="1" applyFont="1" applyBorder="1" applyAlignment="1">
      <alignment vertical="center"/>
    </xf>
    <xf numFmtId="44" fontId="0" fillId="0" borderId="0" xfId="0" applyNumberFormat="1" applyBorder="1" applyAlignment="1">
      <alignment vertical="center"/>
    </xf>
    <xf numFmtId="44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1" fillId="0" borderId="7" xfId="0" applyNumberFormat="1" applyFont="1" applyBorder="1" applyAlignment="1">
      <alignment vertical="center"/>
    </xf>
    <xf numFmtId="44" fontId="1" fillId="0" borderId="8" xfId="0" applyNumberFormat="1" applyFont="1" applyBorder="1" applyAlignment="1">
      <alignment vertical="center"/>
    </xf>
    <xf numFmtId="167" fontId="0" fillId="0" borderId="3" xfId="3" applyNumberFormat="1" applyFont="1" applyFill="1" applyBorder="1" applyAlignment="1">
      <alignment horizontal="center" vertical="center"/>
    </xf>
    <xf numFmtId="168" fontId="0" fillId="0" borderId="5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7" fontId="0" fillId="3" borderId="1" xfId="3" applyNumberFormat="1" applyFont="1" applyFill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166" fontId="0" fillId="0" borderId="7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6" fontId="0" fillId="0" borderId="7" xfId="0" applyNumberFormat="1" applyBorder="1" applyAlignment="1">
      <alignment horizontal="right" vertical="center"/>
    </xf>
    <xf numFmtId="44" fontId="0" fillId="0" borderId="7" xfId="0" applyNumberFormat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1" fillId="0" borderId="5" xfId="0" applyNumberFormat="1" applyFont="1" applyBorder="1" applyAlignment="1">
      <alignment vertical="center"/>
    </xf>
    <xf numFmtId="9" fontId="0" fillId="3" borderId="0" xfId="3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44" fontId="0" fillId="0" borderId="0" xfId="0" applyNumberFormat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44" fontId="0" fillId="0" borderId="34" xfId="1" applyFont="1" applyBorder="1"/>
    <xf numFmtId="0" fontId="0" fillId="0" borderId="34" xfId="0" applyBorder="1"/>
    <xf numFmtId="0" fontId="1" fillId="0" borderId="35" xfId="0" applyFont="1" applyBorder="1"/>
    <xf numFmtId="44" fontId="1" fillId="0" borderId="36" xfId="0" applyNumberFormat="1" applyFont="1" applyBorder="1"/>
    <xf numFmtId="0" fontId="1" fillId="0" borderId="37" xfId="0" applyFont="1" applyBorder="1"/>
    <xf numFmtId="44" fontId="1" fillId="0" borderId="38" xfId="0" applyNumberFormat="1" applyFont="1" applyBorder="1"/>
    <xf numFmtId="0" fontId="0" fillId="0" borderId="0" xfId="0" applyFont="1" applyBorder="1" applyAlignment="1">
      <alignment horizontal="right"/>
    </xf>
    <xf numFmtId="44" fontId="0" fillId="0" borderId="0" xfId="0" applyNumberFormat="1" applyFont="1" applyBorder="1"/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07/relationships/hdphoto" Target="../media/hdphoto1.wdp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24271</xdr:colOff>
      <xdr:row>28</xdr:row>
      <xdr:rowOff>33617</xdr:rowOff>
    </xdr:from>
    <xdr:to>
      <xdr:col>3</xdr:col>
      <xdr:colOff>728383</xdr:colOff>
      <xdr:row>40</xdr:row>
      <xdr:rowOff>168089</xdr:rowOff>
    </xdr:to>
    <xdr:pic>
      <xdr:nvPicPr>
        <xdr:cNvPr id="2" name="Image 1"/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271" y="5569323"/>
          <a:ext cx="2228112" cy="2420472"/>
        </a:xfrm>
        <a:prstGeom prst="rect">
          <a:avLst/>
        </a:prstGeom>
      </xdr:spPr>
    </xdr:pic>
    <xdr:clientData/>
  </xdr:twoCellAnchor>
  <xdr:oneCellAnchor>
    <xdr:from>
      <xdr:col>9</xdr:col>
      <xdr:colOff>24271</xdr:colOff>
      <xdr:row>28</xdr:row>
      <xdr:rowOff>33617</xdr:rowOff>
    </xdr:from>
    <xdr:ext cx="2228112" cy="2420472"/>
    <xdr:pic>
      <xdr:nvPicPr>
        <xdr:cNvPr id="4" name="Image 3"/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271" y="5569323"/>
          <a:ext cx="2228112" cy="2420472"/>
        </a:xfrm>
        <a:prstGeom prst="rect">
          <a:avLst/>
        </a:prstGeom>
      </xdr:spPr>
    </xdr:pic>
    <xdr:clientData/>
  </xdr:oneCellAnchor>
  <xdr:twoCellAnchor editAs="oneCell">
    <xdr:from>
      <xdr:col>13</xdr:col>
      <xdr:colOff>33618</xdr:colOff>
      <xdr:row>31</xdr:row>
      <xdr:rowOff>0</xdr:rowOff>
    </xdr:from>
    <xdr:to>
      <xdr:col>14</xdr:col>
      <xdr:colOff>11206</xdr:colOff>
      <xdr:row>35</xdr:row>
      <xdr:rowOff>102000</xdr:rowOff>
    </xdr:to>
    <xdr:pic>
      <xdr:nvPicPr>
        <xdr:cNvPr id="6" name="Imag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9618" y="6107206"/>
          <a:ext cx="739588" cy="864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44823</xdr:colOff>
      <xdr:row>36</xdr:row>
      <xdr:rowOff>0</xdr:rowOff>
    </xdr:from>
    <xdr:to>
      <xdr:col>14</xdr:col>
      <xdr:colOff>2823</xdr:colOff>
      <xdr:row>40</xdr:row>
      <xdr:rowOff>102000</xdr:rowOff>
    </xdr:to>
    <xdr:pic>
      <xdr:nvPicPr>
        <xdr:cNvPr id="7" name="Imag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0823" y="7059706"/>
          <a:ext cx="720000" cy="864000"/>
        </a:xfrm>
        <a:prstGeom prst="rect">
          <a:avLst/>
        </a:prstGeom>
      </xdr:spPr>
    </xdr:pic>
    <xdr:clientData/>
  </xdr:twoCellAnchor>
  <xdr:twoCellAnchor>
    <xdr:from>
      <xdr:col>14</xdr:col>
      <xdr:colOff>381000</xdr:colOff>
      <xdr:row>41</xdr:row>
      <xdr:rowOff>67235</xdr:rowOff>
    </xdr:from>
    <xdr:to>
      <xdr:col>14</xdr:col>
      <xdr:colOff>381000</xdr:colOff>
      <xdr:row>42</xdr:row>
      <xdr:rowOff>168088</xdr:rowOff>
    </xdr:to>
    <xdr:cxnSp macro="">
      <xdr:nvCxnSpPr>
        <xdr:cNvPr id="9" name="Connecteur droit avec flèche 8"/>
        <xdr:cNvCxnSpPr/>
      </xdr:nvCxnSpPr>
      <xdr:spPr>
        <a:xfrm>
          <a:off x="11049000" y="8079441"/>
          <a:ext cx="0" cy="2913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627529</xdr:colOff>
      <xdr:row>49</xdr:row>
      <xdr:rowOff>11204</xdr:rowOff>
    </xdr:from>
    <xdr:ext cx="952499" cy="1322295"/>
    <xdr:pic>
      <xdr:nvPicPr>
        <xdr:cNvPr id="15" name="Image 14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529" y="9749116"/>
          <a:ext cx="952499" cy="1322295"/>
        </a:xfrm>
        <a:prstGeom prst="rect">
          <a:avLst/>
        </a:prstGeom>
      </xdr:spPr>
    </xdr:pic>
    <xdr:clientData/>
  </xdr:oneCellAnchor>
  <xdr:oneCellAnchor>
    <xdr:from>
      <xdr:col>5</xdr:col>
      <xdr:colOff>627529</xdr:colOff>
      <xdr:row>49</xdr:row>
      <xdr:rowOff>11204</xdr:rowOff>
    </xdr:from>
    <xdr:ext cx="952499" cy="1322295"/>
    <xdr:pic>
      <xdr:nvPicPr>
        <xdr:cNvPr id="16" name="Image 1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529" y="9749116"/>
          <a:ext cx="952499" cy="1322295"/>
        </a:xfrm>
        <a:prstGeom prst="rect">
          <a:avLst/>
        </a:prstGeom>
      </xdr:spPr>
    </xdr:pic>
    <xdr:clientData/>
  </xdr:oneCellAnchor>
  <xdr:twoCellAnchor>
    <xdr:from>
      <xdr:col>10</xdr:col>
      <xdr:colOff>123264</xdr:colOff>
      <xdr:row>50</xdr:row>
      <xdr:rowOff>100853</xdr:rowOff>
    </xdr:from>
    <xdr:to>
      <xdr:col>11</xdr:col>
      <xdr:colOff>705970</xdr:colOff>
      <xdr:row>52</xdr:row>
      <xdr:rowOff>11206</xdr:rowOff>
    </xdr:to>
    <xdr:sp macro="" textlink="">
      <xdr:nvSpPr>
        <xdr:cNvPr id="18" name="Rectangle à coins arrondis 17"/>
        <xdr:cNvSpPr/>
      </xdr:nvSpPr>
      <xdr:spPr>
        <a:xfrm>
          <a:off x="7743264" y="10029265"/>
          <a:ext cx="1344706" cy="291353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33618</xdr:colOff>
      <xdr:row>52</xdr:row>
      <xdr:rowOff>134470</xdr:rowOff>
    </xdr:from>
    <xdr:to>
      <xdr:col>10</xdr:col>
      <xdr:colOff>616324</xdr:colOff>
      <xdr:row>54</xdr:row>
      <xdr:rowOff>44823</xdr:rowOff>
    </xdr:to>
    <xdr:sp macro="" textlink="">
      <xdr:nvSpPr>
        <xdr:cNvPr id="19" name="Rectangle à coins arrondis 18"/>
        <xdr:cNvSpPr/>
      </xdr:nvSpPr>
      <xdr:spPr>
        <a:xfrm>
          <a:off x="6891618" y="10443882"/>
          <a:ext cx="1344706" cy="291353"/>
        </a:xfrm>
        <a:prstGeom prst="roundRect">
          <a:avLst/>
        </a:prstGeom>
        <a:noFill/>
        <a:ln w="285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134469</xdr:colOff>
      <xdr:row>54</xdr:row>
      <xdr:rowOff>134471</xdr:rowOff>
    </xdr:from>
    <xdr:to>
      <xdr:col>11</xdr:col>
      <xdr:colOff>717175</xdr:colOff>
      <xdr:row>56</xdr:row>
      <xdr:rowOff>44824</xdr:rowOff>
    </xdr:to>
    <xdr:sp macro="" textlink="">
      <xdr:nvSpPr>
        <xdr:cNvPr id="20" name="Rectangle à coins arrondis 19"/>
        <xdr:cNvSpPr/>
      </xdr:nvSpPr>
      <xdr:spPr>
        <a:xfrm>
          <a:off x="7754469" y="10824883"/>
          <a:ext cx="1344706" cy="291353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44823</xdr:colOff>
      <xdr:row>56</xdr:row>
      <xdr:rowOff>168088</xdr:rowOff>
    </xdr:from>
    <xdr:to>
      <xdr:col>10</xdr:col>
      <xdr:colOff>627529</xdr:colOff>
      <xdr:row>58</xdr:row>
      <xdr:rowOff>78441</xdr:rowOff>
    </xdr:to>
    <xdr:sp macro="" textlink="">
      <xdr:nvSpPr>
        <xdr:cNvPr id="21" name="Rectangle à coins arrondis 20"/>
        <xdr:cNvSpPr/>
      </xdr:nvSpPr>
      <xdr:spPr>
        <a:xfrm>
          <a:off x="6902823" y="11239500"/>
          <a:ext cx="1344706" cy="291353"/>
        </a:xfrm>
        <a:prstGeom prst="roundRect">
          <a:avLst/>
        </a:prstGeom>
        <a:noFill/>
        <a:ln w="285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112059</xdr:colOff>
      <xdr:row>58</xdr:row>
      <xdr:rowOff>156882</xdr:rowOff>
    </xdr:from>
    <xdr:to>
      <xdr:col>11</xdr:col>
      <xdr:colOff>694765</xdr:colOff>
      <xdr:row>60</xdr:row>
      <xdr:rowOff>67235</xdr:rowOff>
    </xdr:to>
    <xdr:sp macro="" textlink="">
      <xdr:nvSpPr>
        <xdr:cNvPr id="22" name="Rectangle à coins arrondis 21"/>
        <xdr:cNvSpPr/>
      </xdr:nvSpPr>
      <xdr:spPr>
        <a:xfrm>
          <a:off x="7732059" y="11609294"/>
          <a:ext cx="1344706" cy="291353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44824</xdr:colOff>
      <xdr:row>62</xdr:row>
      <xdr:rowOff>44823</xdr:rowOff>
    </xdr:from>
    <xdr:to>
      <xdr:col>11</xdr:col>
      <xdr:colOff>67236</xdr:colOff>
      <xdr:row>63</xdr:row>
      <xdr:rowOff>134470</xdr:rowOff>
    </xdr:to>
    <xdr:sp macro="" textlink="">
      <xdr:nvSpPr>
        <xdr:cNvPr id="23" name="Rectangle à coins arrondis 22"/>
        <xdr:cNvSpPr/>
      </xdr:nvSpPr>
      <xdr:spPr>
        <a:xfrm>
          <a:off x="6902824" y="12259235"/>
          <a:ext cx="1546412" cy="280147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9</xdr:col>
      <xdr:colOff>24271</xdr:colOff>
      <xdr:row>72</xdr:row>
      <xdr:rowOff>33617</xdr:rowOff>
    </xdr:from>
    <xdr:ext cx="2228112" cy="2420472"/>
    <xdr:pic>
      <xdr:nvPicPr>
        <xdr:cNvPr id="32" name="Image 31"/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271" y="5569323"/>
          <a:ext cx="2228112" cy="24204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326571</xdr:colOff>
      <xdr:row>53</xdr:row>
      <xdr:rowOff>54430</xdr:rowOff>
    </xdr:from>
    <xdr:ext cx="1605643" cy="1782534"/>
    <xdr:pic>
      <xdr:nvPicPr>
        <xdr:cNvPr id="34" name="Image 33"/>
        <xdr:cNvPicPr>
          <a:picLocks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8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136571" y="10559144"/>
          <a:ext cx="1605643" cy="1782534"/>
        </a:xfrm>
        <a:prstGeom prst="rect">
          <a:avLst/>
        </a:prstGeom>
      </xdr:spPr>
    </xdr:pic>
    <xdr:clientData/>
  </xdr:oneCellAnchor>
  <xdr:twoCellAnchor editAs="oneCell">
    <xdr:from>
      <xdr:col>1</xdr:col>
      <xdr:colOff>24271</xdr:colOff>
      <xdr:row>28</xdr:row>
      <xdr:rowOff>33617</xdr:rowOff>
    </xdr:from>
    <xdr:to>
      <xdr:col>3</xdr:col>
      <xdr:colOff>728383</xdr:colOff>
      <xdr:row>40</xdr:row>
      <xdr:rowOff>168089</xdr:rowOff>
    </xdr:to>
    <xdr:pic>
      <xdr:nvPicPr>
        <xdr:cNvPr id="2" name="Image 1"/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271" y="5567642"/>
          <a:ext cx="2228112" cy="2420472"/>
        </a:xfrm>
        <a:prstGeom prst="rect">
          <a:avLst/>
        </a:prstGeom>
      </xdr:spPr>
    </xdr:pic>
    <xdr:clientData/>
  </xdr:twoCellAnchor>
  <xdr:oneCellAnchor>
    <xdr:from>
      <xdr:col>9</xdr:col>
      <xdr:colOff>24271</xdr:colOff>
      <xdr:row>28</xdr:row>
      <xdr:rowOff>33617</xdr:rowOff>
    </xdr:from>
    <xdr:ext cx="2228112" cy="2420472"/>
    <xdr:pic>
      <xdr:nvPicPr>
        <xdr:cNvPr id="3" name="Image 2"/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2271" y="5567642"/>
          <a:ext cx="2228112" cy="2420472"/>
        </a:xfrm>
        <a:prstGeom prst="rect">
          <a:avLst/>
        </a:prstGeom>
      </xdr:spPr>
    </xdr:pic>
    <xdr:clientData/>
  </xdr:oneCellAnchor>
  <xdr:twoCellAnchor>
    <xdr:from>
      <xdr:col>5</xdr:col>
      <xdr:colOff>136071</xdr:colOff>
      <xdr:row>52</xdr:row>
      <xdr:rowOff>95250</xdr:rowOff>
    </xdr:from>
    <xdr:to>
      <xdr:col>7</xdr:col>
      <xdr:colOff>612321</xdr:colOff>
      <xdr:row>62</xdr:row>
      <xdr:rowOff>176893</xdr:rowOff>
    </xdr:to>
    <xdr:sp macro="" textlink="">
      <xdr:nvSpPr>
        <xdr:cNvPr id="16" name="Rectangle 15"/>
        <xdr:cNvSpPr/>
      </xdr:nvSpPr>
      <xdr:spPr>
        <a:xfrm>
          <a:off x="3946071" y="10409464"/>
          <a:ext cx="2000250" cy="198664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244929</xdr:colOff>
      <xdr:row>53</xdr:row>
      <xdr:rowOff>122465</xdr:rowOff>
    </xdr:from>
    <xdr:to>
      <xdr:col>6</xdr:col>
      <xdr:colOff>13607</xdr:colOff>
      <xdr:row>53</xdr:row>
      <xdr:rowOff>122465</xdr:rowOff>
    </xdr:to>
    <xdr:cxnSp macro="">
      <xdr:nvCxnSpPr>
        <xdr:cNvPr id="18" name="Connecteur droit 17"/>
        <xdr:cNvCxnSpPr/>
      </xdr:nvCxnSpPr>
      <xdr:spPr>
        <a:xfrm flipH="1">
          <a:off x="4054929" y="10627179"/>
          <a:ext cx="53067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244929</xdr:colOff>
      <xdr:row>53</xdr:row>
      <xdr:rowOff>120315</xdr:rowOff>
    </xdr:from>
    <xdr:to>
      <xdr:col>5</xdr:col>
      <xdr:colOff>245645</xdr:colOff>
      <xdr:row>56</xdr:row>
      <xdr:rowOff>20051</xdr:rowOff>
    </xdr:to>
    <xdr:cxnSp macro="">
      <xdr:nvCxnSpPr>
        <xdr:cNvPr id="20" name="Connecteur droit 19"/>
        <xdr:cNvCxnSpPr/>
      </xdr:nvCxnSpPr>
      <xdr:spPr>
        <a:xfrm>
          <a:off x="4054929" y="10617868"/>
          <a:ext cx="716" cy="47123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417023</xdr:colOff>
      <xdr:row>59</xdr:row>
      <xdr:rowOff>89736</xdr:rowOff>
    </xdr:from>
    <xdr:to>
      <xdr:col>7</xdr:col>
      <xdr:colOff>417023</xdr:colOff>
      <xdr:row>62</xdr:row>
      <xdr:rowOff>48914</xdr:rowOff>
    </xdr:to>
    <xdr:cxnSp macro="">
      <xdr:nvCxnSpPr>
        <xdr:cNvPr id="22" name="Connecteur droit 21"/>
        <xdr:cNvCxnSpPr/>
      </xdr:nvCxnSpPr>
      <xdr:spPr>
        <a:xfrm rot="16200000">
          <a:off x="5485684" y="11995628"/>
          <a:ext cx="53067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703490</xdr:colOff>
      <xdr:row>62</xdr:row>
      <xdr:rowOff>51777</xdr:rowOff>
    </xdr:from>
    <xdr:to>
      <xdr:col>7</xdr:col>
      <xdr:colOff>412726</xdr:colOff>
      <xdr:row>62</xdr:row>
      <xdr:rowOff>52493</xdr:rowOff>
    </xdr:to>
    <xdr:cxnSp macro="">
      <xdr:nvCxnSpPr>
        <xdr:cNvPr id="23" name="Connecteur droit 22"/>
        <xdr:cNvCxnSpPr/>
      </xdr:nvCxnSpPr>
      <xdr:spPr>
        <a:xfrm rot="16200000" flipH="1">
          <a:off x="5510750" y="12028570"/>
          <a:ext cx="716" cy="47123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280020</xdr:colOff>
      <xdr:row>59</xdr:row>
      <xdr:rowOff>45118</xdr:rowOff>
    </xdr:from>
    <xdr:to>
      <xdr:col>5</xdr:col>
      <xdr:colOff>280020</xdr:colOff>
      <xdr:row>62</xdr:row>
      <xdr:rowOff>4296</xdr:rowOff>
    </xdr:to>
    <xdr:cxnSp macro="">
      <xdr:nvCxnSpPr>
        <xdr:cNvPr id="26" name="Connecteur droit 25"/>
        <xdr:cNvCxnSpPr/>
      </xdr:nvCxnSpPr>
      <xdr:spPr>
        <a:xfrm rot="16200000">
          <a:off x="3824681" y="11951010"/>
          <a:ext cx="53067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280737</xdr:colOff>
      <xdr:row>62</xdr:row>
      <xdr:rowOff>7159</xdr:rowOff>
    </xdr:from>
    <xdr:to>
      <xdr:col>5</xdr:col>
      <xdr:colOff>751973</xdr:colOff>
      <xdr:row>62</xdr:row>
      <xdr:rowOff>7875</xdr:rowOff>
    </xdr:to>
    <xdr:cxnSp macro="">
      <xdr:nvCxnSpPr>
        <xdr:cNvPr id="27" name="Connecteur droit 26"/>
        <xdr:cNvCxnSpPr/>
      </xdr:nvCxnSpPr>
      <xdr:spPr>
        <a:xfrm rot="16200000" flipH="1">
          <a:off x="4325997" y="11983952"/>
          <a:ext cx="716" cy="47123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703489</xdr:colOff>
      <xdr:row>53</xdr:row>
      <xdr:rowOff>142015</xdr:rowOff>
    </xdr:from>
    <xdr:to>
      <xdr:col>7</xdr:col>
      <xdr:colOff>472167</xdr:colOff>
      <xdr:row>53</xdr:row>
      <xdr:rowOff>142015</xdr:rowOff>
    </xdr:to>
    <xdr:cxnSp macro="">
      <xdr:nvCxnSpPr>
        <xdr:cNvPr id="28" name="Connecteur droit 27"/>
        <xdr:cNvCxnSpPr/>
      </xdr:nvCxnSpPr>
      <xdr:spPr>
        <a:xfrm>
          <a:off x="5275489" y="10639568"/>
          <a:ext cx="53067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472884</xdr:colOff>
      <xdr:row>53</xdr:row>
      <xdr:rowOff>144878</xdr:rowOff>
    </xdr:from>
    <xdr:to>
      <xdr:col>7</xdr:col>
      <xdr:colOff>473600</xdr:colOff>
      <xdr:row>56</xdr:row>
      <xdr:rowOff>44614</xdr:rowOff>
    </xdr:to>
    <xdr:cxnSp macro="">
      <xdr:nvCxnSpPr>
        <xdr:cNvPr id="29" name="Connecteur droit 28"/>
        <xdr:cNvCxnSpPr/>
      </xdr:nvCxnSpPr>
      <xdr:spPr>
        <a:xfrm flipH="1">
          <a:off x="5806884" y="10642431"/>
          <a:ext cx="716" cy="47123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55</xdr:row>
      <xdr:rowOff>171450</xdr:rowOff>
    </xdr:from>
    <xdr:to>
      <xdr:col>6</xdr:col>
      <xdr:colOff>390525</xdr:colOff>
      <xdr:row>59</xdr:row>
      <xdr:rowOff>28575</xdr:rowOff>
    </xdr:to>
    <xdr:cxnSp macro="">
      <xdr:nvCxnSpPr>
        <xdr:cNvPr id="31" name="Connecteur droit 30"/>
        <xdr:cNvCxnSpPr/>
      </xdr:nvCxnSpPr>
      <xdr:spPr>
        <a:xfrm>
          <a:off x="4962525" y="11049000"/>
          <a:ext cx="0" cy="6191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57</xdr:row>
      <xdr:rowOff>95250</xdr:rowOff>
    </xdr:from>
    <xdr:to>
      <xdr:col>6</xdr:col>
      <xdr:colOff>742950</xdr:colOff>
      <xdr:row>57</xdr:row>
      <xdr:rowOff>95250</xdr:rowOff>
    </xdr:to>
    <xdr:cxnSp macro="">
      <xdr:nvCxnSpPr>
        <xdr:cNvPr id="33" name="Connecteur droit 32"/>
        <xdr:cNvCxnSpPr/>
      </xdr:nvCxnSpPr>
      <xdr:spPr>
        <a:xfrm>
          <a:off x="4572000" y="11353800"/>
          <a:ext cx="7429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340179</xdr:colOff>
      <xdr:row>53</xdr:row>
      <xdr:rowOff>40822</xdr:rowOff>
    </xdr:from>
    <xdr:ext cx="1605643" cy="1782534"/>
    <xdr:pic>
      <xdr:nvPicPr>
        <xdr:cNvPr id="35" name="Image 34"/>
        <xdr:cNvPicPr>
          <a:picLocks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8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198179" y="10545536"/>
          <a:ext cx="1605643" cy="1782534"/>
        </a:xfrm>
        <a:prstGeom prst="rect">
          <a:avLst/>
        </a:prstGeom>
      </xdr:spPr>
    </xdr:pic>
    <xdr:clientData/>
  </xdr:oneCellAnchor>
  <xdr:twoCellAnchor>
    <xdr:from>
      <xdr:col>9</xdr:col>
      <xdr:colOff>149679</xdr:colOff>
      <xdr:row>52</xdr:row>
      <xdr:rowOff>81642</xdr:rowOff>
    </xdr:from>
    <xdr:to>
      <xdr:col>11</xdr:col>
      <xdr:colOff>625929</xdr:colOff>
      <xdr:row>62</xdr:row>
      <xdr:rowOff>163285</xdr:rowOff>
    </xdr:to>
    <xdr:sp macro="" textlink="">
      <xdr:nvSpPr>
        <xdr:cNvPr id="36" name="Rectangle 35"/>
        <xdr:cNvSpPr/>
      </xdr:nvSpPr>
      <xdr:spPr>
        <a:xfrm>
          <a:off x="7007679" y="10395856"/>
          <a:ext cx="2000250" cy="198664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27217</xdr:colOff>
      <xdr:row>51</xdr:row>
      <xdr:rowOff>176894</xdr:rowOff>
    </xdr:from>
    <xdr:to>
      <xdr:col>14</xdr:col>
      <xdr:colOff>612323</xdr:colOff>
      <xdr:row>55</xdr:row>
      <xdr:rowOff>149680</xdr:rowOff>
    </xdr:to>
    <xdr:sp macro="" textlink="">
      <xdr:nvSpPr>
        <xdr:cNvPr id="37" name="Rectangle 36"/>
        <xdr:cNvSpPr/>
      </xdr:nvSpPr>
      <xdr:spPr>
        <a:xfrm>
          <a:off x="10695217" y="10300608"/>
          <a:ext cx="585106" cy="734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14</xdr:col>
      <xdr:colOff>70759</xdr:colOff>
      <xdr:row>52</xdr:row>
      <xdr:rowOff>29936</xdr:rowOff>
    </xdr:from>
    <xdr:ext cx="514350" cy="650422"/>
    <xdr:pic>
      <xdr:nvPicPr>
        <xdr:cNvPr id="38" name="Image 37"/>
        <xdr:cNvPicPr>
          <a:picLocks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8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738759" y="10344150"/>
          <a:ext cx="514350" cy="650422"/>
        </a:xfrm>
        <a:prstGeom prst="rect">
          <a:avLst/>
        </a:prstGeom>
      </xdr:spPr>
    </xdr:pic>
    <xdr:clientData/>
  </xdr:oneCellAnchor>
  <xdr:twoCellAnchor>
    <xdr:from>
      <xdr:col>2</xdr:col>
      <xdr:colOff>123264</xdr:colOff>
      <xdr:row>95</xdr:row>
      <xdr:rowOff>100853</xdr:rowOff>
    </xdr:from>
    <xdr:to>
      <xdr:col>3</xdr:col>
      <xdr:colOff>705970</xdr:colOff>
      <xdr:row>97</xdr:row>
      <xdr:rowOff>11206</xdr:rowOff>
    </xdr:to>
    <xdr:sp macro="" textlink="">
      <xdr:nvSpPr>
        <xdr:cNvPr id="43" name="Rectangle à coins arrondis 42"/>
        <xdr:cNvSpPr/>
      </xdr:nvSpPr>
      <xdr:spPr>
        <a:xfrm>
          <a:off x="7743264" y="10025903"/>
          <a:ext cx="1344706" cy="291353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33618</xdr:colOff>
      <xdr:row>97</xdr:row>
      <xdr:rowOff>134470</xdr:rowOff>
    </xdr:from>
    <xdr:to>
      <xdr:col>2</xdr:col>
      <xdr:colOff>616324</xdr:colOff>
      <xdr:row>99</xdr:row>
      <xdr:rowOff>44823</xdr:rowOff>
    </xdr:to>
    <xdr:sp macro="" textlink="">
      <xdr:nvSpPr>
        <xdr:cNvPr id="44" name="Rectangle à coins arrondis 43"/>
        <xdr:cNvSpPr/>
      </xdr:nvSpPr>
      <xdr:spPr>
        <a:xfrm>
          <a:off x="6891618" y="10440520"/>
          <a:ext cx="1344706" cy="291353"/>
        </a:xfrm>
        <a:prstGeom prst="roundRect">
          <a:avLst/>
        </a:prstGeom>
        <a:noFill/>
        <a:ln w="285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134469</xdr:colOff>
      <xdr:row>99</xdr:row>
      <xdr:rowOff>134471</xdr:rowOff>
    </xdr:from>
    <xdr:to>
      <xdr:col>3</xdr:col>
      <xdr:colOff>717175</xdr:colOff>
      <xdr:row>101</xdr:row>
      <xdr:rowOff>44824</xdr:rowOff>
    </xdr:to>
    <xdr:sp macro="" textlink="">
      <xdr:nvSpPr>
        <xdr:cNvPr id="45" name="Rectangle à coins arrondis 44"/>
        <xdr:cNvSpPr/>
      </xdr:nvSpPr>
      <xdr:spPr>
        <a:xfrm>
          <a:off x="7754469" y="10821521"/>
          <a:ext cx="1344706" cy="291353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44823</xdr:colOff>
      <xdr:row>101</xdr:row>
      <xdr:rowOff>168088</xdr:rowOff>
    </xdr:from>
    <xdr:to>
      <xdr:col>2</xdr:col>
      <xdr:colOff>627529</xdr:colOff>
      <xdr:row>103</xdr:row>
      <xdr:rowOff>78441</xdr:rowOff>
    </xdr:to>
    <xdr:sp macro="" textlink="">
      <xdr:nvSpPr>
        <xdr:cNvPr id="46" name="Rectangle à coins arrondis 45"/>
        <xdr:cNvSpPr/>
      </xdr:nvSpPr>
      <xdr:spPr>
        <a:xfrm>
          <a:off x="6902823" y="11236138"/>
          <a:ext cx="1344706" cy="291353"/>
        </a:xfrm>
        <a:prstGeom prst="roundRect">
          <a:avLst/>
        </a:prstGeom>
        <a:noFill/>
        <a:ln w="28575"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112059</xdr:colOff>
      <xdr:row>103</xdr:row>
      <xdr:rowOff>156882</xdr:rowOff>
    </xdr:from>
    <xdr:to>
      <xdr:col>3</xdr:col>
      <xdr:colOff>694765</xdr:colOff>
      <xdr:row>105</xdr:row>
      <xdr:rowOff>67235</xdr:rowOff>
    </xdr:to>
    <xdr:sp macro="" textlink="">
      <xdr:nvSpPr>
        <xdr:cNvPr id="47" name="Rectangle à coins arrondis 46"/>
        <xdr:cNvSpPr/>
      </xdr:nvSpPr>
      <xdr:spPr>
        <a:xfrm>
          <a:off x="7732059" y="11605932"/>
          <a:ext cx="1344706" cy="291353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44824</xdr:colOff>
      <xdr:row>107</xdr:row>
      <xdr:rowOff>44823</xdr:rowOff>
    </xdr:from>
    <xdr:to>
      <xdr:col>3</xdr:col>
      <xdr:colOff>67236</xdr:colOff>
      <xdr:row>108</xdr:row>
      <xdr:rowOff>134470</xdr:rowOff>
    </xdr:to>
    <xdr:sp macro="" textlink="">
      <xdr:nvSpPr>
        <xdr:cNvPr id="48" name="Rectangle à coins arrondis 47"/>
        <xdr:cNvSpPr/>
      </xdr:nvSpPr>
      <xdr:spPr>
        <a:xfrm>
          <a:off x="6902824" y="12255873"/>
          <a:ext cx="1546412" cy="280147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tabSelected="1" topLeftCell="A22" zoomScale="70" zoomScaleNormal="70" zoomScaleSheetLayoutView="70" workbookViewId="0">
      <selection activeCell="S33" sqref="S33"/>
    </sheetView>
  </sheetViews>
  <sheetFormatPr baseColWidth="10" defaultColWidth="11.42578125" defaultRowHeight="15" x14ac:dyDescent="0.25"/>
  <cols>
    <col min="1" max="18" width="11.42578125" style="6"/>
    <col min="19" max="19" width="25.28515625" style="32" customWidth="1"/>
    <col min="20" max="16384" width="11.42578125" style="6"/>
  </cols>
  <sheetData>
    <row r="1" spans="1:19" ht="21.75" customHeight="1" x14ac:dyDescent="0.25">
      <c r="A1" s="128" t="s">
        <v>174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</row>
    <row r="2" spans="1:19" ht="29.25" customHeight="1" x14ac:dyDescent="0.25">
      <c r="A2" s="36" t="s">
        <v>0</v>
      </c>
      <c r="B2" s="112" t="s">
        <v>1</v>
      </c>
      <c r="C2" s="112"/>
      <c r="D2" s="112"/>
      <c r="F2" s="112" t="s">
        <v>2</v>
      </c>
      <c r="G2" s="112"/>
      <c r="H2" s="112"/>
      <c r="J2" s="113" t="s">
        <v>3</v>
      </c>
      <c r="K2" s="113"/>
      <c r="L2" s="113"/>
      <c r="N2" s="114" t="s">
        <v>4</v>
      </c>
      <c r="O2" s="114"/>
      <c r="P2" s="114"/>
      <c r="S2" s="31" t="s">
        <v>5</v>
      </c>
    </row>
    <row r="3" spans="1:19" ht="15.75" thickBot="1" x14ac:dyDescent="0.3"/>
    <row r="4" spans="1:19" x14ac:dyDescent="0.25">
      <c r="A4" s="37">
        <v>1</v>
      </c>
      <c r="B4" s="7"/>
      <c r="C4" s="1" t="s">
        <v>6</v>
      </c>
      <c r="D4" s="8"/>
      <c r="E4" s="37">
        <f>A4+1</f>
        <v>2</v>
      </c>
      <c r="F4" s="7"/>
      <c r="G4" s="1" t="s">
        <v>6</v>
      </c>
      <c r="H4" s="8"/>
      <c r="I4" s="37">
        <f>E4+1</f>
        <v>3</v>
      </c>
      <c r="J4" s="7"/>
      <c r="K4" s="1" t="s">
        <v>6</v>
      </c>
      <c r="L4" s="8"/>
      <c r="M4" s="37">
        <f>I4+1</f>
        <v>4</v>
      </c>
      <c r="N4" s="7" t="s">
        <v>7</v>
      </c>
      <c r="O4" s="9"/>
      <c r="P4" s="8"/>
      <c r="S4" s="32" t="s">
        <v>8</v>
      </c>
    </row>
    <row r="5" spans="1:19" x14ac:dyDescent="0.25">
      <c r="B5" s="3"/>
      <c r="C5" s="2"/>
      <c r="D5" s="10"/>
      <c r="F5" s="3"/>
      <c r="G5" s="2"/>
      <c r="H5" s="10"/>
      <c r="J5" s="3"/>
      <c r="K5" s="2"/>
      <c r="L5" s="10"/>
      <c r="N5" s="3"/>
      <c r="O5" s="2"/>
      <c r="P5" s="10"/>
    </row>
    <row r="6" spans="1:19" x14ac:dyDescent="0.25">
      <c r="B6" s="3"/>
      <c r="C6" s="2"/>
      <c r="D6" s="10"/>
      <c r="F6" s="3"/>
      <c r="G6" s="2"/>
      <c r="H6" s="10"/>
      <c r="J6" s="3"/>
      <c r="K6" s="2"/>
      <c r="L6" s="10"/>
      <c r="N6" s="3"/>
      <c r="O6" s="2"/>
      <c r="P6" s="10"/>
    </row>
    <row r="7" spans="1:19" x14ac:dyDescent="0.25">
      <c r="B7" s="3"/>
      <c r="C7" s="2"/>
      <c r="D7" s="10"/>
      <c r="F7" s="3"/>
      <c r="G7" s="2"/>
      <c r="H7" s="10"/>
      <c r="J7" s="16" t="s">
        <v>9</v>
      </c>
      <c r="K7" s="2"/>
      <c r="L7" s="10"/>
      <c r="N7" s="3"/>
      <c r="O7" s="2"/>
      <c r="P7" s="10"/>
    </row>
    <row r="8" spans="1:19" x14ac:dyDescent="0.25">
      <c r="B8" s="3"/>
      <c r="C8" s="2"/>
      <c r="D8" s="10"/>
      <c r="F8" s="3"/>
      <c r="G8" s="2"/>
      <c r="H8" s="10"/>
      <c r="J8" s="16" t="s">
        <v>10</v>
      </c>
      <c r="K8" s="2"/>
      <c r="L8" s="10"/>
      <c r="N8" s="3"/>
      <c r="O8" s="2"/>
      <c r="P8" s="10"/>
    </row>
    <row r="9" spans="1:19" x14ac:dyDescent="0.25">
      <c r="B9" s="3"/>
      <c r="C9" s="2"/>
      <c r="D9" s="10"/>
      <c r="F9" s="3" t="s">
        <v>11</v>
      </c>
      <c r="G9" s="2"/>
      <c r="H9" s="10"/>
      <c r="J9" s="16" t="s">
        <v>12</v>
      </c>
      <c r="K9" s="2"/>
      <c r="L9" s="10"/>
      <c r="N9" s="3"/>
      <c r="O9" s="2"/>
      <c r="P9" s="10"/>
    </row>
    <row r="10" spans="1:19" x14ac:dyDescent="0.25">
      <c r="B10" s="3"/>
      <c r="C10" s="2"/>
      <c r="D10" s="10"/>
      <c r="F10" s="3" t="s">
        <v>13</v>
      </c>
      <c r="G10" s="2"/>
      <c r="H10" s="10"/>
      <c r="J10" s="16"/>
      <c r="K10" s="2"/>
      <c r="L10" s="10"/>
      <c r="N10" s="3"/>
      <c r="O10" s="2"/>
      <c r="P10" s="10"/>
    </row>
    <row r="11" spans="1:19" x14ac:dyDescent="0.25">
      <c r="B11" s="3" t="s">
        <v>14</v>
      </c>
      <c r="C11" s="2"/>
      <c r="D11" s="10"/>
      <c r="F11" s="3" t="s">
        <v>15</v>
      </c>
      <c r="G11" s="2"/>
      <c r="H11" s="10"/>
      <c r="J11" s="17" t="s">
        <v>16</v>
      </c>
      <c r="K11" s="2"/>
      <c r="L11" s="10"/>
      <c r="N11" s="3"/>
      <c r="O11" s="2"/>
      <c r="P11" s="10"/>
    </row>
    <row r="12" spans="1:19" x14ac:dyDescent="0.25">
      <c r="A12" s="14"/>
      <c r="B12" s="3" t="s">
        <v>17</v>
      </c>
      <c r="C12" s="2"/>
      <c r="D12" s="10"/>
      <c r="E12" s="14"/>
      <c r="F12" s="3" t="s">
        <v>18</v>
      </c>
      <c r="G12" s="2"/>
      <c r="H12" s="10"/>
      <c r="I12" s="14"/>
      <c r="J12" s="16"/>
      <c r="K12" s="2"/>
      <c r="L12" s="10"/>
      <c r="N12" s="3"/>
      <c r="O12" s="4" t="s">
        <v>19</v>
      </c>
      <c r="P12" s="10"/>
    </row>
    <row r="13" spans="1:19" x14ac:dyDescent="0.25">
      <c r="B13" s="3"/>
      <c r="C13" s="2"/>
      <c r="D13" s="10"/>
      <c r="F13" s="3" t="s">
        <v>20</v>
      </c>
      <c r="G13" s="2"/>
      <c r="H13" s="10"/>
      <c r="J13" s="16" t="s">
        <v>21</v>
      </c>
      <c r="K13" s="2"/>
      <c r="L13" s="10"/>
      <c r="M13" s="14"/>
      <c r="N13" s="3"/>
      <c r="O13" s="2"/>
      <c r="P13" s="10"/>
    </row>
    <row r="14" spans="1:19" x14ac:dyDescent="0.25">
      <c r="B14" s="3"/>
      <c r="C14" s="2"/>
      <c r="D14" s="10"/>
      <c r="F14" s="3" t="s">
        <v>22</v>
      </c>
      <c r="G14" s="2"/>
      <c r="H14" s="10"/>
      <c r="J14" s="16"/>
      <c r="K14" s="2"/>
      <c r="L14" s="10"/>
      <c r="N14" s="3"/>
      <c r="O14" s="2"/>
      <c r="P14" s="10"/>
    </row>
    <row r="15" spans="1:19" x14ac:dyDescent="0.25">
      <c r="B15" s="3"/>
      <c r="C15" s="2"/>
      <c r="D15" s="10"/>
      <c r="F15" s="3" t="s">
        <v>23</v>
      </c>
      <c r="G15" s="2"/>
      <c r="H15" s="10"/>
      <c r="J15" s="17" t="s">
        <v>24</v>
      </c>
      <c r="K15" s="2"/>
      <c r="L15" s="10"/>
      <c r="N15" s="3"/>
      <c r="O15" s="2"/>
      <c r="P15" s="10"/>
    </row>
    <row r="16" spans="1:19" x14ac:dyDescent="0.25">
      <c r="B16" s="3"/>
      <c r="C16" s="5" t="s">
        <v>25</v>
      </c>
      <c r="D16" s="10"/>
      <c r="F16" s="3"/>
      <c r="G16" s="2"/>
      <c r="H16" s="10"/>
      <c r="J16" s="16"/>
      <c r="K16" s="2"/>
      <c r="L16" s="10"/>
      <c r="N16" s="3"/>
      <c r="O16" s="2"/>
      <c r="P16" s="10"/>
    </row>
    <row r="17" spans="1:16" x14ac:dyDescent="0.25">
      <c r="B17" s="3"/>
      <c r="C17" s="2"/>
      <c r="D17" s="10"/>
      <c r="F17" s="3"/>
      <c r="G17" s="2"/>
      <c r="H17" s="10"/>
      <c r="J17" s="16" t="s">
        <v>26</v>
      </c>
      <c r="K17" s="2"/>
      <c r="L17" s="10"/>
      <c r="N17" s="3"/>
      <c r="O17" s="2"/>
      <c r="P17" s="10"/>
    </row>
    <row r="18" spans="1:16" x14ac:dyDescent="0.25">
      <c r="B18" s="3"/>
      <c r="C18" s="2"/>
      <c r="D18" s="10"/>
      <c r="F18" s="3"/>
      <c r="G18" s="2"/>
      <c r="H18" s="10"/>
      <c r="J18" s="16"/>
      <c r="K18" s="2"/>
      <c r="L18" s="10"/>
      <c r="N18" s="3"/>
      <c r="O18" s="2"/>
      <c r="P18" s="10"/>
    </row>
    <row r="19" spans="1:16" x14ac:dyDescent="0.25">
      <c r="B19" s="3"/>
      <c r="C19" s="2"/>
      <c r="D19" s="10"/>
      <c r="F19" s="3"/>
      <c r="G19" s="5" t="s">
        <v>25</v>
      </c>
      <c r="H19" s="10"/>
      <c r="J19" s="16"/>
      <c r="K19" s="5" t="s">
        <v>25</v>
      </c>
      <c r="L19" s="10"/>
      <c r="N19" s="3"/>
      <c r="O19" s="2"/>
      <c r="P19" s="10"/>
    </row>
    <row r="20" spans="1:16" x14ac:dyDescent="0.25">
      <c r="B20" s="3"/>
      <c r="C20" s="2"/>
      <c r="D20" s="10"/>
      <c r="F20" s="3"/>
      <c r="G20" s="2"/>
      <c r="H20" s="10"/>
      <c r="J20" s="3"/>
      <c r="K20" s="2"/>
      <c r="L20" s="10"/>
      <c r="N20" s="3"/>
      <c r="O20" s="2"/>
      <c r="P20" s="10"/>
    </row>
    <row r="21" spans="1:16" x14ac:dyDescent="0.25">
      <c r="B21" s="3" t="s">
        <v>27</v>
      </c>
      <c r="C21" s="2"/>
      <c r="D21" s="10"/>
      <c r="F21" s="3"/>
      <c r="G21" s="2"/>
      <c r="H21" s="10"/>
      <c r="J21" s="3"/>
      <c r="K21" s="2"/>
      <c r="L21" s="10"/>
      <c r="N21" s="3"/>
      <c r="O21" s="2"/>
      <c r="P21" s="10"/>
    </row>
    <row r="22" spans="1:16" ht="15.75" thickBot="1" x14ac:dyDescent="0.3">
      <c r="B22" s="11" t="s">
        <v>28</v>
      </c>
      <c r="C22" s="12"/>
      <c r="D22" s="13"/>
      <c r="F22" s="11"/>
      <c r="G22" s="12"/>
      <c r="H22" s="13"/>
      <c r="J22" s="11"/>
      <c r="K22" s="12"/>
      <c r="L22" s="13"/>
      <c r="N22" s="11"/>
      <c r="O22" s="18"/>
      <c r="P22" s="13"/>
    </row>
    <row r="23" spans="1:16" x14ac:dyDescent="0.25">
      <c r="B23" s="2"/>
      <c r="C23" s="2"/>
      <c r="D23" s="2"/>
      <c r="F23" s="2"/>
      <c r="G23" s="2"/>
      <c r="H23" s="2"/>
      <c r="J23" s="2"/>
      <c r="K23" s="2"/>
      <c r="L23" s="2"/>
      <c r="N23" s="2"/>
      <c r="O23" s="2"/>
      <c r="P23" s="2"/>
    </row>
    <row r="24" spans="1:16" ht="29.25" customHeight="1" x14ac:dyDescent="0.25">
      <c r="B24" s="121" t="s">
        <v>77</v>
      </c>
      <c r="C24" s="121"/>
      <c r="D24" s="121"/>
      <c r="F24" s="121" t="s">
        <v>78</v>
      </c>
      <c r="G24" s="121"/>
      <c r="H24" s="121"/>
      <c r="J24" s="121" t="s">
        <v>81</v>
      </c>
      <c r="K24" s="121"/>
      <c r="L24" s="121"/>
      <c r="N24" s="121" t="s">
        <v>85</v>
      </c>
      <c r="O24" s="121"/>
      <c r="P24" s="121"/>
    </row>
    <row r="25" spans="1:16" ht="15.75" thickBot="1" x14ac:dyDescent="0.3"/>
    <row r="26" spans="1:16" x14ac:dyDescent="0.25">
      <c r="A26" s="37">
        <f>M4+1</f>
        <v>5</v>
      </c>
      <c r="B26" s="7"/>
      <c r="C26" s="41"/>
      <c r="D26" s="8"/>
      <c r="E26" s="37">
        <f>A26+1</f>
        <v>6</v>
      </c>
      <c r="F26" s="7"/>
      <c r="G26" s="41"/>
      <c r="H26" s="8"/>
      <c r="I26" s="37">
        <f>E26+1</f>
        <v>7</v>
      </c>
      <c r="J26" s="7"/>
      <c r="K26" s="41"/>
      <c r="L26" s="8"/>
      <c r="M26" s="37">
        <f>I26+1</f>
        <v>8</v>
      </c>
      <c r="N26" s="7"/>
      <c r="O26" s="41"/>
      <c r="P26" s="8"/>
    </row>
    <row r="27" spans="1:16" x14ac:dyDescent="0.25">
      <c r="B27" s="118" t="s">
        <v>7</v>
      </c>
      <c r="C27" s="119"/>
      <c r="D27" s="120"/>
      <c r="F27" s="118" t="s">
        <v>7</v>
      </c>
      <c r="G27" s="119"/>
      <c r="H27" s="120"/>
      <c r="J27" s="118" t="s">
        <v>7</v>
      </c>
      <c r="K27" s="119"/>
      <c r="L27" s="120"/>
      <c r="N27" s="118" t="s">
        <v>7</v>
      </c>
      <c r="O27" s="119"/>
      <c r="P27" s="120"/>
    </row>
    <row r="28" spans="1:16" ht="15" customHeight="1" x14ac:dyDescent="0.25">
      <c r="B28" s="49" t="s">
        <v>75</v>
      </c>
      <c r="C28" s="27"/>
      <c r="D28" s="48" t="s">
        <v>76</v>
      </c>
      <c r="F28" s="47" t="s">
        <v>75</v>
      </c>
      <c r="G28" s="27"/>
      <c r="H28" s="50" t="s">
        <v>76</v>
      </c>
      <c r="J28" s="49" t="s">
        <v>75</v>
      </c>
      <c r="K28" s="27"/>
      <c r="L28" s="48" t="s">
        <v>76</v>
      </c>
      <c r="N28" s="3" t="s">
        <v>42</v>
      </c>
      <c r="O28" s="2"/>
      <c r="P28" s="10"/>
    </row>
    <row r="29" spans="1:16" ht="15" customHeight="1" x14ac:dyDescent="0.25">
      <c r="B29" s="26"/>
      <c r="C29" s="42"/>
      <c r="D29" s="43"/>
      <c r="F29" s="26"/>
      <c r="G29" s="42"/>
      <c r="H29" s="28"/>
      <c r="J29" s="26"/>
      <c r="K29" s="42"/>
      <c r="L29" s="43"/>
      <c r="N29" s="3"/>
      <c r="O29" s="2"/>
      <c r="P29" s="48" t="s">
        <v>83</v>
      </c>
    </row>
    <row r="30" spans="1:16" x14ac:dyDescent="0.25">
      <c r="B30" s="26"/>
      <c r="C30" s="27"/>
      <c r="D30" s="28"/>
      <c r="F30" s="51" t="s">
        <v>79</v>
      </c>
      <c r="G30" s="27"/>
      <c r="H30" s="28"/>
      <c r="J30" s="26"/>
      <c r="K30" s="27"/>
      <c r="L30" s="28"/>
      <c r="N30" s="3"/>
      <c r="O30" s="4" t="s">
        <v>44</v>
      </c>
      <c r="P30" s="10"/>
    </row>
    <row r="31" spans="1:16" x14ac:dyDescent="0.25">
      <c r="B31" s="26"/>
      <c r="C31" s="27"/>
      <c r="D31" s="28"/>
      <c r="F31" s="51" t="s">
        <v>80</v>
      </c>
      <c r="G31" s="27"/>
      <c r="H31" s="28"/>
      <c r="J31" s="26"/>
      <c r="K31" s="27"/>
      <c r="L31" s="28"/>
      <c r="N31" s="3"/>
      <c r="O31" s="2"/>
      <c r="P31" s="10"/>
    </row>
    <row r="32" spans="1:16" x14ac:dyDescent="0.25">
      <c r="B32" s="26"/>
      <c r="C32" s="27"/>
      <c r="D32" s="28"/>
      <c r="F32" s="26"/>
      <c r="G32" s="27"/>
      <c r="H32" s="28"/>
      <c r="J32" s="26"/>
      <c r="K32" s="27"/>
      <c r="L32" s="28"/>
      <c r="N32" s="118"/>
      <c r="O32" s="2" t="s">
        <v>47</v>
      </c>
      <c r="P32" s="10"/>
    </row>
    <row r="33" spans="1:19" x14ac:dyDescent="0.25">
      <c r="A33" s="14"/>
      <c r="B33" s="26"/>
      <c r="C33" s="27"/>
      <c r="D33" s="28"/>
      <c r="E33" s="14"/>
      <c r="F33" s="26"/>
      <c r="G33" s="27"/>
      <c r="H33" s="28"/>
      <c r="I33" s="14"/>
      <c r="J33" s="26"/>
      <c r="K33" s="27"/>
      <c r="L33" s="28"/>
      <c r="N33" s="118"/>
      <c r="O33" s="2" t="s">
        <v>32</v>
      </c>
      <c r="P33" s="10"/>
    </row>
    <row r="34" spans="1:19" x14ac:dyDescent="0.25">
      <c r="B34" s="26"/>
      <c r="C34" s="27"/>
      <c r="D34" s="28"/>
      <c r="F34" s="26"/>
      <c r="G34" s="27"/>
      <c r="H34" s="28"/>
      <c r="J34" s="26"/>
      <c r="K34" s="27"/>
      <c r="L34" s="28"/>
      <c r="N34" s="118"/>
      <c r="O34" s="25" t="s">
        <v>51</v>
      </c>
      <c r="P34" s="10"/>
    </row>
    <row r="35" spans="1:19" x14ac:dyDescent="0.25">
      <c r="B35" s="26"/>
      <c r="C35" s="27"/>
      <c r="D35" s="28"/>
      <c r="F35" s="26"/>
      <c r="G35" s="27"/>
      <c r="H35" s="28"/>
      <c r="J35" s="26"/>
      <c r="K35" s="27"/>
      <c r="L35" s="28"/>
      <c r="N35" s="118"/>
      <c r="O35" s="25" t="s">
        <v>82</v>
      </c>
      <c r="P35" s="10"/>
      <c r="S35" s="32" t="s">
        <v>181</v>
      </c>
    </row>
    <row r="36" spans="1:19" x14ac:dyDescent="0.25">
      <c r="B36" s="26"/>
      <c r="C36" s="27"/>
      <c r="D36" s="28"/>
      <c r="F36" s="26"/>
      <c r="G36" s="27"/>
      <c r="H36" s="28"/>
      <c r="J36" s="26"/>
      <c r="K36" s="27"/>
      <c r="L36" s="28"/>
      <c r="N36" s="3"/>
      <c r="O36" s="2"/>
      <c r="P36" s="10"/>
      <c r="S36" s="32" t="s">
        <v>110</v>
      </c>
    </row>
    <row r="37" spans="1:19" x14ac:dyDescent="0.25">
      <c r="B37" s="26"/>
      <c r="C37" s="27"/>
      <c r="D37" s="28"/>
      <c r="F37" s="26"/>
      <c r="G37" s="27"/>
      <c r="H37" s="28"/>
      <c r="J37" s="26"/>
      <c r="K37" s="27"/>
      <c r="L37" s="28"/>
      <c r="N37" s="24"/>
      <c r="O37" s="2" t="s">
        <v>47</v>
      </c>
      <c r="P37" s="10"/>
    </row>
    <row r="38" spans="1:19" x14ac:dyDescent="0.25">
      <c r="B38" s="26"/>
      <c r="C38" s="27"/>
      <c r="D38" s="28"/>
      <c r="F38" s="26"/>
      <c r="G38" s="27"/>
      <c r="H38" s="28"/>
      <c r="J38" s="26"/>
      <c r="K38" s="27"/>
      <c r="L38" s="28"/>
      <c r="N38" s="24"/>
      <c r="O38" s="2" t="s">
        <v>32</v>
      </c>
      <c r="P38" s="10"/>
    </row>
    <row r="39" spans="1:19" x14ac:dyDescent="0.25">
      <c r="B39" s="26"/>
      <c r="C39" s="27"/>
      <c r="D39" s="28"/>
      <c r="F39" s="26"/>
      <c r="G39" s="27"/>
      <c r="H39" s="28"/>
      <c r="J39" s="26"/>
      <c r="K39" s="27"/>
      <c r="L39" s="28"/>
      <c r="N39" s="3"/>
      <c r="O39" s="25" t="s">
        <v>51</v>
      </c>
      <c r="P39" s="10"/>
    </row>
    <row r="40" spans="1:19" x14ac:dyDescent="0.25">
      <c r="B40" s="26"/>
      <c r="C40" s="27"/>
      <c r="D40" s="28"/>
      <c r="F40" s="26"/>
      <c r="G40" s="27"/>
      <c r="H40" s="28"/>
      <c r="J40" s="26"/>
      <c r="K40" s="27"/>
      <c r="L40" s="28"/>
      <c r="N40" s="3"/>
      <c r="O40" s="25" t="s">
        <v>82</v>
      </c>
      <c r="P40" s="10"/>
    </row>
    <row r="41" spans="1:19" x14ac:dyDescent="0.25">
      <c r="B41" s="44"/>
      <c r="C41" s="45"/>
      <c r="D41" s="46"/>
      <c r="F41" s="44"/>
      <c r="G41" s="45"/>
      <c r="H41" s="46"/>
      <c r="J41" s="44"/>
      <c r="K41" s="45"/>
      <c r="L41" s="46"/>
      <c r="N41" s="3"/>
      <c r="O41" s="22"/>
      <c r="P41" s="10"/>
    </row>
    <row r="42" spans="1:19" x14ac:dyDescent="0.25">
      <c r="B42" s="115" t="s">
        <v>74</v>
      </c>
      <c r="C42" s="116"/>
      <c r="D42" s="117"/>
      <c r="F42" s="115" t="s">
        <v>74</v>
      </c>
      <c r="G42" s="116"/>
      <c r="H42" s="117"/>
      <c r="J42" s="115" t="s">
        <v>74</v>
      </c>
      <c r="K42" s="116"/>
      <c r="L42" s="117"/>
      <c r="N42" s="3"/>
      <c r="O42" s="29"/>
      <c r="P42" s="10"/>
    </row>
    <row r="43" spans="1:19" x14ac:dyDescent="0.25">
      <c r="B43" s="3"/>
      <c r="C43" s="2"/>
      <c r="D43" s="10"/>
      <c r="F43" s="3"/>
      <c r="G43" s="2"/>
      <c r="H43" s="10"/>
      <c r="J43" s="3"/>
      <c r="K43" s="2"/>
      <c r="L43" s="10"/>
      <c r="N43" s="3"/>
      <c r="O43" s="2"/>
      <c r="P43" s="10"/>
    </row>
    <row r="44" spans="1:19" ht="15.75" thickBot="1" x14ac:dyDescent="0.3">
      <c r="B44" s="11" t="s">
        <v>101</v>
      </c>
      <c r="C44" s="18"/>
      <c r="D44" s="13"/>
      <c r="F44" s="11" t="s">
        <v>101</v>
      </c>
      <c r="G44" s="18"/>
      <c r="H44" s="13"/>
      <c r="J44" s="11" t="s">
        <v>101</v>
      </c>
      <c r="K44" s="18"/>
      <c r="L44" s="13"/>
      <c r="N44" s="11" t="s">
        <v>101</v>
      </c>
      <c r="O44" s="18"/>
      <c r="P44" s="13"/>
    </row>
    <row r="45" spans="1:19" x14ac:dyDescent="0.25">
      <c r="B45" s="2"/>
      <c r="C45" s="2"/>
      <c r="D45" s="2"/>
      <c r="F45" s="2"/>
      <c r="G45" s="2"/>
      <c r="H45" s="2"/>
      <c r="J45" s="2"/>
      <c r="K45" s="2"/>
      <c r="L45" s="2"/>
      <c r="N45" s="2"/>
      <c r="O45" s="2"/>
      <c r="P45" s="2"/>
    </row>
    <row r="46" spans="1:19" ht="29.25" customHeight="1" x14ac:dyDescent="0.25">
      <c r="B46" s="121" t="s">
        <v>88</v>
      </c>
      <c r="C46" s="121"/>
      <c r="D46" s="121"/>
      <c r="F46" s="121" t="s">
        <v>89</v>
      </c>
      <c r="G46" s="121"/>
      <c r="H46" s="121"/>
      <c r="J46" s="121" t="s">
        <v>91</v>
      </c>
      <c r="K46" s="121"/>
      <c r="L46" s="121"/>
      <c r="N46" s="121" t="s">
        <v>100</v>
      </c>
      <c r="O46" s="121"/>
      <c r="P46" s="121"/>
    </row>
    <row r="47" spans="1:19" ht="15.75" thickBot="1" x14ac:dyDescent="0.3"/>
    <row r="48" spans="1:19" x14ac:dyDescent="0.25">
      <c r="A48" s="37">
        <f>M26+1</f>
        <v>9</v>
      </c>
      <c r="B48" s="7"/>
      <c r="C48" s="9"/>
      <c r="D48" s="8"/>
      <c r="E48" s="37">
        <f>A48+1</f>
        <v>10</v>
      </c>
      <c r="F48" s="7"/>
      <c r="G48" s="9"/>
      <c r="H48" s="8"/>
      <c r="I48" s="37">
        <f>E48+1</f>
        <v>11</v>
      </c>
      <c r="J48" s="7"/>
      <c r="K48" s="9"/>
      <c r="L48" s="8"/>
      <c r="M48" s="37">
        <f>I48+1</f>
        <v>12</v>
      </c>
      <c r="N48" s="7"/>
      <c r="O48" s="9"/>
      <c r="P48" s="8"/>
    </row>
    <row r="49" spans="1:19" x14ac:dyDescent="0.25">
      <c r="B49" s="118" t="s">
        <v>7</v>
      </c>
      <c r="C49" s="119"/>
      <c r="D49" s="120"/>
      <c r="F49" s="118" t="s">
        <v>7</v>
      </c>
      <c r="G49" s="119"/>
      <c r="H49" s="120"/>
      <c r="J49" s="118" t="s">
        <v>7</v>
      </c>
      <c r="K49" s="119"/>
      <c r="L49" s="120"/>
      <c r="N49" s="118" t="s">
        <v>7</v>
      </c>
      <c r="O49" s="119"/>
      <c r="P49" s="120"/>
    </row>
    <row r="50" spans="1:19" ht="15" customHeight="1" x14ac:dyDescent="0.25">
      <c r="B50" s="3"/>
      <c r="C50" s="2"/>
      <c r="D50" s="10"/>
      <c r="F50" s="3"/>
      <c r="G50" s="2"/>
      <c r="H50" s="10"/>
      <c r="J50" s="115" t="s">
        <v>97</v>
      </c>
      <c r="K50" s="116"/>
      <c r="L50" s="117"/>
      <c r="N50" s="3"/>
      <c r="O50" s="2"/>
      <c r="P50" s="10"/>
    </row>
    <row r="51" spans="1:19" ht="15" customHeight="1" x14ac:dyDescent="0.25">
      <c r="B51" s="3"/>
      <c r="C51" s="2"/>
      <c r="D51" s="10"/>
      <c r="F51" s="3"/>
      <c r="G51" s="2"/>
      <c r="H51" s="10"/>
      <c r="J51" s="3"/>
      <c r="K51" s="2"/>
      <c r="L51" s="10"/>
      <c r="N51" s="122" t="s">
        <v>96</v>
      </c>
      <c r="O51" s="123"/>
      <c r="P51" s="124"/>
    </row>
    <row r="52" spans="1:19" x14ac:dyDescent="0.25">
      <c r="B52" s="3"/>
      <c r="C52" s="2"/>
      <c r="D52" s="10"/>
      <c r="F52" s="3"/>
      <c r="G52" s="2"/>
      <c r="H52" s="10"/>
      <c r="J52" s="3"/>
      <c r="K52" s="55" t="s">
        <v>95</v>
      </c>
      <c r="L52" s="10"/>
      <c r="N52" s="3"/>
      <c r="O52" s="2"/>
      <c r="P52" s="10"/>
    </row>
    <row r="53" spans="1:19" x14ac:dyDescent="0.25">
      <c r="B53" s="3"/>
      <c r="C53" s="2"/>
      <c r="D53" s="10"/>
      <c r="F53" s="3"/>
      <c r="G53" s="2"/>
      <c r="H53" s="10"/>
      <c r="J53" s="3"/>
      <c r="K53" s="2"/>
      <c r="L53" s="10"/>
      <c r="N53" s="3"/>
      <c r="O53" s="2"/>
      <c r="P53" s="10"/>
    </row>
    <row r="54" spans="1:19" x14ac:dyDescent="0.25">
      <c r="B54" s="3"/>
      <c r="C54" s="2"/>
      <c r="D54" s="10"/>
      <c r="F54" s="3"/>
      <c r="G54" s="2"/>
      <c r="H54" s="10"/>
      <c r="J54" s="3"/>
      <c r="K54" s="2" t="s">
        <v>95</v>
      </c>
      <c r="L54" s="10"/>
      <c r="N54" s="3"/>
      <c r="O54" s="2"/>
      <c r="P54" s="10"/>
    </row>
    <row r="55" spans="1:19" x14ac:dyDescent="0.25">
      <c r="A55" s="14"/>
      <c r="B55" s="3"/>
      <c r="C55" s="25"/>
      <c r="D55" s="10"/>
      <c r="E55" s="14"/>
      <c r="F55" s="3"/>
      <c r="G55" s="25"/>
      <c r="H55" s="10"/>
      <c r="I55" s="14"/>
      <c r="J55" s="3"/>
      <c r="K55" s="2"/>
      <c r="L55" s="10"/>
      <c r="N55" s="3"/>
      <c r="O55" s="5" t="s">
        <v>25</v>
      </c>
      <c r="P55" s="10"/>
      <c r="S55" s="32" t="s">
        <v>98</v>
      </c>
    </row>
    <row r="56" spans="1:19" x14ac:dyDescent="0.25">
      <c r="B56" s="3"/>
      <c r="C56" s="25"/>
      <c r="D56" s="10"/>
      <c r="F56" s="3"/>
      <c r="G56" s="25"/>
      <c r="H56" s="10"/>
      <c r="J56" s="3"/>
      <c r="K56" s="56" t="s">
        <v>95</v>
      </c>
      <c r="L56" s="10"/>
      <c r="N56" s="3"/>
      <c r="O56" s="2"/>
      <c r="P56" s="10"/>
    </row>
    <row r="57" spans="1:19" x14ac:dyDescent="0.25">
      <c r="B57" s="3" t="s">
        <v>47</v>
      </c>
      <c r="C57" s="2"/>
      <c r="D57" s="10"/>
      <c r="F57" s="3"/>
      <c r="G57" s="2"/>
      <c r="H57" s="10"/>
      <c r="J57" s="3"/>
      <c r="K57" s="2"/>
      <c r="L57" s="10"/>
      <c r="N57" s="3"/>
      <c r="O57" s="2"/>
      <c r="P57" s="10"/>
      <c r="S57" s="32" t="s">
        <v>178</v>
      </c>
    </row>
    <row r="58" spans="1:19" x14ac:dyDescent="0.25">
      <c r="B58" s="3" t="s">
        <v>32</v>
      </c>
      <c r="C58" s="22"/>
      <c r="D58" s="10"/>
      <c r="F58" s="3"/>
      <c r="G58" s="22" t="s">
        <v>51</v>
      </c>
      <c r="H58" s="10"/>
      <c r="J58" s="3"/>
      <c r="K58" s="23" t="s">
        <v>94</v>
      </c>
      <c r="L58" s="10"/>
      <c r="N58" s="3"/>
      <c r="O58" s="5" t="s">
        <v>99</v>
      </c>
      <c r="P58" s="10"/>
    </row>
    <row r="59" spans="1:19" x14ac:dyDescent="0.25">
      <c r="B59" s="3" t="s">
        <v>51</v>
      </c>
      <c r="C59" s="22"/>
      <c r="D59" s="10"/>
      <c r="F59" s="3"/>
      <c r="G59" s="22"/>
      <c r="H59" s="10"/>
      <c r="J59" s="3"/>
      <c r="K59" s="23"/>
      <c r="L59" s="10"/>
      <c r="N59" s="3"/>
      <c r="O59" s="22"/>
      <c r="P59" s="10"/>
    </row>
    <row r="60" spans="1:19" x14ac:dyDescent="0.25">
      <c r="B60" s="3" t="s">
        <v>82</v>
      </c>
      <c r="C60" s="22"/>
      <c r="D60" s="10"/>
      <c r="F60" s="115" t="s">
        <v>90</v>
      </c>
      <c r="G60" s="116"/>
      <c r="H60" s="117"/>
      <c r="J60" s="3"/>
      <c r="K60" s="23" t="s">
        <v>94</v>
      </c>
      <c r="L60" s="10"/>
      <c r="N60" s="3"/>
      <c r="O60" s="22"/>
      <c r="P60" s="10"/>
    </row>
    <row r="61" spans="1:19" x14ac:dyDescent="0.25">
      <c r="B61" s="3" t="s">
        <v>86</v>
      </c>
      <c r="C61" s="22"/>
      <c r="D61" s="10"/>
      <c r="F61" s="3"/>
      <c r="G61" s="22"/>
      <c r="H61" s="10"/>
      <c r="J61" s="3"/>
      <c r="K61" s="23"/>
      <c r="L61" s="10"/>
      <c r="N61" s="3"/>
      <c r="O61" s="22"/>
      <c r="P61" s="10"/>
    </row>
    <row r="62" spans="1:19" x14ac:dyDescent="0.25">
      <c r="B62" s="3" t="s">
        <v>176</v>
      </c>
      <c r="C62" s="22"/>
      <c r="D62" s="10"/>
      <c r="F62" s="3"/>
      <c r="G62" s="22"/>
      <c r="H62" s="10"/>
      <c r="J62" s="52"/>
      <c r="K62" s="53"/>
      <c r="L62" s="54"/>
      <c r="N62" s="3"/>
      <c r="O62" s="22"/>
      <c r="P62" s="10"/>
    </row>
    <row r="63" spans="1:19" x14ac:dyDescent="0.25">
      <c r="B63" s="3" t="s">
        <v>177</v>
      </c>
      <c r="C63" s="22"/>
      <c r="D63" s="10"/>
      <c r="F63" s="115" t="s">
        <v>87</v>
      </c>
      <c r="G63" s="116"/>
      <c r="H63" s="117"/>
      <c r="J63" s="126" t="s">
        <v>93</v>
      </c>
      <c r="K63" s="127"/>
      <c r="L63" s="125" t="s">
        <v>92</v>
      </c>
      <c r="N63" s="3"/>
      <c r="O63" s="22"/>
      <c r="P63" s="10"/>
    </row>
    <row r="64" spans="1:19" x14ac:dyDescent="0.25">
      <c r="B64" s="115" t="s">
        <v>84</v>
      </c>
      <c r="C64" s="116"/>
      <c r="D64" s="117"/>
      <c r="F64" s="3"/>
      <c r="G64" s="2"/>
      <c r="H64" s="10"/>
      <c r="J64" s="126"/>
      <c r="K64" s="127"/>
      <c r="L64" s="125"/>
      <c r="N64" s="3"/>
      <c r="O64" s="2"/>
      <c r="P64" s="10"/>
    </row>
    <row r="65" spans="1:19" x14ac:dyDescent="0.25">
      <c r="B65" s="3"/>
      <c r="C65" s="2"/>
      <c r="D65" s="10"/>
      <c r="F65" s="3"/>
      <c r="G65" s="2"/>
      <c r="H65" s="10"/>
      <c r="J65" s="122" t="s">
        <v>96</v>
      </c>
      <c r="K65" s="123"/>
      <c r="L65" s="124"/>
      <c r="N65" s="3"/>
      <c r="O65" s="2"/>
      <c r="P65" s="10"/>
    </row>
    <row r="66" spans="1:19" ht="15.75" thickBot="1" x14ac:dyDescent="0.3">
      <c r="B66" s="11" t="s">
        <v>101</v>
      </c>
      <c r="C66" s="18"/>
      <c r="D66" s="13"/>
      <c r="F66" s="11" t="s">
        <v>101</v>
      </c>
      <c r="G66" s="18"/>
      <c r="H66" s="13"/>
      <c r="J66" s="11" t="s">
        <v>101</v>
      </c>
      <c r="K66" s="18"/>
      <c r="L66" s="13"/>
      <c r="N66" s="11" t="s">
        <v>101</v>
      </c>
      <c r="O66" s="18"/>
      <c r="P66" s="13"/>
    </row>
    <row r="67" spans="1:19" x14ac:dyDescent="0.25">
      <c r="B67" s="2"/>
      <c r="C67" s="2"/>
      <c r="D67" s="2"/>
      <c r="F67" s="2"/>
      <c r="G67" s="2"/>
      <c r="H67" s="2"/>
      <c r="J67" s="2"/>
      <c r="K67" s="2"/>
      <c r="L67" s="2"/>
      <c r="N67" s="2"/>
      <c r="O67" s="2"/>
      <c r="P67" s="2"/>
    </row>
    <row r="68" spans="1:19" ht="29.25" customHeight="1" x14ac:dyDescent="0.25">
      <c r="B68" s="121" t="s">
        <v>102</v>
      </c>
      <c r="C68" s="121"/>
      <c r="D68" s="121"/>
      <c r="F68" s="121" t="s">
        <v>105</v>
      </c>
      <c r="G68" s="121"/>
      <c r="H68" s="121"/>
      <c r="J68" s="121" t="s">
        <v>111</v>
      </c>
      <c r="K68" s="121"/>
      <c r="L68" s="121"/>
      <c r="N68" s="121"/>
      <c r="O68" s="121"/>
      <c r="P68" s="121"/>
    </row>
    <row r="69" spans="1:19" ht="15.75" thickBot="1" x14ac:dyDescent="0.3"/>
    <row r="70" spans="1:19" x14ac:dyDescent="0.25">
      <c r="A70" s="37">
        <f>M48+1</f>
        <v>13</v>
      </c>
      <c r="B70" s="7"/>
      <c r="C70" s="9"/>
      <c r="D70" s="8"/>
      <c r="E70" s="37">
        <f>A70+1</f>
        <v>14</v>
      </c>
      <c r="F70" s="7"/>
      <c r="G70" s="9"/>
      <c r="H70" s="8"/>
      <c r="I70" s="37">
        <f>E70+1</f>
        <v>15</v>
      </c>
      <c r="J70" s="7"/>
      <c r="K70" s="41"/>
      <c r="L70" s="8"/>
      <c r="M70" s="37">
        <f>I70+1</f>
        <v>16</v>
      </c>
      <c r="N70" s="7"/>
      <c r="O70" s="9"/>
      <c r="P70" s="8"/>
    </row>
    <row r="71" spans="1:19" x14ac:dyDescent="0.25">
      <c r="B71" s="118" t="s">
        <v>7</v>
      </c>
      <c r="C71" s="119"/>
      <c r="D71" s="120"/>
      <c r="F71" s="118" t="s">
        <v>7</v>
      </c>
      <c r="G71" s="119"/>
      <c r="H71" s="120"/>
      <c r="J71" s="118" t="s">
        <v>7</v>
      </c>
      <c r="K71" s="119"/>
      <c r="L71" s="120"/>
      <c r="N71" s="118" t="s">
        <v>7</v>
      </c>
      <c r="O71" s="119"/>
      <c r="P71" s="120"/>
    </row>
    <row r="72" spans="1:19" ht="15" customHeight="1" x14ac:dyDescent="0.25">
      <c r="B72" s="3"/>
      <c r="C72" s="2"/>
      <c r="D72" s="10"/>
      <c r="F72" s="3"/>
      <c r="G72" s="2"/>
      <c r="H72" s="10"/>
      <c r="J72" s="49" t="s">
        <v>75</v>
      </c>
      <c r="K72" s="27"/>
      <c r="L72" s="48" t="s">
        <v>76</v>
      </c>
      <c r="N72" s="3"/>
      <c r="O72" s="2"/>
      <c r="P72" s="10"/>
    </row>
    <row r="73" spans="1:19" ht="15" customHeight="1" x14ac:dyDescent="0.25">
      <c r="B73" s="122" t="s">
        <v>103</v>
      </c>
      <c r="C73" s="123"/>
      <c r="D73" s="124"/>
      <c r="F73" s="122" t="s">
        <v>106</v>
      </c>
      <c r="G73" s="123"/>
      <c r="H73" s="124"/>
      <c r="J73" s="26"/>
      <c r="K73" s="42"/>
      <c r="L73" s="43"/>
      <c r="N73" s="3"/>
      <c r="O73" s="2"/>
      <c r="P73" s="10"/>
    </row>
    <row r="74" spans="1:19" x14ac:dyDescent="0.25">
      <c r="B74" s="3"/>
      <c r="C74" s="2"/>
      <c r="D74" s="10"/>
      <c r="F74" s="3"/>
      <c r="G74" s="2"/>
      <c r="H74" s="10"/>
      <c r="J74" s="26"/>
      <c r="K74" s="27"/>
      <c r="L74" s="28"/>
      <c r="N74" s="3"/>
      <c r="O74" s="2"/>
      <c r="P74" s="10"/>
    </row>
    <row r="75" spans="1:19" x14ac:dyDescent="0.25">
      <c r="B75" s="3" t="s">
        <v>104</v>
      </c>
      <c r="C75" s="2"/>
      <c r="D75" s="10"/>
      <c r="F75" s="3" t="s">
        <v>107</v>
      </c>
      <c r="G75" s="2"/>
      <c r="H75" s="10"/>
      <c r="J75" s="26"/>
      <c r="K75" s="27"/>
      <c r="L75" s="28"/>
      <c r="N75" s="3"/>
      <c r="O75" s="2"/>
      <c r="P75" s="10"/>
    </row>
    <row r="76" spans="1:19" x14ac:dyDescent="0.25">
      <c r="B76" s="3" t="s">
        <v>95</v>
      </c>
      <c r="C76" s="2"/>
      <c r="D76" s="10"/>
      <c r="F76" s="3" t="s">
        <v>95</v>
      </c>
      <c r="G76" s="2"/>
      <c r="H76" s="10"/>
      <c r="J76" s="26"/>
      <c r="K76" s="27"/>
      <c r="L76" s="28"/>
      <c r="N76" s="3"/>
      <c r="O76" s="2"/>
      <c r="P76" s="10"/>
    </row>
    <row r="77" spans="1:19" x14ac:dyDescent="0.25">
      <c r="A77" s="14"/>
      <c r="B77" s="3" t="s">
        <v>95</v>
      </c>
      <c r="C77" s="2"/>
      <c r="D77" s="10"/>
      <c r="E77" s="14"/>
      <c r="F77" s="3" t="s">
        <v>95</v>
      </c>
      <c r="G77" s="2"/>
      <c r="H77" s="10"/>
      <c r="I77" s="14"/>
      <c r="J77" s="26"/>
      <c r="K77" s="27"/>
      <c r="L77" s="28"/>
      <c r="N77" s="3"/>
      <c r="O77" s="2"/>
      <c r="P77" s="10"/>
      <c r="S77" s="32" t="s">
        <v>108</v>
      </c>
    </row>
    <row r="78" spans="1:19" x14ac:dyDescent="0.25">
      <c r="B78" s="3" t="s">
        <v>95</v>
      </c>
      <c r="C78" s="2"/>
      <c r="D78" s="10"/>
      <c r="F78" s="3" t="s">
        <v>95</v>
      </c>
      <c r="G78" s="2"/>
      <c r="H78" s="10"/>
      <c r="J78" s="26"/>
      <c r="K78" s="27"/>
      <c r="L78" s="28"/>
      <c r="N78" s="3"/>
      <c r="O78" s="2"/>
      <c r="P78" s="10"/>
    </row>
    <row r="79" spans="1:19" x14ac:dyDescent="0.25">
      <c r="B79" s="3"/>
      <c r="C79" s="2"/>
      <c r="D79" s="10"/>
      <c r="F79" s="3"/>
      <c r="G79" s="2"/>
      <c r="H79" s="10"/>
      <c r="J79" s="26"/>
      <c r="K79" s="27"/>
      <c r="L79" s="28"/>
      <c r="N79" s="3"/>
      <c r="O79" s="2"/>
      <c r="P79" s="10"/>
      <c r="S79" s="32" t="s">
        <v>179</v>
      </c>
    </row>
    <row r="80" spans="1:19" x14ac:dyDescent="0.25">
      <c r="B80" s="3"/>
      <c r="C80" s="22"/>
      <c r="D80" s="10"/>
      <c r="F80" s="3"/>
      <c r="G80" s="22"/>
      <c r="H80" s="10"/>
      <c r="J80" s="26"/>
      <c r="K80" s="27"/>
      <c r="L80" s="28"/>
      <c r="N80" s="3"/>
      <c r="O80" s="22"/>
      <c r="P80" s="10"/>
    </row>
    <row r="81" spans="1:16" x14ac:dyDescent="0.25">
      <c r="B81" s="3"/>
      <c r="C81" s="22"/>
      <c r="D81" s="10"/>
      <c r="F81" s="3"/>
      <c r="G81" s="22"/>
      <c r="H81" s="10"/>
      <c r="J81" s="26"/>
      <c r="K81" s="27"/>
      <c r="L81" s="28"/>
      <c r="N81" s="3"/>
      <c r="O81" s="22"/>
      <c r="P81" s="10"/>
    </row>
    <row r="82" spans="1:16" x14ac:dyDescent="0.25">
      <c r="B82" s="3"/>
      <c r="C82" s="22"/>
      <c r="D82" s="10"/>
      <c r="F82" s="3"/>
      <c r="G82" s="22"/>
      <c r="H82" s="10"/>
      <c r="J82" s="26"/>
      <c r="K82" s="27"/>
      <c r="L82" s="28"/>
      <c r="N82" s="3"/>
      <c r="O82" s="22"/>
      <c r="P82" s="10"/>
    </row>
    <row r="83" spans="1:16" x14ac:dyDescent="0.25">
      <c r="B83" s="115" t="s">
        <v>109</v>
      </c>
      <c r="C83" s="116"/>
      <c r="D83" s="117"/>
      <c r="F83" s="115" t="s">
        <v>109</v>
      </c>
      <c r="G83" s="116"/>
      <c r="H83" s="117"/>
      <c r="J83" s="26"/>
      <c r="K83" s="27"/>
      <c r="L83" s="28"/>
      <c r="N83" s="3"/>
      <c r="O83" s="22"/>
      <c r="P83" s="10"/>
    </row>
    <row r="84" spans="1:16" x14ac:dyDescent="0.25">
      <c r="B84" s="3"/>
      <c r="C84" s="22"/>
      <c r="D84" s="10"/>
      <c r="F84" s="3"/>
      <c r="G84" s="22"/>
      <c r="H84" s="10"/>
      <c r="J84" s="26"/>
      <c r="K84" s="27"/>
      <c r="L84" s="28"/>
      <c r="N84" s="3"/>
      <c r="O84" s="22"/>
      <c r="P84" s="10"/>
    </row>
    <row r="85" spans="1:16" x14ac:dyDescent="0.25">
      <c r="B85" s="3"/>
      <c r="C85" s="22"/>
      <c r="D85" s="10"/>
      <c r="F85" s="3"/>
      <c r="G85" s="22"/>
      <c r="H85" s="10"/>
      <c r="J85" s="44"/>
      <c r="K85" s="45"/>
      <c r="L85" s="46"/>
      <c r="N85" s="3"/>
      <c r="O85" s="22"/>
      <c r="P85" s="10"/>
    </row>
    <row r="86" spans="1:16" x14ac:dyDescent="0.25">
      <c r="B86" s="3"/>
      <c r="C86" s="2"/>
      <c r="D86" s="10"/>
      <c r="F86" s="3"/>
      <c r="G86" s="2"/>
      <c r="H86" s="10"/>
      <c r="J86" s="115" t="s">
        <v>74</v>
      </c>
      <c r="K86" s="116"/>
      <c r="L86" s="117"/>
      <c r="N86" s="3"/>
      <c r="O86" s="2"/>
      <c r="P86" s="10"/>
    </row>
    <row r="87" spans="1:16" x14ac:dyDescent="0.25">
      <c r="B87" s="3"/>
      <c r="C87" s="2"/>
      <c r="D87" s="10"/>
      <c r="F87" s="3"/>
      <c r="G87" s="2"/>
      <c r="H87" s="10"/>
      <c r="J87" s="3"/>
      <c r="K87" s="2"/>
      <c r="L87" s="10"/>
      <c r="N87" s="3"/>
      <c r="O87" s="2"/>
      <c r="P87" s="10"/>
    </row>
    <row r="88" spans="1:16" ht="15.75" thickBot="1" x14ac:dyDescent="0.3">
      <c r="B88" s="11" t="s">
        <v>101</v>
      </c>
      <c r="C88" s="18"/>
      <c r="D88" s="13"/>
      <c r="F88" s="11" t="s">
        <v>101</v>
      </c>
      <c r="G88" s="18"/>
      <c r="H88" s="13"/>
      <c r="J88" s="11" t="s">
        <v>101</v>
      </c>
      <c r="K88" s="18"/>
      <c r="L88" s="13"/>
      <c r="N88" s="11" t="s">
        <v>101</v>
      </c>
      <c r="O88" s="18"/>
      <c r="P88" s="13"/>
    </row>
    <row r="89" spans="1:16" x14ac:dyDescent="0.25">
      <c r="B89" s="2"/>
      <c r="C89" s="2"/>
      <c r="D89" s="2"/>
      <c r="F89" s="2"/>
      <c r="G89" s="2"/>
      <c r="H89" s="2"/>
      <c r="J89" s="2"/>
      <c r="K89" s="2"/>
      <c r="L89" s="2"/>
      <c r="N89" s="2"/>
      <c r="O89" s="2"/>
      <c r="P89" s="2"/>
    </row>
    <row r="90" spans="1:16" ht="29.25" customHeight="1" x14ac:dyDescent="0.25">
      <c r="A90" s="36"/>
      <c r="B90" s="114"/>
      <c r="C90" s="114"/>
      <c r="D90" s="114"/>
      <c r="F90" s="114"/>
      <c r="G90" s="114"/>
      <c r="H90" s="114"/>
      <c r="J90" s="114"/>
      <c r="K90" s="114"/>
      <c r="L90" s="114"/>
      <c r="N90" s="114"/>
      <c r="O90" s="114"/>
      <c r="P90" s="114"/>
    </row>
    <row r="91" spans="1:16" ht="15.75" thickBot="1" x14ac:dyDescent="0.3"/>
    <row r="92" spans="1:16" x14ac:dyDescent="0.25">
      <c r="A92" s="37">
        <f>M70+1</f>
        <v>17</v>
      </c>
      <c r="B92" s="7"/>
      <c r="C92" s="9"/>
      <c r="D92" s="8"/>
      <c r="E92" s="37">
        <f>A92+1</f>
        <v>18</v>
      </c>
      <c r="F92" s="7"/>
      <c r="G92" s="9"/>
      <c r="H92" s="8"/>
      <c r="I92" s="37">
        <f>E92+1</f>
        <v>19</v>
      </c>
      <c r="J92" s="7"/>
      <c r="K92" s="9"/>
      <c r="L92" s="8"/>
      <c r="M92" s="37">
        <f>I92+1</f>
        <v>20</v>
      </c>
      <c r="N92" s="7"/>
      <c r="O92" s="9"/>
      <c r="P92" s="8"/>
    </row>
    <row r="93" spans="1:16" x14ac:dyDescent="0.25">
      <c r="B93" s="118" t="s">
        <v>7</v>
      </c>
      <c r="C93" s="119"/>
      <c r="D93" s="120"/>
      <c r="F93" s="118" t="s">
        <v>7</v>
      </c>
      <c r="G93" s="119"/>
      <c r="H93" s="120"/>
      <c r="J93" s="118" t="s">
        <v>7</v>
      </c>
      <c r="K93" s="119"/>
      <c r="L93" s="120"/>
      <c r="N93" s="118" t="s">
        <v>7</v>
      </c>
      <c r="O93" s="119"/>
      <c r="P93" s="120"/>
    </row>
    <row r="94" spans="1:16" ht="15" customHeight="1" x14ac:dyDescent="0.25">
      <c r="B94" s="3"/>
      <c r="C94" s="2"/>
      <c r="D94" s="10"/>
      <c r="F94" s="3"/>
      <c r="G94" s="2"/>
      <c r="H94" s="10"/>
      <c r="J94" s="3"/>
      <c r="K94" s="2"/>
      <c r="L94" s="10"/>
      <c r="N94" s="3"/>
      <c r="O94" s="2"/>
      <c r="P94" s="10"/>
    </row>
    <row r="95" spans="1:16" x14ac:dyDescent="0.25">
      <c r="B95" s="3"/>
      <c r="C95" s="2"/>
      <c r="D95" s="10"/>
      <c r="F95" s="3"/>
      <c r="G95" s="2"/>
      <c r="H95" s="10"/>
      <c r="J95" s="3"/>
      <c r="K95" s="2"/>
      <c r="L95" s="10"/>
      <c r="N95" s="3"/>
      <c r="O95" s="2"/>
      <c r="P95" s="10"/>
    </row>
    <row r="96" spans="1:16" ht="15" customHeight="1" x14ac:dyDescent="0.25">
      <c r="B96" s="3"/>
      <c r="C96" s="2"/>
      <c r="D96" s="10"/>
      <c r="F96" s="3"/>
      <c r="G96" s="2"/>
      <c r="H96" s="10"/>
      <c r="J96" s="3"/>
      <c r="K96" s="2"/>
      <c r="L96" s="10"/>
      <c r="N96" s="3"/>
      <c r="O96" s="2"/>
      <c r="P96" s="10"/>
    </row>
    <row r="97" spans="1:16" ht="15" customHeight="1" x14ac:dyDescent="0.25">
      <c r="B97" s="3"/>
      <c r="C97" s="2"/>
      <c r="D97" s="10"/>
      <c r="F97" s="3"/>
      <c r="G97" s="2"/>
      <c r="H97" s="10"/>
      <c r="J97" s="3"/>
      <c r="K97" s="2"/>
      <c r="L97" s="10"/>
      <c r="N97" s="3"/>
      <c r="O97" s="2"/>
      <c r="P97" s="10"/>
    </row>
    <row r="98" spans="1:16" ht="15" customHeight="1" x14ac:dyDescent="0.25">
      <c r="B98" s="3"/>
      <c r="C98" s="2"/>
      <c r="D98" s="10"/>
      <c r="F98" s="3"/>
      <c r="G98" s="2"/>
      <c r="H98" s="10"/>
      <c r="J98" s="3"/>
      <c r="K98" s="2"/>
      <c r="L98" s="10"/>
      <c r="N98" s="3"/>
      <c r="O98" s="2"/>
      <c r="P98" s="10"/>
    </row>
    <row r="99" spans="1:16" x14ac:dyDescent="0.25">
      <c r="B99" s="3"/>
      <c r="C99" s="2"/>
      <c r="D99" s="10"/>
      <c r="F99" s="3"/>
      <c r="G99" s="2"/>
      <c r="H99" s="10"/>
      <c r="J99" s="3"/>
      <c r="K99" s="2"/>
      <c r="L99" s="10"/>
      <c r="N99" s="3"/>
      <c r="O99" s="2"/>
      <c r="P99" s="10"/>
    </row>
    <row r="100" spans="1:16" x14ac:dyDescent="0.25">
      <c r="B100" s="3"/>
      <c r="C100" s="2"/>
      <c r="D100" s="10"/>
      <c r="F100" s="3"/>
      <c r="G100" s="2"/>
      <c r="H100" s="10"/>
      <c r="J100" s="3"/>
      <c r="K100" s="2"/>
      <c r="L100" s="10"/>
      <c r="N100" s="3"/>
      <c r="O100" s="2"/>
      <c r="P100" s="10"/>
    </row>
    <row r="101" spans="1:16" ht="15" customHeight="1" x14ac:dyDescent="0.25">
      <c r="B101" s="3"/>
      <c r="C101" s="2"/>
      <c r="D101" s="10"/>
      <c r="F101" s="3"/>
      <c r="G101" s="2"/>
      <c r="H101" s="10"/>
      <c r="J101" s="3"/>
      <c r="K101" s="2"/>
      <c r="L101" s="10"/>
      <c r="N101" s="3"/>
      <c r="O101" s="2"/>
      <c r="P101" s="10"/>
    </row>
    <row r="102" spans="1:16" x14ac:dyDescent="0.25">
      <c r="B102" s="3"/>
      <c r="C102" s="22"/>
      <c r="D102" s="10"/>
      <c r="F102" s="3"/>
      <c r="G102" s="22"/>
      <c r="H102" s="10"/>
      <c r="J102" s="3"/>
      <c r="K102" s="22"/>
      <c r="L102" s="10"/>
      <c r="N102" s="3"/>
      <c r="O102" s="22"/>
      <c r="P102" s="10"/>
    </row>
    <row r="103" spans="1:16" x14ac:dyDescent="0.25">
      <c r="B103" s="3"/>
      <c r="C103" s="22"/>
      <c r="D103" s="10"/>
      <c r="F103" s="3"/>
      <c r="G103" s="22"/>
      <c r="H103" s="10"/>
      <c r="J103" s="3"/>
      <c r="K103" s="22"/>
      <c r="L103" s="10"/>
      <c r="N103" s="3"/>
      <c r="O103" s="22"/>
      <c r="P103" s="10"/>
    </row>
    <row r="104" spans="1:16" x14ac:dyDescent="0.25">
      <c r="B104" s="3"/>
      <c r="C104" s="22"/>
      <c r="D104" s="10"/>
      <c r="F104" s="3"/>
      <c r="G104" s="22"/>
      <c r="H104" s="10"/>
      <c r="J104" s="3"/>
      <c r="K104" s="22"/>
      <c r="L104" s="10"/>
      <c r="N104" s="3"/>
      <c r="O104" s="22"/>
      <c r="P104" s="10"/>
    </row>
    <row r="105" spans="1:16" x14ac:dyDescent="0.25">
      <c r="B105" s="3"/>
      <c r="C105" s="22"/>
      <c r="D105" s="10"/>
      <c r="F105" s="3"/>
      <c r="G105" s="22"/>
      <c r="H105" s="10"/>
      <c r="J105" s="3"/>
      <c r="K105" s="22"/>
      <c r="L105" s="10"/>
      <c r="N105" s="3"/>
      <c r="O105" s="22"/>
      <c r="P105" s="10"/>
    </row>
    <row r="106" spans="1:16" x14ac:dyDescent="0.25">
      <c r="B106" s="3"/>
      <c r="C106" s="22"/>
      <c r="D106" s="10"/>
      <c r="F106" s="3"/>
      <c r="G106" s="22"/>
      <c r="H106" s="10"/>
      <c r="J106" s="3"/>
      <c r="K106" s="22"/>
      <c r="L106" s="10"/>
      <c r="N106" s="3"/>
      <c r="O106" s="22"/>
      <c r="P106" s="10"/>
    </row>
    <row r="107" spans="1:16" x14ac:dyDescent="0.25">
      <c r="B107" s="3"/>
      <c r="C107" s="22"/>
      <c r="D107" s="10"/>
      <c r="F107" s="3"/>
      <c r="G107" s="22"/>
      <c r="H107" s="10"/>
      <c r="J107" s="3"/>
      <c r="K107" s="22"/>
      <c r="L107" s="10"/>
      <c r="N107" s="3"/>
      <c r="O107" s="22"/>
      <c r="P107" s="10"/>
    </row>
    <row r="108" spans="1:16" x14ac:dyDescent="0.25">
      <c r="B108" s="3"/>
      <c r="C108" s="2"/>
      <c r="D108" s="10"/>
      <c r="F108" s="3"/>
      <c r="G108" s="2"/>
      <c r="H108" s="10"/>
      <c r="J108" s="3"/>
      <c r="K108" s="2"/>
      <c r="L108" s="10"/>
      <c r="N108" s="3"/>
      <c r="O108" s="2"/>
      <c r="P108" s="10"/>
    </row>
    <row r="109" spans="1:16" x14ac:dyDescent="0.25">
      <c r="B109" s="3"/>
      <c r="C109" s="2"/>
      <c r="D109" s="10"/>
      <c r="F109" s="3"/>
      <c r="G109" s="2"/>
      <c r="H109" s="10"/>
      <c r="J109" s="3"/>
      <c r="K109" s="2"/>
      <c r="L109" s="10"/>
      <c r="N109" s="3"/>
      <c r="O109" s="2"/>
      <c r="P109" s="10"/>
    </row>
    <row r="110" spans="1:16" ht="15.75" thickBot="1" x14ac:dyDescent="0.3">
      <c r="B110" s="11" t="s">
        <v>101</v>
      </c>
      <c r="C110" s="18"/>
      <c r="D110" s="13"/>
      <c r="F110" s="11" t="s">
        <v>101</v>
      </c>
      <c r="G110" s="18"/>
      <c r="H110" s="13"/>
      <c r="J110" s="11" t="s">
        <v>101</v>
      </c>
      <c r="K110" s="18"/>
      <c r="L110" s="13"/>
      <c r="N110" s="11" t="s">
        <v>101</v>
      </c>
      <c r="O110" s="18"/>
      <c r="P110" s="13"/>
    </row>
    <row r="111" spans="1:16" x14ac:dyDescent="0.25">
      <c r="B111" s="2"/>
      <c r="C111" s="2"/>
      <c r="D111" s="2"/>
      <c r="F111" s="2"/>
      <c r="G111" s="2"/>
      <c r="H111" s="2"/>
      <c r="J111" s="2"/>
      <c r="K111" s="2"/>
      <c r="L111" s="2"/>
      <c r="N111" s="2"/>
      <c r="O111" s="2"/>
      <c r="P111" s="2"/>
    </row>
    <row r="112" spans="1:16" ht="29.25" customHeight="1" x14ac:dyDescent="0.25">
      <c r="A112" s="36"/>
      <c r="B112" s="114"/>
      <c r="C112" s="114"/>
      <c r="D112" s="114"/>
      <c r="F112" s="114"/>
      <c r="G112" s="114"/>
      <c r="H112" s="114"/>
      <c r="J112" s="114"/>
      <c r="K112" s="114"/>
      <c r="L112" s="114"/>
      <c r="N112" s="114"/>
      <c r="O112" s="114"/>
      <c r="P112" s="114"/>
    </row>
    <row r="113" spans="1:16" ht="15.75" thickBot="1" x14ac:dyDescent="0.3"/>
    <row r="114" spans="1:16" x14ac:dyDescent="0.25">
      <c r="A114" s="37">
        <f>M92+1</f>
        <v>21</v>
      </c>
      <c r="B114" s="7"/>
      <c r="C114" s="9"/>
      <c r="D114" s="8"/>
      <c r="E114" s="37">
        <f>A114+1</f>
        <v>22</v>
      </c>
      <c r="F114" s="7"/>
      <c r="G114" s="9"/>
      <c r="H114" s="8"/>
      <c r="I114" s="37">
        <f>E114+1</f>
        <v>23</v>
      </c>
      <c r="J114" s="7"/>
      <c r="K114" s="9"/>
      <c r="L114" s="8"/>
      <c r="M114" s="37">
        <f>I114+1</f>
        <v>24</v>
      </c>
      <c r="N114" s="7"/>
      <c r="O114" s="9"/>
      <c r="P114" s="8"/>
    </row>
    <row r="115" spans="1:16" x14ac:dyDescent="0.25">
      <c r="B115" s="118" t="s">
        <v>7</v>
      </c>
      <c r="C115" s="119"/>
      <c r="D115" s="120"/>
      <c r="F115" s="118" t="s">
        <v>7</v>
      </c>
      <c r="G115" s="119"/>
      <c r="H115" s="120"/>
      <c r="J115" s="118" t="s">
        <v>7</v>
      </c>
      <c r="K115" s="119"/>
      <c r="L115" s="120"/>
      <c r="N115" s="118" t="s">
        <v>7</v>
      </c>
      <c r="O115" s="119"/>
      <c r="P115" s="120"/>
    </row>
    <row r="116" spans="1:16" ht="15" customHeight="1" x14ac:dyDescent="0.25">
      <c r="B116" s="3"/>
      <c r="C116" s="2"/>
      <c r="D116" s="10"/>
      <c r="F116" s="3"/>
      <c r="G116" s="2"/>
      <c r="H116" s="10"/>
      <c r="J116" s="3"/>
      <c r="K116" s="2"/>
      <c r="L116" s="10"/>
      <c r="N116" s="3"/>
      <c r="O116" s="2"/>
      <c r="P116" s="10"/>
    </row>
    <row r="117" spans="1:16" x14ac:dyDescent="0.25">
      <c r="B117" s="3"/>
      <c r="C117" s="2"/>
      <c r="D117" s="10"/>
      <c r="F117" s="3"/>
      <c r="G117" s="2"/>
      <c r="H117" s="10"/>
      <c r="J117" s="3"/>
      <c r="K117" s="2"/>
      <c r="L117" s="10"/>
      <c r="N117" s="3"/>
      <c r="O117" s="2"/>
      <c r="P117" s="10"/>
    </row>
    <row r="118" spans="1:16" ht="15" customHeight="1" x14ac:dyDescent="0.25">
      <c r="B118" s="3"/>
      <c r="C118" s="2"/>
      <c r="D118" s="10"/>
      <c r="F118" s="3"/>
      <c r="G118" s="2"/>
      <c r="H118" s="10"/>
      <c r="J118" s="3"/>
      <c r="K118" s="2"/>
      <c r="L118" s="10"/>
      <c r="N118" s="3"/>
      <c r="O118" s="2"/>
      <c r="P118" s="10"/>
    </row>
    <row r="119" spans="1:16" ht="15" customHeight="1" x14ac:dyDescent="0.25">
      <c r="B119" s="3"/>
      <c r="C119" s="2"/>
      <c r="D119" s="10"/>
      <c r="F119" s="3"/>
      <c r="G119" s="2"/>
      <c r="H119" s="10"/>
      <c r="J119" s="3"/>
      <c r="K119" s="2"/>
      <c r="L119" s="10"/>
      <c r="N119" s="3"/>
      <c r="O119" s="2"/>
      <c r="P119" s="10"/>
    </row>
    <row r="120" spans="1:16" ht="15" customHeight="1" x14ac:dyDescent="0.25">
      <c r="B120" s="3"/>
      <c r="C120" s="2"/>
      <c r="D120" s="10"/>
      <c r="F120" s="3"/>
      <c r="G120" s="2"/>
      <c r="H120" s="10"/>
      <c r="J120" s="3"/>
      <c r="K120" s="2"/>
      <c r="L120" s="10"/>
      <c r="N120" s="3"/>
      <c r="O120" s="2"/>
      <c r="P120" s="10"/>
    </row>
    <row r="121" spans="1:16" x14ac:dyDescent="0.25">
      <c r="B121" s="3"/>
      <c r="C121" s="2"/>
      <c r="D121" s="10"/>
      <c r="F121" s="3"/>
      <c r="G121" s="2"/>
      <c r="H121" s="10"/>
      <c r="J121" s="3"/>
      <c r="K121" s="2"/>
      <c r="L121" s="10"/>
      <c r="N121" s="3"/>
      <c r="O121" s="2"/>
      <c r="P121" s="10"/>
    </row>
    <row r="122" spans="1:16" x14ac:dyDescent="0.25">
      <c r="B122" s="3"/>
      <c r="C122" s="2"/>
      <c r="D122" s="10"/>
      <c r="F122" s="3"/>
      <c r="G122" s="2"/>
      <c r="H122" s="10"/>
      <c r="J122" s="3"/>
      <c r="K122" s="2"/>
      <c r="L122" s="10"/>
      <c r="N122" s="3"/>
      <c r="O122" s="2"/>
      <c r="P122" s="10"/>
    </row>
    <row r="123" spans="1:16" ht="15" customHeight="1" x14ac:dyDescent="0.25">
      <c r="B123" s="3"/>
      <c r="C123" s="2"/>
      <c r="D123" s="10"/>
      <c r="F123" s="3"/>
      <c r="G123" s="2"/>
      <c r="H123" s="10"/>
      <c r="J123" s="3"/>
      <c r="K123" s="2"/>
      <c r="L123" s="10"/>
      <c r="N123" s="3"/>
      <c r="O123" s="2"/>
      <c r="P123" s="10"/>
    </row>
    <row r="124" spans="1:16" x14ac:dyDescent="0.25">
      <c r="B124" s="3"/>
      <c r="C124" s="22"/>
      <c r="D124" s="10"/>
      <c r="F124" s="3"/>
      <c r="G124" s="22"/>
      <c r="H124" s="10"/>
      <c r="J124" s="3"/>
      <c r="K124" s="22"/>
      <c r="L124" s="10"/>
      <c r="N124" s="3"/>
      <c r="O124" s="22"/>
      <c r="P124" s="10"/>
    </row>
    <row r="125" spans="1:16" x14ac:dyDescent="0.25">
      <c r="B125" s="3"/>
      <c r="C125" s="22"/>
      <c r="D125" s="10"/>
      <c r="F125" s="3"/>
      <c r="G125" s="22"/>
      <c r="H125" s="10"/>
      <c r="J125" s="3"/>
      <c r="K125" s="22"/>
      <c r="L125" s="10"/>
      <c r="N125" s="3"/>
      <c r="O125" s="22"/>
      <c r="P125" s="10"/>
    </row>
    <row r="126" spans="1:16" x14ac:dyDescent="0.25">
      <c r="B126" s="3"/>
      <c r="C126" s="22"/>
      <c r="D126" s="10"/>
      <c r="F126" s="3"/>
      <c r="G126" s="22"/>
      <c r="H126" s="10"/>
      <c r="J126" s="3"/>
      <c r="K126" s="22"/>
      <c r="L126" s="10"/>
      <c r="N126" s="3"/>
      <c r="O126" s="22"/>
      <c r="P126" s="10"/>
    </row>
    <row r="127" spans="1:16" x14ac:dyDescent="0.25">
      <c r="B127" s="3"/>
      <c r="C127" s="22"/>
      <c r="D127" s="10"/>
      <c r="F127" s="3"/>
      <c r="G127" s="22"/>
      <c r="H127" s="10"/>
      <c r="J127" s="3"/>
      <c r="K127" s="22"/>
      <c r="L127" s="10"/>
      <c r="N127" s="3"/>
      <c r="O127" s="22"/>
      <c r="P127" s="10"/>
    </row>
    <row r="128" spans="1:16" x14ac:dyDescent="0.25">
      <c r="B128" s="3"/>
      <c r="C128" s="22"/>
      <c r="D128" s="10"/>
      <c r="F128" s="3"/>
      <c r="G128" s="22"/>
      <c r="H128" s="10"/>
      <c r="J128" s="3"/>
      <c r="K128" s="22"/>
      <c r="L128" s="10"/>
      <c r="N128" s="3"/>
      <c r="O128" s="22"/>
      <c r="P128" s="10"/>
    </row>
    <row r="129" spans="2:16" x14ac:dyDescent="0.25">
      <c r="B129" s="3"/>
      <c r="C129" s="22"/>
      <c r="D129" s="10"/>
      <c r="F129" s="3"/>
      <c r="G129" s="22"/>
      <c r="H129" s="10"/>
      <c r="J129" s="3"/>
      <c r="K129" s="22"/>
      <c r="L129" s="10"/>
      <c r="N129" s="3"/>
      <c r="O129" s="22"/>
      <c r="P129" s="10"/>
    </row>
    <row r="130" spans="2:16" x14ac:dyDescent="0.25">
      <c r="B130" s="3"/>
      <c r="C130" s="2"/>
      <c r="D130" s="10"/>
      <c r="F130" s="3"/>
      <c r="G130" s="2"/>
      <c r="H130" s="10"/>
      <c r="J130" s="3"/>
      <c r="K130" s="2"/>
      <c r="L130" s="10"/>
      <c r="N130" s="3"/>
      <c r="O130" s="2"/>
      <c r="P130" s="10"/>
    </row>
    <row r="131" spans="2:16" x14ac:dyDescent="0.25">
      <c r="B131" s="3"/>
      <c r="C131" s="2"/>
      <c r="D131" s="10"/>
      <c r="F131" s="3"/>
      <c r="G131" s="2"/>
      <c r="H131" s="10"/>
      <c r="J131" s="3"/>
      <c r="K131" s="2"/>
      <c r="L131" s="10"/>
      <c r="N131" s="3"/>
      <c r="O131" s="2"/>
      <c r="P131" s="10"/>
    </row>
    <row r="132" spans="2:16" ht="15.75" thickBot="1" x14ac:dyDescent="0.3">
      <c r="B132" s="11" t="s">
        <v>101</v>
      </c>
      <c r="C132" s="18"/>
      <c r="D132" s="13"/>
      <c r="F132" s="11" t="s">
        <v>101</v>
      </c>
      <c r="G132" s="18"/>
      <c r="H132" s="13"/>
      <c r="J132" s="11" t="s">
        <v>101</v>
      </c>
      <c r="K132" s="18"/>
      <c r="L132" s="13"/>
      <c r="N132" s="11" t="s">
        <v>101</v>
      </c>
      <c r="O132" s="18"/>
      <c r="P132" s="13"/>
    </row>
    <row r="133" spans="2:16" x14ac:dyDescent="0.25">
      <c r="B133" s="2"/>
      <c r="C133" s="2"/>
      <c r="D133" s="2"/>
      <c r="F133" s="2"/>
      <c r="G133" s="2"/>
      <c r="H133" s="2"/>
      <c r="J133" s="2"/>
      <c r="K133" s="2"/>
      <c r="L133" s="2"/>
      <c r="N133" s="2"/>
      <c r="O133" s="2"/>
      <c r="P133" s="2"/>
    </row>
  </sheetData>
  <mergeCells count="62">
    <mergeCell ref="F68:H68"/>
    <mergeCell ref="J68:L68"/>
    <mergeCell ref="N68:P68"/>
    <mergeCell ref="F63:H63"/>
    <mergeCell ref="B112:D112"/>
    <mergeCell ref="F112:H112"/>
    <mergeCell ref="J112:L112"/>
    <mergeCell ref="N112:P112"/>
    <mergeCell ref="A1:P1"/>
    <mergeCell ref="B64:D64"/>
    <mergeCell ref="B93:D93"/>
    <mergeCell ref="F93:H93"/>
    <mergeCell ref="J93:L93"/>
    <mergeCell ref="N93:P93"/>
    <mergeCell ref="B73:D73"/>
    <mergeCell ref="B83:D83"/>
    <mergeCell ref="F73:H73"/>
    <mergeCell ref="F83:H83"/>
    <mergeCell ref="J86:L86"/>
    <mergeCell ref="B68:D68"/>
    <mergeCell ref="B46:D46"/>
    <mergeCell ref="F46:H46"/>
    <mergeCell ref="J46:L46"/>
    <mergeCell ref="B49:D49"/>
    <mergeCell ref="N115:P115"/>
    <mergeCell ref="J115:L115"/>
    <mergeCell ref="F115:H115"/>
    <mergeCell ref="B115:D115"/>
    <mergeCell ref="B71:D71"/>
    <mergeCell ref="F71:H71"/>
    <mergeCell ref="J71:L71"/>
    <mergeCell ref="N71:P71"/>
    <mergeCell ref="B90:D90"/>
    <mergeCell ref="F90:H90"/>
    <mergeCell ref="J90:L90"/>
    <mergeCell ref="N90:P90"/>
    <mergeCell ref="N46:P46"/>
    <mergeCell ref="J65:L65"/>
    <mergeCell ref="N49:P49"/>
    <mergeCell ref="N51:P51"/>
    <mergeCell ref="F60:H60"/>
    <mergeCell ref="F49:H49"/>
    <mergeCell ref="J49:L49"/>
    <mergeCell ref="J50:L50"/>
    <mergeCell ref="L63:L64"/>
    <mergeCell ref="J63:K64"/>
    <mergeCell ref="B2:D2"/>
    <mergeCell ref="F2:H2"/>
    <mergeCell ref="J2:L2"/>
    <mergeCell ref="N2:P2"/>
    <mergeCell ref="B42:D42"/>
    <mergeCell ref="B27:D27"/>
    <mergeCell ref="F27:H27"/>
    <mergeCell ref="F42:H42"/>
    <mergeCell ref="J24:L24"/>
    <mergeCell ref="N24:P24"/>
    <mergeCell ref="F24:H24"/>
    <mergeCell ref="B24:D24"/>
    <mergeCell ref="J27:L27"/>
    <mergeCell ref="J42:L42"/>
    <mergeCell ref="N27:P27"/>
    <mergeCell ref="N32:N35"/>
  </mergeCells>
  <pageMargins left="0.70866141732283472" right="0.70866141732283472" top="0.74803149606299213" bottom="0.74803149606299213" header="0.31496062992125984" footer="0.31496062992125984"/>
  <pageSetup paperSize="8" scale="71" fitToHeight="0" orientation="portrait" r:id="rId1"/>
  <colBreaks count="1" manualBreakCount="1">
    <brk id="1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1"/>
  <sheetViews>
    <sheetView showGridLines="0" topLeftCell="A31" zoomScale="55" zoomScaleNormal="55" workbookViewId="0">
      <selection activeCell="S59" sqref="S59"/>
    </sheetView>
  </sheetViews>
  <sheetFormatPr baseColWidth="10" defaultColWidth="11.42578125" defaultRowHeight="15" x14ac:dyDescent="0.25"/>
  <cols>
    <col min="1" max="18" width="11.42578125" style="6"/>
    <col min="19" max="19" width="25.28515625" style="32" customWidth="1"/>
    <col min="20" max="16384" width="11.42578125" style="6"/>
  </cols>
  <sheetData>
    <row r="1" spans="1:19" ht="21.75" customHeight="1" x14ac:dyDescent="0.25">
      <c r="A1" s="128" t="s">
        <v>175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</row>
    <row r="2" spans="1:19" ht="29.25" customHeight="1" x14ac:dyDescent="0.25">
      <c r="A2" s="36" t="s">
        <v>0</v>
      </c>
      <c r="B2" s="112" t="s">
        <v>1</v>
      </c>
      <c r="C2" s="112"/>
      <c r="D2" s="112"/>
      <c r="F2" s="112" t="s">
        <v>2</v>
      </c>
      <c r="G2" s="112"/>
      <c r="H2" s="112"/>
      <c r="J2" s="113" t="s">
        <v>3</v>
      </c>
      <c r="K2" s="113"/>
      <c r="L2" s="113"/>
      <c r="N2" s="114" t="s">
        <v>4</v>
      </c>
      <c r="O2" s="114"/>
      <c r="P2" s="114"/>
      <c r="S2" s="31" t="s">
        <v>5</v>
      </c>
    </row>
    <row r="3" spans="1:19" ht="15.75" thickBot="1" x14ac:dyDescent="0.3"/>
    <row r="4" spans="1:19" x14ac:dyDescent="0.25">
      <c r="A4" s="37">
        <v>1</v>
      </c>
      <c r="B4" s="7"/>
      <c r="C4" s="1" t="s">
        <v>6</v>
      </c>
      <c r="D4" s="8"/>
      <c r="E4" s="37">
        <f>A4+1</f>
        <v>2</v>
      </c>
      <c r="F4" s="7"/>
      <c r="G4" s="1" t="s">
        <v>6</v>
      </c>
      <c r="H4" s="8"/>
      <c r="I4" s="37">
        <f>E4+1</f>
        <v>3</v>
      </c>
      <c r="J4" s="7"/>
      <c r="K4" s="1" t="s">
        <v>6</v>
      </c>
      <c r="L4" s="8"/>
      <c r="M4" s="37">
        <f>I4+1</f>
        <v>4</v>
      </c>
      <c r="N4" s="7" t="s">
        <v>7</v>
      </c>
      <c r="O4" s="9"/>
      <c r="P4" s="8"/>
      <c r="S4" s="32" t="s">
        <v>8</v>
      </c>
    </row>
    <row r="5" spans="1:19" x14ac:dyDescent="0.25">
      <c r="B5" s="3"/>
      <c r="C5" s="2"/>
      <c r="D5" s="10"/>
      <c r="F5" s="3"/>
      <c r="G5" s="2"/>
      <c r="H5" s="10"/>
      <c r="J5" s="3"/>
      <c r="K5" s="2"/>
      <c r="L5" s="10"/>
      <c r="N5" s="3"/>
      <c r="O5" s="2"/>
      <c r="P5" s="10"/>
    </row>
    <row r="6" spans="1:19" x14ac:dyDescent="0.25">
      <c r="B6" s="3"/>
      <c r="C6" s="2"/>
      <c r="D6" s="10"/>
      <c r="F6" s="3"/>
      <c r="G6" s="2"/>
      <c r="H6" s="10"/>
      <c r="J6" s="3"/>
      <c r="K6" s="2"/>
      <c r="L6" s="10"/>
      <c r="N6" s="3"/>
      <c r="O6" s="2"/>
      <c r="P6" s="10"/>
    </row>
    <row r="7" spans="1:19" x14ac:dyDescent="0.25">
      <c r="B7" s="3"/>
      <c r="C7" s="2"/>
      <c r="D7" s="10"/>
      <c r="F7" s="3"/>
      <c r="G7" s="2"/>
      <c r="H7" s="10"/>
      <c r="J7" s="16" t="s">
        <v>9</v>
      </c>
      <c r="K7" s="2"/>
      <c r="L7" s="10"/>
      <c r="N7" s="3"/>
      <c r="O7" s="2"/>
      <c r="P7" s="10"/>
    </row>
    <row r="8" spans="1:19" x14ac:dyDescent="0.25">
      <c r="B8" s="3"/>
      <c r="C8" s="2"/>
      <c r="D8" s="10"/>
      <c r="F8" s="3"/>
      <c r="G8" s="2"/>
      <c r="H8" s="10"/>
      <c r="J8" s="16" t="s">
        <v>10</v>
      </c>
      <c r="K8" s="2"/>
      <c r="L8" s="10"/>
      <c r="N8" s="3"/>
      <c r="O8" s="2"/>
      <c r="P8" s="10"/>
    </row>
    <row r="9" spans="1:19" x14ac:dyDescent="0.25">
      <c r="B9" s="3"/>
      <c r="C9" s="2"/>
      <c r="D9" s="10"/>
      <c r="F9" s="3" t="s">
        <v>11</v>
      </c>
      <c r="G9" s="2"/>
      <c r="H9" s="10"/>
      <c r="J9" s="16" t="s">
        <v>12</v>
      </c>
      <c r="K9" s="2"/>
      <c r="L9" s="10"/>
      <c r="N9" s="3"/>
      <c r="O9" s="2"/>
      <c r="P9" s="10"/>
    </row>
    <row r="10" spans="1:19" x14ac:dyDescent="0.25">
      <c r="B10" s="3"/>
      <c r="C10" s="2"/>
      <c r="D10" s="10"/>
      <c r="F10" s="3" t="s">
        <v>13</v>
      </c>
      <c r="G10" s="2"/>
      <c r="H10" s="10"/>
      <c r="J10" s="16"/>
      <c r="K10" s="2"/>
      <c r="L10" s="10"/>
      <c r="N10" s="3"/>
      <c r="O10" s="2"/>
      <c r="P10" s="10"/>
    </row>
    <row r="11" spans="1:19" x14ac:dyDescent="0.25">
      <c r="B11" s="3" t="s">
        <v>14</v>
      </c>
      <c r="C11" s="2"/>
      <c r="D11" s="10"/>
      <c r="F11" s="3" t="s">
        <v>15</v>
      </c>
      <c r="G11" s="2"/>
      <c r="H11" s="10"/>
      <c r="J11" s="17" t="s">
        <v>16</v>
      </c>
      <c r="K11" s="2"/>
      <c r="L11" s="10"/>
      <c r="N11" s="3"/>
      <c r="O11" s="2"/>
      <c r="P11" s="10"/>
    </row>
    <row r="12" spans="1:19" x14ac:dyDescent="0.25">
      <c r="A12" s="14"/>
      <c r="B12" s="3" t="s">
        <v>17</v>
      </c>
      <c r="C12" s="2"/>
      <c r="D12" s="10"/>
      <c r="E12" s="14"/>
      <c r="F12" s="3" t="s">
        <v>18</v>
      </c>
      <c r="G12" s="2"/>
      <c r="H12" s="10"/>
      <c r="I12" s="14"/>
      <c r="J12" s="16"/>
      <c r="K12" s="2"/>
      <c r="L12" s="10"/>
      <c r="N12" s="3"/>
      <c r="O12" s="61" t="s">
        <v>19</v>
      </c>
      <c r="P12" s="10"/>
    </row>
    <row r="13" spans="1:19" x14ac:dyDescent="0.25">
      <c r="B13" s="3"/>
      <c r="C13" s="2"/>
      <c r="D13" s="10"/>
      <c r="F13" s="3" t="s">
        <v>20</v>
      </c>
      <c r="G13" s="2"/>
      <c r="H13" s="10"/>
      <c r="J13" s="16" t="s">
        <v>21</v>
      </c>
      <c r="K13" s="2"/>
      <c r="L13" s="10"/>
      <c r="M13" s="14"/>
      <c r="N13" s="3"/>
      <c r="O13" s="2"/>
      <c r="P13" s="10"/>
    </row>
    <row r="14" spans="1:19" x14ac:dyDescent="0.25">
      <c r="B14" s="3"/>
      <c r="C14" s="2"/>
      <c r="D14" s="10"/>
      <c r="F14" s="3" t="s">
        <v>22</v>
      </c>
      <c r="G14" s="2"/>
      <c r="H14" s="10"/>
      <c r="J14" s="16"/>
      <c r="K14" s="2"/>
      <c r="L14" s="10"/>
      <c r="N14" s="3"/>
      <c r="O14" s="2"/>
      <c r="P14" s="10"/>
    </row>
    <row r="15" spans="1:19" x14ac:dyDescent="0.25">
      <c r="B15" s="3"/>
      <c r="C15" s="2"/>
      <c r="D15" s="10"/>
      <c r="F15" s="3" t="s">
        <v>23</v>
      </c>
      <c r="G15" s="2"/>
      <c r="H15" s="10"/>
      <c r="J15" s="17" t="s">
        <v>24</v>
      </c>
      <c r="K15" s="2"/>
      <c r="L15" s="10"/>
      <c r="N15" s="3"/>
      <c r="O15" s="2"/>
      <c r="P15" s="10"/>
    </row>
    <row r="16" spans="1:19" x14ac:dyDescent="0.25">
      <c r="B16" s="3"/>
      <c r="C16" s="5" t="s">
        <v>25</v>
      </c>
      <c r="D16" s="10"/>
      <c r="F16" s="3"/>
      <c r="G16" s="2"/>
      <c r="H16" s="10"/>
      <c r="J16" s="16"/>
      <c r="K16" s="2"/>
      <c r="L16" s="10"/>
      <c r="N16" s="3"/>
      <c r="O16" s="2"/>
      <c r="P16" s="10"/>
    </row>
    <row r="17" spans="1:19" x14ac:dyDescent="0.25">
      <c r="B17" s="3"/>
      <c r="C17" s="2"/>
      <c r="D17" s="10"/>
      <c r="F17" s="3"/>
      <c r="G17" s="2"/>
      <c r="H17" s="10"/>
      <c r="J17" s="16" t="s">
        <v>26</v>
      </c>
      <c r="K17" s="2"/>
      <c r="L17" s="10"/>
      <c r="N17" s="3"/>
      <c r="O17" s="2"/>
      <c r="P17" s="10"/>
    </row>
    <row r="18" spans="1:19" x14ac:dyDescent="0.25">
      <c r="B18" s="3"/>
      <c r="C18" s="2"/>
      <c r="D18" s="10"/>
      <c r="F18" s="3"/>
      <c r="G18" s="2"/>
      <c r="H18" s="10"/>
      <c r="J18" s="16"/>
      <c r="K18" s="2"/>
      <c r="L18" s="10"/>
      <c r="N18" s="3"/>
      <c r="O18" s="2"/>
      <c r="P18" s="10"/>
    </row>
    <row r="19" spans="1:19" x14ac:dyDescent="0.25">
      <c r="B19" s="3"/>
      <c r="C19" s="2"/>
      <c r="D19" s="10"/>
      <c r="F19" s="3"/>
      <c r="G19" s="5" t="s">
        <v>25</v>
      </c>
      <c r="H19" s="10"/>
      <c r="J19" s="16"/>
      <c r="K19" s="5" t="s">
        <v>25</v>
      </c>
      <c r="L19" s="10"/>
      <c r="N19" s="3"/>
      <c r="O19" s="2"/>
      <c r="P19" s="10"/>
    </row>
    <row r="20" spans="1:19" x14ac:dyDescent="0.25">
      <c r="B20" s="3"/>
      <c r="C20" s="2"/>
      <c r="D20" s="10"/>
      <c r="F20" s="3"/>
      <c r="G20" s="2"/>
      <c r="H20" s="10"/>
      <c r="J20" s="3"/>
      <c r="K20" s="2"/>
      <c r="L20" s="10"/>
      <c r="N20" s="3"/>
      <c r="O20" s="2"/>
      <c r="P20" s="10"/>
    </row>
    <row r="21" spans="1:19" x14ac:dyDescent="0.25">
      <c r="B21" s="3" t="s">
        <v>27</v>
      </c>
      <c r="C21" s="2"/>
      <c r="D21" s="10"/>
      <c r="F21" s="3"/>
      <c r="G21" s="2"/>
      <c r="H21" s="10"/>
      <c r="J21" s="3"/>
      <c r="K21" s="2"/>
      <c r="L21" s="10"/>
      <c r="N21" s="3"/>
      <c r="O21" s="2"/>
      <c r="P21" s="10"/>
    </row>
    <row r="22" spans="1:19" ht="15.75" thickBot="1" x14ac:dyDescent="0.3">
      <c r="B22" s="11" t="s">
        <v>28</v>
      </c>
      <c r="C22" s="12"/>
      <c r="D22" s="13"/>
      <c r="F22" s="11"/>
      <c r="G22" s="12"/>
      <c r="H22" s="13"/>
      <c r="J22" s="11"/>
      <c r="K22" s="12"/>
      <c r="L22" s="13"/>
      <c r="N22" s="11"/>
      <c r="O22" s="18"/>
      <c r="P22" s="13"/>
    </row>
    <row r="23" spans="1:19" x14ac:dyDescent="0.25">
      <c r="B23" s="2"/>
      <c r="C23" s="2"/>
      <c r="D23" s="2"/>
      <c r="F23" s="2"/>
      <c r="G23" s="2"/>
      <c r="H23" s="2"/>
      <c r="J23" s="2"/>
      <c r="K23" s="2"/>
      <c r="L23" s="2"/>
      <c r="N23" s="2"/>
      <c r="O23" s="2"/>
      <c r="P23" s="2"/>
    </row>
    <row r="24" spans="1:19" ht="29.25" customHeight="1" x14ac:dyDescent="0.25">
      <c r="B24" s="121" t="s">
        <v>77</v>
      </c>
      <c r="C24" s="121"/>
      <c r="D24" s="121"/>
      <c r="F24" s="121" t="s">
        <v>78</v>
      </c>
      <c r="G24" s="121"/>
      <c r="H24" s="121"/>
      <c r="J24" s="121" t="s">
        <v>81</v>
      </c>
      <c r="K24" s="121"/>
      <c r="L24" s="121"/>
      <c r="N24" s="121" t="s">
        <v>149</v>
      </c>
      <c r="O24" s="121"/>
      <c r="P24" s="121"/>
    </row>
    <row r="25" spans="1:19" ht="15.75" thickBot="1" x14ac:dyDescent="0.3"/>
    <row r="26" spans="1:19" x14ac:dyDescent="0.25">
      <c r="A26" s="37">
        <f>M4+1</f>
        <v>5</v>
      </c>
      <c r="B26" s="7"/>
      <c r="C26" s="41"/>
      <c r="D26" s="8"/>
      <c r="E26" s="37">
        <f>A26+1</f>
        <v>6</v>
      </c>
      <c r="F26" s="7"/>
      <c r="G26" s="41"/>
      <c r="H26" s="8"/>
      <c r="I26" s="37">
        <f>E26+1</f>
        <v>7</v>
      </c>
      <c r="J26" s="7"/>
      <c r="K26" s="41"/>
      <c r="L26" s="8"/>
      <c r="M26" s="37">
        <f>I26+1</f>
        <v>8</v>
      </c>
      <c r="N26" s="7"/>
      <c r="O26" s="9"/>
      <c r="P26" s="8"/>
    </row>
    <row r="27" spans="1:19" x14ac:dyDescent="0.25">
      <c r="B27" s="118" t="s">
        <v>7</v>
      </c>
      <c r="C27" s="119"/>
      <c r="D27" s="120"/>
      <c r="F27" s="118" t="s">
        <v>7</v>
      </c>
      <c r="G27" s="119"/>
      <c r="H27" s="120"/>
      <c r="J27" s="118" t="s">
        <v>7</v>
      </c>
      <c r="K27" s="119"/>
      <c r="L27" s="120"/>
      <c r="N27" s="118" t="s">
        <v>7</v>
      </c>
      <c r="O27" s="119"/>
      <c r="P27" s="120"/>
    </row>
    <row r="28" spans="1:19" ht="15" customHeight="1" x14ac:dyDescent="0.25">
      <c r="B28" s="49" t="s">
        <v>75</v>
      </c>
      <c r="C28" s="27"/>
      <c r="D28" s="48" t="s">
        <v>76</v>
      </c>
      <c r="F28" s="47" t="s">
        <v>75</v>
      </c>
      <c r="G28" s="27"/>
      <c r="H28" s="50" t="s">
        <v>76</v>
      </c>
      <c r="J28" s="49" t="s">
        <v>75</v>
      </c>
      <c r="K28" s="27"/>
      <c r="L28" s="48" t="s">
        <v>76</v>
      </c>
      <c r="N28" s="3"/>
      <c r="O28" s="2"/>
      <c r="P28" s="10"/>
      <c r="S28" s="32" t="s">
        <v>141</v>
      </c>
    </row>
    <row r="29" spans="1:19" ht="15" customHeight="1" x14ac:dyDescent="0.25">
      <c r="B29" s="26"/>
      <c r="C29" s="42"/>
      <c r="D29" s="43"/>
      <c r="F29" s="26"/>
      <c r="G29" s="42"/>
      <c r="H29" s="28"/>
      <c r="J29" s="26"/>
      <c r="K29" s="42"/>
      <c r="L29" s="43"/>
      <c r="N29" s="3" t="s">
        <v>142</v>
      </c>
      <c r="O29" s="2"/>
      <c r="P29" s="10"/>
    </row>
    <row r="30" spans="1:19" x14ac:dyDescent="0.25">
      <c r="B30" s="26"/>
      <c r="C30" s="27"/>
      <c r="D30" s="28"/>
      <c r="F30" s="51" t="s">
        <v>79</v>
      </c>
      <c r="G30" s="27"/>
      <c r="H30" s="28"/>
      <c r="J30" s="26"/>
      <c r="K30" s="27"/>
      <c r="L30" s="28"/>
      <c r="N30" s="3"/>
      <c r="O30" s="2"/>
      <c r="P30" s="10"/>
      <c r="S30" s="32" t="s">
        <v>180</v>
      </c>
    </row>
    <row r="31" spans="1:19" x14ac:dyDescent="0.25">
      <c r="B31" s="26"/>
      <c r="C31" s="27"/>
      <c r="D31" s="28"/>
      <c r="F31" s="51" t="s">
        <v>80</v>
      </c>
      <c r="G31" s="27"/>
      <c r="H31" s="28"/>
      <c r="J31" s="26"/>
      <c r="K31" s="27"/>
      <c r="L31" s="28"/>
      <c r="N31" s="3" t="s">
        <v>139</v>
      </c>
      <c r="O31" s="2"/>
      <c r="P31" s="10" t="s">
        <v>95</v>
      </c>
    </row>
    <row r="32" spans="1:19" x14ac:dyDescent="0.25">
      <c r="B32" s="26"/>
      <c r="C32" s="27"/>
      <c r="D32" s="28"/>
      <c r="F32" s="26"/>
      <c r="G32" s="27"/>
      <c r="H32" s="28"/>
      <c r="J32" s="26"/>
      <c r="K32" s="27"/>
      <c r="L32" s="28"/>
      <c r="N32" s="3"/>
      <c r="O32" s="2"/>
      <c r="P32" s="10"/>
    </row>
    <row r="33" spans="1:16" x14ac:dyDescent="0.25">
      <c r="A33" s="14"/>
      <c r="B33" s="26"/>
      <c r="C33" s="27"/>
      <c r="D33" s="28"/>
      <c r="E33" s="14"/>
      <c r="F33" s="26"/>
      <c r="G33" s="27"/>
      <c r="H33" s="28"/>
      <c r="I33" s="14"/>
      <c r="J33" s="26"/>
      <c r="K33" s="27"/>
      <c r="L33" s="28"/>
      <c r="N33" s="3" t="s">
        <v>140</v>
      </c>
      <c r="O33" s="2"/>
      <c r="P33" s="10" t="s">
        <v>95</v>
      </c>
    </row>
    <row r="34" spans="1:16" x14ac:dyDescent="0.25">
      <c r="B34" s="26"/>
      <c r="C34" s="27"/>
      <c r="D34" s="28"/>
      <c r="F34" s="26"/>
      <c r="G34" s="27"/>
      <c r="H34" s="28"/>
      <c r="J34" s="26"/>
      <c r="K34" s="27"/>
      <c r="L34" s="28"/>
      <c r="N34" s="3"/>
      <c r="O34" s="2"/>
      <c r="P34" s="10"/>
    </row>
    <row r="35" spans="1:16" x14ac:dyDescent="0.25">
      <c r="B35" s="26"/>
      <c r="C35" s="27"/>
      <c r="D35" s="28"/>
      <c r="F35" s="26"/>
      <c r="G35" s="27"/>
      <c r="H35" s="28"/>
      <c r="J35" s="26"/>
      <c r="K35" s="27"/>
      <c r="L35" s="28"/>
      <c r="N35" s="3" t="s">
        <v>143</v>
      </c>
      <c r="O35" s="2"/>
      <c r="P35" s="10" t="s">
        <v>95</v>
      </c>
    </row>
    <row r="36" spans="1:16" x14ac:dyDescent="0.25">
      <c r="B36" s="26"/>
      <c r="C36" s="27"/>
      <c r="D36" s="28"/>
      <c r="F36" s="26"/>
      <c r="G36" s="27"/>
      <c r="H36" s="28"/>
      <c r="J36" s="26"/>
      <c r="K36" s="27"/>
      <c r="L36" s="28"/>
      <c r="N36" s="3"/>
      <c r="O36" s="22"/>
      <c r="P36" s="10"/>
    </row>
    <row r="37" spans="1:16" x14ac:dyDescent="0.25">
      <c r="B37" s="26"/>
      <c r="C37" s="27"/>
      <c r="D37" s="28"/>
      <c r="F37" s="26"/>
      <c r="G37" s="27"/>
      <c r="H37" s="28"/>
      <c r="J37" s="26"/>
      <c r="K37" s="27"/>
      <c r="L37" s="28"/>
      <c r="N37" s="3" t="s">
        <v>145</v>
      </c>
      <c r="O37" s="2"/>
      <c r="P37" s="10" t="s">
        <v>95</v>
      </c>
    </row>
    <row r="38" spans="1:16" x14ac:dyDescent="0.25">
      <c r="B38" s="26"/>
      <c r="C38" s="27"/>
      <c r="D38" s="28"/>
      <c r="F38" s="26"/>
      <c r="G38" s="27"/>
      <c r="H38" s="28"/>
      <c r="J38" s="26"/>
      <c r="K38" s="27"/>
      <c r="L38" s="28"/>
      <c r="N38" s="3"/>
      <c r="O38" s="22"/>
      <c r="P38" s="10"/>
    </row>
    <row r="39" spans="1:16" x14ac:dyDescent="0.25">
      <c r="B39" s="26"/>
      <c r="C39" s="27"/>
      <c r="D39" s="28"/>
      <c r="F39" s="26"/>
      <c r="G39" s="27"/>
      <c r="H39" s="28"/>
      <c r="J39" s="26"/>
      <c r="K39" s="27"/>
      <c r="L39" s="28"/>
      <c r="N39" s="3"/>
      <c r="O39" s="22"/>
      <c r="P39" s="10"/>
    </row>
    <row r="40" spans="1:16" x14ac:dyDescent="0.25">
      <c r="B40" s="26"/>
      <c r="C40" s="27"/>
      <c r="D40" s="28"/>
      <c r="F40" s="26"/>
      <c r="G40" s="27"/>
      <c r="H40" s="28"/>
      <c r="J40" s="26"/>
      <c r="K40" s="27"/>
      <c r="L40" s="28"/>
      <c r="N40" s="115" t="s">
        <v>144</v>
      </c>
      <c r="O40" s="116"/>
      <c r="P40" s="117"/>
    </row>
    <row r="41" spans="1:16" x14ac:dyDescent="0.25">
      <c r="B41" s="44"/>
      <c r="C41" s="45"/>
      <c r="D41" s="46"/>
      <c r="F41" s="44"/>
      <c r="G41" s="45"/>
      <c r="H41" s="46"/>
      <c r="J41" s="44"/>
      <c r="K41" s="45"/>
      <c r="L41" s="46"/>
      <c r="N41" s="3"/>
      <c r="O41" s="22"/>
      <c r="P41" s="10"/>
    </row>
    <row r="42" spans="1:16" x14ac:dyDescent="0.25">
      <c r="B42" s="115" t="s">
        <v>74</v>
      </c>
      <c r="C42" s="116"/>
      <c r="D42" s="117"/>
      <c r="F42" s="115" t="s">
        <v>74</v>
      </c>
      <c r="G42" s="116"/>
      <c r="H42" s="117"/>
      <c r="J42" s="115" t="s">
        <v>74</v>
      </c>
      <c r="K42" s="116"/>
      <c r="L42" s="117"/>
      <c r="N42" s="3"/>
      <c r="O42" s="2"/>
      <c r="P42" s="10"/>
    </row>
    <row r="43" spans="1:16" x14ac:dyDescent="0.25">
      <c r="B43" s="3"/>
      <c r="C43" s="2"/>
      <c r="D43" s="10"/>
      <c r="F43" s="3"/>
      <c r="G43" s="2"/>
      <c r="H43" s="10"/>
      <c r="J43" s="3"/>
      <c r="K43" s="2"/>
      <c r="L43" s="10"/>
      <c r="N43" s="3"/>
      <c r="O43" s="2"/>
      <c r="P43" s="10"/>
    </row>
    <row r="44" spans="1:16" ht="15.75" thickBot="1" x14ac:dyDescent="0.3">
      <c r="B44" s="11" t="s">
        <v>101</v>
      </c>
      <c r="C44" s="18"/>
      <c r="D44" s="13"/>
      <c r="F44" s="11" t="s">
        <v>101</v>
      </c>
      <c r="G44" s="18"/>
      <c r="H44" s="13"/>
      <c r="J44" s="11" t="s">
        <v>101</v>
      </c>
      <c r="K44" s="18"/>
      <c r="L44" s="13"/>
      <c r="N44" s="11" t="s">
        <v>101</v>
      </c>
      <c r="O44" s="18"/>
      <c r="P44" s="13"/>
    </row>
    <row r="45" spans="1:16" x14ac:dyDescent="0.25">
      <c r="B45" s="2"/>
      <c r="C45" s="2"/>
      <c r="D45" s="2"/>
      <c r="F45" s="2"/>
      <c r="G45" s="2"/>
      <c r="H45" s="2"/>
      <c r="J45" s="2"/>
      <c r="K45" s="2"/>
      <c r="L45" s="2"/>
      <c r="N45" s="2"/>
      <c r="O45" s="2"/>
      <c r="P45" s="2"/>
    </row>
    <row r="46" spans="1:16" x14ac:dyDescent="0.25">
      <c r="B46" s="2"/>
      <c r="C46" s="2"/>
      <c r="D46" s="2"/>
      <c r="F46" s="2"/>
      <c r="G46" s="2"/>
      <c r="H46" s="2"/>
      <c r="J46" s="2"/>
      <c r="K46" s="2"/>
      <c r="L46" s="2"/>
      <c r="N46" s="2"/>
      <c r="O46" s="2"/>
      <c r="P46" s="2"/>
    </row>
    <row r="47" spans="1:16" ht="29.25" customHeight="1" x14ac:dyDescent="0.25">
      <c r="A47" s="36"/>
      <c r="B47" s="121" t="s">
        <v>150</v>
      </c>
      <c r="C47" s="121"/>
      <c r="D47" s="121"/>
      <c r="F47" s="121" t="s">
        <v>151</v>
      </c>
      <c r="G47" s="121"/>
      <c r="H47" s="121"/>
      <c r="J47" s="121" t="s">
        <v>153</v>
      </c>
      <c r="K47" s="121"/>
      <c r="L47" s="121"/>
      <c r="N47" s="121" t="s">
        <v>153</v>
      </c>
      <c r="O47" s="121"/>
      <c r="P47" s="121"/>
    </row>
    <row r="48" spans="1:16" ht="15.75" thickBot="1" x14ac:dyDescent="0.3"/>
    <row r="49" spans="1:19" x14ac:dyDescent="0.25">
      <c r="A49" s="37">
        <f>M26+1</f>
        <v>9</v>
      </c>
      <c r="B49" s="7"/>
      <c r="C49" s="9"/>
      <c r="D49" s="8"/>
      <c r="E49" s="37">
        <f>A49+1</f>
        <v>10</v>
      </c>
      <c r="F49" s="7"/>
      <c r="G49" s="9"/>
      <c r="H49" s="8"/>
      <c r="I49" s="37">
        <f>E49+1</f>
        <v>11</v>
      </c>
      <c r="J49" s="7"/>
      <c r="K49" s="9"/>
      <c r="L49" s="8"/>
      <c r="M49" s="37">
        <f>I49+1</f>
        <v>12</v>
      </c>
      <c r="N49" s="7"/>
      <c r="O49" s="9"/>
      <c r="P49" s="8"/>
    </row>
    <row r="50" spans="1:19" x14ac:dyDescent="0.25">
      <c r="B50" s="118" t="s">
        <v>7</v>
      </c>
      <c r="C50" s="119"/>
      <c r="D50" s="120"/>
      <c r="F50" s="118" t="s">
        <v>7</v>
      </c>
      <c r="G50" s="119"/>
      <c r="H50" s="120"/>
      <c r="J50" s="118" t="s">
        <v>7</v>
      </c>
      <c r="K50" s="119"/>
      <c r="L50" s="120"/>
      <c r="N50" s="118" t="s">
        <v>7</v>
      </c>
      <c r="O50" s="119"/>
      <c r="P50" s="120"/>
    </row>
    <row r="51" spans="1:19" ht="15" customHeight="1" x14ac:dyDescent="0.25">
      <c r="B51" s="3"/>
      <c r="C51" s="2"/>
      <c r="D51" s="10"/>
      <c r="F51" s="3"/>
      <c r="G51" s="2"/>
      <c r="H51" s="10"/>
      <c r="J51" s="3"/>
      <c r="K51" s="2"/>
      <c r="L51" s="10"/>
      <c r="N51" s="3"/>
      <c r="O51" s="2"/>
      <c r="P51" s="10"/>
    </row>
    <row r="52" spans="1:19" x14ac:dyDescent="0.25">
      <c r="B52" s="3"/>
      <c r="C52" s="2"/>
      <c r="D52" s="10"/>
      <c r="F52" s="3"/>
      <c r="G52" s="2" t="s">
        <v>152</v>
      </c>
      <c r="H52" s="10"/>
      <c r="J52" s="3"/>
      <c r="K52" s="2" t="s">
        <v>154</v>
      </c>
      <c r="L52" s="10"/>
      <c r="N52" s="3"/>
      <c r="O52" s="61" t="s">
        <v>155</v>
      </c>
      <c r="P52" s="10"/>
    </row>
    <row r="53" spans="1:19" ht="15" customHeight="1" x14ac:dyDescent="0.25">
      <c r="B53" s="3"/>
      <c r="C53" s="22"/>
      <c r="D53" s="10"/>
      <c r="F53" s="3"/>
      <c r="G53" s="2"/>
      <c r="H53" s="10"/>
      <c r="J53" s="3"/>
      <c r="K53" s="2"/>
      <c r="L53" s="10"/>
      <c r="N53" s="3"/>
      <c r="O53" s="2"/>
      <c r="P53" s="10"/>
    </row>
    <row r="54" spans="1:19" ht="15" customHeight="1" x14ac:dyDescent="0.25">
      <c r="B54" s="3"/>
      <c r="C54" s="22"/>
      <c r="D54" s="10"/>
      <c r="F54" s="3"/>
      <c r="G54" s="2"/>
      <c r="H54" s="10"/>
      <c r="J54" s="3"/>
      <c r="K54" s="2"/>
      <c r="L54" s="10"/>
      <c r="N54" s="3"/>
      <c r="O54" s="2"/>
      <c r="P54" s="10"/>
    </row>
    <row r="55" spans="1:19" ht="15" customHeight="1" x14ac:dyDescent="0.25">
      <c r="B55" s="3"/>
      <c r="C55" s="22" t="s">
        <v>146</v>
      </c>
      <c r="D55" s="10"/>
      <c r="F55" s="3"/>
      <c r="G55" s="2"/>
      <c r="H55" s="10"/>
      <c r="J55" s="3"/>
      <c r="K55" s="2"/>
      <c r="L55" s="10"/>
      <c r="N55" s="3"/>
      <c r="O55" s="2"/>
      <c r="P55" s="10"/>
    </row>
    <row r="56" spans="1:19" x14ac:dyDescent="0.25">
      <c r="B56" s="3"/>
      <c r="C56" s="22"/>
      <c r="D56" s="10"/>
      <c r="F56" s="3"/>
      <c r="G56" s="2"/>
      <c r="H56" s="10"/>
      <c r="J56" s="3"/>
      <c r="K56" s="2"/>
      <c r="L56" s="10"/>
      <c r="N56" s="3"/>
      <c r="O56" s="2"/>
      <c r="P56" s="10"/>
    </row>
    <row r="57" spans="1:19" x14ac:dyDescent="0.25">
      <c r="B57" s="3"/>
      <c r="C57" s="22"/>
      <c r="D57" s="10"/>
      <c r="F57" s="3"/>
      <c r="G57" s="2"/>
      <c r="H57" s="10"/>
      <c r="J57" s="3"/>
      <c r="K57" s="2"/>
      <c r="L57" s="10"/>
      <c r="N57" s="3"/>
      <c r="O57" s="61" t="s">
        <v>156</v>
      </c>
      <c r="P57" s="10"/>
    </row>
    <row r="58" spans="1:19" ht="15" customHeight="1" x14ac:dyDescent="0.25">
      <c r="B58" s="3"/>
      <c r="C58" s="22"/>
      <c r="D58" s="10"/>
      <c r="F58" s="3"/>
      <c r="G58" s="2"/>
      <c r="H58" s="10"/>
      <c r="J58" s="3"/>
      <c r="K58" s="2"/>
      <c r="L58" s="10"/>
      <c r="N58" s="3" t="s">
        <v>157</v>
      </c>
      <c r="O58" s="2"/>
      <c r="P58" s="10" t="s">
        <v>95</v>
      </c>
      <c r="S58" s="32" t="s">
        <v>182</v>
      </c>
    </row>
    <row r="59" spans="1:19" x14ac:dyDescent="0.25">
      <c r="B59" s="3"/>
      <c r="C59" s="22"/>
      <c r="D59" s="10"/>
      <c r="F59" s="3"/>
      <c r="G59" s="22"/>
      <c r="H59" s="10"/>
      <c r="J59" s="3"/>
      <c r="K59" s="22"/>
      <c r="L59" s="10"/>
      <c r="N59" s="3" t="s">
        <v>162</v>
      </c>
      <c r="O59" s="22"/>
      <c r="P59" s="10" t="s">
        <v>160</v>
      </c>
    </row>
    <row r="60" spans="1:19" x14ac:dyDescent="0.25">
      <c r="B60" s="115" t="s">
        <v>147</v>
      </c>
      <c r="C60" s="116"/>
      <c r="D60" s="117"/>
      <c r="F60" s="3"/>
      <c r="G60" s="22"/>
      <c r="H60" s="10"/>
      <c r="J60" s="3"/>
      <c r="K60" s="22"/>
      <c r="L60" s="10"/>
      <c r="N60" s="3" t="s">
        <v>158</v>
      </c>
      <c r="O60" s="22"/>
      <c r="P60" s="10"/>
      <c r="S60" s="32" t="s">
        <v>159</v>
      </c>
    </row>
    <row r="61" spans="1:19" x14ac:dyDescent="0.25">
      <c r="B61" s="3"/>
      <c r="C61" s="22"/>
      <c r="D61" s="10"/>
      <c r="F61" s="3"/>
      <c r="G61" s="22"/>
      <c r="H61" s="10"/>
      <c r="J61" s="3"/>
      <c r="K61" s="22"/>
      <c r="L61" s="10"/>
      <c r="N61" s="3"/>
      <c r="O61" s="22"/>
      <c r="P61" s="10"/>
    </row>
    <row r="62" spans="1:19" x14ac:dyDescent="0.25">
      <c r="B62" s="3"/>
      <c r="C62" s="22"/>
      <c r="D62" s="10"/>
      <c r="F62" s="3"/>
      <c r="G62" s="22"/>
      <c r="H62" s="10"/>
      <c r="J62" s="3"/>
      <c r="K62" s="22"/>
      <c r="L62" s="10"/>
      <c r="N62" s="3"/>
      <c r="O62" s="22"/>
      <c r="P62" s="10"/>
      <c r="S62" s="32" t="s">
        <v>161</v>
      </c>
    </row>
    <row r="63" spans="1:19" x14ac:dyDescent="0.25">
      <c r="B63" s="115" t="s">
        <v>148</v>
      </c>
      <c r="C63" s="116"/>
      <c r="D63" s="117"/>
      <c r="F63" s="3"/>
      <c r="G63" s="22"/>
      <c r="H63" s="10"/>
      <c r="J63" s="3"/>
      <c r="K63" s="22"/>
      <c r="L63" s="10"/>
      <c r="N63" s="3"/>
      <c r="O63" s="22"/>
      <c r="P63" s="10"/>
    </row>
    <row r="64" spans="1:19" x14ac:dyDescent="0.25">
      <c r="B64" s="3"/>
      <c r="C64" s="22"/>
      <c r="D64" s="10"/>
      <c r="F64" s="3"/>
      <c r="G64" s="22"/>
      <c r="H64" s="10"/>
      <c r="J64" s="3"/>
      <c r="K64" s="22"/>
      <c r="L64" s="10"/>
      <c r="N64" s="3"/>
      <c r="O64" s="22"/>
      <c r="P64" s="10"/>
    </row>
    <row r="65" spans="1:19" x14ac:dyDescent="0.25">
      <c r="B65" s="3"/>
      <c r="C65" s="2"/>
      <c r="D65" s="10"/>
      <c r="F65" s="115" t="s">
        <v>25</v>
      </c>
      <c r="G65" s="116"/>
      <c r="H65" s="117"/>
      <c r="J65" s="115" t="s">
        <v>25</v>
      </c>
      <c r="K65" s="116"/>
      <c r="L65" s="117"/>
      <c r="N65" s="115" t="s">
        <v>25</v>
      </c>
      <c r="O65" s="116"/>
      <c r="P65" s="117"/>
    </row>
    <row r="66" spans="1:19" x14ac:dyDescent="0.25">
      <c r="B66" s="3"/>
      <c r="C66" s="2"/>
      <c r="D66" s="10"/>
      <c r="F66" s="3"/>
      <c r="G66" s="2"/>
      <c r="H66" s="10"/>
      <c r="J66" s="3"/>
      <c r="K66" s="2"/>
      <c r="L66" s="10"/>
      <c r="N66" s="3"/>
      <c r="O66" s="2"/>
      <c r="P66" s="10"/>
    </row>
    <row r="67" spans="1:19" ht="15.75" thickBot="1" x14ac:dyDescent="0.3">
      <c r="B67" s="11" t="s">
        <v>101</v>
      </c>
      <c r="C67" s="18"/>
      <c r="D67" s="13"/>
      <c r="F67" s="11" t="s">
        <v>101</v>
      </c>
      <c r="G67" s="18"/>
      <c r="H67" s="13"/>
      <c r="J67" s="11" t="s">
        <v>101</v>
      </c>
      <c r="K67" s="18"/>
      <c r="L67" s="13"/>
      <c r="N67" s="11" t="s">
        <v>101</v>
      </c>
      <c r="O67" s="18"/>
      <c r="P67" s="13"/>
    </row>
    <row r="68" spans="1:19" x14ac:dyDescent="0.25">
      <c r="B68" s="2"/>
      <c r="C68" s="2"/>
      <c r="D68" s="2"/>
      <c r="F68" s="2"/>
      <c r="G68" s="2"/>
      <c r="H68" s="2"/>
      <c r="J68" s="2"/>
      <c r="K68" s="2"/>
      <c r="L68" s="2"/>
      <c r="N68" s="2"/>
      <c r="O68" s="2"/>
      <c r="P68" s="2"/>
    </row>
    <row r="69" spans="1:19" ht="29.25" customHeight="1" x14ac:dyDescent="0.25">
      <c r="A69" s="36"/>
      <c r="B69" s="121" t="s">
        <v>163</v>
      </c>
      <c r="C69" s="121"/>
      <c r="D69" s="121"/>
      <c r="F69" s="121" t="s">
        <v>153</v>
      </c>
      <c r="G69" s="121"/>
      <c r="H69" s="121"/>
      <c r="J69" s="121" t="s">
        <v>153</v>
      </c>
      <c r="K69" s="121"/>
      <c r="L69" s="121"/>
      <c r="N69" s="121" t="s">
        <v>167</v>
      </c>
      <c r="O69" s="121"/>
      <c r="P69" s="121"/>
    </row>
    <row r="70" spans="1:19" ht="15.75" thickBot="1" x14ac:dyDescent="0.3"/>
    <row r="71" spans="1:19" x14ac:dyDescent="0.25">
      <c r="A71" s="37">
        <f>M49+1</f>
        <v>13</v>
      </c>
      <c r="B71" s="7"/>
      <c r="C71" s="9"/>
      <c r="D71" s="8"/>
      <c r="E71" s="37">
        <f>A71+1</f>
        <v>14</v>
      </c>
      <c r="F71" s="7"/>
      <c r="G71" s="9"/>
      <c r="H71" s="8"/>
      <c r="I71" s="37">
        <f>E71+1</f>
        <v>15</v>
      </c>
      <c r="J71" s="7"/>
      <c r="K71" s="9"/>
      <c r="L71" s="8"/>
      <c r="M71" s="37">
        <f>I71+1</f>
        <v>16</v>
      </c>
      <c r="N71" s="7"/>
      <c r="O71" s="9"/>
      <c r="P71" s="8"/>
    </row>
    <row r="72" spans="1:19" x14ac:dyDescent="0.25">
      <c r="B72" s="118" t="s">
        <v>7</v>
      </c>
      <c r="C72" s="119"/>
      <c r="D72" s="120"/>
      <c r="F72" s="118" t="s">
        <v>7</v>
      </c>
      <c r="G72" s="119"/>
      <c r="H72" s="120"/>
      <c r="J72" s="118" t="s">
        <v>7</v>
      </c>
      <c r="K72" s="119"/>
      <c r="L72" s="120"/>
      <c r="N72" s="118" t="s">
        <v>7</v>
      </c>
      <c r="O72" s="119"/>
      <c r="P72" s="120"/>
    </row>
    <row r="73" spans="1:19" ht="15" customHeight="1" x14ac:dyDescent="0.25">
      <c r="B73" s="3"/>
      <c r="C73" s="2"/>
      <c r="D73" s="10"/>
      <c r="F73" s="3"/>
      <c r="G73" s="2"/>
      <c r="H73" s="10"/>
      <c r="J73" s="3"/>
      <c r="K73" s="2"/>
      <c r="L73" s="10"/>
      <c r="N73" s="3"/>
      <c r="O73" s="2"/>
      <c r="P73" s="10"/>
    </row>
    <row r="74" spans="1:19" x14ac:dyDescent="0.25">
      <c r="B74" s="3"/>
      <c r="C74" s="61" t="s">
        <v>155</v>
      </c>
      <c r="D74" s="10"/>
      <c r="F74" s="3"/>
      <c r="G74" s="2"/>
      <c r="H74" s="10"/>
      <c r="J74" s="3"/>
      <c r="K74" s="2"/>
      <c r="L74" s="10"/>
      <c r="N74" s="3"/>
      <c r="O74" s="2"/>
      <c r="P74" s="10"/>
    </row>
    <row r="75" spans="1:19" ht="15" customHeight="1" x14ac:dyDescent="0.25">
      <c r="B75" s="3"/>
      <c r="C75" s="2"/>
      <c r="D75" s="10"/>
      <c r="F75" s="3"/>
      <c r="G75" s="2"/>
      <c r="H75" s="10"/>
      <c r="J75" s="3"/>
      <c r="K75" s="2"/>
      <c r="L75" s="10"/>
      <c r="N75" s="3"/>
      <c r="O75" s="2"/>
      <c r="P75" s="10"/>
    </row>
    <row r="76" spans="1:19" ht="15" customHeight="1" x14ac:dyDescent="0.25">
      <c r="B76" s="3"/>
      <c r="C76" s="2"/>
      <c r="D76" s="10"/>
      <c r="F76" s="3"/>
      <c r="G76" s="2"/>
      <c r="H76" s="10"/>
      <c r="J76" s="3"/>
      <c r="K76" s="2"/>
      <c r="L76" s="10"/>
      <c r="N76" s="3"/>
      <c r="O76" s="22" t="s">
        <v>169</v>
      </c>
      <c r="P76" s="10"/>
    </row>
    <row r="77" spans="1:19" ht="15" customHeight="1" x14ac:dyDescent="0.25">
      <c r="B77" s="3"/>
      <c r="C77" s="2"/>
      <c r="D77" s="10"/>
      <c r="F77" s="3"/>
      <c r="G77" s="2"/>
      <c r="H77" s="10"/>
      <c r="J77" s="3"/>
      <c r="K77" s="2"/>
      <c r="L77" s="10"/>
      <c r="N77" s="3"/>
      <c r="O77" s="2"/>
      <c r="P77" s="10"/>
    </row>
    <row r="78" spans="1:19" x14ac:dyDescent="0.25">
      <c r="B78" s="3"/>
      <c r="C78" s="2"/>
      <c r="D78" s="10"/>
      <c r="F78" s="3"/>
      <c r="G78" s="61" t="s">
        <v>164</v>
      </c>
      <c r="H78" s="10"/>
      <c r="J78" s="3"/>
      <c r="K78" s="2"/>
      <c r="L78" s="10"/>
      <c r="N78" s="3"/>
      <c r="O78" s="25"/>
      <c r="P78" s="10"/>
    </row>
    <row r="79" spans="1:19" x14ac:dyDescent="0.25">
      <c r="B79" s="3"/>
      <c r="C79" s="61" t="s">
        <v>156</v>
      </c>
      <c r="D79" s="10"/>
      <c r="F79" s="3"/>
      <c r="G79" s="2"/>
      <c r="H79" s="10"/>
      <c r="J79" s="3"/>
      <c r="K79" s="61" t="s">
        <v>165</v>
      </c>
      <c r="L79" s="10"/>
      <c r="N79" s="3"/>
      <c r="O79" s="25"/>
      <c r="P79" s="10"/>
      <c r="S79" s="32" t="s">
        <v>166</v>
      </c>
    </row>
    <row r="80" spans="1:19" ht="15" customHeight="1" x14ac:dyDescent="0.25">
      <c r="B80" s="3" t="s">
        <v>157</v>
      </c>
      <c r="C80" s="2"/>
      <c r="D80" s="10" t="s">
        <v>95</v>
      </c>
      <c r="F80" s="3"/>
      <c r="G80" s="2"/>
      <c r="H80" s="10"/>
      <c r="J80" s="3"/>
      <c r="K80" s="2"/>
      <c r="L80" s="10"/>
      <c r="N80" s="3"/>
      <c r="O80" s="2"/>
      <c r="P80" s="10"/>
    </row>
    <row r="81" spans="1:16" x14ac:dyDescent="0.25">
      <c r="B81" s="3" t="s">
        <v>162</v>
      </c>
      <c r="C81" s="22"/>
      <c r="D81" s="10" t="s">
        <v>160</v>
      </c>
      <c r="F81" s="3"/>
      <c r="G81" s="22"/>
      <c r="H81" s="10"/>
      <c r="J81" s="3"/>
      <c r="K81" s="22"/>
      <c r="L81" s="10"/>
      <c r="N81" s="3"/>
      <c r="O81" s="22"/>
      <c r="P81" s="10"/>
    </row>
    <row r="82" spans="1:16" x14ac:dyDescent="0.25">
      <c r="B82" s="3" t="s">
        <v>158</v>
      </c>
      <c r="C82" s="22"/>
      <c r="D82" s="10"/>
      <c r="F82" s="3"/>
      <c r="G82" s="22"/>
      <c r="H82" s="10"/>
      <c r="J82" s="3"/>
      <c r="K82" s="22"/>
      <c r="L82" s="10"/>
      <c r="N82" s="3"/>
      <c r="O82" s="22"/>
      <c r="P82" s="10"/>
    </row>
    <row r="83" spans="1:16" x14ac:dyDescent="0.25">
      <c r="B83" s="3"/>
      <c r="C83" s="22"/>
      <c r="D83" s="10"/>
      <c r="F83" s="3"/>
      <c r="G83" s="22"/>
      <c r="H83" s="10"/>
      <c r="J83" s="3"/>
      <c r="K83" s="22"/>
      <c r="L83" s="10"/>
      <c r="N83" s="115" t="s">
        <v>90</v>
      </c>
      <c r="O83" s="116"/>
      <c r="P83" s="117"/>
    </row>
    <row r="84" spans="1:16" x14ac:dyDescent="0.25">
      <c r="B84" s="3"/>
      <c r="C84" s="22"/>
      <c r="D84" s="10"/>
      <c r="F84" s="3"/>
      <c r="G84" s="22"/>
      <c r="H84" s="10"/>
      <c r="J84" s="3"/>
      <c r="K84" s="22"/>
      <c r="L84" s="10"/>
      <c r="N84" s="3"/>
      <c r="O84" s="22"/>
      <c r="P84" s="10"/>
    </row>
    <row r="85" spans="1:16" x14ac:dyDescent="0.25">
      <c r="B85" s="3"/>
      <c r="C85" s="22"/>
      <c r="D85" s="10"/>
      <c r="F85" s="3"/>
      <c r="G85" s="22"/>
      <c r="H85" s="10"/>
      <c r="J85" s="3"/>
      <c r="K85" s="22"/>
      <c r="L85" s="10"/>
      <c r="N85" s="3"/>
      <c r="O85" s="22"/>
      <c r="P85" s="10"/>
    </row>
    <row r="86" spans="1:16" x14ac:dyDescent="0.25">
      <c r="B86" s="3"/>
      <c r="C86" s="22"/>
      <c r="D86" s="10"/>
      <c r="F86" s="3"/>
      <c r="G86" s="22"/>
      <c r="H86" s="10"/>
      <c r="J86" s="3"/>
      <c r="K86" s="22"/>
      <c r="L86" s="10"/>
      <c r="N86" s="115" t="s">
        <v>168</v>
      </c>
      <c r="O86" s="116"/>
      <c r="P86" s="117"/>
    </row>
    <row r="87" spans="1:16" x14ac:dyDescent="0.25">
      <c r="B87" s="115" t="s">
        <v>25</v>
      </c>
      <c r="C87" s="116"/>
      <c r="D87" s="117"/>
      <c r="F87" s="115" t="s">
        <v>25</v>
      </c>
      <c r="G87" s="116"/>
      <c r="H87" s="117"/>
      <c r="J87" s="3"/>
      <c r="K87" s="2"/>
      <c r="L87" s="10"/>
      <c r="N87" s="3"/>
      <c r="O87" s="2"/>
      <c r="P87" s="10"/>
    </row>
    <row r="88" spans="1:16" x14ac:dyDescent="0.25">
      <c r="B88" s="3"/>
      <c r="C88" s="2"/>
      <c r="D88" s="10"/>
      <c r="F88" s="3"/>
      <c r="G88" s="2"/>
      <c r="H88" s="10"/>
      <c r="J88" s="3"/>
      <c r="K88" s="2"/>
      <c r="L88" s="10"/>
      <c r="N88" s="3"/>
      <c r="O88" s="2"/>
      <c r="P88" s="10"/>
    </row>
    <row r="89" spans="1:16" ht="15.75" thickBot="1" x14ac:dyDescent="0.3">
      <c r="B89" s="11" t="s">
        <v>101</v>
      </c>
      <c r="C89" s="18"/>
      <c r="D89" s="13"/>
      <c r="F89" s="11" t="s">
        <v>101</v>
      </c>
      <c r="G89" s="18"/>
      <c r="H89" s="13"/>
      <c r="J89" s="11" t="s">
        <v>101</v>
      </c>
      <c r="K89" s="18"/>
      <c r="L89" s="13"/>
      <c r="N89" s="11" t="s">
        <v>101</v>
      </c>
      <c r="O89" s="18"/>
      <c r="P89" s="13"/>
    </row>
    <row r="90" spans="1:16" x14ac:dyDescent="0.25">
      <c r="B90" s="2"/>
      <c r="C90" s="2"/>
      <c r="D90" s="2"/>
      <c r="F90" s="2"/>
      <c r="G90" s="2"/>
      <c r="H90" s="2"/>
      <c r="J90" s="2"/>
      <c r="K90" s="2"/>
      <c r="L90" s="2"/>
      <c r="N90" s="2"/>
      <c r="O90" s="2"/>
      <c r="P90" s="2"/>
    </row>
    <row r="91" spans="1:16" ht="29.25" customHeight="1" x14ac:dyDescent="0.25">
      <c r="A91" s="36"/>
      <c r="B91" s="121" t="s">
        <v>170</v>
      </c>
      <c r="C91" s="121"/>
      <c r="D91" s="121"/>
      <c r="F91" s="121" t="s">
        <v>171</v>
      </c>
      <c r="G91" s="121"/>
      <c r="H91" s="121"/>
      <c r="J91" s="121" t="s">
        <v>153</v>
      </c>
      <c r="K91" s="121"/>
      <c r="L91" s="121"/>
      <c r="N91" s="121" t="s">
        <v>172</v>
      </c>
      <c r="O91" s="121"/>
      <c r="P91" s="121"/>
    </row>
    <row r="92" spans="1:16" ht="15.75" thickBot="1" x14ac:dyDescent="0.3"/>
    <row r="93" spans="1:16" x14ac:dyDescent="0.25">
      <c r="A93" s="37">
        <f>M71+1</f>
        <v>17</v>
      </c>
      <c r="B93" s="7"/>
      <c r="C93" s="9"/>
      <c r="D93" s="8"/>
      <c r="E93" s="37">
        <f>A93+1</f>
        <v>18</v>
      </c>
      <c r="F93" s="7"/>
      <c r="G93" s="9"/>
      <c r="H93" s="8"/>
      <c r="I93" s="37">
        <f>E93+1</f>
        <v>19</v>
      </c>
      <c r="J93" s="7"/>
      <c r="K93" s="9"/>
      <c r="L93" s="8"/>
      <c r="M93" s="37">
        <f>I93+1</f>
        <v>20</v>
      </c>
      <c r="N93" s="7"/>
      <c r="O93" s="9"/>
      <c r="P93" s="8"/>
    </row>
    <row r="94" spans="1:16" x14ac:dyDescent="0.25">
      <c r="B94" s="118" t="s">
        <v>7</v>
      </c>
      <c r="C94" s="119"/>
      <c r="D94" s="120"/>
      <c r="F94" s="118" t="s">
        <v>7</v>
      </c>
      <c r="G94" s="119"/>
      <c r="H94" s="120"/>
      <c r="J94" s="118" t="s">
        <v>7</v>
      </c>
      <c r="K94" s="119"/>
      <c r="L94" s="120"/>
      <c r="N94" s="118" t="s">
        <v>7</v>
      </c>
      <c r="O94" s="119"/>
      <c r="P94" s="120"/>
    </row>
    <row r="95" spans="1:16" ht="15" customHeight="1" x14ac:dyDescent="0.25">
      <c r="B95" s="115" t="s">
        <v>97</v>
      </c>
      <c r="C95" s="116"/>
      <c r="D95" s="117"/>
      <c r="F95" s="3"/>
      <c r="G95" s="2"/>
      <c r="H95" s="10"/>
      <c r="J95" s="3"/>
      <c r="K95" s="2"/>
      <c r="L95" s="10"/>
      <c r="N95" s="3"/>
      <c r="O95" s="2"/>
      <c r="P95" s="10"/>
    </row>
    <row r="96" spans="1:16" x14ac:dyDescent="0.25">
      <c r="B96" s="3"/>
      <c r="C96" s="2"/>
      <c r="D96" s="10"/>
      <c r="F96" s="3"/>
      <c r="G96" s="2"/>
      <c r="H96" s="10"/>
      <c r="J96" s="3"/>
      <c r="K96" s="2"/>
      <c r="L96" s="10"/>
      <c r="N96" s="3"/>
      <c r="O96" s="2"/>
      <c r="P96" s="10"/>
    </row>
    <row r="97" spans="2:16" ht="15" customHeight="1" x14ac:dyDescent="0.25">
      <c r="B97" s="3"/>
      <c r="C97" s="55" t="s">
        <v>95</v>
      </c>
      <c r="D97" s="10"/>
      <c r="F97" s="122" t="s">
        <v>96</v>
      </c>
      <c r="G97" s="123"/>
      <c r="H97" s="124"/>
      <c r="J97" s="3"/>
      <c r="K97" s="2"/>
      <c r="L97" s="10"/>
      <c r="N97" s="122" t="s">
        <v>106</v>
      </c>
      <c r="O97" s="123"/>
      <c r="P97" s="124"/>
    </row>
    <row r="98" spans="2:16" ht="15" customHeight="1" x14ac:dyDescent="0.25">
      <c r="B98" s="3"/>
      <c r="C98" s="2"/>
      <c r="D98" s="10"/>
      <c r="F98" s="3"/>
      <c r="G98" s="2"/>
      <c r="H98" s="10"/>
      <c r="J98" s="3"/>
      <c r="K98" s="2"/>
      <c r="L98" s="10"/>
      <c r="N98" s="3"/>
      <c r="O98" s="2"/>
      <c r="P98" s="10"/>
    </row>
    <row r="99" spans="2:16" ht="15" customHeight="1" x14ac:dyDescent="0.25">
      <c r="B99" s="3"/>
      <c r="C99" s="2" t="s">
        <v>95</v>
      </c>
      <c r="D99" s="10"/>
      <c r="F99" s="3"/>
      <c r="G99" s="2"/>
      <c r="H99" s="10"/>
      <c r="J99" s="3"/>
      <c r="K99" s="2"/>
      <c r="L99" s="10"/>
      <c r="N99" s="3" t="s">
        <v>107</v>
      </c>
      <c r="O99" s="2"/>
      <c r="P99" s="10"/>
    </row>
    <row r="100" spans="2:16" x14ac:dyDescent="0.25">
      <c r="B100" s="3"/>
      <c r="C100" s="2"/>
      <c r="D100" s="10"/>
      <c r="F100" s="3"/>
      <c r="G100" s="2"/>
      <c r="H100" s="10"/>
      <c r="J100" s="3"/>
      <c r="K100" s="2"/>
      <c r="L100" s="10"/>
      <c r="N100" s="3" t="s">
        <v>95</v>
      </c>
      <c r="O100" s="2"/>
      <c r="P100" s="10"/>
    </row>
    <row r="101" spans="2:16" x14ac:dyDescent="0.25">
      <c r="B101" s="3"/>
      <c r="C101" s="56" t="s">
        <v>95</v>
      </c>
      <c r="D101" s="10"/>
      <c r="F101" s="3"/>
      <c r="G101" s="5" t="s">
        <v>25</v>
      </c>
      <c r="H101" s="10"/>
      <c r="J101" s="3"/>
      <c r="K101" s="2"/>
      <c r="L101" s="10"/>
      <c r="N101" s="3" t="s">
        <v>95</v>
      </c>
      <c r="O101" s="2"/>
      <c r="P101" s="10"/>
    </row>
    <row r="102" spans="2:16" ht="15" customHeight="1" x14ac:dyDescent="0.25">
      <c r="B102" s="3"/>
      <c r="C102" s="2"/>
      <c r="D102" s="10"/>
      <c r="F102" s="3"/>
      <c r="G102" s="2"/>
      <c r="H102" s="10"/>
      <c r="J102" s="3"/>
      <c r="K102" s="61" t="s">
        <v>165</v>
      </c>
      <c r="L102" s="10"/>
      <c r="N102" s="3" t="s">
        <v>173</v>
      </c>
      <c r="O102" s="2"/>
      <c r="P102" s="10"/>
    </row>
    <row r="103" spans="2:16" x14ac:dyDescent="0.25">
      <c r="B103" s="3"/>
      <c r="C103" s="23" t="s">
        <v>94</v>
      </c>
      <c r="D103" s="10"/>
      <c r="F103" s="3"/>
      <c r="G103" s="2"/>
      <c r="H103" s="10"/>
      <c r="J103" s="3"/>
      <c r="K103" s="22"/>
      <c r="L103" s="10"/>
      <c r="N103" s="3" t="s">
        <v>95</v>
      </c>
      <c r="O103" s="2"/>
      <c r="P103" s="10"/>
    </row>
    <row r="104" spans="2:16" x14ac:dyDescent="0.25">
      <c r="B104" s="3"/>
      <c r="C104" s="23"/>
      <c r="D104" s="10"/>
      <c r="F104" s="3"/>
      <c r="G104" s="5" t="s">
        <v>99</v>
      </c>
      <c r="H104" s="10"/>
      <c r="J104" s="3"/>
      <c r="K104" s="22"/>
      <c r="L104" s="10"/>
      <c r="N104" s="3" t="s">
        <v>95</v>
      </c>
      <c r="O104" s="22"/>
      <c r="P104" s="10"/>
    </row>
    <row r="105" spans="2:16" x14ac:dyDescent="0.25">
      <c r="B105" s="3"/>
      <c r="C105" s="23" t="s">
        <v>94</v>
      </c>
      <c r="D105" s="10"/>
      <c r="F105" s="3"/>
      <c r="G105" s="22"/>
      <c r="H105" s="10"/>
      <c r="J105" s="3"/>
      <c r="K105" s="22"/>
      <c r="L105" s="10"/>
      <c r="N105" s="3"/>
      <c r="O105" s="22"/>
      <c r="P105" s="10"/>
    </row>
    <row r="106" spans="2:16" x14ac:dyDescent="0.25">
      <c r="B106" s="3"/>
      <c r="C106" s="23"/>
      <c r="D106" s="10"/>
      <c r="F106" s="3"/>
      <c r="G106" s="22"/>
      <c r="H106" s="10"/>
      <c r="J106" s="3"/>
      <c r="K106" s="22"/>
      <c r="L106" s="10"/>
      <c r="N106" s="3"/>
      <c r="O106" s="22"/>
      <c r="P106" s="10"/>
    </row>
    <row r="107" spans="2:16" x14ac:dyDescent="0.25">
      <c r="B107" s="52"/>
      <c r="C107" s="53"/>
      <c r="D107" s="54"/>
      <c r="F107" s="3"/>
      <c r="G107" s="22"/>
      <c r="H107" s="10"/>
      <c r="J107" s="3"/>
      <c r="K107" s="22"/>
      <c r="L107" s="10"/>
      <c r="N107" s="115" t="s">
        <v>109</v>
      </c>
      <c r="O107" s="116"/>
      <c r="P107" s="117"/>
    </row>
    <row r="108" spans="2:16" x14ac:dyDescent="0.25">
      <c r="B108" s="126" t="s">
        <v>93</v>
      </c>
      <c r="C108" s="127"/>
      <c r="D108" s="125" t="s">
        <v>92</v>
      </c>
      <c r="F108" s="3"/>
      <c r="G108" s="22"/>
      <c r="H108" s="10"/>
      <c r="J108" s="3"/>
      <c r="K108" s="22"/>
      <c r="L108" s="10"/>
      <c r="N108" s="3"/>
      <c r="O108" s="22"/>
      <c r="P108" s="10"/>
    </row>
    <row r="109" spans="2:16" x14ac:dyDescent="0.25">
      <c r="B109" s="126"/>
      <c r="C109" s="127"/>
      <c r="D109" s="125"/>
      <c r="F109" s="3"/>
      <c r="G109" s="2"/>
      <c r="H109" s="10"/>
      <c r="J109" s="3"/>
      <c r="K109" s="2"/>
      <c r="L109" s="10"/>
      <c r="N109" s="3"/>
      <c r="O109" s="2"/>
      <c r="P109" s="10"/>
    </row>
    <row r="110" spans="2:16" x14ac:dyDescent="0.25">
      <c r="B110" s="122" t="s">
        <v>96</v>
      </c>
      <c r="C110" s="123"/>
      <c r="D110" s="124"/>
      <c r="F110" s="3"/>
      <c r="G110" s="2"/>
      <c r="H110" s="10"/>
      <c r="J110" s="3"/>
      <c r="K110" s="2"/>
      <c r="L110" s="10"/>
      <c r="N110" s="3"/>
      <c r="O110" s="2"/>
      <c r="P110" s="10"/>
    </row>
    <row r="111" spans="2:16" ht="15.75" thickBot="1" x14ac:dyDescent="0.3">
      <c r="B111" s="11" t="s">
        <v>101</v>
      </c>
      <c r="C111" s="18"/>
      <c r="D111" s="13"/>
      <c r="F111" s="11" t="s">
        <v>101</v>
      </c>
      <c r="G111" s="18"/>
      <c r="H111" s="13"/>
      <c r="J111" s="11" t="s">
        <v>101</v>
      </c>
      <c r="K111" s="18"/>
      <c r="L111" s="13"/>
      <c r="N111" s="11" t="s">
        <v>101</v>
      </c>
      <c r="O111" s="18"/>
      <c r="P111" s="13"/>
    </row>
  </sheetData>
  <mergeCells count="57">
    <mergeCell ref="B108:C109"/>
    <mergeCell ref="D108:D109"/>
    <mergeCell ref="B110:D110"/>
    <mergeCell ref="F97:H97"/>
    <mergeCell ref="A1:P1"/>
    <mergeCell ref="N107:P107"/>
    <mergeCell ref="N83:P83"/>
    <mergeCell ref="N86:P86"/>
    <mergeCell ref="B91:D91"/>
    <mergeCell ref="F91:H91"/>
    <mergeCell ref="J91:L91"/>
    <mergeCell ref="N91:P91"/>
    <mergeCell ref="B87:D87"/>
    <mergeCell ref="F87:H87"/>
    <mergeCell ref="B94:D94"/>
    <mergeCell ref="F94:H94"/>
    <mergeCell ref="J94:L94"/>
    <mergeCell ref="N94:P94"/>
    <mergeCell ref="N97:P97"/>
    <mergeCell ref="B95:D95"/>
    <mergeCell ref="B72:D72"/>
    <mergeCell ref="F72:H72"/>
    <mergeCell ref="J72:L72"/>
    <mergeCell ref="N72:P72"/>
    <mergeCell ref="B60:D60"/>
    <mergeCell ref="F65:H65"/>
    <mergeCell ref="N65:P65"/>
    <mergeCell ref="B69:D69"/>
    <mergeCell ref="F69:H69"/>
    <mergeCell ref="J69:L69"/>
    <mergeCell ref="N69:P69"/>
    <mergeCell ref="J65:L65"/>
    <mergeCell ref="B63:D63"/>
    <mergeCell ref="N47:P47"/>
    <mergeCell ref="B50:D50"/>
    <mergeCell ref="F50:H50"/>
    <mergeCell ref="J50:L50"/>
    <mergeCell ref="N50:P50"/>
    <mergeCell ref="B47:D47"/>
    <mergeCell ref="F47:H47"/>
    <mergeCell ref="J47:L47"/>
    <mergeCell ref="B27:D27"/>
    <mergeCell ref="F27:H27"/>
    <mergeCell ref="J27:L27"/>
    <mergeCell ref="N27:P27"/>
    <mergeCell ref="B42:D42"/>
    <mergeCell ref="F42:H42"/>
    <mergeCell ref="J42:L42"/>
    <mergeCell ref="N40:P40"/>
    <mergeCell ref="B2:D2"/>
    <mergeCell ref="F2:H2"/>
    <mergeCell ref="J2:L2"/>
    <mergeCell ref="N2:P2"/>
    <mergeCell ref="B24:D24"/>
    <mergeCell ref="F24:H24"/>
    <mergeCell ref="J24:L24"/>
    <mergeCell ref="N24:P24"/>
  </mergeCells>
  <pageMargins left="0.70866141732283472" right="0.70866141732283472" top="0.74803149606299213" bottom="0.74803149606299213" header="0.31496062992125984" footer="0.31496062992125984"/>
  <pageSetup paperSize="8" scale="71" fitToHeight="0" orientation="portrait" r:id="rId1"/>
  <rowBreaks count="1" manualBreakCount="1">
    <brk id="90" max="15" man="1"/>
  </rowBreaks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zoomScale="75" workbookViewId="0">
      <selection activeCell="G10" sqref="G10"/>
    </sheetView>
  </sheetViews>
  <sheetFormatPr baseColWidth="10" defaultColWidth="10.85546875" defaultRowHeight="15" x14ac:dyDescent="0.25"/>
  <cols>
    <col min="1" max="1" width="7.5703125" style="60" customWidth="1"/>
    <col min="2" max="2" width="33.5703125" style="60" customWidth="1"/>
    <col min="3" max="3" width="12.5703125" style="60" customWidth="1"/>
    <col min="4" max="4" width="4.140625" style="60" customWidth="1"/>
    <col min="5" max="12" width="20.5703125" style="59" customWidth="1"/>
    <col min="13" max="13" width="20.5703125" style="58" customWidth="1"/>
    <col min="14" max="16384" width="10.85546875" style="60"/>
  </cols>
  <sheetData>
    <row r="2" spans="2:13" x14ac:dyDescent="0.25">
      <c r="B2" s="129" t="s">
        <v>128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2:13" s="57" customFormat="1" ht="45" x14ac:dyDescent="0.25">
      <c r="B3" s="69" t="s">
        <v>112</v>
      </c>
      <c r="C3" s="69" t="s">
        <v>114</v>
      </c>
      <c r="D3" s="69"/>
      <c r="E3" s="70" t="s">
        <v>124</v>
      </c>
      <c r="F3" s="70" t="s">
        <v>125</v>
      </c>
      <c r="G3" s="70" t="s">
        <v>126</v>
      </c>
      <c r="H3" s="70" t="s">
        <v>134</v>
      </c>
      <c r="I3" s="70" t="s">
        <v>186</v>
      </c>
      <c r="J3" s="70" t="s">
        <v>127</v>
      </c>
      <c r="K3" s="70" t="s">
        <v>129</v>
      </c>
      <c r="L3" s="70" t="s">
        <v>130</v>
      </c>
      <c r="M3" s="70" t="s">
        <v>121</v>
      </c>
    </row>
    <row r="4" spans="2:13" ht="30" x14ac:dyDescent="0.25">
      <c r="B4" s="63" t="s">
        <v>113</v>
      </c>
      <c r="C4" s="63" t="s">
        <v>115</v>
      </c>
      <c r="D4" s="63"/>
      <c r="E4" s="64"/>
      <c r="F4" s="64"/>
      <c r="G4" s="64"/>
      <c r="H4" s="64"/>
      <c r="I4" s="64"/>
      <c r="J4" s="65"/>
      <c r="K4" s="65"/>
      <c r="L4" s="65"/>
      <c r="M4" s="62" t="s">
        <v>122</v>
      </c>
    </row>
    <row r="5" spans="2:13" x14ac:dyDescent="0.25">
      <c r="B5" s="63" t="s">
        <v>116</v>
      </c>
      <c r="C5" s="63" t="s">
        <v>118</v>
      </c>
      <c r="D5" s="63"/>
      <c r="E5" s="64"/>
      <c r="F5" s="64"/>
      <c r="G5" s="64"/>
      <c r="H5" s="64"/>
      <c r="I5" s="64"/>
      <c r="J5" s="65"/>
      <c r="K5" s="65"/>
      <c r="L5" s="65"/>
      <c r="M5" s="62"/>
    </row>
    <row r="6" spans="2:13" x14ac:dyDescent="0.25">
      <c r="B6" s="63" t="s">
        <v>117</v>
      </c>
      <c r="C6" s="63" t="str">
        <f>+C4</f>
        <v>04 07 2016</v>
      </c>
      <c r="D6" s="63"/>
      <c r="E6" s="64"/>
      <c r="F6" s="64"/>
      <c r="G6" s="64"/>
      <c r="H6" s="64"/>
      <c r="I6" s="64"/>
      <c r="J6" s="65"/>
      <c r="K6" s="65"/>
      <c r="L6" s="65"/>
      <c r="M6" s="62"/>
    </row>
    <row r="7" spans="2:13" ht="45" x14ac:dyDescent="0.25">
      <c r="B7" s="74" t="s">
        <v>183</v>
      </c>
      <c r="C7" s="63" t="str">
        <f>C6</f>
        <v>04 07 2016</v>
      </c>
      <c r="D7" s="63"/>
      <c r="E7" s="71">
        <v>290</v>
      </c>
      <c r="F7" s="71">
        <v>25</v>
      </c>
      <c r="G7" s="75" t="s">
        <v>185</v>
      </c>
      <c r="H7" s="66">
        <v>2.5000000000000001E-2</v>
      </c>
      <c r="I7" s="75">
        <v>2.5000000000000001E-2</v>
      </c>
      <c r="J7" s="62" t="s">
        <v>187</v>
      </c>
      <c r="K7" s="65"/>
      <c r="L7" s="65"/>
      <c r="M7" s="62"/>
    </row>
    <row r="8" spans="2:13" ht="45" x14ac:dyDescent="0.25">
      <c r="B8" s="74" t="s">
        <v>184</v>
      </c>
      <c r="C8" s="63" t="str">
        <f>C7</f>
        <v>04 07 2016</v>
      </c>
      <c r="D8" s="63"/>
      <c r="E8" s="71">
        <v>450</v>
      </c>
      <c r="F8" s="71">
        <v>40</v>
      </c>
      <c r="G8" s="75" t="str">
        <f>+G7</f>
        <v>0,085 € et 100 transaction offerte par mois</v>
      </c>
      <c r="H8" s="66">
        <f>+H7</f>
        <v>2.5000000000000001E-2</v>
      </c>
      <c r="I8" s="66">
        <f>+I7</f>
        <v>2.5000000000000001E-2</v>
      </c>
      <c r="J8" s="65" t="s">
        <v>138</v>
      </c>
      <c r="K8" s="65"/>
      <c r="L8" s="65"/>
      <c r="M8" s="62"/>
    </row>
    <row r="9" spans="2:13" ht="30" x14ac:dyDescent="0.25">
      <c r="B9" s="63" t="s">
        <v>119</v>
      </c>
      <c r="C9" s="63" t="str">
        <f>+C7</f>
        <v>04 07 2016</v>
      </c>
      <c r="D9" s="63"/>
      <c r="E9" s="71">
        <v>300</v>
      </c>
      <c r="F9" s="71">
        <v>85</v>
      </c>
      <c r="G9" s="67">
        <v>0.14000000000000001</v>
      </c>
      <c r="H9" s="64" t="s">
        <v>137</v>
      </c>
      <c r="I9" s="68" t="s">
        <v>136</v>
      </c>
      <c r="J9" s="65" t="s">
        <v>137</v>
      </c>
      <c r="K9" s="65"/>
      <c r="L9" s="65"/>
      <c r="M9" s="62" t="s">
        <v>123</v>
      </c>
    </row>
    <row r="10" spans="2:13" ht="120" x14ac:dyDescent="0.25">
      <c r="B10" s="63" t="s">
        <v>120</v>
      </c>
      <c r="C10" s="63" t="str">
        <f>+C9</f>
        <v>04 07 2016</v>
      </c>
      <c r="D10" s="63"/>
      <c r="E10" s="72">
        <v>0</v>
      </c>
      <c r="F10" s="72">
        <v>0</v>
      </c>
      <c r="G10" s="65" t="s">
        <v>133</v>
      </c>
      <c r="H10" s="72">
        <v>0</v>
      </c>
      <c r="I10" s="65"/>
      <c r="J10" s="65"/>
      <c r="K10" s="62" t="s">
        <v>131</v>
      </c>
      <c r="L10" s="65" t="s">
        <v>132</v>
      </c>
      <c r="M10" s="62" t="s">
        <v>135</v>
      </c>
    </row>
  </sheetData>
  <mergeCells count="1">
    <mergeCell ref="B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3" zoomScale="85" zoomScaleNormal="85" workbookViewId="0">
      <selection activeCell="E15" sqref="E15"/>
    </sheetView>
  </sheetViews>
  <sheetFormatPr baseColWidth="10" defaultRowHeight="15" x14ac:dyDescent="0.25"/>
  <cols>
    <col min="1" max="1" width="24.28515625" style="60" customWidth="1"/>
    <col min="2" max="3" width="21.85546875" style="60" bestFit="1" customWidth="1"/>
    <col min="4" max="4" width="18.28515625" style="60" customWidth="1"/>
    <col min="5" max="5" width="16" style="60" customWidth="1"/>
    <col min="6" max="6" width="11.42578125" style="60"/>
    <col min="7" max="7" width="28.85546875" style="60" customWidth="1"/>
    <col min="8" max="8" width="16.5703125" style="60" customWidth="1"/>
    <col min="9" max="9" width="15.5703125" style="60" customWidth="1"/>
    <col min="10" max="10" width="11.28515625" style="60" bestFit="1" customWidth="1"/>
    <col min="11" max="11" width="19" style="60" customWidth="1"/>
    <col min="12" max="12" width="14.5703125" style="60" bestFit="1" customWidth="1"/>
    <col min="13" max="13" width="7.7109375" style="60" customWidth="1"/>
    <col min="14" max="16384" width="11.42578125" style="60"/>
  </cols>
  <sheetData>
    <row r="1" spans="1:13" ht="15.75" thickBot="1" x14ac:dyDescent="0.3"/>
    <row r="2" spans="1:13" ht="18" thickBot="1" x14ac:dyDescent="0.3">
      <c r="G2" s="133" t="s">
        <v>207</v>
      </c>
      <c r="H2" s="134"/>
      <c r="I2" s="134"/>
      <c r="J2" s="134"/>
      <c r="K2" s="134"/>
      <c r="L2" s="135"/>
    </row>
    <row r="3" spans="1:13" ht="30" x14ac:dyDescent="0.25">
      <c r="A3" s="130" t="s">
        <v>202</v>
      </c>
      <c r="B3" s="131"/>
      <c r="C3" s="131"/>
      <c r="D3" s="131"/>
      <c r="E3" s="132"/>
      <c r="G3" s="78" t="s">
        <v>208</v>
      </c>
      <c r="H3" s="73" t="s">
        <v>210</v>
      </c>
      <c r="I3" s="101"/>
      <c r="J3" s="101"/>
      <c r="K3" s="143" t="s">
        <v>201</v>
      </c>
      <c r="L3" s="144">
        <v>30</v>
      </c>
      <c r="M3" s="58"/>
    </row>
    <row r="4" spans="1:13" x14ac:dyDescent="0.25">
      <c r="A4" s="51"/>
      <c r="B4" s="101"/>
      <c r="C4" s="101"/>
      <c r="D4" s="101"/>
      <c r="E4" s="102"/>
      <c r="G4" s="78" t="s">
        <v>188</v>
      </c>
      <c r="H4" s="76">
        <v>153000</v>
      </c>
      <c r="I4" s="101"/>
      <c r="J4" s="101"/>
      <c r="K4" s="51"/>
      <c r="L4" s="102"/>
      <c r="M4" s="83"/>
    </row>
    <row r="5" spans="1:13" ht="30.75" thickBot="1" x14ac:dyDescent="0.3">
      <c r="A5" s="51"/>
      <c r="B5" s="101"/>
      <c r="C5" s="103" t="s">
        <v>125</v>
      </c>
      <c r="D5" s="103" t="s">
        <v>203</v>
      </c>
      <c r="E5" s="109" t="s">
        <v>209</v>
      </c>
      <c r="G5" s="79" t="s">
        <v>189</v>
      </c>
      <c r="H5" s="77">
        <v>66000</v>
      </c>
      <c r="I5" s="101"/>
      <c r="J5" s="101"/>
      <c r="K5" s="145" t="s">
        <v>199</v>
      </c>
      <c r="L5" s="146">
        <v>365</v>
      </c>
      <c r="M5" s="83"/>
    </row>
    <row r="6" spans="1:13" x14ac:dyDescent="0.25">
      <c r="A6" s="51" t="str">
        <f>'Société de paiement'!B7</f>
        <v>Paybox redirection (hebergement chez paybox)</v>
      </c>
      <c r="B6" s="104"/>
      <c r="C6" s="104">
        <f>'Société de paiement'!F7</f>
        <v>25</v>
      </c>
      <c r="D6" s="105">
        <f>0.085*(($I$13+$I$14)-100)</f>
        <v>5576</v>
      </c>
      <c r="E6" s="110">
        <f>SUM(C6:D6)</f>
        <v>5601</v>
      </c>
      <c r="G6" s="51"/>
      <c r="H6" s="101"/>
      <c r="I6" s="101"/>
      <c r="J6" s="101"/>
      <c r="K6" s="101"/>
      <c r="L6" s="102"/>
    </row>
    <row r="7" spans="1:13" x14ac:dyDescent="0.25">
      <c r="A7" s="51" t="str">
        <f>'Société de paiement'!B8</f>
        <v>Paybox intégration (hebergement sur notre serveur)</v>
      </c>
      <c r="B7" s="104"/>
      <c r="C7" s="104">
        <f>'Société de paiement'!F8</f>
        <v>40</v>
      </c>
      <c r="D7" s="105">
        <f>0.085*(($I$13+$I$14)-100)</f>
        <v>5576</v>
      </c>
      <c r="E7" s="110">
        <f>SUM(C7:D7)</f>
        <v>5616</v>
      </c>
      <c r="G7" s="51" t="s">
        <v>191</v>
      </c>
      <c r="H7" s="105">
        <v>2.5</v>
      </c>
      <c r="I7" s="101"/>
      <c r="J7" s="101"/>
      <c r="K7" s="101"/>
      <c r="L7" s="102"/>
    </row>
    <row r="8" spans="1:13" x14ac:dyDescent="0.25">
      <c r="A8" s="51" t="str">
        <f>'Société de paiement'!B9</f>
        <v>Ingenico</v>
      </c>
      <c r="B8" s="104"/>
      <c r="C8" s="104">
        <f>'Société de paiement'!F9</f>
        <v>85</v>
      </c>
      <c r="D8" s="105">
        <f>0.14*(($I$13+$I$14))</f>
        <v>9198</v>
      </c>
      <c r="E8" s="110">
        <f t="shared" ref="E8:E9" si="0">SUM(C8:D8)</f>
        <v>9283</v>
      </c>
      <c r="G8" s="51" t="s">
        <v>190</v>
      </c>
      <c r="H8" s="105">
        <v>1.5</v>
      </c>
      <c r="I8" s="101"/>
      <c r="J8" s="101"/>
      <c r="K8" s="101"/>
      <c r="L8" s="102"/>
    </row>
    <row r="9" spans="1:13" ht="15.75" thickBot="1" x14ac:dyDescent="0.3">
      <c r="A9" s="90" t="str">
        <f>'Société de paiement'!B10</f>
        <v>Strype</v>
      </c>
      <c r="B9" s="106"/>
      <c r="C9" s="107">
        <f>'Société de paiement'!F10</f>
        <v>0</v>
      </c>
      <c r="D9" s="108">
        <f>1.4%*K21+0.25*(I13+I14)</f>
        <v>18447.3</v>
      </c>
      <c r="E9" s="93">
        <f t="shared" si="0"/>
        <v>18447.3</v>
      </c>
      <c r="G9" s="51"/>
      <c r="H9" s="101"/>
      <c r="I9" s="103"/>
      <c r="J9" s="101"/>
      <c r="K9" s="101"/>
      <c r="L9" s="102"/>
    </row>
    <row r="10" spans="1:13" x14ac:dyDescent="0.25">
      <c r="G10" s="51" t="s">
        <v>192</v>
      </c>
      <c r="H10" s="111">
        <v>0.1</v>
      </c>
      <c r="I10" s="103"/>
      <c r="J10" s="101"/>
      <c r="K10" s="101"/>
      <c r="L10" s="102"/>
    </row>
    <row r="11" spans="1:13" ht="15.75" thickBot="1" x14ac:dyDescent="0.3">
      <c r="G11" s="51"/>
      <c r="H11" s="101"/>
      <c r="I11" s="103"/>
      <c r="J11" s="101"/>
      <c r="K11" s="101"/>
      <c r="L11" s="102"/>
    </row>
    <row r="12" spans="1:13" ht="45.75" customHeight="1" x14ac:dyDescent="0.25">
      <c r="G12" s="97">
        <v>0.01</v>
      </c>
      <c r="H12" s="85" t="s">
        <v>205</v>
      </c>
      <c r="I12" s="86" t="s">
        <v>206</v>
      </c>
      <c r="J12" s="101"/>
      <c r="K12" s="101"/>
      <c r="L12" s="102"/>
    </row>
    <row r="13" spans="1:13" x14ac:dyDescent="0.25">
      <c r="G13" s="78" t="s">
        <v>188</v>
      </c>
      <c r="H13" s="98">
        <f>H4*$G$12</f>
        <v>1530</v>
      </c>
      <c r="I13" s="81">
        <f>H13*L3</f>
        <v>45900</v>
      </c>
      <c r="J13" s="101"/>
      <c r="K13" s="101"/>
      <c r="L13" s="102"/>
    </row>
    <row r="14" spans="1:13" ht="15.75" thickBot="1" x14ac:dyDescent="0.3">
      <c r="G14" s="79" t="s">
        <v>189</v>
      </c>
      <c r="H14" s="99">
        <f>H5*$G$12</f>
        <v>660</v>
      </c>
      <c r="I14" s="82">
        <f>+H14*L3</f>
        <v>19800</v>
      </c>
      <c r="J14" s="101"/>
      <c r="K14" s="101"/>
      <c r="L14" s="102"/>
    </row>
    <row r="15" spans="1:13" ht="15.75" thickBot="1" x14ac:dyDescent="0.3">
      <c r="G15" s="51"/>
      <c r="H15" s="101"/>
      <c r="I15" s="101"/>
      <c r="J15" s="101"/>
      <c r="K15" s="101"/>
      <c r="L15" s="102"/>
    </row>
    <row r="16" spans="1:13" x14ac:dyDescent="0.25">
      <c r="G16" s="80" t="s">
        <v>200</v>
      </c>
      <c r="H16" s="94"/>
      <c r="I16" s="103"/>
      <c r="J16" s="101"/>
      <c r="K16" s="101"/>
      <c r="L16" s="102"/>
    </row>
    <row r="17" spans="1:12" x14ac:dyDescent="0.25">
      <c r="G17" s="78" t="s">
        <v>188</v>
      </c>
      <c r="H17" s="95">
        <f>H7*H10</f>
        <v>0.25</v>
      </c>
      <c r="I17" s="103"/>
      <c r="J17" s="101"/>
      <c r="K17" s="101"/>
      <c r="L17" s="102"/>
    </row>
    <row r="18" spans="1:12" ht="15.75" thickBot="1" x14ac:dyDescent="0.3">
      <c r="G18" s="79" t="s">
        <v>189</v>
      </c>
      <c r="H18" s="96">
        <f>H8*H10</f>
        <v>0.15000000000000002</v>
      </c>
      <c r="I18" s="103"/>
      <c r="J18" s="101"/>
      <c r="K18" s="101"/>
      <c r="L18" s="102"/>
    </row>
    <row r="19" spans="1:12" ht="15.75" thickBot="1" x14ac:dyDescent="0.3">
      <c r="A19" s="83"/>
      <c r="B19" s="100"/>
      <c r="G19" s="51"/>
      <c r="H19" s="101"/>
      <c r="I19" s="101"/>
      <c r="J19" s="101"/>
      <c r="K19" s="101"/>
      <c r="L19" s="102"/>
    </row>
    <row r="20" spans="1:12" ht="17.25" customHeight="1" x14ac:dyDescent="0.25">
      <c r="G20" s="84"/>
      <c r="H20" s="85" t="s">
        <v>195</v>
      </c>
      <c r="I20" s="85" t="s">
        <v>196</v>
      </c>
      <c r="J20" s="85" t="s">
        <v>197</v>
      </c>
      <c r="K20" s="85" t="s">
        <v>204</v>
      </c>
      <c r="L20" s="86" t="s">
        <v>198</v>
      </c>
    </row>
    <row r="21" spans="1:12" x14ac:dyDescent="0.25">
      <c r="G21" s="51" t="s">
        <v>194</v>
      </c>
      <c r="H21" s="87">
        <f>H7*H13</f>
        <v>3825</v>
      </c>
      <c r="I21" s="87">
        <f>+H8*H14</f>
        <v>990</v>
      </c>
      <c r="J21" s="88">
        <f>SUM(H21:I21)</f>
        <v>4815</v>
      </c>
      <c r="K21" s="88">
        <f>J21*L3</f>
        <v>144450</v>
      </c>
      <c r="L21" s="89">
        <f>J21*$L$5</f>
        <v>1757475</v>
      </c>
    </row>
    <row r="22" spans="1:12" ht="15.75" thickBot="1" x14ac:dyDescent="0.3">
      <c r="G22" s="90" t="s">
        <v>193</v>
      </c>
      <c r="H22" s="91">
        <f>H21*$H$10</f>
        <v>382.5</v>
      </c>
      <c r="I22" s="91">
        <f>I21*$H$10</f>
        <v>99</v>
      </c>
      <c r="J22" s="92">
        <f>SUM(H22:I22)</f>
        <v>481.5</v>
      </c>
      <c r="K22" s="92">
        <f>+J22*L3</f>
        <v>14445</v>
      </c>
      <c r="L22" s="93">
        <f>J22*$L$5</f>
        <v>175747.5</v>
      </c>
    </row>
  </sheetData>
  <mergeCells count="2">
    <mergeCell ref="A3:E3"/>
    <mergeCell ref="G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H11" sqref="H11"/>
    </sheetView>
  </sheetViews>
  <sheetFormatPr baseColWidth="10" defaultRowHeight="15" x14ac:dyDescent="0.25"/>
  <cols>
    <col min="1" max="1" width="20.5703125" bestFit="1" customWidth="1"/>
    <col min="2" max="2" width="15.28515625" customWidth="1"/>
    <col min="3" max="3" width="3.85546875" customWidth="1"/>
    <col min="4" max="4" width="18.140625" bestFit="1" customWidth="1"/>
    <col min="5" max="5" width="15" customWidth="1"/>
    <col min="6" max="6" width="9.42578125" customWidth="1"/>
  </cols>
  <sheetData>
    <row r="2" spans="1:8" x14ac:dyDescent="0.25">
      <c r="A2" s="148" t="s">
        <v>221</v>
      </c>
      <c r="B2" s="149"/>
      <c r="D2" s="148" t="s">
        <v>222</v>
      </c>
      <c r="E2" s="149"/>
      <c r="G2" t="s">
        <v>223</v>
      </c>
      <c r="H2">
        <v>12</v>
      </c>
    </row>
    <row r="3" spans="1:8" x14ac:dyDescent="0.25">
      <c r="A3" s="150" t="s">
        <v>211</v>
      </c>
      <c r="B3" s="151">
        <f>'Simulation paiement'!E6*H2</f>
        <v>67212</v>
      </c>
      <c r="D3" s="150" t="s">
        <v>214</v>
      </c>
      <c r="E3" s="151">
        <f>'Simulation paiement'!K22*H2</f>
        <v>173340</v>
      </c>
    </row>
    <row r="4" spans="1:8" ht="5.0999999999999996" customHeight="1" x14ac:dyDescent="0.25">
      <c r="A4" s="150"/>
      <c r="B4" s="151"/>
      <c r="D4" s="150"/>
      <c r="E4" s="151"/>
    </row>
    <row r="5" spans="1:8" x14ac:dyDescent="0.25">
      <c r="A5" s="150" t="s">
        <v>217</v>
      </c>
      <c r="B5" s="151">
        <f>('Simulation paiement'!I13+'Simulation paiement'!I14)*0.025*H2</f>
        <v>19710</v>
      </c>
      <c r="D5" s="150" t="s">
        <v>215</v>
      </c>
      <c r="E5" s="151"/>
    </row>
    <row r="6" spans="1:8" ht="5.0999999999999996" customHeight="1" x14ac:dyDescent="0.25">
      <c r="A6" s="150"/>
      <c r="B6" s="152"/>
      <c r="D6" s="150"/>
      <c r="E6" s="152"/>
    </row>
    <row r="7" spans="1:8" x14ac:dyDescent="0.25">
      <c r="A7" s="150" t="s">
        <v>212</v>
      </c>
      <c r="B7" s="151">
        <f>100*H2</f>
        <v>1200</v>
      </c>
      <c r="D7" s="150"/>
      <c r="E7" s="152"/>
    </row>
    <row r="8" spans="1:8" ht="5.0999999999999996" customHeight="1" x14ac:dyDescent="0.25">
      <c r="A8" s="150"/>
      <c r="B8" s="152"/>
      <c r="D8" s="150"/>
      <c r="E8" s="152"/>
    </row>
    <row r="9" spans="1:8" x14ac:dyDescent="0.25">
      <c r="A9" s="150" t="s">
        <v>218</v>
      </c>
      <c r="B9" s="152"/>
      <c r="D9" s="150"/>
      <c r="E9" s="152"/>
    </row>
    <row r="10" spans="1:8" ht="5.0999999999999996" customHeight="1" x14ac:dyDescent="0.25">
      <c r="A10" s="150"/>
      <c r="B10" s="152"/>
      <c r="D10" s="150"/>
      <c r="E10" s="152"/>
    </row>
    <row r="11" spans="1:8" x14ac:dyDescent="0.25">
      <c r="A11" s="150"/>
      <c r="B11" s="152"/>
      <c r="D11" s="150"/>
      <c r="E11" s="152"/>
    </row>
    <row r="12" spans="1:8" ht="5.0999999999999996" customHeight="1" x14ac:dyDescent="0.25">
      <c r="A12" s="150"/>
      <c r="B12" s="152"/>
      <c r="D12" s="150"/>
      <c r="E12" s="152"/>
    </row>
    <row r="13" spans="1:8" x14ac:dyDescent="0.25">
      <c r="A13" s="153" t="s">
        <v>213</v>
      </c>
      <c r="B13" s="154">
        <f>SUM(B3:B7)</f>
        <v>88122</v>
      </c>
      <c r="D13" s="153" t="s">
        <v>216</v>
      </c>
      <c r="E13" s="154">
        <f>SUM(E3:E7)</f>
        <v>173340</v>
      </c>
    </row>
    <row r="15" spans="1:8" x14ac:dyDescent="0.25">
      <c r="A15" s="155" t="s">
        <v>219</v>
      </c>
      <c r="B15" s="156">
        <f>E13-B13</f>
        <v>85218</v>
      </c>
    </row>
    <row r="16" spans="1:8" x14ac:dyDescent="0.25">
      <c r="A16" s="157" t="s">
        <v>226</v>
      </c>
      <c r="B16" s="158">
        <v>38000</v>
      </c>
    </row>
    <row r="17" spans="1:2" x14ac:dyDescent="0.25">
      <c r="A17" s="157" t="s">
        <v>226</v>
      </c>
      <c r="B17" s="158">
        <f>B15-B16</f>
        <v>47218</v>
      </c>
    </row>
    <row r="19" spans="1:2" x14ac:dyDescent="0.25">
      <c r="A19" t="s">
        <v>224</v>
      </c>
      <c r="B19" s="147">
        <f>B16*0.15</f>
        <v>5700</v>
      </c>
    </row>
    <row r="20" spans="1:2" ht="5.25" customHeight="1" x14ac:dyDescent="0.25"/>
    <row r="21" spans="1:2" x14ac:dyDescent="0.25">
      <c r="A21" t="s">
        <v>225</v>
      </c>
      <c r="B21" s="147">
        <f>B17*0.33</f>
        <v>15581.94</v>
      </c>
    </row>
    <row r="23" spans="1:2" x14ac:dyDescent="0.25">
      <c r="A23" s="155" t="s">
        <v>220</v>
      </c>
      <c r="B23" s="156">
        <f>B15-B19-B21</f>
        <v>63936.06</v>
      </c>
    </row>
    <row r="25" spans="1:2" x14ac:dyDescent="0.25">
      <c r="B25" s="147"/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showGridLines="0" topLeftCell="A88" zoomScale="85" zoomScaleNormal="85" workbookViewId="0">
      <selection activeCell="S36" sqref="S36"/>
    </sheetView>
  </sheetViews>
  <sheetFormatPr baseColWidth="10" defaultColWidth="11.42578125" defaultRowHeight="15" x14ac:dyDescent="0.25"/>
  <cols>
    <col min="1" max="18" width="11.42578125" style="6"/>
    <col min="19" max="19" width="25.28515625" style="32" customWidth="1"/>
    <col min="20" max="16384" width="11.42578125" style="6"/>
  </cols>
  <sheetData>
    <row r="1" spans="1:19" ht="29.25" customHeight="1" x14ac:dyDescent="0.25">
      <c r="A1" s="36" t="s">
        <v>0</v>
      </c>
      <c r="B1" s="112" t="s">
        <v>1</v>
      </c>
      <c r="C1" s="112"/>
      <c r="D1" s="112"/>
      <c r="F1" s="112" t="s">
        <v>2</v>
      </c>
      <c r="G1" s="112"/>
      <c r="H1" s="112"/>
      <c r="J1" s="113" t="s">
        <v>3</v>
      </c>
      <c r="K1" s="113"/>
      <c r="L1" s="113"/>
      <c r="N1" s="114" t="s">
        <v>4</v>
      </c>
      <c r="O1" s="114"/>
      <c r="P1" s="114"/>
      <c r="S1" s="31" t="s">
        <v>5</v>
      </c>
    </row>
    <row r="2" spans="1:19" ht="15.75" thickBot="1" x14ac:dyDescent="0.3"/>
    <row r="3" spans="1:19" x14ac:dyDescent="0.25">
      <c r="A3" s="37">
        <v>1</v>
      </c>
      <c r="B3" s="7"/>
      <c r="C3" s="1" t="s">
        <v>6</v>
      </c>
      <c r="D3" s="8"/>
      <c r="E3" s="37">
        <f>A3+1</f>
        <v>2</v>
      </c>
      <c r="F3" s="7"/>
      <c r="G3" s="1" t="s">
        <v>6</v>
      </c>
      <c r="H3" s="8"/>
      <c r="I3" s="37">
        <f>E3+1</f>
        <v>3</v>
      </c>
      <c r="J3" s="7"/>
      <c r="K3" s="1" t="s">
        <v>6</v>
      </c>
      <c r="L3" s="8"/>
      <c r="M3" s="37">
        <f>I3+1</f>
        <v>4</v>
      </c>
      <c r="N3" s="7" t="s">
        <v>7</v>
      </c>
      <c r="O3" s="9"/>
      <c r="P3" s="8"/>
      <c r="S3" s="32" t="s">
        <v>8</v>
      </c>
    </row>
    <row r="4" spans="1:19" x14ac:dyDescent="0.25">
      <c r="B4" s="3"/>
      <c r="C4" s="2"/>
      <c r="D4" s="10"/>
      <c r="F4" s="3"/>
      <c r="G4" s="2"/>
      <c r="H4" s="10"/>
      <c r="J4" s="3"/>
      <c r="K4" s="2"/>
      <c r="L4" s="10"/>
      <c r="N4" s="3"/>
      <c r="O4" s="2"/>
      <c r="P4" s="10"/>
    </row>
    <row r="5" spans="1:19" x14ac:dyDescent="0.25">
      <c r="B5" s="3"/>
      <c r="C5" s="2"/>
      <c r="D5" s="10"/>
      <c r="F5" s="3"/>
      <c r="G5" s="2"/>
      <c r="H5" s="10"/>
      <c r="J5" s="3"/>
      <c r="K5" s="2"/>
      <c r="L5" s="10"/>
      <c r="N5" s="3"/>
      <c r="O5" s="2"/>
      <c r="P5" s="10"/>
    </row>
    <row r="6" spans="1:19" x14ac:dyDescent="0.25">
      <c r="B6" s="3"/>
      <c r="C6" s="2"/>
      <c r="D6" s="10"/>
      <c r="F6" s="3"/>
      <c r="G6" s="2"/>
      <c r="H6" s="10"/>
      <c r="J6" s="16" t="s">
        <v>9</v>
      </c>
      <c r="K6" s="2"/>
      <c r="L6" s="10"/>
      <c r="N6" s="3"/>
      <c r="O6" s="2"/>
      <c r="P6" s="10"/>
    </row>
    <row r="7" spans="1:19" x14ac:dyDescent="0.25">
      <c r="B7" s="3"/>
      <c r="C7" s="2"/>
      <c r="D7" s="10"/>
      <c r="F7" s="3"/>
      <c r="G7" s="2"/>
      <c r="H7" s="10"/>
      <c r="J7" s="16" t="s">
        <v>10</v>
      </c>
      <c r="K7" s="2"/>
      <c r="L7" s="10"/>
      <c r="N7" s="3"/>
      <c r="O7" s="2"/>
      <c r="P7" s="10"/>
    </row>
    <row r="8" spans="1:19" x14ac:dyDescent="0.25">
      <c r="B8" s="3"/>
      <c r="C8" s="2"/>
      <c r="D8" s="10"/>
      <c r="F8" s="3" t="s">
        <v>11</v>
      </c>
      <c r="G8" s="2"/>
      <c r="H8" s="10"/>
      <c r="J8" s="16" t="s">
        <v>12</v>
      </c>
      <c r="K8" s="2"/>
      <c r="L8" s="10"/>
      <c r="N8" s="3"/>
      <c r="O8" s="2"/>
      <c r="P8" s="10"/>
    </row>
    <row r="9" spans="1:19" x14ac:dyDescent="0.25">
      <c r="B9" s="3"/>
      <c r="C9" s="2"/>
      <c r="D9" s="10"/>
      <c r="F9" s="3" t="s">
        <v>13</v>
      </c>
      <c r="G9" s="2"/>
      <c r="H9" s="10"/>
      <c r="J9" s="16"/>
      <c r="K9" s="2"/>
      <c r="L9" s="10"/>
      <c r="N9" s="3"/>
      <c r="O9" s="2"/>
      <c r="P9" s="10"/>
    </row>
    <row r="10" spans="1:19" x14ac:dyDescent="0.25">
      <c r="B10" s="3" t="s">
        <v>14</v>
      </c>
      <c r="C10" s="2"/>
      <c r="D10" s="10"/>
      <c r="F10" s="3" t="s">
        <v>15</v>
      </c>
      <c r="G10" s="2"/>
      <c r="H10" s="10"/>
      <c r="J10" s="17" t="s">
        <v>16</v>
      </c>
      <c r="K10" s="2"/>
      <c r="L10" s="10"/>
      <c r="N10" s="3"/>
      <c r="O10" s="2"/>
      <c r="P10" s="10"/>
    </row>
    <row r="11" spans="1:19" x14ac:dyDescent="0.25">
      <c r="A11" s="14"/>
      <c r="B11" s="3" t="s">
        <v>17</v>
      </c>
      <c r="C11" s="2"/>
      <c r="D11" s="10"/>
      <c r="E11" s="14"/>
      <c r="F11" s="3" t="s">
        <v>18</v>
      </c>
      <c r="G11" s="2"/>
      <c r="H11" s="10"/>
      <c r="I11" s="14"/>
      <c r="J11" s="16"/>
      <c r="K11" s="2"/>
      <c r="L11" s="10"/>
      <c r="N11" s="3"/>
      <c r="O11" s="4" t="s">
        <v>19</v>
      </c>
      <c r="P11" s="10"/>
    </row>
    <row r="12" spans="1:19" x14ac:dyDescent="0.25">
      <c r="B12" s="3"/>
      <c r="C12" s="2"/>
      <c r="D12" s="10"/>
      <c r="F12" s="3" t="s">
        <v>20</v>
      </c>
      <c r="G12" s="2"/>
      <c r="H12" s="10"/>
      <c r="J12" s="16" t="s">
        <v>21</v>
      </c>
      <c r="K12" s="2"/>
      <c r="L12" s="10"/>
      <c r="M12" s="14"/>
      <c r="N12" s="3"/>
      <c r="O12" s="2"/>
      <c r="P12" s="10"/>
    </row>
    <row r="13" spans="1:19" x14ac:dyDescent="0.25">
      <c r="B13" s="3"/>
      <c r="C13" s="2"/>
      <c r="D13" s="10"/>
      <c r="F13" s="3" t="s">
        <v>22</v>
      </c>
      <c r="G13" s="2"/>
      <c r="H13" s="10"/>
      <c r="J13" s="16"/>
      <c r="K13" s="2"/>
      <c r="L13" s="10"/>
      <c r="N13" s="3"/>
      <c r="O13" s="2"/>
      <c r="P13" s="10"/>
    </row>
    <row r="14" spans="1:19" x14ac:dyDescent="0.25">
      <c r="B14" s="3"/>
      <c r="C14" s="2"/>
      <c r="D14" s="10"/>
      <c r="F14" s="3" t="s">
        <v>23</v>
      </c>
      <c r="G14" s="2"/>
      <c r="H14" s="10"/>
      <c r="J14" s="17" t="s">
        <v>24</v>
      </c>
      <c r="K14" s="2"/>
      <c r="L14" s="10"/>
      <c r="N14" s="3"/>
      <c r="O14" s="2"/>
      <c r="P14" s="10"/>
    </row>
    <row r="15" spans="1:19" x14ac:dyDescent="0.25">
      <c r="B15" s="3"/>
      <c r="C15" s="5" t="s">
        <v>25</v>
      </c>
      <c r="D15" s="10"/>
      <c r="F15" s="3"/>
      <c r="G15" s="2"/>
      <c r="H15" s="10"/>
      <c r="J15" s="16"/>
      <c r="K15" s="2"/>
      <c r="L15" s="10"/>
      <c r="N15" s="3"/>
      <c r="O15" s="2"/>
      <c r="P15" s="10"/>
    </row>
    <row r="16" spans="1:19" x14ac:dyDescent="0.25">
      <c r="B16" s="3"/>
      <c r="C16" s="2"/>
      <c r="D16" s="10"/>
      <c r="F16" s="3"/>
      <c r="G16" s="2"/>
      <c r="H16" s="10"/>
      <c r="J16" s="16" t="s">
        <v>26</v>
      </c>
      <c r="K16" s="2"/>
      <c r="L16" s="10"/>
      <c r="N16" s="3"/>
      <c r="O16" s="2"/>
      <c r="P16" s="10"/>
    </row>
    <row r="17" spans="1:19" x14ac:dyDescent="0.25">
      <c r="B17" s="3"/>
      <c r="C17" s="2"/>
      <c r="D17" s="10"/>
      <c r="F17" s="3"/>
      <c r="G17" s="2"/>
      <c r="H17" s="10"/>
      <c r="J17" s="16"/>
      <c r="K17" s="2"/>
      <c r="L17" s="10"/>
      <c r="N17" s="3"/>
      <c r="O17" s="2"/>
      <c r="P17" s="10"/>
    </row>
    <row r="18" spans="1:19" x14ac:dyDescent="0.25">
      <c r="B18" s="3"/>
      <c r="C18" s="2"/>
      <c r="D18" s="10"/>
      <c r="F18" s="3"/>
      <c r="G18" s="5" t="s">
        <v>25</v>
      </c>
      <c r="H18" s="10"/>
      <c r="J18" s="16"/>
      <c r="K18" s="5" t="s">
        <v>25</v>
      </c>
      <c r="L18" s="10"/>
      <c r="N18" s="3"/>
      <c r="O18" s="2"/>
      <c r="P18" s="10"/>
    </row>
    <row r="19" spans="1:19" x14ac:dyDescent="0.25">
      <c r="B19" s="3"/>
      <c r="C19" s="2"/>
      <c r="D19" s="10"/>
      <c r="F19" s="3"/>
      <c r="G19" s="2"/>
      <c r="H19" s="10"/>
      <c r="J19" s="3"/>
      <c r="K19" s="2"/>
      <c r="L19" s="10"/>
      <c r="N19" s="3"/>
      <c r="O19" s="2"/>
      <c r="P19" s="10"/>
    </row>
    <row r="20" spans="1:19" x14ac:dyDescent="0.25">
      <c r="B20" s="3" t="s">
        <v>27</v>
      </c>
      <c r="C20" s="2"/>
      <c r="D20" s="10"/>
      <c r="F20" s="3"/>
      <c r="G20" s="2"/>
      <c r="H20" s="10"/>
      <c r="J20" s="3"/>
      <c r="K20" s="2"/>
      <c r="L20" s="10"/>
      <c r="N20" s="3"/>
      <c r="O20" s="2"/>
      <c r="P20" s="10"/>
    </row>
    <row r="21" spans="1:19" ht="15.75" thickBot="1" x14ac:dyDescent="0.3">
      <c r="B21" s="11" t="s">
        <v>28</v>
      </c>
      <c r="C21" s="12"/>
      <c r="D21" s="13"/>
      <c r="F21" s="11"/>
      <c r="G21" s="12"/>
      <c r="H21" s="13"/>
      <c r="J21" s="11"/>
      <c r="K21" s="12"/>
      <c r="L21" s="13"/>
      <c r="N21" s="11"/>
      <c r="O21" s="18"/>
      <c r="P21" s="13"/>
    </row>
    <row r="22" spans="1:19" x14ac:dyDescent="0.25">
      <c r="B22" s="2"/>
      <c r="C22" s="2"/>
      <c r="D22" s="2"/>
      <c r="F22" s="2"/>
      <c r="G22" s="2"/>
      <c r="H22" s="2"/>
      <c r="J22" s="2"/>
      <c r="K22" s="2"/>
      <c r="L22" s="2"/>
      <c r="N22" s="2"/>
      <c r="O22" s="2"/>
      <c r="P22" s="2"/>
    </row>
    <row r="23" spans="1:19" ht="29.25" customHeight="1" x14ac:dyDescent="0.25">
      <c r="A23" s="36"/>
      <c r="B23" s="114" t="s">
        <v>30</v>
      </c>
      <c r="C23" s="114"/>
      <c r="D23" s="114"/>
      <c r="F23" s="114" t="s">
        <v>38</v>
      </c>
      <c r="G23" s="114"/>
      <c r="H23" s="114"/>
      <c r="J23" s="114" t="s">
        <v>39</v>
      </c>
      <c r="K23" s="114"/>
      <c r="L23" s="114"/>
      <c r="N23" s="114" t="s">
        <v>40</v>
      </c>
      <c r="O23" s="114"/>
      <c r="P23" s="114"/>
    </row>
    <row r="24" spans="1:19" ht="15.75" thickBot="1" x14ac:dyDescent="0.3"/>
    <row r="25" spans="1:19" x14ac:dyDescent="0.25">
      <c r="A25" s="37">
        <f>M3+1</f>
        <v>5</v>
      </c>
      <c r="B25" s="7" t="s">
        <v>7</v>
      </c>
      <c r="C25" s="9"/>
      <c r="D25" s="8"/>
      <c r="E25" s="37">
        <f>A25+1</f>
        <v>6</v>
      </c>
      <c r="F25" s="7" t="s">
        <v>7</v>
      </c>
      <c r="G25" s="9"/>
      <c r="H25" s="8"/>
      <c r="I25" s="37">
        <f>E25+1</f>
        <v>7</v>
      </c>
      <c r="J25" s="7" t="s">
        <v>7</v>
      </c>
      <c r="K25" s="9"/>
      <c r="L25" s="8"/>
      <c r="M25" s="37">
        <f>I25+1</f>
        <v>8</v>
      </c>
      <c r="N25" s="7" t="s">
        <v>7</v>
      </c>
      <c r="O25" s="9"/>
      <c r="P25" s="8"/>
    </row>
    <row r="26" spans="1:19" x14ac:dyDescent="0.25">
      <c r="B26" s="3"/>
      <c r="C26" s="2"/>
      <c r="D26" s="10"/>
      <c r="F26" s="3"/>
      <c r="G26" s="2"/>
      <c r="H26" s="10"/>
      <c r="J26" s="3"/>
      <c r="K26" s="2"/>
      <c r="L26" s="10"/>
      <c r="N26" s="3"/>
      <c r="O26" s="2"/>
      <c r="P26" s="10"/>
    </row>
    <row r="27" spans="1:19" ht="15" customHeight="1" x14ac:dyDescent="0.25">
      <c r="B27" s="3"/>
      <c r="C27" s="4" t="s">
        <v>31</v>
      </c>
      <c r="D27" s="10"/>
      <c r="F27" s="26"/>
      <c r="G27" s="2" t="s">
        <v>41</v>
      </c>
      <c r="H27" s="28"/>
      <c r="J27" s="3"/>
      <c r="K27" s="2"/>
      <c r="L27" s="10"/>
      <c r="N27" s="3"/>
      <c r="O27" s="2" t="s">
        <v>41</v>
      </c>
      <c r="P27" s="10"/>
    </row>
    <row r="28" spans="1:19" x14ac:dyDescent="0.25">
      <c r="B28" s="3"/>
      <c r="C28" s="2"/>
      <c r="D28" s="10"/>
      <c r="F28" s="26"/>
      <c r="G28" s="27"/>
      <c r="H28" s="28"/>
      <c r="J28" s="3"/>
      <c r="K28" s="2"/>
      <c r="L28" s="10"/>
      <c r="N28" s="3" t="s">
        <v>42</v>
      </c>
      <c r="O28" s="2"/>
      <c r="P28" s="10"/>
    </row>
    <row r="29" spans="1:19" x14ac:dyDescent="0.25">
      <c r="B29" s="3"/>
      <c r="C29" s="2"/>
      <c r="D29" s="10"/>
      <c r="F29" s="136" t="s">
        <v>43</v>
      </c>
      <c r="G29" s="121"/>
      <c r="H29" s="137"/>
      <c r="J29" s="3"/>
      <c r="K29" s="2" t="s">
        <v>41</v>
      </c>
      <c r="L29" s="10"/>
      <c r="N29" s="3"/>
      <c r="O29" s="2"/>
      <c r="P29" s="10"/>
    </row>
    <row r="30" spans="1:19" ht="15" customHeight="1" x14ac:dyDescent="0.25">
      <c r="B30" s="3"/>
      <c r="C30" s="2"/>
      <c r="D30" s="10"/>
      <c r="F30" s="136"/>
      <c r="G30" s="121"/>
      <c r="H30" s="137"/>
      <c r="J30" s="3"/>
      <c r="K30" s="2"/>
      <c r="L30" s="10"/>
      <c r="N30" s="3"/>
      <c r="O30" s="4" t="s">
        <v>44</v>
      </c>
      <c r="P30" s="10"/>
      <c r="S30" s="32" t="s">
        <v>45</v>
      </c>
    </row>
    <row r="31" spans="1:19" ht="15" customHeight="1" x14ac:dyDescent="0.25">
      <c r="B31" s="136" t="s">
        <v>46</v>
      </c>
      <c r="C31" s="121"/>
      <c r="D31" s="137"/>
      <c r="F31" s="3"/>
      <c r="G31" s="2"/>
      <c r="H31" s="10"/>
      <c r="J31" s="138" t="s">
        <v>43</v>
      </c>
      <c r="K31" s="114"/>
      <c r="L31" s="139"/>
      <c r="N31" s="3"/>
      <c r="O31" s="2"/>
      <c r="P31" s="10"/>
    </row>
    <row r="32" spans="1:19" ht="15.75" thickBot="1" x14ac:dyDescent="0.3">
      <c r="B32" s="136"/>
      <c r="C32" s="121"/>
      <c r="D32" s="137"/>
      <c r="F32" s="19"/>
      <c r="G32" s="20"/>
      <c r="H32" s="21"/>
      <c r="J32" s="138"/>
      <c r="K32" s="114"/>
      <c r="L32" s="139"/>
      <c r="N32" s="38"/>
      <c r="O32" s="2" t="s">
        <v>47</v>
      </c>
      <c r="P32" s="10"/>
    </row>
    <row r="33" spans="1:16" ht="15.75" thickTop="1" x14ac:dyDescent="0.25">
      <c r="B33" s="136"/>
      <c r="C33" s="121"/>
      <c r="D33" s="137"/>
      <c r="F33" s="3"/>
      <c r="G33" s="4"/>
      <c r="H33" s="10"/>
      <c r="J33" s="26"/>
      <c r="K33" s="27"/>
      <c r="L33" s="28"/>
      <c r="N33" s="39" t="s">
        <v>48</v>
      </c>
      <c r="O33" s="2" t="s">
        <v>32</v>
      </c>
      <c r="P33" s="10"/>
    </row>
    <row r="34" spans="1:16" ht="15" customHeight="1" x14ac:dyDescent="0.25">
      <c r="B34" s="136"/>
      <c r="C34" s="121"/>
      <c r="D34" s="137"/>
      <c r="F34" s="3"/>
      <c r="G34" s="22" t="s">
        <v>49</v>
      </c>
      <c r="H34" s="10"/>
      <c r="J34" s="140" t="s">
        <v>50</v>
      </c>
      <c r="K34" s="141"/>
      <c r="L34" s="142"/>
      <c r="N34" s="40"/>
      <c r="O34" s="25" t="s">
        <v>51</v>
      </c>
      <c r="P34" s="10"/>
    </row>
    <row r="35" spans="1:16" x14ac:dyDescent="0.25">
      <c r="B35" s="3"/>
      <c r="C35" s="22"/>
      <c r="D35" s="10"/>
      <c r="F35" s="3"/>
      <c r="G35" s="22" t="s">
        <v>33</v>
      </c>
      <c r="H35" s="10"/>
      <c r="J35" s="140"/>
      <c r="K35" s="141"/>
      <c r="L35" s="142"/>
      <c r="N35" s="3"/>
      <c r="O35" s="22"/>
      <c r="P35" s="10"/>
    </row>
    <row r="36" spans="1:16" x14ac:dyDescent="0.25">
      <c r="B36" s="3"/>
      <c r="C36" s="22"/>
      <c r="D36" s="10"/>
      <c r="F36" s="3"/>
      <c r="G36" s="22" t="s">
        <v>34</v>
      </c>
      <c r="H36" s="10"/>
      <c r="J36" s="140"/>
      <c r="K36" s="141"/>
      <c r="L36" s="142"/>
      <c r="N36" s="3"/>
      <c r="O36" s="2"/>
      <c r="P36" s="10"/>
    </row>
    <row r="37" spans="1:16" x14ac:dyDescent="0.25">
      <c r="B37" s="3"/>
      <c r="C37" s="22"/>
      <c r="D37" s="10"/>
      <c r="F37" s="3"/>
      <c r="G37" s="22" t="s">
        <v>35</v>
      </c>
      <c r="H37" s="10"/>
      <c r="J37" s="3"/>
      <c r="K37" s="22"/>
      <c r="L37" s="10"/>
      <c r="N37" s="24"/>
      <c r="O37" s="2" t="s">
        <v>47</v>
      </c>
      <c r="P37" s="10"/>
    </row>
    <row r="38" spans="1:16" x14ac:dyDescent="0.25">
      <c r="B38" s="3"/>
      <c r="C38" s="22"/>
      <c r="D38" s="10"/>
      <c r="F38" s="3"/>
      <c r="G38" s="22" t="s">
        <v>36</v>
      </c>
      <c r="H38" s="10"/>
      <c r="J38" s="3"/>
      <c r="K38" s="22"/>
      <c r="L38" s="10"/>
      <c r="N38" s="24" t="s">
        <v>48</v>
      </c>
      <c r="O38" s="2" t="s">
        <v>32</v>
      </c>
      <c r="P38" s="10"/>
    </row>
    <row r="39" spans="1:16" x14ac:dyDescent="0.25">
      <c r="B39" s="3"/>
      <c r="C39" s="22"/>
      <c r="D39" s="10"/>
      <c r="F39" s="3"/>
      <c r="G39" s="22" t="s">
        <v>52</v>
      </c>
      <c r="H39" s="10"/>
      <c r="J39" s="3"/>
      <c r="K39" s="29" t="s">
        <v>53</v>
      </c>
      <c r="L39" s="10"/>
      <c r="N39" s="3"/>
      <c r="O39" s="25" t="s">
        <v>51</v>
      </c>
      <c r="P39" s="10"/>
    </row>
    <row r="40" spans="1:16" x14ac:dyDescent="0.25">
      <c r="B40" s="3"/>
      <c r="C40" s="5" t="s">
        <v>25</v>
      </c>
      <c r="D40" s="10"/>
      <c r="F40" s="3"/>
      <c r="G40" s="22" t="s">
        <v>37</v>
      </c>
      <c r="H40" s="10"/>
      <c r="J40" s="3"/>
      <c r="K40" s="22"/>
      <c r="L40" s="10"/>
      <c r="N40" s="3"/>
      <c r="O40" s="22"/>
      <c r="P40" s="10"/>
    </row>
    <row r="41" spans="1:16" x14ac:dyDescent="0.25">
      <c r="B41" s="3"/>
      <c r="C41" s="2"/>
      <c r="D41" s="10"/>
      <c r="F41" s="3"/>
      <c r="G41" s="30"/>
      <c r="H41" s="10"/>
      <c r="J41" s="3"/>
      <c r="K41" s="2"/>
      <c r="L41" s="10"/>
      <c r="N41" s="3"/>
      <c r="O41" s="29" t="s">
        <v>54</v>
      </c>
      <c r="P41" s="10"/>
    </row>
    <row r="42" spans="1:16" x14ac:dyDescent="0.25">
      <c r="B42" s="3"/>
      <c r="C42" s="2"/>
      <c r="D42" s="10"/>
      <c r="F42" s="3"/>
      <c r="G42" s="2"/>
      <c r="H42" s="10"/>
      <c r="J42" s="3"/>
      <c r="K42" s="2"/>
      <c r="L42" s="10"/>
      <c r="N42" s="3"/>
      <c r="O42" s="2"/>
      <c r="P42" s="10"/>
    </row>
    <row r="43" spans="1:16" ht="15.75" thickBot="1" x14ac:dyDescent="0.3">
      <c r="B43" s="11" t="s">
        <v>29</v>
      </c>
      <c r="C43" s="18"/>
      <c r="D43" s="13"/>
      <c r="F43" s="11" t="s">
        <v>29</v>
      </c>
      <c r="G43" s="18"/>
      <c r="H43" s="13"/>
      <c r="J43" s="11" t="s">
        <v>29</v>
      </c>
      <c r="K43" s="18"/>
      <c r="L43" s="13"/>
      <c r="N43" s="11" t="s">
        <v>29</v>
      </c>
      <c r="O43" s="18"/>
      <c r="P43" s="13"/>
    </row>
    <row r="44" spans="1:16" x14ac:dyDescent="0.25">
      <c r="B44" s="2"/>
      <c r="C44" s="2"/>
      <c r="D44" s="2"/>
      <c r="F44" s="2"/>
      <c r="G44" s="2"/>
      <c r="H44" s="2"/>
      <c r="J44" s="2"/>
      <c r="K44" s="2"/>
      <c r="L44" s="2"/>
      <c r="N44" s="2"/>
      <c r="O44" s="2"/>
      <c r="P44" s="2"/>
    </row>
    <row r="45" spans="1:16" ht="29.25" customHeight="1" x14ac:dyDescent="0.25">
      <c r="B45" s="114" t="s">
        <v>55</v>
      </c>
      <c r="C45" s="114"/>
      <c r="D45" s="114"/>
      <c r="F45" s="114" t="s">
        <v>56</v>
      </c>
      <c r="G45" s="114"/>
      <c r="H45" s="114"/>
      <c r="J45" s="114" t="s">
        <v>57</v>
      </c>
      <c r="K45" s="114"/>
      <c r="L45" s="114"/>
      <c r="N45" s="114" t="s">
        <v>58</v>
      </c>
      <c r="O45" s="114"/>
      <c r="P45" s="114"/>
    </row>
    <row r="46" spans="1:16" ht="15.75" thickBot="1" x14ac:dyDescent="0.3">
      <c r="E46" s="37"/>
    </row>
    <row r="47" spans="1:16" x14ac:dyDescent="0.25">
      <c r="A47" s="37">
        <v>13</v>
      </c>
      <c r="B47" s="7" t="s">
        <v>7</v>
      </c>
      <c r="C47" s="9"/>
      <c r="D47" s="8"/>
      <c r="E47" s="37">
        <v>14</v>
      </c>
      <c r="F47" s="7" t="s">
        <v>7</v>
      </c>
      <c r="G47" s="9"/>
      <c r="H47" s="8"/>
      <c r="I47" s="37">
        <v>15</v>
      </c>
      <c r="J47" s="7" t="s">
        <v>7</v>
      </c>
      <c r="K47" s="9"/>
      <c r="L47" s="8"/>
      <c r="M47" s="37">
        <v>16</v>
      </c>
      <c r="N47" s="7" t="s">
        <v>7</v>
      </c>
      <c r="O47" s="9"/>
      <c r="P47" s="8"/>
    </row>
    <row r="48" spans="1:16" x14ac:dyDescent="0.25">
      <c r="B48" s="3"/>
      <c r="C48" s="29" t="s">
        <v>59</v>
      </c>
      <c r="D48" s="10"/>
      <c r="F48" s="3"/>
      <c r="G48" s="2"/>
      <c r="H48" s="10"/>
      <c r="J48" s="3"/>
      <c r="K48" s="2"/>
      <c r="L48" s="10"/>
      <c r="N48" s="3"/>
      <c r="O48" s="2"/>
      <c r="P48" s="10"/>
    </row>
    <row r="49" spans="2:16" x14ac:dyDescent="0.25">
      <c r="B49" s="3"/>
      <c r="C49" s="2" t="s">
        <v>41</v>
      </c>
      <c r="D49" s="10"/>
      <c r="F49" s="3"/>
      <c r="G49" s="2" t="s">
        <v>41</v>
      </c>
      <c r="H49" s="10"/>
      <c r="J49" s="3"/>
      <c r="K49" s="4" t="s">
        <v>31</v>
      </c>
      <c r="L49" s="10"/>
      <c r="N49" s="3"/>
      <c r="O49" s="2" t="s">
        <v>41</v>
      </c>
      <c r="P49" s="10"/>
    </row>
    <row r="50" spans="2:16" x14ac:dyDescent="0.25">
      <c r="B50" s="3"/>
      <c r="C50" s="2"/>
      <c r="D50" s="10"/>
      <c r="F50" s="3"/>
      <c r="G50" s="2"/>
      <c r="H50" s="10"/>
      <c r="J50" s="3"/>
      <c r="K50" s="2"/>
      <c r="L50" s="10"/>
      <c r="N50" s="3"/>
      <c r="O50" s="2"/>
      <c r="P50" s="10"/>
    </row>
    <row r="51" spans="2:16" x14ac:dyDescent="0.25">
      <c r="B51" s="24"/>
      <c r="C51" s="2" t="s">
        <v>47</v>
      </c>
      <c r="D51" s="10"/>
      <c r="F51" s="3"/>
      <c r="G51" s="2"/>
      <c r="H51" s="10"/>
      <c r="J51" s="3"/>
      <c r="K51" s="2"/>
      <c r="L51" s="10"/>
      <c r="N51" s="3"/>
      <c r="O51" s="2"/>
      <c r="P51" s="10"/>
    </row>
    <row r="52" spans="2:16" x14ac:dyDescent="0.25">
      <c r="B52" s="24" t="s">
        <v>48</v>
      </c>
      <c r="C52" s="2" t="s">
        <v>32</v>
      </c>
      <c r="D52" s="10"/>
      <c r="F52" s="136" t="s">
        <v>60</v>
      </c>
      <c r="G52" s="121"/>
      <c r="H52" s="137"/>
      <c r="J52" s="3"/>
      <c r="K52" s="2"/>
      <c r="L52" s="10"/>
      <c r="N52" s="3"/>
      <c r="O52" s="2"/>
      <c r="P52" s="10"/>
    </row>
    <row r="53" spans="2:16" x14ac:dyDescent="0.25">
      <c r="B53" s="3"/>
      <c r="C53" s="25" t="s">
        <v>51</v>
      </c>
      <c r="D53" s="10"/>
      <c r="F53" s="136"/>
      <c r="G53" s="121"/>
      <c r="H53" s="137"/>
      <c r="J53" s="3"/>
      <c r="K53" s="2"/>
      <c r="L53" s="10"/>
      <c r="N53" s="3"/>
      <c r="O53" s="2"/>
      <c r="P53" s="10"/>
    </row>
    <row r="54" spans="2:16" x14ac:dyDescent="0.25">
      <c r="B54" s="3"/>
      <c r="C54" s="2"/>
      <c r="D54" s="10"/>
      <c r="F54" s="136"/>
      <c r="G54" s="121"/>
      <c r="H54" s="137"/>
      <c r="J54" s="3"/>
      <c r="K54" s="2"/>
      <c r="L54" s="10"/>
      <c r="N54" s="3"/>
      <c r="O54" s="2"/>
      <c r="P54" s="10"/>
    </row>
    <row r="55" spans="2:16" x14ac:dyDescent="0.25">
      <c r="B55" s="3"/>
      <c r="C55" s="29" t="s">
        <v>61</v>
      </c>
      <c r="D55" s="10"/>
      <c r="F55" s="136"/>
      <c r="G55" s="121"/>
      <c r="H55" s="137"/>
      <c r="J55" s="3"/>
      <c r="K55" s="2"/>
      <c r="L55" s="10"/>
      <c r="N55" s="3"/>
      <c r="O55" s="2"/>
      <c r="P55" s="10"/>
    </row>
    <row r="56" spans="2:16" x14ac:dyDescent="0.25">
      <c r="B56" s="3" t="s">
        <v>62</v>
      </c>
      <c r="C56" s="2"/>
      <c r="D56" s="10"/>
      <c r="F56" s="3"/>
      <c r="G56" s="29"/>
      <c r="H56" s="10"/>
      <c r="J56" s="3"/>
      <c r="K56" s="2"/>
      <c r="L56" s="10"/>
      <c r="N56" s="3"/>
      <c r="O56" s="2"/>
      <c r="P56" s="10"/>
    </row>
    <row r="57" spans="2:16" x14ac:dyDescent="0.25">
      <c r="B57" s="3" t="s">
        <v>34</v>
      </c>
      <c r="C57" s="22"/>
      <c r="D57" s="10"/>
      <c r="F57" s="3"/>
      <c r="G57" s="22" t="s">
        <v>63</v>
      </c>
      <c r="H57" s="10"/>
      <c r="J57" s="3"/>
      <c r="K57" s="22"/>
      <c r="L57" s="10"/>
      <c r="N57" s="3"/>
      <c r="O57" s="22"/>
      <c r="P57" s="10"/>
    </row>
    <row r="58" spans="2:16" x14ac:dyDescent="0.25">
      <c r="B58" s="3" t="s">
        <v>37</v>
      </c>
      <c r="C58" s="22"/>
      <c r="D58" s="10"/>
      <c r="F58" s="3"/>
      <c r="G58" s="22"/>
      <c r="H58" s="10"/>
      <c r="J58" s="3"/>
      <c r="K58" s="22"/>
      <c r="L58" s="10"/>
      <c r="N58" s="3"/>
      <c r="O58" s="22"/>
      <c r="P58" s="10"/>
    </row>
    <row r="59" spans="2:16" x14ac:dyDescent="0.25">
      <c r="B59" s="3" t="s">
        <v>64</v>
      </c>
      <c r="C59" s="22"/>
      <c r="D59" s="10"/>
      <c r="F59" s="3"/>
      <c r="G59" s="22"/>
      <c r="H59" s="10"/>
      <c r="J59" s="3"/>
      <c r="K59" s="22"/>
      <c r="L59" s="10"/>
      <c r="N59" s="3"/>
      <c r="O59" s="22"/>
      <c r="P59" s="10"/>
    </row>
    <row r="60" spans="2:16" x14ac:dyDescent="0.25">
      <c r="B60" s="3" t="s">
        <v>65</v>
      </c>
      <c r="C60" s="22"/>
      <c r="D60" s="10"/>
      <c r="F60" s="3"/>
      <c r="G60" s="22"/>
      <c r="H60" s="10"/>
      <c r="J60" s="3"/>
      <c r="K60" s="22"/>
      <c r="L60" s="10"/>
      <c r="N60" s="3"/>
      <c r="O60" s="22"/>
      <c r="P60" s="10"/>
    </row>
    <row r="61" spans="2:16" x14ac:dyDescent="0.25">
      <c r="B61" s="3"/>
      <c r="C61" s="5" t="s">
        <v>25</v>
      </c>
      <c r="D61" s="10"/>
      <c r="F61" s="3"/>
      <c r="G61" s="5" t="s">
        <v>25</v>
      </c>
      <c r="H61" s="10"/>
      <c r="J61" s="3"/>
      <c r="K61" s="22" t="s">
        <v>66</v>
      </c>
      <c r="L61" s="10"/>
      <c r="N61" s="3"/>
      <c r="O61" s="22" t="s">
        <v>67</v>
      </c>
      <c r="P61" s="10"/>
    </row>
    <row r="62" spans="2:16" x14ac:dyDescent="0.25">
      <c r="B62" s="3"/>
      <c r="C62" s="22"/>
      <c r="D62" s="10"/>
      <c r="F62" s="3"/>
      <c r="G62" s="22"/>
      <c r="H62" s="10"/>
      <c r="J62" s="3"/>
      <c r="K62" s="22"/>
      <c r="L62" s="10"/>
      <c r="N62" s="3"/>
      <c r="O62" s="22"/>
      <c r="P62" s="10"/>
    </row>
    <row r="63" spans="2:16" x14ac:dyDescent="0.25">
      <c r="B63" s="3"/>
      <c r="C63" s="2"/>
      <c r="D63" s="10"/>
      <c r="F63" s="3"/>
      <c r="G63" s="29" t="s">
        <v>68</v>
      </c>
      <c r="H63" s="10"/>
      <c r="J63" s="3"/>
      <c r="K63" s="4" t="s">
        <v>69</v>
      </c>
      <c r="L63" s="10"/>
      <c r="N63" s="3"/>
      <c r="O63" s="4" t="s">
        <v>69</v>
      </c>
      <c r="P63" s="10"/>
    </row>
    <row r="64" spans="2:16" x14ac:dyDescent="0.25">
      <c r="B64" s="3"/>
      <c r="C64" s="2"/>
      <c r="D64" s="10"/>
      <c r="F64" s="3"/>
      <c r="G64" s="2"/>
      <c r="H64" s="10"/>
      <c r="J64" s="3"/>
      <c r="K64" s="2"/>
      <c r="L64" s="10"/>
      <c r="N64" s="3"/>
      <c r="O64" s="2"/>
      <c r="P64" s="10"/>
    </row>
    <row r="65" spans="1:16" ht="15.75" thickBot="1" x14ac:dyDescent="0.3">
      <c r="B65" s="11" t="s">
        <v>29</v>
      </c>
      <c r="C65" s="18"/>
      <c r="D65" s="13"/>
      <c r="F65" s="11" t="s">
        <v>29</v>
      </c>
      <c r="G65" s="18"/>
      <c r="H65" s="13"/>
      <c r="J65" s="11" t="s">
        <v>29</v>
      </c>
      <c r="K65" s="18"/>
      <c r="L65" s="13"/>
      <c r="N65" s="11" t="s">
        <v>29</v>
      </c>
      <c r="O65" s="18"/>
      <c r="P65" s="13"/>
    </row>
    <row r="66" spans="1:16" x14ac:dyDescent="0.25">
      <c r="B66" s="2"/>
      <c r="C66" s="2"/>
      <c r="D66" s="2"/>
      <c r="F66" s="2"/>
      <c r="G66" s="2"/>
      <c r="H66" s="2"/>
      <c r="J66" s="2"/>
      <c r="K66" s="2"/>
      <c r="L66" s="2"/>
      <c r="N66" s="2"/>
      <c r="O66" s="2"/>
      <c r="P66" s="2"/>
    </row>
    <row r="67" spans="1:16" ht="29.25" customHeight="1" x14ac:dyDescent="0.25">
      <c r="B67" s="114" t="s">
        <v>70</v>
      </c>
      <c r="C67" s="114"/>
      <c r="D67" s="114"/>
      <c r="F67" s="114" t="s">
        <v>70</v>
      </c>
      <c r="G67" s="114"/>
      <c r="H67" s="114"/>
      <c r="J67" s="114" t="s">
        <v>70</v>
      </c>
      <c r="K67" s="114"/>
      <c r="L67" s="114"/>
      <c r="N67" s="114"/>
      <c r="O67" s="114"/>
      <c r="P67" s="114"/>
    </row>
    <row r="68" spans="1:16" ht="15.75" customHeight="1" thickBot="1" x14ac:dyDescent="0.3"/>
    <row r="69" spans="1:16" x14ac:dyDescent="0.25">
      <c r="A69" s="37">
        <v>17</v>
      </c>
      <c r="B69" s="7" t="s">
        <v>7</v>
      </c>
      <c r="C69" s="9"/>
      <c r="D69" s="8"/>
      <c r="E69" s="37">
        <v>18</v>
      </c>
      <c r="F69" s="7" t="s">
        <v>7</v>
      </c>
      <c r="G69" s="9"/>
      <c r="H69" s="8"/>
      <c r="I69" s="37">
        <v>19</v>
      </c>
      <c r="J69" s="7" t="s">
        <v>7</v>
      </c>
      <c r="K69" s="9"/>
      <c r="L69" s="8"/>
      <c r="M69" s="37">
        <v>20</v>
      </c>
      <c r="N69" s="7"/>
      <c r="O69" s="9"/>
      <c r="P69" s="8"/>
    </row>
    <row r="70" spans="1:16" x14ac:dyDescent="0.25">
      <c r="B70" s="3"/>
      <c r="C70" s="2"/>
      <c r="D70" s="10"/>
      <c r="F70" s="3"/>
      <c r="G70" s="2"/>
      <c r="H70" s="10"/>
      <c r="J70" s="3"/>
      <c r="K70" s="2"/>
      <c r="L70" s="10"/>
      <c r="N70" s="118" t="s">
        <v>7</v>
      </c>
      <c r="O70" s="119"/>
      <c r="P70" s="120"/>
    </row>
    <row r="71" spans="1:16" x14ac:dyDescent="0.25">
      <c r="B71" s="3"/>
      <c r="C71" s="2"/>
      <c r="D71" s="10"/>
      <c r="F71" s="3"/>
      <c r="G71" s="22" t="s">
        <v>71</v>
      </c>
      <c r="H71" s="10"/>
      <c r="J71" s="3"/>
      <c r="K71" s="22" t="s">
        <v>71</v>
      </c>
      <c r="L71" s="10"/>
      <c r="N71" s="3"/>
      <c r="O71" s="2"/>
      <c r="P71" s="10"/>
    </row>
    <row r="72" spans="1:16" x14ac:dyDescent="0.25">
      <c r="B72" s="3"/>
      <c r="C72" s="4" t="s">
        <v>72</v>
      </c>
      <c r="D72" s="10"/>
      <c r="F72" s="3"/>
      <c r="G72" s="2"/>
      <c r="H72" s="10"/>
      <c r="J72" s="3" t="s">
        <v>42</v>
      </c>
      <c r="K72" s="2"/>
      <c r="L72" s="10"/>
      <c r="N72" s="3"/>
      <c r="O72" s="2"/>
      <c r="P72" s="10"/>
    </row>
    <row r="73" spans="1:16" ht="15" customHeight="1" x14ac:dyDescent="0.25">
      <c r="B73" s="3"/>
      <c r="C73" s="22"/>
      <c r="D73" s="10"/>
      <c r="F73" s="3"/>
      <c r="G73" s="2"/>
      <c r="H73" s="10"/>
      <c r="J73" s="3"/>
      <c r="K73" s="2"/>
      <c r="L73" s="10"/>
      <c r="N73" s="3"/>
      <c r="O73" s="2"/>
      <c r="P73" s="10"/>
    </row>
    <row r="74" spans="1:16" x14ac:dyDescent="0.25">
      <c r="B74" s="3"/>
      <c r="C74" s="15"/>
      <c r="D74" s="10"/>
      <c r="F74" s="3"/>
      <c r="G74" s="22" t="s">
        <v>33</v>
      </c>
      <c r="H74" s="10"/>
      <c r="J74" s="3"/>
      <c r="K74" s="4" t="s">
        <v>44</v>
      </c>
      <c r="L74" s="10"/>
      <c r="N74" s="3"/>
      <c r="O74" s="2"/>
      <c r="P74" s="10"/>
    </row>
    <row r="75" spans="1:16" x14ac:dyDescent="0.25">
      <c r="B75" s="3"/>
      <c r="C75" s="22"/>
      <c r="D75" s="10"/>
      <c r="F75" s="3"/>
      <c r="G75" s="22" t="s">
        <v>34</v>
      </c>
      <c r="H75" s="10"/>
      <c r="J75" s="3"/>
      <c r="K75" s="2"/>
      <c r="L75" s="10"/>
      <c r="N75" s="3"/>
      <c r="O75" s="2"/>
      <c r="P75" s="10"/>
    </row>
    <row r="76" spans="1:16" x14ac:dyDescent="0.25">
      <c r="B76" s="3"/>
      <c r="C76" s="22" t="s">
        <v>73</v>
      </c>
      <c r="D76" s="10"/>
      <c r="F76" s="3"/>
      <c r="G76" s="22" t="s">
        <v>35</v>
      </c>
      <c r="H76" s="10"/>
      <c r="J76" s="38"/>
      <c r="K76" s="2" t="s">
        <v>47</v>
      </c>
      <c r="L76" s="10"/>
      <c r="N76" s="3"/>
      <c r="O76" s="2"/>
      <c r="P76" s="10"/>
    </row>
    <row r="77" spans="1:16" x14ac:dyDescent="0.25">
      <c r="B77" s="3"/>
      <c r="C77" s="22"/>
      <c r="D77" s="10"/>
      <c r="F77" s="3"/>
      <c r="G77" s="22" t="s">
        <v>36</v>
      </c>
      <c r="H77" s="10"/>
      <c r="J77" s="39" t="s">
        <v>48</v>
      </c>
      <c r="K77" s="2" t="s">
        <v>32</v>
      </c>
      <c r="L77" s="10"/>
      <c r="N77" s="3"/>
      <c r="O77" s="2"/>
      <c r="P77" s="10"/>
    </row>
    <row r="78" spans="1:16" x14ac:dyDescent="0.25">
      <c r="B78" s="3"/>
      <c r="C78" s="15"/>
      <c r="D78" s="10"/>
      <c r="F78" s="3"/>
      <c r="G78" s="22" t="s">
        <v>52</v>
      </c>
      <c r="H78" s="10"/>
      <c r="J78" s="40"/>
      <c r="K78" s="25" t="s">
        <v>51</v>
      </c>
      <c r="L78" s="10"/>
      <c r="N78" s="3"/>
      <c r="O78" s="2"/>
      <c r="P78" s="10"/>
    </row>
    <row r="79" spans="1:16" x14ac:dyDescent="0.25">
      <c r="B79" s="3"/>
      <c r="C79" s="22" t="s">
        <v>71</v>
      </c>
      <c r="D79" s="10"/>
      <c r="F79" s="3"/>
      <c r="G79" s="22" t="s">
        <v>37</v>
      </c>
      <c r="H79" s="10"/>
      <c r="J79" s="3"/>
      <c r="K79" s="22"/>
      <c r="L79" s="10"/>
      <c r="N79" s="3"/>
      <c r="O79" s="22"/>
      <c r="P79" s="10"/>
    </row>
    <row r="80" spans="1:16" x14ac:dyDescent="0.25">
      <c r="B80" s="3"/>
      <c r="C80" s="22"/>
      <c r="D80" s="10"/>
      <c r="F80" s="3"/>
      <c r="G80" s="2"/>
      <c r="H80" s="10"/>
      <c r="J80" s="3"/>
      <c r="K80" s="2"/>
      <c r="L80" s="10"/>
      <c r="N80" s="3"/>
      <c r="O80" s="22"/>
      <c r="P80" s="10"/>
    </row>
    <row r="81" spans="1:16" x14ac:dyDescent="0.25">
      <c r="B81" s="3"/>
      <c r="C81" s="22"/>
      <c r="D81" s="10"/>
      <c r="F81" s="3"/>
      <c r="G81" s="2"/>
      <c r="H81" s="10"/>
      <c r="J81" s="24"/>
      <c r="K81" s="2" t="s">
        <v>47</v>
      </c>
      <c r="L81" s="10"/>
      <c r="N81" s="3"/>
      <c r="O81" s="22"/>
      <c r="P81" s="10"/>
    </row>
    <row r="82" spans="1:16" x14ac:dyDescent="0.25">
      <c r="B82" s="3"/>
      <c r="C82" s="22"/>
      <c r="D82" s="10"/>
      <c r="F82" s="3"/>
      <c r="G82" s="2"/>
      <c r="H82" s="10"/>
      <c r="J82" s="24" t="s">
        <v>48</v>
      </c>
      <c r="K82" s="2" t="s">
        <v>32</v>
      </c>
      <c r="L82" s="10"/>
      <c r="N82" s="3"/>
      <c r="O82" s="22"/>
      <c r="P82" s="10"/>
    </row>
    <row r="83" spans="1:16" x14ac:dyDescent="0.25">
      <c r="B83" s="3"/>
      <c r="C83" s="22"/>
      <c r="D83" s="10"/>
      <c r="F83" s="3"/>
      <c r="G83" s="2"/>
      <c r="H83" s="10"/>
      <c r="J83" s="3"/>
      <c r="K83" s="25" t="s">
        <v>51</v>
      </c>
      <c r="L83" s="10"/>
      <c r="N83" s="3"/>
      <c r="O83" s="22"/>
      <c r="P83" s="10"/>
    </row>
    <row r="84" spans="1:16" x14ac:dyDescent="0.25">
      <c r="B84" s="3"/>
      <c r="C84" s="5" t="s">
        <v>25</v>
      </c>
      <c r="D84" s="10"/>
      <c r="F84" s="3"/>
      <c r="G84" s="5" t="s">
        <v>25</v>
      </c>
      <c r="H84" s="10"/>
      <c r="J84" s="3"/>
      <c r="K84" s="22"/>
      <c r="L84" s="10"/>
      <c r="N84" s="3"/>
      <c r="O84" s="22"/>
      <c r="P84" s="10"/>
    </row>
    <row r="85" spans="1:16" x14ac:dyDescent="0.25">
      <c r="B85" s="3"/>
      <c r="C85" s="2"/>
      <c r="D85" s="10"/>
      <c r="F85" s="3"/>
      <c r="G85" s="2"/>
      <c r="H85" s="10"/>
      <c r="J85" s="3"/>
      <c r="K85" s="29" t="s">
        <v>54</v>
      </c>
      <c r="L85" s="10"/>
      <c r="N85" s="3"/>
      <c r="O85" s="2"/>
      <c r="P85" s="10"/>
    </row>
    <row r="86" spans="1:16" x14ac:dyDescent="0.25">
      <c r="B86" s="3"/>
      <c r="C86" s="2"/>
      <c r="D86" s="10"/>
      <c r="F86" s="3"/>
      <c r="G86" s="2"/>
      <c r="H86" s="10"/>
      <c r="J86" s="3"/>
      <c r="K86" s="2"/>
      <c r="L86" s="10"/>
      <c r="N86" s="3"/>
      <c r="O86" s="2"/>
      <c r="P86" s="10"/>
    </row>
    <row r="87" spans="1:16" ht="15.75" customHeight="1" thickBot="1" x14ac:dyDescent="0.3">
      <c r="B87" s="11" t="s">
        <v>29</v>
      </c>
      <c r="C87" s="18"/>
      <c r="D87" s="13"/>
      <c r="F87" s="11" t="s">
        <v>29</v>
      </c>
      <c r="G87" s="12"/>
      <c r="H87" s="13"/>
      <c r="J87" s="11" t="s">
        <v>29</v>
      </c>
      <c r="K87" s="18"/>
      <c r="L87" s="13"/>
      <c r="N87" s="11" t="s">
        <v>29</v>
      </c>
      <c r="O87" s="18"/>
      <c r="P87" s="13"/>
    </row>
    <row r="88" spans="1:16" x14ac:dyDescent="0.25">
      <c r="B88" s="2"/>
      <c r="C88" s="2"/>
      <c r="D88" s="2"/>
      <c r="F88" s="2"/>
      <c r="G88" s="2"/>
      <c r="H88" s="2"/>
      <c r="J88" s="2"/>
      <c r="K88" s="2"/>
      <c r="L88" s="2"/>
      <c r="N88" s="2"/>
      <c r="O88" s="2"/>
      <c r="P88" s="2"/>
    </row>
    <row r="89" spans="1:16" ht="29.25" customHeight="1" x14ac:dyDescent="0.25">
      <c r="B89" s="112"/>
      <c r="C89" s="112"/>
      <c r="D89" s="112"/>
      <c r="F89" s="112"/>
      <c r="G89" s="112"/>
      <c r="H89" s="112"/>
      <c r="J89" s="113"/>
      <c r="K89" s="113"/>
      <c r="L89" s="113"/>
      <c r="N89" s="114"/>
      <c r="O89" s="114"/>
      <c r="P89" s="114"/>
    </row>
    <row r="90" spans="1:16" ht="15.75" thickBot="1" x14ac:dyDescent="0.3"/>
    <row r="91" spans="1:16" x14ac:dyDescent="0.25">
      <c r="A91" s="37">
        <v>21</v>
      </c>
      <c r="B91" s="7" t="s">
        <v>7</v>
      </c>
      <c r="C91" s="9"/>
      <c r="D91" s="8"/>
      <c r="E91" s="37">
        <v>22</v>
      </c>
      <c r="F91" s="7" t="s">
        <v>7</v>
      </c>
      <c r="G91" s="9"/>
      <c r="H91" s="8"/>
      <c r="I91" s="37">
        <v>23</v>
      </c>
      <c r="J91" s="7" t="s">
        <v>7</v>
      </c>
      <c r="K91" s="9"/>
      <c r="L91" s="8"/>
      <c r="M91" s="37">
        <v>24</v>
      </c>
      <c r="N91" s="7" t="s">
        <v>7</v>
      </c>
      <c r="O91" s="9"/>
      <c r="P91" s="8"/>
    </row>
    <row r="92" spans="1:16" x14ac:dyDescent="0.25">
      <c r="B92" s="3"/>
      <c r="C92" s="2"/>
      <c r="D92" s="10"/>
      <c r="F92" s="3"/>
      <c r="G92" s="2"/>
      <c r="H92" s="10"/>
      <c r="J92" s="3"/>
      <c r="K92" s="2"/>
      <c r="L92" s="10"/>
      <c r="N92" s="3"/>
      <c r="O92" s="2"/>
      <c r="P92" s="10"/>
    </row>
    <row r="93" spans="1:16" x14ac:dyDescent="0.25">
      <c r="B93" s="3"/>
      <c r="C93" s="2"/>
      <c r="D93" s="10"/>
      <c r="F93" s="3"/>
      <c r="G93" s="2"/>
      <c r="H93" s="10"/>
      <c r="J93" s="3"/>
      <c r="K93" s="2"/>
      <c r="L93" s="10"/>
      <c r="N93" s="3"/>
      <c r="O93" s="2"/>
      <c r="P93" s="10"/>
    </row>
    <row r="94" spans="1:16" x14ac:dyDescent="0.25">
      <c r="B94" s="3"/>
      <c r="C94" s="2"/>
      <c r="D94" s="10"/>
      <c r="F94" s="3"/>
      <c r="G94" s="2"/>
      <c r="H94" s="10"/>
      <c r="J94" s="3"/>
      <c r="K94" s="2"/>
      <c r="L94" s="10"/>
      <c r="N94" s="3"/>
      <c r="O94" s="2"/>
      <c r="P94" s="10"/>
    </row>
    <row r="95" spans="1:16" x14ac:dyDescent="0.25">
      <c r="B95" s="3"/>
      <c r="C95" s="2"/>
      <c r="D95" s="10"/>
      <c r="F95" s="3"/>
      <c r="G95" s="2"/>
      <c r="H95" s="10"/>
      <c r="J95" s="3"/>
      <c r="K95" s="2"/>
      <c r="L95" s="10"/>
      <c r="N95" s="3"/>
      <c r="O95" s="2"/>
      <c r="P95" s="10"/>
    </row>
    <row r="96" spans="1:16" x14ac:dyDescent="0.25">
      <c r="B96" s="3"/>
      <c r="C96" s="2"/>
      <c r="D96" s="10"/>
      <c r="F96" s="3"/>
      <c r="G96" s="2"/>
      <c r="H96" s="10"/>
      <c r="J96" s="3"/>
      <c r="K96" s="2"/>
      <c r="L96" s="10"/>
      <c r="N96" s="3"/>
      <c r="O96" s="2"/>
      <c r="P96" s="10"/>
    </row>
    <row r="97" spans="2:16" x14ac:dyDescent="0.25">
      <c r="B97" s="3"/>
      <c r="C97" s="2"/>
      <c r="D97" s="10"/>
      <c r="F97" s="3"/>
      <c r="G97" s="2"/>
      <c r="H97" s="10"/>
      <c r="J97" s="3"/>
      <c r="K97" s="2"/>
      <c r="L97" s="10"/>
      <c r="N97" s="3"/>
      <c r="O97" s="2"/>
      <c r="P97" s="10"/>
    </row>
    <row r="98" spans="2:16" x14ac:dyDescent="0.25">
      <c r="B98" s="3"/>
      <c r="C98" s="2"/>
      <c r="D98" s="10"/>
      <c r="F98" s="3"/>
      <c r="G98" s="2"/>
      <c r="H98" s="10"/>
      <c r="J98" s="3"/>
      <c r="K98" s="2"/>
      <c r="L98" s="10"/>
      <c r="N98" s="3"/>
      <c r="O98" s="2"/>
      <c r="P98" s="10"/>
    </row>
    <row r="99" spans="2:16" x14ac:dyDescent="0.25">
      <c r="B99" s="3"/>
      <c r="C99" s="2"/>
      <c r="D99" s="10"/>
      <c r="F99" s="3"/>
      <c r="G99" s="2"/>
      <c r="H99" s="10"/>
      <c r="J99" s="3"/>
      <c r="K99" s="2"/>
      <c r="L99" s="10"/>
      <c r="N99" s="3"/>
      <c r="O99" s="2"/>
      <c r="P99" s="10"/>
    </row>
    <row r="100" spans="2:16" x14ac:dyDescent="0.25">
      <c r="B100" s="3"/>
      <c r="C100" s="2"/>
      <c r="D100" s="10"/>
      <c r="F100" s="3"/>
      <c r="G100" s="2"/>
      <c r="H100" s="10"/>
      <c r="J100" s="3"/>
      <c r="K100" s="2"/>
      <c r="L100" s="10"/>
      <c r="N100" s="3"/>
      <c r="O100" s="2"/>
      <c r="P100" s="10"/>
    </row>
    <row r="101" spans="2:16" x14ac:dyDescent="0.25">
      <c r="B101" s="3"/>
      <c r="C101" s="22"/>
      <c r="D101" s="10"/>
      <c r="F101" s="3"/>
      <c r="G101" s="22"/>
      <c r="H101" s="10"/>
      <c r="J101" s="3"/>
      <c r="K101" s="22"/>
      <c r="L101" s="10"/>
      <c r="N101" s="3"/>
      <c r="O101" s="22"/>
      <c r="P101" s="10"/>
    </row>
    <row r="102" spans="2:16" x14ac:dyDescent="0.25">
      <c r="B102" s="3"/>
      <c r="C102" s="22"/>
      <c r="D102" s="10"/>
      <c r="F102" s="3"/>
      <c r="G102" s="22"/>
      <c r="H102" s="10"/>
      <c r="J102" s="3"/>
      <c r="K102" s="22"/>
      <c r="L102" s="10"/>
      <c r="N102" s="3"/>
      <c r="O102" s="22"/>
      <c r="P102" s="10"/>
    </row>
    <row r="103" spans="2:16" x14ac:dyDescent="0.25">
      <c r="B103" s="3"/>
      <c r="C103" s="22"/>
      <c r="D103" s="10"/>
      <c r="F103" s="3"/>
      <c r="G103" s="22"/>
      <c r="H103" s="10"/>
      <c r="J103" s="3"/>
      <c r="K103" s="22"/>
      <c r="L103" s="10"/>
      <c r="N103" s="3"/>
      <c r="O103" s="22"/>
      <c r="P103" s="10"/>
    </row>
    <row r="104" spans="2:16" x14ac:dyDescent="0.25">
      <c r="B104" s="3"/>
      <c r="C104" s="22"/>
      <c r="D104" s="10"/>
      <c r="F104" s="3"/>
      <c r="G104" s="22"/>
      <c r="H104" s="10"/>
      <c r="J104" s="3"/>
      <c r="K104" s="22"/>
      <c r="L104" s="10"/>
      <c r="N104" s="3"/>
      <c r="O104" s="22"/>
      <c r="P104" s="10"/>
    </row>
    <row r="105" spans="2:16" x14ac:dyDescent="0.25">
      <c r="B105" s="3"/>
      <c r="C105" s="22"/>
      <c r="D105" s="10"/>
      <c r="F105" s="3"/>
      <c r="G105" s="22"/>
      <c r="H105" s="10"/>
      <c r="J105" s="3"/>
      <c r="K105" s="22"/>
      <c r="L105" s="10"/>
      <c r="N105" s="3"/>
      <c r="O105" s="22"/>
      <c r="P105" s="10"/>
    </row>
    <row r="106" spans="2:16" x14ac:dyDescent="0.25">
      <c r="B106" s="3"/>
      <c r="C106" s="22"/>
      <c r="D106" s="10"/>
      <c r="F106" s="3"/>
      <c r="G106" s="22"/>
      <c r="H106" s="10"/>
      <c r="J106" s="3"/>
      <c r="K106" s="22"/>
      <c r="L106" s="10"/>
      <c r="N106" s="3"/>
      <c r="O106" s="22"/>
      <c r="P106" s="10"/>
    </row>
    <row r="107" spans="2:16" x14ac:dyDescent="0.25">
      <c r="B107" s="3"/>
      <c r="C107" s="2"/>
      <c r="D107" s="10"/>
      <c r="F107" s="3"/>
      <c r="G107" s="2"/>
      <c r="H107" s="10"/>
      <c r="J107" s="3"/>
      <c r="K107" s="2"/>
      <c r="L107" s="10"/>
      <c r="N107" s="3"/>
      <c r="O107" s="2"/>
      <c r="P107" s="10"/>
    </row>
    <row r="108" spans="2:16" x14ac:dyDescent="0.25">
      <c r="B108" s="3"/>
      <c r="C108" s="2"/>
      <c r="D108" s="10"/>
      <c r="F108" s="3"/>
      <c r="G108" s="2"/>
      <c r="H108" s="10"/>
      <c r="J108" s="3"/>
      <c r="K108" s="2"/>
      <c r="L108" s="10"/>
      <c r="N108" s="3"/>
      <c r="O108" s="2"/>
      <c r="P108" s="10"/>
    </row>
    <row r="109" spans="2:16" ht="15.75" thickBot="1" x14ac:dyDescent="0.3">
      <c r="B109" s="11" t="s">
        <v>29</v>
      </c>
      <c r="C109" s="18"/>
      <c r="D109" s="13"/>
      <c r="F109" s="11" t="s">
        <v>29</v>
      </c>
      <c r="G109" s="18"/>
      <c r="H109" s="13"/>
      <c r="J109" s="11" t="s">
        <v>29</v>
      </c>
      <c r="K109" s="18"/>
      <c r="L109" s="13"/>
      <c r="N109" s="11" t="s">
        <v>29</v>
      </c>
      <c r="O109" s="18"/>
      <c r="P109" s="13"/>
    </row>
    <row r="110" spans="2:16" x14ac:dyDescent="0.25">
      <c r="B110" s="2"/>
      <c r="C110" s="2"/>
      <c r="D110" s="2"/>
      <c r="F110" s="2"/>
      <c r="G110" s="2"/>
      <c r="H110" s="2"/>
      <c r="J110" s="2"/>
      <c r="K110" s="2"/>
      <c r="L110" s="2"/>
      <c r="N110" s="2"/>
      <c r="O110" s="2"/>
      <c r="P110" s="2"/>
    </row>
    <row r="111" spans="2:16" x14ac:dyDescent="0.25">
      <c r="B111" s="112"/>
      <c r="C111" s="112"/>
      <c r="D111" s="112"/>
      <c r="F111" s="112"/>
      <c r="G111" s="112"/>
      <c r="H111" s="112"/>
      <c r="J111" s="113"/>
      <c r="K111" s="113"/>
      <c r="L111" s="113"/>
      <c r="N111" s="114"/>
      <c r="O111" s="114"/>
      <c r="P111" s="114"/>
    </row>
    <row r="112" spans="2:16" ht="15.75" thickBot="1" x14ac:dyDescent="0.3"/>
    <row r="113" spans="1:16" x14ac:dyDescent="0.25">
      <c r="A113" s="37">
        <v>25</v>
      </c>
      <c r="B113" s="7" t="s">
        <v>7</v>
      </c>
      <c r="C113" s="9"/>
      <c r="D113" s="8"/>
      <c r="E113" s="37">
        <v>26</v>
      </c>
      <c r="F113" s="7"/>
      <c r="G113" s="9"/>
      <c r="H113" s="8"/>
      <c r="I113" s="37">
        <v>27</v>
      </c>
      <c r="J113" s="7"/>
      <c r="K113" s="9"/>
      <c r="L113" s="8"/>
      <c r="M113" s="37">
        <v>28</v>
      </c>
      <c r="N113" s="7"/>
      <c r="O113" s="9"/>
      <c r="P113" s="8"/>
    </row>
    <row r="114" spans="1:16" x14ac:dyDescent="0.25">
      <c r="B114" s="3"/>
      <c r="C114" s="2"/>
      <c r="D114" s="10"/>
      <c r="F114" s="3"/>
      <c r="G114" s="2"/>
      <c r="H114" s="10"/>
      <c r="J114" s="3"/>
      <c r="K114" s="2"/>
      <c r="L114" s="10"/>
      <c r="N114" s="3"/>
      <c r="O114" s="2"/>
      <c r="P114" s="10"/>
    </row>
    <row r="115" spans="1:16" x14ac:dyDescent="0.25">
      <c r="B115" s="3"/>
      <c r="C115" s="2"/>
      <c r="D115" s="10"/>
      <c r="F115" s="3"/>
      <c r="G115" s="2"/>
      <c r="H115" s="10"/>
      <c r="J115" s="3"/>
      <c r="K115" s="2"/>
      <c r="L115" s="10"/>
      <c r="N115" s="3"/>
      <c r="O115" s="2"/>
      <c r="P115" s="10"/>
    </row>
    <row r="116" spans="1:16" x14ac:dyDescent="0.25">
      <c r="B116" s="3"/>
      <c r="C116" s="2"/>
      <c r="D116" s="10"/>
      <c r="F116" s="3"/>
      <c r="G116" s="2"/>
      <c r="H116" s="10"/>
      <c r="J116" s="3"/>
      <c r="K116" s="2"/>
      <c r="L116" s="10"/>
      <c r="N116" s="3"/>
      <c r="O116" s="2"/>
      <c r="P116" s="10"/>
    </row>
    <row r="117" spans="1:16" x14ac:dyDescent="0.25">
      <c r="B117" s="3"/>
      <c r="C117" s="2"/>
      <c r="D117" s="10"/>
      <c r="F117" s="3"/>
      <c r="G117" s="2"/>
      <c r="H117" s="10"/>
      <c r="J117" s="3"/>
      <c r="K117" s="2"/>
      <c r="L117" s="10"/>
      <c r="N117" s="3"/>
      <c r="O117" s="2"/>
      <c r="P117" s="10"/>
    </row>
    <row r="118" spans="1:16" x14ac:dyDescent="0.25">
      <c r="B118" s="3"/>
      <c r="C118" s="2"/>
      <c r="D118" s="10"/>
      <c r="F118" s="3"/>
      <c r="G118" s="2"/>
      <c r="H118" s="10"/>
      <c r="J118" s="3"/>
      <c r="K118" s="2"/>
      <c r="L118" s="10"/>
      <c r="N118" s="3"/>
      <c r="O118" s="2"/>
      <c r="P118" s="10"/>
    </row>
    <row r="119" spans="1:16" x14ac:dyDescent="0.25">
      <c r="B119" s="3"/>
      <c r="C119" s="2"/>
      <c r="D119" s="10"/>
      <c r="F119" s="3"/>
      <c r="G119" s="2"/>
      <c r="H119" s="10"/>
      <c r="J119" s="3"/>
      <c r="K119" s="2"/>
      <c r="L119" s="10"/>
      <c r="N119" s="3"/>
      <c r="O119" s="2"/>
      <c r="P119" s="10"/>
    </row>
    <row r="120" spans="1:16" x14ac:dyDescent="0.25">
      <c r="B120" s="3"/>
      <c r="C120" s="2"/>
      <c r="D120" s="10"/>
      <c r="F120" s="3"/>
      <c r="G120" s="2"/>
      <c r="H120" s="10"/>
      <c r="J120" s="3"/>
      <c r="K120" s="2"/>
      <c r="L120" s="10"/>
      <c r="N120" s="3"/>
      <c r="O120" s="2"/>
      <c r="P120" s="10"/>
    </row>
    <row r="121" spans="1:16" x14ac:dyDescent="0.25">
      <c r="B121" s="3"/>
      <c r="C121" s="2"/>
      <c r="D121" s="10"/>
      <c r="F121" s="3"/>
      <c r="G121" s="2"/>
      <c r="H121" s="10"/>
      <c r="J121" s="3"/>
      <c r="K121" s="2"/>
      <c r="L121" s="10"/>
      <c r="N121" s="3"/>
      <c r="O121" s="2"/>
      <c r="P121" s="10"/>
    </row>
    <row r="122" spans="1:16" x14ac:dyDescent="0.25">
      <c r="B122" s="3"/>
      <c r="C122" s="2"/>
      <c r="D122" s="10"/>
      <c r="F122" s="3"/>
      <c r="G122" s="2"/>
      <c r="H122" s="10"/>
      <c r="J122" s="3"/>
      <c r="K122" s="2"/>
      <c r="L122" s="10"/>
      <c r="N122" s="3"/>
      <c r="O122" s="2"/>
      <c r="P122" s="10"/>
    </row>
    <row r="123" spans="1:16" x14ac:dyDescent="0.25">
      <c r="B123" s="3"/>
      <c r="C123" s="22"/>
      <c r="D123" s="10"/>
      <c r="F123" s="3"/>
      <c r="G123" s="2"/>
      <c r="H123" s="10"/>
      <c r="J123" s="3"/>
      <c r="K123" s="2"/>
      <c r="L123" s="10"/>
      <c r="N123" s="3"/>
      <c r="O123" s="2"/>
      <c r="P123" s="10"/>
    </row>
    <row r="124" spans="1:16" x14ac:dyDescent="0.25">
      <c r="B124" s="3"/>
      <c r="C124" s="22"/>
      <c r="D124" s="10"/>
      <c r="F124" s="3"/>
      <c r="G124" s="2"/>
      <c r="H124" s="10"/>
      <c r="J124" s="3"/>
      <c r="K124" s="2"/>
      <c r="L124" s="10"/>
      <c r="N124" s="3"/>
      <c r="O124" s="2"/>
      <c r="P124" s="10"/>
    </row>
    <row r="125" spans="1:16" x14ac:dyDescent="0.25">
      <c r="B125" s="3"/>
      <c r="C125" s="22"/>
      <c r="D125" s="10"/>
      <c r="F125" s="3"/>
      <c r="G125" s="2"/>
      <c r="H125" s="10"/>
      <c r="J125" s="3"/>
      <c r="K125" s="2"/>
      <c r="L125" s="10"/>
      <c r="N125" s="3"/>
      <c r="O125" s="2"/>
      <c r="P125" s="10"/>
    </row>
    <row r="126" spans="1:16" x14ac:dyDescent="0.25">
      <c r="B126" s="3"/>
      <c r="C126" s="22"/>
      <c r="D126" s="10"/>
      <c r="F126" s="3"/>
      <c r="G126" s="2"/>
      <c r="H126" s="10"/>
      <c r="J126" s="3"/>
      <c r="K126" s="2"/>
      <c r="L126" s="10"/>
      <c r="N126" s="3"/>
      <c r="O126" s="2"/>
      <c r="P126" s="10"/>
    </row>
    <row r="127" spans="1:16" x14ac:dyDescent="0.25">
      <c r="B127" s="3"/>
      <c r="C127" s="22"/>
      <c r="D127" s="10"/>
      <c r="F127" s="3"/>
      <c r="G127" s="2"/>
      <c r="H127" s="10"/>
      <c r="J127" s="3"/>
      <c r="K127" s="2"/>
      <c r="L127" s="10"/>
      <c r="N127" s="3"/>
      <c r="O127" s="2"/>
      <c r="P127" s="10"/>
    </row>
    <row r="128" spans="1:16" x14ac:dyDescent="0.25">
      <c r="B128" s="3"/>
      <c r="C128" s="22"/>
      <c r="D128" s="10"/>
      <c r="F128" s="3"/>
      <c r="G128" s="2"/>
      <c r="H128" s="10"/>
      <c r="J128" s="3"/>
      <c r="K128" s="2"/>
      <c r="L128" s="10"/>
      <c r="N128" s="3"/>
      <c r="O128" s="2"/>
      <c r="P128" s="10"/>
    </row>
    <row r="129" spans="2:16" x14ac:dyDescent="0.25">
      <c r="B129" s="3"/>
      <c r="C129" s="2"/>
      <c r="D129" s="10"/>
      <c r="F129" s="3"/>
      <c r="G129" s="2"/>
      <c r="H129" s="10"/>
      <c r="J129" s="3"/>
      <c r="K129" s="2"/>
      <c r="L129" s="10"/>
      <c r="N129" s="3"/>
      <c r="O129" s="2"/>
      <c r="P129" s="10"/>
    </row>
    <row r="130" spans="2:16" x14ac:dyDescent="0.25">
      <c r="B130" s="3"/>
      <c r="C130" s="2"/>
      <c r="D130" s="10"/>
      <c r="F130" s="3"/>
      <c r="G130" s="2"/>
      <c r="H130" s="10"/>
      <c r="J130" s="3"/>
      <c r="K130" s="2"/>
      <c r="L130" s="10"/>
      <c r="N130" s="3"/>
      <c r="O130" s="2"/>
      <c r="P130" s="10"/>
    </row>
    <row r="131" spans="2:16" ht="15.75" thickBot="1" x14ac:dyDescent="0.3">
      <c r="B131" s="11" t="s">
        <v>29</v>
      </c>
      <c r="C131" s="18"/>
      <c r="D131" s="13"/>
      <c r="F131" s="11"/>
      <c r="G131" s="12"/>
      <c r="H131" s="13"/>
      <c r="J131" s="11"/>
      <c r="K131" s="12"/>
      <c r="L131" s="13"/>
      <c r="N131" s="11"/>
      <c r="O131" s="12"/>
      <c r="P131" s="13"/>
    </row>
    <row r="132" spans="2:16" x14ac:dyDescent="0.25">
      <c r="B132" s="2"/>
      <c r="C132" s="2"/>
      <c r="D132" s="2"/>
      <c r="F132" s="2"/>
      <c r="G132" s="2"/>
      <c r="H132" s="2"/>
      <c r="J132" s="2"/>
      <c r="K132" s="2"/>
      <c r="L132" s="2"/>
      <c r="N132" s="2"/>
      <c r="O132" s="2"/>
      <c r="P132" s="2"/>
    </row>
    <row r="133" spans="2:16" x14ac:dyDescent="0.25">
      <c r="B133" s="35"/>
      <c r="C133" s="35"/>
      <c r="D133" s="35"/>
      <c r="F133" s="35"/>
      <c r="G133" s="35"/>
      <c r="H133" s="35"/>
      <c r="J133" s="34"/>
      <c r="K133" s="34"/>
      <c r="L133" s="34"/>
      <c r="N133" s="33"/>
      <c r="O133" s="33"/>
      <c r="P133" s="33"/>
    </row>
  </sheetData>
  <mergeCells count="30">
    <mergeCell ref="B111:D111"/>
    <mergeCell ref="F111:H111"/>
    <mergeCell ref="J111:L111"/>
    <mergeCell ref="N111:P111"/>
    <mergeCell ref="N67:P67"/>
    <mergeCell ref="B89:D89"/>
    <mergeCell ref="F89:H89"/>
    <mergeCell ref="J89:L89"/>
    <mergeCell ref="N89:P89"/>
    <mergeCell ref="J23:L23"/>
    <mergeCell ref="F52:H55"/>
    <mergeCell ref="B67:D67"/>
    <mergeCell ref="F67:H67"/>
    <mergeCell ref="J67:L67"/>
    <mergeCell ref="B1:D1"/>
    <mergeCell ref="F1:H1"/>
    <mergeCell ref="J1:L1"/>
    <mergeCell ref="N1:P1"/>
    <mergeCell ref="N70:P70"/>
    <mergeCell ref="N23:P23"/>
    <mergeCell ref="F29:H30"/>
    <mergeCell ref="B31:D34"/>
    <mergeCell ref="J31:L32"/>
    <mergeCell ref="J34:L36"/>
    <mergeCell ref="B45:D45"/>
    <mergeCell ref="F45:H45"/>
    <mergeCell ref="J45:L45"/>
    <mergeCell ref="N45:P45"/>
    <mergeCell ref="B23:D23"/>
    <mergeCell ref="F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Acheter</vt:lpstr>
      <vt:lpstr>Echanger Vendre</vt:lpstr>
      <vt:lpstr>Société de paiement</vt:lpstr>
      <vt:lpstr>Simulation paiement</vt:lpstr>
      <vt:lpstr>Simulation finance</vt:lpstr>
      <vt:lpstr>Old</vt:lpstr>
      <vt:lpstr>Acheter!Zone_d_impression</vt:lpstr>
      <vt:lpstr>'Echanger Vendre'!Zone_d_impression</vt:lpstr>
    </vt:vector>
  </TitlesOfParts>
  <Manager/>
  <Company>VINCI CONSTRUCTION FRANCE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COMBARIEU Arnaud</dc:creator>
  <cp:keywords/>
  <dc:description/>
  <cp:lastModifiedBy>Arnaud COMBARIEU</cp:lastModifiedBy>
  <cp:revision/>
  <cp:lastPrinted>2016-08-09T16:04:10Z</cp:lastPrinted>
  <dcterms:created xsi:type="dcterms:W3CDTF">2016-02-25T10:47:53Z</dcterms:created>
  <dcterms:modified xsi:type="dcterms:W3CDTF">2016-08-31T13:15:54Z</dcterms:modified>
  <cp:category/>
  <cp:contentStatus/>
</cp:coreProperties>
</file>