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0515" windowHeight="493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12" i="1" l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12" i="1"/>
  <c r="D13" i="1"/>
  <c r="D14" i="1"/>
  <c r="D15" i="1"/>
  <c r="D16" i="1"/>
  <c r="D17" i="1"/>
  <c r="D18" i="1"/>
  <c r="D19" i="1"/>
  <c r="D20" i="1"/>
  <c r="D21" i="1"/>
  <c r="D22" i="1"/>
  <c r="D23" i="1"/>
  <c r="D12" i="1"/>
  <c r="C13" i="1"/>
  <c r="C14" i="1"/>
  <c r="C15" i="1"/>
  <c r="C16" i="1"/>
  <c r="C17" i="1"/>
  <c r="C18" i="1"/>
  <c r="C19" i="1"/>
  <c r="C20" i="1"/>
  <c r="C21" i="1"/>
  <c r="C22" i="1"/>
  <c r="C23" i="1"/>
  <c r="C12" i="1"/>
  <c r="F3" i="1"/>
  <c r="F4" i="1"/>
  <c r="F5" i="1"/>
  <c r="F6" i="1"/>
  <c r="F7" i="1"/>
  <c r="F8" i="1"/>
  <c r="F9" i="1"/>
  <c r="F2" i="1"/>
  <c r="I2" i="1"/>
  <c r="E2" i="1" s="1"/>
  <c r="C9" i="1"/>
  <c r="E3" i="1"/>
  <c r="E4" i="1"/>
  <c r="E5" i="1"/>
  <c r="E7" i="1"/>
  <c r="E8" i="1"/>
  <c r="E9" i="1"/>
  <c r="C3" i="1"/>
  <c r="C4" i="1"/>
  <c r="C5" i="1"/>
  <c r="C6" i="1"/>
  <c r="C7" i="1"/>
  <c r="C8" i="1"/>
  <c r="C2" i="1"/>
  <c r="J2" i="1"/>
  <c r="D3" i="1"/>
  <c r="D4" i="1"/>
  <c r="D5" i="1"/>
  <c r="D6" i="1"/>
  <c r="D7" i="1"/>
  <c r="D8" i="1"/>
  <c r="D9" i="1"/>
  <c r="D2" i="1"/>
  <c r="E6" i="1" l="1"/>
</calcChain>
</file>

<file path=xl/sharedStrings.xml><?xml version="1.0" encoding="utf-8"?>
<sst xmlns="http://schemas.openxmlformats.org/spreadsheetml/2006/main" count="10" uniqueCount="5">
  <si>
    <t>time mm</t>
  </si>
  <si>
    <t>W mm</t>
  </si>
  <si>
    <t>t, s</t>
  </si>
  <si>
    <t>W, J/cm2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</si>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</sst>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25240594925635"/>
          <c:y val="0.12250627550060915"/>
          <c:w val="0.76742635358499656"/>
          <c:h val="0.70833795308296743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Лист1!$F$11</c:f>
              <c:strCache>
                <c:ptCount val="1"/>
                <c:pt idx="0">
                  <c:v>W, J/cm2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Лист1!$E$12:$E$23</c:f>
              <c:numCache>
                <c:formatCode>0.0000E+00</c:formatCode>
                <c:ptCount val="12"/>
                <c:pt idx="0">
                  <c:v>1E-8</c:v>
                </c:pt>
                <c:pt idx="1">
                  <c:v>2.2387211385683395E-8</c:v>
                </c:pt>
                <c:pt idx="2">
                  <c:v>9.9999999999999995E-8</c:v>
                </c:pt>
                <c:pt idx="3">
                  <c:v>9.9999999999999995E-7</c:v>
                </c:pt>
                <c:pt idx="4">
                  <c:v>6.3095734448019388E-5</c:v>
                </c:pt>
                <c:pt idx="5">
                  <c:v>1.5848931924611147E-4</c:v>
                </c:pt>
                <c:pt idx="6">
                  <c:v>2.5118864315095861E-4</c:v>
                </c:pt>
                <c:pt idx="7">
                  <c:v>5.0118723362727296E-4</c:v>
                </c:pt>
                <c:pt idx="8">
                  <c:v>3.162277660168382E-3</c:v>
                </c:pt>
                <c:pt idx="9">
                  <c:v>7.0794578438413856E-3</c:v>
                </c:pt>
                <c:pt idx="10">
                  <c:v>7.0794578438413856E-3</c:v>
                </c:pt>
                <c:pt idx="11">
                  <c:v>1.5848931924611155E-2</c:v>
                </c:pt>
              </c:numCache>
            </c:numRef>
          </c:xVal>
          <c:yVal>
            <c:numRef>
              <c:f>Лист1!$F$12:$F$23</c:f>
              <c:numCache>
                <c:formatCode>General</c:formatCode>
                <c:ptCount val="12"/>
                <c:pt idx="0">
                  <c:v>5.2639466057354291E-3</c:v>
                </c:pt>
                <c:pt idx="1">
                  <c:v>5.6767315961306518E-3</c:v>
                </c:pt>
                <c:pt idx="2">
                  <c:v>8.280046712286479E-3</c:v>
                </c:pt>
                <c:pt idx="3">
                  <c:v>3.2225281614508057E-2</c:v>
                </c:pt>
                <c:pt idx="4">
                  <c:v>7.9733227522563233E-2</c:v>
                </c:pt>
                <c:pt idx="5">
                  <c:v>0.1352531974983536</c:v>
                </c:pt>
                <c:pt idx="6">
                  <c:v>0.21274964910401362</c:v>
                </c:pt>
                <c:pt idx="7">
                  <c:v>0.33464948726577748</c:v>
                </c:pt>
                <c:pt idx="8">
                  <c:v>0.82800467122864863</c:v>
                </c:pt>
                <c:pt idx="9">
                  <c:v>1.2077226551344626</c:v>
                </c:pt>
                <c:pt idx="10">
                  <c:v>2.3825892629932381</c:v>
                </c:pt>
                <c:pt idx="11">
                  <c:v>2.988201201712303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11552"/>
        <c:axId val="187912128"/>
      </c:scatterChart>
      <c:valAx>
        <c:axId val="187911552"/>
        <c:scaling>
          <c:logBase val="10"/>
          <c:orientation val="minMax"/>
          <c:min val="1.0000000000000005E-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длительность</a:t>
                </a:r>
                <a:r>
                  <a:rPr lang="ru-RU" baseline="0"/>
                  <a:t> импульса </a:t>
                </a:r>
                <a:r>
                  <a:rPr lang="el-GR" baseline="0">
                    <a:latin typeface="Times New Roman"/>
                    <a:cs typeface="Times New Roman"/>
                  </a:rPr>
                  <a:t>τ</a:t>
                </a:r>
                <a:r>
                  <a:rPr lang="ru-RU" baseline="0">
                    <a:latin typeface="Times New Roman"/>
                    <a:cs typeface="Times New Roman"/>
                  </a:rPr>
                  <a:t>, с</a:t>
                </a:r>
                <a:endParaRPr lang="ru-RU"/>
              </a:p>
            </c:rich>
          </c:tx>
          <c:layout/>
          <c:overlay val="0"/>
        </c:title>
        <c:numFmt formatCode="0.0000E+00" sourceLinked="1"/>
        <c:majorTickMark val="out"/>
        <c:minorTickMark val="none"/>
        <c:tickLblPos val="nextTo"/>
        <c:crossAx val="187912128"/>
        <c:crossesAt val="1.0000000000000002E-3"/>
        <c:crossBetween val="midCat"/>
      </c:valAx>
      <c:valAx>
        <c:axId val="1879121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W </a:t>
                </a:r>
                <a:r>
                  <a:rPr lang="ru-RU"/>
                  <a:t>Дж/см</a:t>
                </a:r>
                <a:r>
                  <a:rPr lang="ru-RU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3.877703206562267E-2"/>
              <c:y val="4.427431457717659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7911552"/>
        <c:crossesAt val="1.0000000000000005E-8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19051</xdr:colOff>
      <xdr:row>4</xdr:row>
      <xdr:rowOff>9525</xdr:rowOff>
    </xdr:from>
    <xdr:to>
      <xdr:col>13</xdr:col>
      <xdr:colOff>9525</xdr:colOff>
      <xdr:row>20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R12" sqref="R12"/>
    </sheetView>
  </sheetViews>
  <sheetFormatPr defaultRowHeight="15" x14ac:dyDescent="0.25"/>
  <cols>
    <col min="5" max="5" width="12" bestFit="1" customWidth="1"/>
  </cols>
  <sheetData>
    <row r="1" spans="1:10" x14ac:dyDescent="0.25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4</v>
      </c>
    </row>
    <row r="2" spans="1:10" x14ac:dyDescent="0.25">
      <c r="A2">
        <v>1.5</v>
      </c>
      <c r="B2">
        <v>6</v>
      </c>
      <c r="C2">
        <f>A2/20.5</f>
        <v>7.3170731707317069E-2</v>
      </c>
      <c r="D2">
        <f>B2/(40.5/2)</f>
        <v>0.29629629629629628</v>
      </c>
      <c r="E2">
        <f>POWER(10, C2-I$2)*0.00000001</f>
        <v>7.551770453120366E-9</v>
      </c>
      <c r="F2">
        <f>POWER(10, D2)*0.001</f>
        <v>1.9783188827841645E-3</v>
      </c>
      <c r="G2">
        <v>4</v>
      </c>
      <c r="H2">
        <v>4</v>
      </c>
      <c r="I2">
        <f>G2/20.5</f>
        <v>0.1951219512195122</v>
      </c>
      <c r="J2">
        <f>H2/(40.5/2)</f>
        <v>0.19753086419753085</v>
      </c>
    </row>
    <row r="3" spans="1:10" x14ac:dyDescent="0.25">
      <c r="A3">
        <v>7.5</v>
      </c>
      <c r="B3">
        <v>6</v>
      </c>
      <c r="C3">
        <f t="shared" ref="C3:C8" si="0">A3/20.5</f>
        <v>0.36585365853658536</v>
      </c>
      <c r="D3">
        <f t="shared" ref="D3:D9" si="1">B3/(40.5/2)</f>
        <v>0.29629629629629628</v>
      </c>
      <c r="E3">
        <f t="shared" ref="E3:E9" si="2">POWER(10, C3-I$2)*0.00000001</f>
        <v>1.4816025176256621E-8</v>
      </c>
      <c r="F3">
        <f t="shared" ref="F3:F9" si="3">POWER(10, D3)*0.001</f>
        <v>1.9783188827841645E-3</v>
      </c>
    </row>
    <row r="4" spans="1:10" x14ac:dyDescent="0.25">
      <c r="A4">
        <v>12</v>
      </c>
      <c r="B4">
        <v>6.5</v>
      </c>
      <c r="C4">
        <f t="shared" si="0"/>
        <v>0.58536585365853655</v>
      </c>
      <c r="D4">
        <f t="shared" si="1"/>
        <v>0.32098765432098764</v>
      </c>
      <c r="E4">
        <f t="shared" si="2"/>
        <v>2.456087882417327E-8</v>
      </c>
      <c r="F4">
        <f t="shared" si="3"/>
        <v>2.0940529274115233E-3</v>
      </c>
    </row>
    <row r="5" spans="1:10" x14ac:dyDescent="0.25">
      <c r="A5">
        <v>13.5</v>
      </c>
      <c r="B5">
        <v>8</v>
      </c>
      <c r="C5">
        <f t="shared" si="0"/>
        <v>0.65853658536585369</v>
      </c>
      <c r="D5">
        <f t="shared" si="1"/>
        <v>0.39506172839506171</v>
      </c>
      <c r="E5">
        <f t="shared" si="2"/>
        <v>2.9067965371321289E-8</v>
      </c>
      <c r="F5">
        <f t="shared" si="3"/>
        <v>2.4834860702109053E-3</v>
      </c>
    </row>
    <row r="6" spans="1:10" x14ac:dyDescent="0.25">
      <c r="A6">
        <v>17</v>
      </c>
      <c r="B6">
        <v>8.5</v>
      </c>
      <c r="C6">
        <f t="shared" si="0"/>
        <v>0.82926829268292679</v>
      </c>
      <c r="D6">
        <f t="shared" si="1"/>
        <v>0.41975308641975306</v>
      </c>
      <c r="E6">
        <f t="shared" si="2"/>
        <v>4.3067170676405174E-8</v>
      </c>
      <c r="F6">
        <f t="shared" si="3"/>
        <v>2.6287730055894474E-3</v>
      </c>
    </row>
    <row r="7" spans="1:10" x14ac:dyDescent="0.25">
      <c r="A7">
        <v>24</v>
      </c>
      <c r="B7">
        <v>10</v>
      </c>
      <c r="C7">
        <f t="shared" si="0"/>
        <v>1.1707317073170731</v>
      </c>
      <c r="D7">
        <f t="shared" si="1"/>
        <v>0.49382716049382713</v>
      </c>
      <c r="E7">
        <f t="shared" si="2"/>
        <v>9.4538728313079408E-8</v>
      </c>
      <c r="F7">
        <f t="shared" si="3"/>
        <v>3.1176485826448553E-3</v>
      </c>
    </row>
    <row r="8" spans="1:10" x14ac:dyDescent="0.25">
      <c r="A8">
        <v>32</v>
      </c>
      <c r="B8">
        <v>13</v>
      </c>
      <c r="C8">
        <f t="shared" si="0"/>
        <v>1.5609756097560976</v>
      </c>
      <c r="D8">
        <f t="shared" si="1"/>
        <v>0.64197530864197527</v>
      </c>
      <c r="E8">
        <f t="shared" si="2"/>
        <v>2.321954250288983E-7</v>
      </c>
      <c r="F8">
        <f t="shared" si="3"/>
        <v>4.3850576628007704E-3</v>
      </c>
    </row>
    <row r="9" spans="1:10" x14ac:dyDescent="0.25">
      <c r="A9">
        <v>41</v>
      </c>
      <c r="B9">
        <v>20.5</v>
      </c>
      <c r="C9">
        <f>A9/20.5</f>
        <v>2</v>
      </c>
      <c r="D9">
        <f t="shared" si="1"/>
        <v>1.0123456790123457</v>
      </c>
      <c r="E9">
        <f t="shared" si="2"/>
        <v>6.3808428501176003E-7</v>
      </c>
      <c r="F9">
        <f t="shared" si="3"/>
        <v>1.0288348789230461E-2</v>
      </c>
    </row>
    <row r="11" spans="1:10" x14ac:dyDescent="0.25">
      <c r="A11" t="s">
        <v>0</v>
      </c>
      <c r="B11" t="s">
        <v>1</v>
      </c>
      <c r="E11" t="s">
        <v>2</v>
      </c>
      <c r="F11" t="s">
        <v>3</v>
      </c>
    </row>
    <row r="12" spans="1:10" x14ac:dyDescent="0.25">
      <c r="A12">
        <v>0</v>
      </c>
      <c r="B12">
        <v>11</v>
      </c>
      <c r="C12">
        <f>A12/10</f>
        <v>0</v>
      </c>
      <c r="D12">
        <f>B12/(61/4)</f>
        <v>0.72131147540983609</v>
      </c>
      <c r="E12" s="1">
        <f>POWER(10, C12)*0.00000001</f>
        <v>1E-8</v>
      </c>
      <c r="F12">
        <f>POWER(10, D12)*0.001</f>
        <v>5.2639466057354291E-3</v>
      </c>
    </row>
    <row r="13" spans="1:10" x14ac:dyDescent="0.25">
      <c r="A13">
        <v>3.5</v>
      </c>
      <c r="B13">
        <v>11.5</v>
      </c>
      <c r="C13">
        <f t="shared" ref="C13:C23" si="4">A13/10</f>
        <v>0.35</v>
      </c>
      <c r="D13">
        <f t="shared" ref="D13:D23" si="5">B13/(61/4)</f>
        <v>0.75409836065573765</v>
      </c>
      <c r="E13" s="1">
        <f t="shared" ref="E13:E23" si="6">POWER(10, C13)*0.00000001</f>
        <v>2.2387211385683395E-8</v>
      </c>
      <c r="F13">
        <f t="shared" ref="F13:F23" si="7">POWER(10, D13)*0.001</f>
        <v>5.6767315961306518E-3</v>
      </c>
    </row>
    <row r="14" spans="1:10" x14ac:dyDescent="0.25">
      <c r="A14">
        <v>10</v>
      </c>
      <c r="B14">
        <v>14</v>
      </c>
      <c r="C14">
        <f t="shared" si="4"/>
        <v>1</v>
      </c>
      <c r="D14">
        <f t="shared" si="5"/>
        <v>0.91803278688524592</v>
      </c>
      <c r="E14" s="1">
        <f t="shared" si="6"/>
        <v>9.9999999999999995E-8</v>
      </c>
      <c r="F14">
        <f t="shared" si="7"/>
        <v>8.280046712286479E-3</v>
      </c>
    </row>
    <row r="15" spans="1:10" x14ac:dyDescent="0.25">
      <c r="A15">
        <v>20</v>
      </c>
      <c r="B15">
        <v>23</v>
      </c>
      <c r="C15">
        <f t="shared" si="4"/>
        <v>2</v>
      </c>
      <c r="D15">
        <f t="shared" si="5"/>
        <v>1.5081967213114753</v>
      </c>
      <c r="E15" s="1">
        <f t="shared" si="6"/>
        <v>9.9999999999999995E-7</v>
      </c>
      <c r="F15">
        <f t="shared" si="7"/>
        <v>3.2225281614508057E-2</v>
      </c>
    </row>
    <row r="16" spans="1:10" x14ac:dyDescent="0.25">
      <c r="A16">
        <v>38</v>
      </c>
      <c r="B16">
        <v>29</v>
      </c>
      <c r="C16">
        <f t="shared" si="4"/>
        <v>3.8</v>
      </c>
      <c r="D16">
        <f t="shared" si="5"/>
        <v>1.901639344262295</v>
      </c>
      <c r="E16" s="1">
        <f t="shared" si="6"/>
        <v>6.3095734448019388E-5</v>
      </c>
      <c r="F16">
        <f t="shared" si="7"/>
        <v>7.9733227522563233E-2</v>
      </c>
    </row>
    <row r="17" spans="1:6" x14ac:dyDescent="0.25">
      <c r="A17">
        <v>42</v>
      </c>
      <c r="B17">
        <v>32.5</v>
      </c>
      <c r="C17">
        <f t="shared" si="4"/>
        <v>4.2</v>
      </c>
      <c r="D17">
        <f t="shared" si="5"/>
        <v>2.1311475409836067</v>
      </c>
      <c r="E17" s="1">
        <f t="shared" si="6"/>
        <v>1.5848931924611147E-4</v>
      </c>
      <c r="F17">
        <f t="shared" si="7"/>
        <v>0.1352531974983536</v>
      </c>
    </row>
    <row r="18" spans="1:6" x14ac:dyDescent="0.25">
      <c r="A18">
        <v>44</v>
      </c>
      <c r="B18">
        <v>35.5</v>
      </c>
      <c r="C18">
        <f t="shared" si="4"/>
        <v>4.4000000000000004</v>
      </c>
      <c r="D18">
        <f t="shared" si="5"/>
        <v>2.3278688524590163</v>
      </c>
      <c r="E18" s="1">
        <f t="shared" si="6"/>
        <v>2.5118864315095861E-4</v>
      </c>
      <c r="F18">
        <f t="shared" si="7"/>
        <v>0.21274964910401362</v>
      </c>
    </row>
    <row r="19" spans="1:6" x14ac:dyDescent="0.25">
      <c r="A19">
        <v>47</v>
      </c>
      <c r="B19">
        <v>38.5</v>
      </c>
      <c r="C19">
        <f t="shared" si="4"/>
        <v>4.7</v>
      </c>
      <c r="D19">
        <f t="shared" si="5"/>
        <v>2.5245901639344264</v>
      </c>
      <c r="E19" s="1">
        <f t="shared" si="6"/>
        <v>5.0118723362727296E-4</v>
      </c>
      <c r="F19">
        <f t="shared" si="7"/>
        <v>0.33464948726577748</v>
      </c>
    </row>
    <row r="20" spans="1:6" x14ac:dyDescent="0.25">
      <c r="A20">
        <v>55</v>
      </c>
      <c r="B20">
        <v>44.5</v>
      </c>
      <c r="C20">
        <f t="shared" si="4"/>
        <v>5.5</v>
      </c>
      <c r="D20">
        <f t="shared" si="5"/>
        <v>2.918032786885246</v>
      </c>
      <c r="E20" s="1">
        <f t="shared" si="6"/>
        <v>3.162277660168382E-3</v>
      </c>
      <c r="F20">
        <f t="shared" si="7"/>
        <v>0.82800467122864863</v>
      </c>
    </row>
    <row r="21" spans="1:6" x14ac:dyDescent="0.25">
      <c r="A21">
        <v>58.5</v>
      </c>
      <c r="B21">
        <v>47</v>
      </c>
      <c r="C21">
        <f t="shared" si="4"/>
        <v>5.85</v>
      </c>
      <c r="D21">
        <f t="shared" si="5"/>
        <v>3.081967213114754</v>
      </c>
      <c r="E21" s="1">
        <f t="shared" si="6"/>
        <v>7.0794578438413856E-3</v>
      </c>
      <c r="F21">
        <f t="shared" si="7"/>
        <v>1.2077226551344626</v>
      </c>
    </row>
    <row r="22" spans="1:6" x14ac:dyDescent="0.25">
      <c r="A22">
        <v>58.5</v>
      </c>
      <c r="B22">
        <v>51.5</v>
      </c>
      <c r="C22">
        <f t="shared" si="4"/>
        <v>5.85</v>
      </c>
      <c r="D22">
        <f t="shared" si="5"/>
        <v>3.377049180327869</v>
      </c>
      <c r="E22" s="1">
        <f t="shared" si="6"/>
        <v>7.0794578438413856E-3</v>
      </c>
      <c r="F22">
        <f t="shared" si="7"/>
        <v>2.3825892629932381</v>
      </c>
    </row>
    <row r="23" spans="1:6" x14ac:dyDescent="0.25">
      <c r="A23">
        <v>62</v>
      </c>
      <c r="B23">
        <v>53</v>
      </c>
      <c r="C23">
        <f t="shared" si="4"/>
        <v>6.2</v>
      </c>
      <c r="D23">
        <f t="shared" si="5"/>
        <v>3.4754098360655736</v>
      </c>
      <c r="E23" s="1">
        <f t="shared" si="6"/>
        <v>1.5848931924611155E-2</v>
      </c>
      <c r="F23">
        <f t="shared" si="7"/>
        <v>2.988201201712303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dcterms:created xsi:type="dcterms:W3CDTF">2014-10-11T00:06:54Z</dcterms:created>
  <dcterms:modified xsi:type="dcterms:W3CDTF">2014-10-16T04:11:18Z</dcterms:modified>
</cp:coreProperties>
</file>