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definedNames>
    <definedName name="Tmelt">Лист1!$B$2</definedName>
  </definedNames>
  <calcPr calcId="152511"/>
</workbook>
</file>

<file path=xl/calcChain.xml><?xml version="1.0" encoding="utf-8"?>
<calcChain xmlns="http://schemas.openxmlformats.org/spreadsheetml/2006/main">
  <c r="B11" i="1" l="1"/>
  <c r="B13" i="1" s="1"/>
  <c r="B10" i="1"/>
  <c r="B12" i="1" s="1"/>
  <c r="H4" i="1"/>
  <c r="C11" i="1" s="1"/>
  <c r="C13" i="1" s="1"/>
  <c r="G4" i="1"/>
  <c r="C10" i="1"/>
  <c r="C12" i="1" s="1"/>
</calcChain>
</file>

<file path=xl/sharedStrings.xml><?xml version="1.0" encoding="utf-8"?>
<sst xmlns="http://schemas.openxmlformats.org/spreadsheetml/2006/main" count="16" uniqueCount="16">
  <si>
    <t>Ti</t>
  </si>
  <si>
    <t>Nb</t>
  </si>
  <si>
    <t>плотность мощности Вт/см2</t>
  </si>
  <si>
    <t>скорость для плавления м/с</t>
  </si>
  <si>
    <t>скорость для испарения м/с</t>
  </si>
  <si>
    <t>температура плавления, К</t>
  </si>
  <si>
    <t>теплопроводность,  Вт/см*К</t>
  </si>
  <si>
    <t>коэф поглощения</t>
  </si>
  <si>
    <t>удельная теплоемкость, Дж/г*К</t>
  </si>
  <si>
    <t>плотность, г/см3</t>
  </si>
  <si>
    <t>коэф температуропроводности, см2/с</t>
  </si>
  <si>
    <t>теплота испарения, Дж/г</t>
  </si>
  <si>
    <t>время для плавления, с</t>
  </si>
  <si>
    <t>время для кипения, с</t>
  </si>
  <si>
    <t>диаметр пучка, м</t>
  </si>
  <si>
    <t>мощность излуечения, Вт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</si>
</sst>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F12" sqref="F12"/>
    </sheetView>
  </sheetViews>
  <sheetFormatPr defaultRowHeight="15" x14ac:dyDescent="0.25"/>
  <cols>
    <col min="1" max="1" width="33" customWidth="1"/>
    <col min="2" max="2" width="15" customWidth="1"/>
    <col min="6" max="6" width="26.42578125" customWidth="1"/>
    <col min="7" max="7" width="11.42578125" customWidth="1"/>
  </cols>
  <sheetData>
    <row r="1" spans="1:8" x14ac:dyDescent="0.25">
      <c r="B1" t="s">
        <v>0</v>
      </c>
      <c r="C1" t="s">
        <v>1</v>
      </c>
    </row>
    <row r="2" spans="1:8" x14ac:dyDescent="0.25">
      <c r="A2" t="s">
        <v>5</v>
      </c>
      <c r="B2">
        <v>1944</v>
      </c>
      <c r="C2">
        <v>2500</v>
      </c>
      <c r="F2" t="s">
        <v>15</v>
      </c>
      <c r="G2">
        <v>250</v>
      </c>
      <c r="H2">
        <v>250</v>
      </c>
    </row>
    <row r="3" spans="1:8" x14ac:dyDescent="0.25">
      <c r="A3" t="s">
        <v>6</v>
      </c>
      <c r="B3">
        <v>0.22</v>
      </c>
      <c r="C3">
        <v>0.52</v>
      </c>
      <c r="F3" t="s">
        <v>14</v>
      </c>
      <c r="G3">
        <v>1.4999999999999999E-4</v>
      </c>
      <c r="H3">
        <v>1.4999999999999999E-4</v>
      </c>
    </row>
    <row r="4" spans="1:8" x14ac:dyDescent="0.25">
      <c r="A4" t="s">
        <v>7</v>
      </c>
      <c r="B4">
        <v>0.2</v>
      </c>
      <c r="C4">
        <v>0.1</v>
      </c>
      <c r="F4" t="s">
        <v>2</v>
      </c>
      <c r="G4">
        <f>G2*4/10000/3.14/(G3)^2</f>
        <v>1415428.1670205239</v>
      </c>
      <c r="H4">
        <f>H2*4/10000/3.14/(H3)^2</f>
        <v>1415428.1670205239</v>
      </c>
    </row>
    <row r="5" spans="1:8" x14ac:dyDescent="0.25">
      <c r="A5" t="s">
        <v>8</v>
      </c>
      <c r="B5">
        <v>0.54</v>
      </c>
      <c r="C5">
        <v>0.28999999999999998</v>
      </c>
    </row>
    <row r="6" spans="1:8" x14ac:dyDescent="0.25">
      <c r="A6" t="s">
        <v>9</v>
      </c>
      <c r="B6">
        <v>4.5</v>
      </c>
      <c r="C6">
        <v>8.5</v>
      </c>
    </row>
    <row r="7" spans="1:8" x14ac:dyDescent="0.25">
      <c r="A7" t="s">
        <v>10</v>
      </c>
      <c r="B7">
        <v>0.09</v>
      </c>
      <c r="C7">
        <v>0.21</v>
      </c>
    </row>
    <row r="8" spans="1:8" x14ac:dyDescent="0.25">
      <c r="A8" t="s">
        <v>11</v>
      </c>
      <c r="B8">
        <v>8900</v>
      </c>
      <c r="C8">
        <v>7565</v>
      </c>
    </row>
    <row r="10" spans="1:8" x14ac:dyDescent="0.25">
      <c r="A10" t="s">
        <v>12</v>
      </c>
      <c r="B10">
        <f>3.14/B7*(Tmelt*B3/2/G4/B4)^2</f>
        <v>1.9908079720269838E-5</v>
      </c>
      <c r="C10">
        <f>3.14/C7*(Tmelt*C3/2/H4/C4)^2</f>
        <v>1.9066628416862912E-4</v>
      </c>
    </row>
    <row r="11" spans="1:8" x14ac:dyDescent="0.25">
      <c r="A11" t="s">
        <v>13</v>
      </c>
      <c r="B11">
        <f>B7*(B6*B8/B4/G4)^2</f>
        <v>1.8014071879251556E-3</v>
      </c>
      <c r="C11">
        <f>C7*(C6*C8/C4/H4)^2</f>
        <v>4.3341041489665777E-2</v>
      </c>
    </row>
    <row r="12" spans="1:8" x14ac:dyDescent="0.25">
      <c r="A12" t="s">
        <v>3</v>
      </c>
      <c r="B12">
        <f>G3/B10</f>
        <v>7.5346292614688632</v>
      </c>
      <c r="C12">
        <f>H3/C10</f>
        <v>0.78671486494873399</v>
      </c>
    </row>
    <row r="13" spans="1:8" x14ac:dyDescent="0.25">
      <c r="A13" t="s">
        <v>4</v>
      </c>
      <c r="B13">
        <f>G3/B11</f>
        <v>8.3268236634921292E-2</v>
      </c>
      <c r="C13">
        <f>H3/C11</f>
        <v>3.4609228307484474E-3</v>
      </c>
    </row>
    <row r="19" spans="2:2" x14ac:dyDescent="0.25">
      <c r="B19">
        <v>250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Tmelt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2015-11-16T10:30:05Z</dcterms:modified>
</cp:coreProperties>
</file>