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H:\+++Schule\AE_LF12\Projekt Berufsorientierungstag\"/>
    </mc:Choice>
  </mc:AlternateContent>
  <xr:revisionPtr revIDLastSave="0" documentId="13_ncr:1_{6DDF5393-33C2-419D-9FDF-C5D3A6D9EABF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Wahl" sheetId="3" r:id="rId1"/>
  </sheets>
  <definedNames>
    <definedName name="Wahlbereich">#REF!</definedName>
  </definedNames>
  <calcPr calcId="191028"/>
</workbook>
</file>

<file path=xl/calcChain.xml><?xml version="1.0" encoding="utf-8"?>
<calcChain xmlns="http://schemas.openxmlformats.org/spreadsheetml/2006/main">
  <c r="I31" i="3" l="1"/>
  <c r="E23" i="3"/>
  <c r="J17" i="3"/>
  <c r="J7" i="3"/>
  <c r="J8" i="3"/>
  <c r="J9" i="3"/>
  <c r="J10" i="3"/>
  <c r="J11" i="3"/>
  <c r="J12" i="3"/>
  <c r="J13" i="3"/>
  <c r="J14" i="3"/>
  <c r="J15" i="3"/>
  <c r="J16" i="3"/>
  <c r="J4" i="3"/>
  <c r="J5" i="3"/>
  <c r="J6" i="3"/>
  <c r="E2" i="3"/>
  <c r="F2" i="3"/>
  <c r="G2" i="3"/>
  <c r="H2" i="3"/>
  <c r="D2" i="3"/>
  <c r="I23" i="3"/>
  <c r="H23" i="3"/>
  <c r="G23" i="3"/>
  <c r="F23" i="3"/>
  <c r="J23" i="3" s="1"/>
  <c r="D23" i="3"/>
  <c r="I33" i="3"/>
  <c r="H33" i="3"/>
  <c r="G33" i="3"/>
  <c r="F33" i="3"/>
  <c r="E33" i="3"/>
  <c r="D33" i="3"/>
  <c r="J33" i="3" s="1"/>
  <c r="H31" i="3"/>
  <c r="G31" i="3"/>
  <c r="F31" i="3"/>
  <c r="E31" i="3"/>
  <c r="D31" i="3"/>
  <c r="I29" i="3"/>
  <c r="H29" i="3"/>
  <c r="G29" i="3"/>
  <c r="F29" i="3"/>
  <c r="J29" i="3" s="1"/>
  <c r="E29" i="3"/>
  <c r="D29" i="3"/>
  <c r="I27" i="3"/>
  <c r="H27" i="3"/>
  <c r="G27" i="3"/>
  <c r="F27" i="3"/>
  <c r="J27" i="3" s="1"/>
  <c r="E27" i="3"/>
  <c r="D27" i="3"/>
  <c r="I25" i="3"/>
  <c r="H25" i="3"/>
  <c r="G25" i="3"/>
  <c r="F25" i="3"/>
  <c r="E25" i="3"/>
  <c r="D25" i="3"/>
  <c r="E21" i="3"/>
  <c r="F21" i="3"/>
  <c r="G21" i="3"/>
  <c r="H21" i="3"/>
  <c r="I21" i="3"/>
  <c r="D21" i="3"/>
  <c r="J25" i="3"/>
  <c r="D38" i="3"/>
  <c r="D36" i="3"/>
  <c r="J31" i="3" l="1"/>
  <c r="J21" i="3"/>
  <c r="J35" i="3" l="1"/>
  <c r="J38" i="3" s="1"/>
  <c r="J39" i="3"/>
</calcChain>
</file>

<file path=xl/sharedStrings.xml><?xml version="1.0" encoding="utf-8"?>
<sst xmlns="http://schemas.openxmlformats.org/spreadsheetml/2006/main" count="67" uniqueCount="39">
  <si>
    <t>Klasse</t>
  </si>
  <si>
    <t>Name</t>
  </si>
  <si>
    <t>Vorname</t>
  </si>
  <si>
    <t>Wahl 1</t>
  </si>
  <si>
    <t>Wahl 2</t>
  </si>
  <si>
    <t>Wahl 3</t>
  </si>
  <si>
    <t>Wahl 4</t>
  </si>
  <si>
    <t>Wahl 5</t>
  </si>
  <si>
    <t>ASS221</t>
  </si>
  <si>
    <t>Bigay</t>
  </si>
  <si>
    <t>Ali Eren</t>
  </si>
  <si>
    <t>Graf</t>
  </si>
  <si>
    <t>Lena</t>
  </si>
  <si>
    <t>Görgen</t>
  </si>
  <si>
    <t>Smilla Marie</t>
  </si>
  <si>
    <t>Iskender</t>
  </si>
  <si>
    <t>Iclal Ece</t>
  </si>
  <si>
    <t>Karakas</t>
  </si>
  <si>
    <t>Berfin</t>
  </si>
  <si>
    <t>Kavak</t>
  </si>
  <si>
    <t>Hazal</t>
  </si>
  <si>
    <t>Martins</t>
  </si>
  <si>
    <t>Ayo</t>
  </si>
  <si>
    <t>Wahl 6</t>
  </si>
  <si>
    <t>Maximaler Score pro Schüler</t>
  </si>
  <si>
    <t>Anzahl Schüler</t>
  </si>
  <si>
    <t>6+5+4+3+2</t>
  </si>
  <si>
    <t>Gewichtung der Erfüllung: Wahl 1 = 6, Wahl 2 =5,… Wahl 6 =1</t>
  </si>
  <si>
    <t>Maximal beste Verteilung (20 * Anzahl SuS)</t>
  </si>
  <si>
    <t>Gewichtung:</t>
  </si>
  <si>
    <t>SUMME</t>
  </si>
  <si>
    <t>Maximale mögliche Erfüllung</t>
  </si>
  <si>
    <t>Realisierte Wünsche</t>
  </si>
  <si>
    <t>einfach</t>
  </si>
  <si>
    <t>wirklich</t>
  </si>
  <si>
    <t>wenn jeder Schüler Wünsche angegeben hätte</t>
  </si>
  <si>
    <t>im Vergleich zu geäußerten Wünschen</t>
  </si>
  <si>
    <t>maximale</t>
  </si>
  <si>
    <t xml:space="preserve">erzielte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</si>
</sst>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trike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C00000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1" xfId="0" applyFont="1" applyFill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0" fillId="0" borderId="11" xfId="0" applyFont="1" applyBorder="1" applyAlignment="1">
      <alignment horizontal="center"/>
    </xf>
    <xf numFmtId="0" fontId="18" fillId="33" borderId="10" xfId="42" applyNumberFormat="1" applyFont="1" applyFill="1" applyBorder="1" applyAlignment="1"/>
    <xf numFmtId="0" fontId="0" fillId="0" borderId="0" xfId="0" quotePrefix="1"/>
    <xf numFmtId="0" fontId="19" fillId="33" borderId="11" xfId="0" applyFont="1" applyFill="1" applyBorder="1" applyAlignment="1">
      <alignment horizontal="right"/>
    </xf>
    <xf numFmtId="0" fontId="0" fillId="34" borderId="0" xfId="0" applyFill="1"/>
    <xf numFmtId="0" fontId="19" fillId="35" borderId="11" xfId="0" applyFont="1" applyFill="1" applyBorder="1" applyAlignment="1">
      <alignment horizontal="right"/>
    </xf>
    <xf numFmtId="0" fontId="18" fillId="33" borderId="0" xfId="42" applyNumberFormat="1" applyFont="1" applyFill="1" applyBorder="1" applyAlignment="1"/>
    <xf numFmtId="0" fontId="0" fillId="33" borderId="0" xfId="0" applyFont="1" applyFill="1" applyBorder="1"/>
    <xf numFmtId="0" fontId="0" fillId="33" borderId="0" xfId="0" applyFont="1" applyFill="1" applyBorder="1" applyAlignment="1">
      <alignment horizontal="center"/>
    </xf>
    <xf numFmtId="0" fontId="0" fillId="34" borderId="11" xfId="0" applyFont="1" applyFill="1" applyBorder="1" applyAlignment="1">
      <alignment horizontal="center"/>
    </xf>
    <xf numFmtId="0" fontId="0" fillId="34" borderId="12" xfId="0" applyFont="1" applyFill="1" applyBorder="1" applyAlignment="1">
      <alignment horizontal="center"/>
    </xf>
    <xf numFmtId="0" fontId="0" fillId="36" borderId="0" xfId="0" applyFill="1"/>
    <xf numFmtId="0" fontId="20" fillId="36" borderId="0" xfId="0" applyFont="1" applyFill="1" applyAlignment="1"/>
    <xf numFmtId="0" fontId="20" fillId="36" borderId="0" xfId="0" applyFont="1" applyFill="1" applyAlignment="1">
      <alignment vertical="top"/>
    </xf>
    <xf numFmtId="0" fontId="19" fillId="35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/>
    </xf>
    <xf numFmtId="0" fontId="0" fillId="37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38" borderId="11" xfId="0" applyFont="1" applyFill="1" applyBorder="1" applyAlignment="1">
      <alignment horizontal="center"/>
    </xf>
    <xf numFmtId="0" fontId="0" fillId="39" borderId="12" xfId="0" applyFont="1" applyFill="1" applyBorder="1" applyAlignment="1">
      <alignment horizontal="center"/>
    </xf>
    <xf numFmtId="0" fontId="0" fillId="38" borderId="12" xfId="0" applyFont="1" applyFill="1" applyBorder="1" applyAlignment="1">
      <alignment horizontal="center"/>
    </xf>
    <xf numFmtId="0" fontId="19" fillId="38" borderId="1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40" borderId="0" xfId="0" applyFill="1"/>
    <xf numFmtId="164" fontId="0" fillId="40" borderId="0" xfId="43" applyNumberFormat="1" applyFont="1" applyFill="1"/>
    <xf numFmtId="0" fontId="0" fillId="0" borderId="11" xfId="0" applyFont="1" applyFill="1" applyBorder="1" applyAlignment="1">
      <alignment horizontal="center"/>
    </xf>
    <xf numFmtId="0" fontId="0" fillId="35" borderId="0" xfId="0" applyFont="1" applyFill="1" applyBorder="1" applyAlignment="1">
      <alignment horizontal="center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3" builtinId="5"/>
    <cellStyle name="Schlecht" xfId="7" builtinId="27" customBuiltin="1"/>
    <cellStyle name="Standard" xfId="0" builtinId="0"/>
    <cellStyle name="Standard 2" xfId="42" xr:uid="{DE1E051D-4E3C-482F-87A8-76D47FCF473E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B937-D3FC-46F3-9E7C-BA120FE14B9B}">
  <dimension ref="A1:O39"/>
  <sheetViews>
    <sheetView tabSelected="1" workbookViewId="0">
      <selection activeCell="H17" activeCellId="1" sqref="H35 H17"/>
    </sheetView>
  </sheetViews>
  <sheetFormatPr baseColWidth="10" defaultRowHeight="15" x14ac:dyDescent="0.25"/>
  <sheetData>
    <row r="1" spans="1:15" ht="18.75" x14ac:dyDescent="0.3">
      <c r="A1" s="17" t="s">
        <v>29</v>
      </c>
      <c r="B1" s="17"/>
      <c r="C1" s="17"/>
      <c r="D1" s="18">
        <v>6</v>
      </c>
      <c r="E1" s="18">
        <v>5</v>
      </c>
      <c r="F1" s="19">
        <v>4</v>
      </c>
      <c r="G1" s="18">
        <v>3</v>
      </c>
      <c r="H1" s="18">
        <v>2</v>
      </c>
      <c r="I1" s="18">
        <v>1</v>
      </c>
      <c r="J1" s="28" t="s">
        <v>31</v>
      </c>
    </row>
    <row r="2" spans="1:15" x14ac:dyDescent="0.25">
      <c r="D2">
        <f>C2+D1</f>
        <v>6</v>
      </c>
      <c r="E2">
        <f t="shared" ref="E2:I2" si="0">D2+E1</f>
        <v>11</v>
      </c>
      <c r="F2">
        <f t="shared" si="0"/>
        <v>15</v>
      </c>
      <c r="G2">
        <f t="shared" si="0"/>
        <v>18</v>
      </c>
      <c r="H2">
        <f t="shared" si="0"/>
        <v>20</v>
      </c>
      <c r="J2" s="28"/>
    </row>
    <row r="3" spans="1:1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23</v>
      </c>
      <c r="J3" s="28"/>
    </row>
    <row r="4" spans="1:15" x14ac:dyDescent="0.25">
      <c r="A4" t="s">
        <v>8</v>
      </c>
      <c r="B4" t="s">
        <v>9</v>
      </c>
      <c r="C4" t="s">
        <v>10</v>
      </c>
      <c r="D4">
        <v>6</v>
      </c>
      <c r="E4">
        <v>18</v>
      </c>
      <c r="F4">
        <v>19</v>
      </c>
      <c r="G4">
        <v>4</v>
      </c>
      <c r="H4">
        <v>14</v>
      </c>
      <c r="I4" s="9">
        <v>22</v>
      </c>
      <c r="J4">
        <f t="shared" ref="J4:J16" si="1">IF(D4="","",VLOOKUP(COUNTA(D4:I4)-IF(I4="",0,1),$N$4:$O$14,2))</f>
        <v>20</v>
      </c>
      <c r="N4">
        <v>0</v>
      </c>
      <c r="O4">
        <v>0</v>
      </c>
    </row>
    <row r="5" spans="1:15" hidden="1" x14ac:dyDescent="0.25">
      <c r="I5" s="9"/>
      <c r="J5" t="str">
        <f t="shared" si="1"/>
        <v/>
      </c>
    </row>
    <row r="6" spans="1:15" x14ac:dyDescent="0.25">
      <c r="A6" t="s">
        <v>8</v>
      </c>
      <c r="B6" t="s">
        <v>11</v>
      </c>
      <c r="C6" t="s">
        <v>12</v>
      </c>
      <c r="D6">
        <v>16</v>
      </c>
      <c r="E6">
        <v>17</v>
      </c>
      <c r="F6">
        <v>9</v>
      </c>
      <c r="G6">
        <v>18</v>
      </c>
      <c r="H6" s="10"/>
      <c r="I6" s="11"/>
      <c r="J6">
        <f>IF(D6="","",VLOOKUP(COUNTA(D6:I6)-IF(I6="",0,1),$N$4:$O$14,2))</f>
        <v>18</v>
      </c>
      <c r="N6">
        <v>1</v>
      </c>
      <c r="O6">
        <v>6</v>
      </c>
    </row>
    <row r="7" spans="1:15" hidden="1" x14ac:dyDescent="0.25">
      <c r="H7" s="10"/>
      <c r="I7" s="20"/>
      <c r="J7" t="str">
        <f t="shared" si="1"/>
        <v/>
      </c>
    </row>
    <row r="8" spans="1:15" x14ac:dyDescent="0.25">
      <c r="A8" t="s">
        <v>8</v>
      </c>
      <c r="B8" t="s">
        <v>13</v>
      </c>
      <c r="C8" t="s">
        <v>14</v>
      </c>
      <c r="D8">
        <v>20</v>
      </c>
      <c r="E8" s="9">
        <v>25</v>
      </c>
      <c r="F8">
        <v>1</v>
      </c>
      <c r="G8">
        <v>15</v>
      </c>
      <c r="H8">
        <v>26</v>
      </c>
      <c r="I8">
        <v>11</v>
      </c>
      <c r="J8">
        <f t="shared" si="1"/>
        <v>20</v>
      </c>
      <c r="N8">
        <v>2</v>
      </c>
      <c r="O8">
        <v>11</v>
      </c>
    </row>
    <row r="9" spans="1:15" hidden="1" x14ac:dyDescent="0.25">
      <c r="E9" s="21"/>
      <c r="J9" t="str">
        <f t="shared" si="1"/>
        <v/>
      </c>
    </row>
    <row r="10" spans="1:15" x14ac:dyDescent="0.25">
      <c r="A10" t="s">
        <v>8</v>
      </c>
      <c r="B10" t="s">
        <v>15</v>
      </c>
      <c r="C10" t="s">
        <v>16</v>
      </c>
      <c r="D10">
        <v>10</v>
      </c>
      <c r="E10">
        <v>2</v>
      </c>
      <c r="F10">
        <v>6</v>
      </c>
      <c r="G10">
        <v>16</v>
      </c>
      <c r="H10">
        <v>18</v>
      </c>
      <c r="I10" s="9">
        <v>15</v>
      </c>
      <c r="J10">
        <f t="shared" si="1"/>
        <v>20</v>
      </c>
      <c r="N10">
        <v>3</v>
      </c>
      <c r="O10">
        <v>15</v>
      </c>
    </row>
    <row r="11" spans="1:15" hidden="1" x14ac:dyDescent="0.25">
      <c r="I11" s="21"/>
      <c r="J11" t="str">
        <f t="shared" si="1"/>
        <v/>
      </c>
    </row>
    <row r="12" spans="1:15" x14ac:dyDescent="0.25">
      <c r="A12" t="s">
        <v>8</v>
      </c>
      <c r="B12" t="s">
        <v>17</v>
      </c>
      <c r="C12" t="s">
        <v>18</v>
      </c>
      <c r="D12">
        <v>2</v>
      </c>
      <c r="E12">
        <v>26</v>
      </c>
      <c r="F12">
        <v>13</v>
      </c>
      <c r="G12">
        <v>15</v>
      </c>
      <c r="H12">
        <v>22</v>
      </c>
      <c r="I12">
        <v>23</v>
      </c>
      <c r="J12">
        <f t="shared" si="1"/>
        <v>20</v>
      </c>
      <c r="N12">
        <v>4</v>
      </c>
      <c r="O12">
        <v>18</v>
      </c>
    </row>
    <row r="13" spans="1:15" hidden="1" x14ac:dyDescent="0.25">
      <c r="J13" t="str">
        <f t="shared" si="1"/>
        <v/>
      </c>
    </row>
    <row r="14" spans="1:15" x14ac:dyDescent="0.25">
      <c r="A14" t="s">
        <v>8</v>
      </c>
      <c r="B14" t="s">
        <v>19</v>
      </c>
      <c r="C14" t="s">
        <v>20</v>
      </c>
      <c r="D14" s="10"/>
      <c r="E14" s="10"/>
      <c r="F14" s="10"/>
      <c r="G14" s="10"/>
      <c r="H14" s="10"/>
      <c r="I14" s="10"/>
      <c r="J14" t="str">
        <f t="shared" si="1"/>
        <v/>
      </c>
      <c r="N14">
        <v>5</v>
      </c>
      <c r="O14">
        <v>20</v>
      </c>
    </row>
    <row r="15" spans="1:15" hidden="1" x14ac:dyDescent="0.25">
      <c r="D15" s="10"/>
      <c r="E15" s="10"/>
      <c r="F15" s="10"/>
      <c r="G15" s="10"/>
      <c r="H15" s="10"/>
      <c r="I15" s="10"/>
      <c r="J15" t="str">
        <f t="shared" si="1"/>
        <v/>
      </c>
    </row>
    <row r="16" spans="1:15" x14ac:dyDescent="0.25">
      <c r="A16" t="s">
        <v>8</v>
      </c>
      <c r="B16" t="s">
        <v>21</v>
      </c>
      <c r="C16" t="s">
        <v>22</v>
      </c>
      <c r="D16">
        <v>6</v>
      </c>
      <c r="E16">
        <v>16</v>
      </c>
      <c r="F16">
        <v>18</v>
      </c>
      <c r="G16">
        <v>23</v>
      </c>
      <c r="H16">
        <v>24</v>
      </c>
      <c r="I16" s="9">
        <v>25</v>
      </c>
      <c r="J16">
        <f t="shared" si="1"/>
        <v>20</v>
      </c>
    </row>
    <row r="17" spans="1:10" x14ac:dyDescent="0.25">
      <c r="H17" s="23" t="s">
        <v>37</v>
      </c>
      <c r="I17" s="23" t="s">
        <v>30</v>
      </c>
      <c r="J17" s="29">
        <f>SUM(J2:J16)</f>
        <v>118</v>
      </c>
    </row>
    <row r="19" spans="1:10" x14ac:dyDescent="0.25">
      <c r="A19" t="s">
        <v>32</v>
      </c>
    </row>
    <row r="20" spans="1:10" x14ac:dyDescent="0.25">
      <c r="A20" s="1" t="s">
        <v>8</v>
      </c>
      <c r="B20" s="2" t="s">
        <v>9</v>
      </c>
      <c r="C20" s="2" t="s">
        <v>10</v>
      </c>
      <c r="D20" s="3">
        <v>6</v>
      </c>
      <c r="E20" s="3">
        <v>18</v>
      </c>
      <c r="F20" s="3">
        <v>19</v>
      </c>
      <c r="G20" s="3">
        <v>4</v>
      </c>
      <c r="H20" s="3">
        <v>14</v>
      </c>
      <c r="I20" s="26"/>
    </row>
    <row r="21" spans="1:10" x14ac:dyDescent="0.25">
      <c r="A21" s="1"/>
      <c r="B21" s="2"/>
      <c r="C21" s="2"/>
      <c r="D21" s="3">
        <f>IF(D4="",0,IF(D4=D20,D$1,0))</f>
        <v>6</v>
      </c>
      <c r="E21" s="3">
        <f t="shared" ref="E21:I21" si="2">IF(E4="",0,IF(E4=E20,E$1,0))</f>
        <v>5</v>
      </c>
      <c r="F21" s="3">
        <f t="shared" si="2"/>
        <v>4</v>
      </c>
      <c r="G21" s="3">
        <f t="shared" si="2"/>
        <v>3</v>
      </c>
      <c r="H21" s="3">
        <f t="shared" si="2"/>
        <v>2</v>
      </c>
      <c r="I21" s="24">
        <f t="shared" si="2"/>
        <v>0</v>
      </c>
      <c r="J21" s="14">
        <f>SUM(D21:I21)</f>
        <v>20</v>
      </c>
    </row>
    <row r="22" spans="1:10" x14ac:dyDescent="0.25">
      <c r="A22" s="4" t="s">
        <v>8</v>
      </c>
      <c r="B22" s="5" t="s">
        <v>11</v>
      </c>
      <c r="C22" s="5" t="s">
        <v>12</v>
      </c>
      <c r="D22" s="6">
        <v>16</v>
      </c>
      <c r="E22" s="6">
        <v>17</v>
      </c>
      <c r="F22" s="6">
        <v>9</v>
      </c>
      <c r="G22" s="6">
        <v>18</v>
      </c>
      <c r="H22" s="15"/>
      <c r="I22" s="16"/>
    </row>
    <row r="23" spans="1:10" x14ac:dyDescent="0.25">
      <c r="A23" s="4"/>
      <c r="B23" s="5"/>
      <c r="C23" s="5"/>
      <c r="D23" s="31">
        <f>IF(D6="",0,IF(D6=D22,D$1,0))</f>
        <v>6</v>
      </c>
      <c r="E23" s="31">
        <f>IF(E6="",0,IF(E6=E22,E$1,0))</f>
        <v>5</v>
      </c>
      <c r="F23" s="31">
        <f t="shared" ref="F23" si="3">IF(F6="",0,IF(F6=F22,F$1,0))</f>
        <v>4</v>
      </c>
      <c r="G23" s="31">
        <f t="shared" ref="G23" si="4">IF(G6="",0,IF(G6=G22,G$1,0))</f>
        <v>3</v>
      </c>
      <c r="H23" s="24">
        <f t="shared" ref="H23" si="5">IF(H6="",0,IF(H6=H22,H$1,0))</f>
        <v>0</v>
      </c>
      <c r="I23" s="24">
        <f t="shared" ref="I23" si="6">IF(I6="",0,IF(I6=I22,I$1,0))</f>
        <v>0</v>
      </c>
      <c r="J23" s="14">
        <f>SUM(D23:I23)</f>
        <v>18</v>
      </c>
    </row>
    <row r="24" spans="1:10" x14ac:dyDescent="0.25">
      <c r="A24" s="1" t="s">
        <v>8</v>
      </c>
      <c r="B24" s="2" t="s">
        <v>13</v>
      </c>
      <c r="C24" s="2" t="s">
        <v>14</v>
      </c>
      <c r="D24" s="3">
        <v>20</v>
      </c>
      <c r="E24" s="27"/>
      <c r="F24" s="3">
        <v>1</v>
      </c>
      <c r="G24" s="3">
        <v>15</v>
      </c>
      <c r="H24" s="3">
        <v>26</v>
      </c>
      <c r="I24" s="3">
        <v>11</v>
      </c>
    </row>
    <row r="25" spans="1:10" x14ac:dyDescent="0.25">
      <c r="A25" s="1"/>
      <c r="B25" s="2"/>
      <c r="C25" s="2"/>
      <c r="D25" s="3">
        <f>IF(D8="",0,IF(D8=D24,D$1,0))</f>
        <v>6</v>
      </c>
      <c r="E25" s="27">
        <f t="shared" ref="E25" si="7">IF(E8="",0,IF(E8=E24,E$1,0))</f>
        <v>0</v>
      </c>
      <c r="F25" s="3">
        <f t="shared" ref="F25" si="8">IF(F8="",0,IF(F8=F24,F$1,0))</f>
        <v>4</v>
      </c>
      <c r="G25" s="3">
        <f t="shared" ref="G25" si="9">IF(G8="",0,IF(G8=G24,G$1,0))</f>
        <v>3</v>
      </c>
      <c r="H25" s="3">
        <f t="shared" ref="H25" si="10">IF(H8="",0,IF(H8=H24,H$1,0))</f>
        <v>2</v>
      </c>
      <c r="I25" s="31">
        <f t="shared" ref="I25" si="11">IF(I8="",0,IF(I8=I24,I$1,0))</f>
        <v>1</v>
      </c>
      <c r="J25" s="14">
        <f>SUM(D25:I25)</f>
        <v>16</v>
      </c>
    </row>
    <row r="26" spans="1:10" x14ac:dyDescent="0.25">
      <c r="A26" s="4" t="s">
        <v>8</v>
      </c>
      <c r="B26" s="5" t="s">
        <v>15</v>
      </c>
      <c r="C26" s="5" t="s">
        <v>16</v>
      </c>
      <c r="D26" s="6">
        <v>10</v>
      </c>
      <c r="E26" s="6">
        <v>2</v>
      </c>
      <c r="F26" s="6">
        <v>6</v>
      </c>
      <c r="G26" s="6">
        <v>16</v>
      </c>
      <c r="H26" s="6">
        <v>18</v>
      </c>
      <c r="I26" s="25"/>
    </row>
    <row r="27" spans="1:10" x14ac:dyDescent="0.25">
      <c r="A27" s="4"/>
      <c r="B27" s="5"/>
      <c r="C27" s="5"/>
      <c r="D27" s="31">
        <f>IF(D10="",0,IF(D10=D26,D$1,0))</f>
        <v>6</v>
      </c>
      <c r="E27" s="31">
        <f t="shared" ref="E27" si="12">IF(E10="",0,IF(E10=E26,E$1,0))</f>
        <v>5</v>
      </c>
      <c r="F27" s="31">
        <f t="shared" ref="F27" si="13">IF(F10="",0,IF(F10=F26,F$1,0))</f>
        <v>4</v>
      </c>
      <c r="G27" s="31">
        <f t="shared" ref="G27" si="14">IF(G10="",0,IF(G10=G26,G$1,0))</f>
        <v>3</v>
      </c>
      <c r="H27" s="31">
        <f t="shared" ref="H27" si="15">IF(H10="",0,IF(H10=H26,H$1,0))</f>
        <v>2</v>
      </c>
      <c r="I27" s="24">
        <f t="shared" ref="I27" si="16">IF(I10="",0,IF(I10=I26,I$1,0))</f>
        <v>0</v>
      </c>
      <c r="J27" s="14">
        <f>SUM(D27:I27)</f>
        <v>20</v>
      </c>
    </row>
    <row r="28" spans="1:10" x14ac:dyDescent="0.25">
      <c r="A28" s="1" t="s">
        <v>8</v>
      </c>
      <c r="B28" s="2" t="s">
        <v>17</v>
      </c>
      <c r="C28" s="2" t="s">
        <v>18</v>
      </c>
      <c r="D28" s="3">
        <v>2</v>
      </c>
      <c r="E28" s="3">
        <v>26</v>
      </c>
      <c r="F28" s="3">
        <v>13</v>
      </c>
      <c r="G28" s="3">
        <v>15</v>
      </c>
      <c r="H28" s="24"/>
      <c r="I28" s="3">
        <v>23</v>
      </c>
    </row>
    <row r="29" spans="1:10" x14ac:dyDescent="0.25">
      <c r="A29" s="1"/>
      <c r="B29" s="2"/>
      <c r="C29" s="2"/>
      <c r="D29" s="3">
        <f>IF(D12="",0,IF(D12=D28,D$1,0))</f>
        <v>6</v>
      </c>
      <c r="E29" s="3">
        <f t="shared" ref="E29" si="17">IF(E12="",0,IF(E12=E28,E$1,0))</f>
        <v>5</v>
      </c>
      <c r="F29" s="3">
        <f t="shared" ref="F29" si="18">IF(F12="",0,IF(F12=F28,F$1,0))</f>
        <v>4</v>
      </c>
      <c r="G29" s="3">
        <f t="shared" ref="G29" si="19">IF(G12="",0,IF(G12=G28,G$1,0))</f>
        <v>3</v>
      </c>
      <c r="H29" s="24">
        <f t="shared" ref="H29" si="20">IF(H12="",0,IF(H12=H28,H$1,0))</f>
        <v>0</v>
      </c>
      <c r="I29" s="22">
        <f t="shared" ref="I29" si="21">IF(I12="",0,IF(I12=I28,I$1,0))</f>
        <v>1</v>
      </c>
      <c r="J29" s="14">
        <f>SUM(D29:I29)</f>
        <v>19</v>
      </c>
    </row>
    <row r="30" spans="1:10" x14ac:dyDescent="0.25">
      <c r="A30" s="4" t="s">
        <v>8</v>
      </c>
      <c r="B30" s="5" t="s">
        <v>19</v>
      </c>
      <c r="C30" s="5" t="s">
        <v>20</v>
      </c>
      <c r="D30" s="15">
        <v>1</v>
      </c>
      <c r="E30" s="15">
        <v>2</v>
      </c>
      <c r="F30" s="15">
        <v>3</v>
      </c>
      <c r="G30" s="15">
        <v>6</v>
      </c>
      <c r="H30" s="15">
        <v>18</v>
      </c>
    </row>
    <row r="31" spans="1:10" x14ac:dyDescent="0.25">
      <c r="A31" s="4"/>
      <c r="B31" s="5"/>
      <c r="C31" s="5"/>
      <c r="D31" s="15">
        <f>IF(D14="",0,IF(D14=D30,D$1,0))</f>
        <v>0</v>
      </c>
      <c r="E31" s="15">
        <f t="shared" ref="E31" si="22">IF(E14="",0,IF(E14=E30,E$1,0))</f>
        <v>0</v>
      </c>
      <c r="F31" s="15">
        <f t="shared" ref="F31" si="23">IF(F14="",0,IF(F14=F30,F$1,0))</f>
        <v>0</v>
      </c>
      <c r="G31" s="15">
        <f t="shared" ref="G31" si="24">IF(G14="",0,IF(G14=G30,G$1,0))</f>
        <v>0</v>
      </c>
      <c r="H31" s="15">
        <f t="shared" ref="H31:I31" si="25">IF(H14="",0,IF(H14=H30,H$1,0))</f>
        <v>0</v>
      </c>
      <c r="I31" s="15">
        <f t="shared" si="25"/>
        <v>0</v>
      </c>
      <c r="J31" s="32">
        <f>SUM(D31:I31)</f>
        <v>0</v>
      </c>
    </row>
    <row r="32" spans="1:10" x14ac:dyDescent="0.25">
      <c r="A32" s="7" t="s">
        <v>8</v>
      </c>
      <c r="B32" s="2" t="s">
        <v>21</v>
      </c>
      <c r="C32" s="2" t="s">
        <v>22</v>
      </c>
      <c r="D32" s="3">
        <v>6</v>
      </c>
      <c r="E32" s="3">
        <v>16</v>
      </c>
      <c r="F32" s="3">
        <v>18</v>
      </c>
      <c r="G32" s="3">
        <v>23</v>
      </c>
      <c r="H32" s="3">
        <v>24</v>
      </c>
      <c r="I32" s="26"/>
    </row>
    <row r="33" spans="1:11" x14ac:dyDescent="0.25">
      <c r="A33" s="12"/>
      <c r="B33" s="13"/>
      <c r="C33" s="13"/>
      <c r="D33" s="3">
        <f>IF(D16="",0,IF(D16=D32,D$1,0))</f>
        <v>6</v>
      </c>
      <c r="E33" s="3">
        <f t="shared" ref="E33" si="26">IF(E16="",0,IF(E16=E32,E$1,0))</f>
        <v>5</v>
      </c>
      <c r="F33" s="3">
        <f t="shared" ref="F33" si="27">IF(F16="",0,IF(F16=F32,F$1,0))</f>
        <v>4</v>
      </c>
      <c r="G33" s="3">
        <f t="shared" ref="G33" si="28">IF(G16="",0,IF(G16=G32,G$1,0))</f>
        <v>3</v>
      </c>
      <c r="H33" s="3">
        <f t="shared" ref="H33" si="29">IF(H16="",0,IF(H16=H32,H$1,0))</f>
        <v>2</v>
      </c>
      <c r="I33" s="24">
        <f t="shared" ref="I33" si="30">IF(I16="",0,IF(I16=I32,I$1,0))</f>
        <v>0</v>
      </c>
      <c r="J33" s="14">
        <f>SUM(D33:I33)</f>
        <v>20</v>
      </c>
    </row>
    <row r="35" spans="1:11" x14ac:dyDescent="0.25">
      <c r="A35" t="s">
        <v>27</v>
      </c>
      <c r="H35" s="23" t="s">
        <v>38</v>
      </c>
      <c r="I35" s="23" t="s">
        <v>30</v>
      </c>
      <c r="J35" s="29">
        <f>SUM(J20:J33)</f>
        <v>113</v>
      </c>
    </row>
    <row r="36" spans="1:11" x14ac:dyDescent="0.25">
      <c r="A36" t="s">
        <v>24</v>
      </c>
      <c r="D36">
        <f>6+5+4+3+2</f>
        <v>20</v>
      </c>
      <c r="E36" s="8" t="s">
        <v>26</v>
      </c>
    </row>
    <row r="37" spans="1:11" x14ac:dyDescent="0.25">
      <c r="A37" t="s">
        <v>25</v>
      </c>
      <c r="D37">
        <v>7</v>
      </c>
    </row>
    <row r="38" spans="1:11" x14ac:dyDescent="0.25">
      <c r="A38" t="s">
        <v>28</v>
      </c>
      <c r="D38" s="29">
        <f>D36*D37</f>
        <v>140</v>
      </c>
      <c r="I38" t="s">
        <v>33</v>
      </c>
      <c r="J38" s="30">
        <f>J35/D38</f>
        <v>0.80714285714285716</v>
      </c>
      <c r="K38" t="s">
        <v>35</v>
      </c>
    </row>
    <row r="39" spans="1:11" x14ac:dyDescent="0.25">
      <c r="I39" t="s">
        <v>34</v>
      </c>
      <c r="J39" s="30">
        <f>J35/J17</f>
        <v>0.9576271186440678</v>
      </c>
      <c r="K39" t="s">
        <v>36</v>
      </c>
    </row>
  </sheetData>
  <mergeCells count="1">
    <mergeCell ref="J1:J3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C19C7863F32541ADB829613CC28DB5" ma:contentTypeVersion="14" ma:contentTypeDescription="Ein neues Dokument erstellen." ma:contentTypeScope="" ma:versionID="166afc8a80114f770b660f6e4867dfd6">
  <xsd:schema xmlns:xsd="http://www.w3.org/2001/XMLSchema" xmlns:xs="http://www.w3.org/2001/XMLSchema" xmlns:p="http://schemas.microsoft.com/office/2006/metadata/properties" xmlns:ns2="dc877d39-ac67-4e82-9042-477ace6c308a" xmlns:ns3="d189ce61-6ebc-4716-9f4e-4b76e9ad7e19" targetNamespace="http://schemas.microsoft.com/office/2006/metadata/properties" ma:root="true" ma:fieldsID="0e835ceb0a41369cc954ffba0a3f5cde" ns2:_="" ns3:_="">
    <xsd:import namespace="dc877d39-ac67-4e82-9042-477ace6c308a"/>
    <xsd:import namespace="d189ce61-6ebc-4716-9f4e-4b76e9ad7e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77d39-ac67-4e82-9042-477ace6c30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ildmarkierungen" ma:readOnly="false" ma:fieldId="{5cf76f15-5ced-4ddc-b409-7134ff3c332f}" ma:taxonomyMulti="true" ma:sspId="78ca270d-7d98-4560-8da9-02f8c338eb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9ce61-6ebc-4716-9f4e-4b76e9ad7e1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35b9bb9-c0d3-4388-848d-839be3f94c77}" ma:internalName="TaxCatchAll" ma:showField="CatchAllData" ma:web="d189ce61-6ebc-4716-9f4e-4b76e9ad7e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877d39-ac67-4e82-9042-477ace6c308a">
      <Terms xmlns="http://schemas.microsoft.com/office/infopath/2007/PartnerControls"/>
    </lcf76f155ced4ddcb4097134ff3c332f>
    <TaxCatchAll xmlns="d189ce61-6ebc-4716-9f4e-4b76e9ad7e19" xsi:nil="true"/>
    <SharedWithUsers xmlns="d189ce61-6ebc-4716-9f4e-4b76e9ad7e19">
      <UserInfo>
        <DisplayName>Münch, Claudia</DisplayName>
        <AccountId>99</AccountId>
        <AccountType/>
      </UserInfo>
      <UserInfo>
        <DisplayName>Bubik, Antje</DisplayName>
        <AccountId>100</AccountId>
        <AccountType/>
      </UserInfo>
      <UserInfo>
        <DisplayName>Mack, Henning</DisplayName>
        <AccountId>101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4AF2A7-3B91-4E9E-8BBE-F10980568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877d39-ac67-4e82-9042-477ace6c308a"/>
    <ds:schemaRef ds:uri="d189ce61-6ebc-4716-9f4e-4b76e9ad7e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737808-C46C-4161-A1F3-7C462EDEDEB8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89ce61-6ebc-4716-9f4e-4b76e9ad7e19"/>
    <ds:schemaRef ds:uri="dc877d39-ac67-4e82-9042-477ace6c308a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40D6BC9-2BFD-4AFA-926B-D88919A76B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Wahl</vt:lpstr>
    </vt:vector>
  </TitlesOfParts>
  <Manager/>
  <Company>Berufskolleg für Wirtschaft und Verwaltung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Maassen, Andre</dc:creator>
  <cp:keywords/>
  <dc:description/>
  <cp:lastModifiedBy>rollins</cp:lastModifiedBy>
  <cp:revision/>
  <dcterms:created xsi:type="dcterms:W3CDTF">2023-03-08T13:09:27Z</dcterms:created>
  <dcterms:modified xsi:type="dcterms:W3CDTF">2024-02-21T11:59:12Z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0x01010081C19C7863F32541ADB829613CC28DB5</vt:lpwstr>
  </property>
  <property fmtid="{D5CDD505-2E9C-101B-9397-08002B2CF9AE}" pid="3" name="MediaServiceImageTags">
    <vt:lpwstr/>
  </property>
</Properties>
</file>