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15345" windowHeight="4455" activeTab="3"/>
  </bookViews>
  <sheets>
    <sheet name="Applied" sheetId="1" r:id="rId1"/>
    <sheet name="ForIoTEnts" sheetId="2" r:id="rId2"/>
    <sheet name="Assessment" sheetId="3" r:id="rId3"/>
    <sheet name="Sheet1" sheetId="4" r:id="rId4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20" i="4" s="1"/>
  <c r="I21" i="4" s="1"/>
  <c r="I22" i="4" s="1"/>
  <c r="I23" i="4" s="1"/>
  <c r="I24" i="4" s="1"/>
  <c r="I25" i="4" s="1"/>
  <c r="I6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20" i="4" s="1"/>
  <c r="D21" i="4" s="1"/>
  <c r="D22" i="4" s="1"/>
  <c r="D23" i="4" s="1"/>
  <c r="D24" i="4" s="1"/>
  <c r="D25" i="4" s="1"/>
  <c r="D26" i="4" s="1"/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4" i="3"/>
  <c r="O3" i="3"/>
  <c r="M53" i="3" s="1"/>
  <c r="M27" i="2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M2" i="1" l="1"/>
</calcChain>
</file>

<file path=xl/sharedStrings.xml><?xml version="1.0" encoding="utf-8"?>
<sst xmlns="http://schemas.openxmlformats.org/spreadsheetml/2006/main" count="489" uniqueCount="207">
  <si>
    <t xml:space="preserve"> Testing</t>
  </si>
  <si>
    <t xml:space="preserve"> list of k matches</t>
  </si>
  <si>
    <t>Top Match</t>
  </si>
  <si>
    <t xml:space="preserve"> Github Repo</t>
  </si>
  <si>
    <t xml:space="preserve"> FastAutoComplete</t>
  </si>
  <si>
    <t xml:space="preserve"> CLI controller</t>
  </si>
  <si>
    <t>Load Data</t>
  </si>
  <si>
    <t>Total</t>
  </si>
  <si>
    <t>Aldridge,</t>
  </si>
  <si>
    <t>James</t>
  </si>
  <si>
    <t>Allen,</t>
  </si>
  <si>
    <t>Isaac</t>
  </si>
  <si>
    <t>Baizoukou,</t>
  </si>
  <si>
    <t>Alexandre</t>
  </si>
  <si>
    <t>Breathnach,</t>
  </si>
  <si>
    <t>Aibhne</t>
  </si>
  <si>
    <t>Cuddihy,</t>
  </si>
  <si>
    <t>John</t>
  </si>
  <si>
    <t>Doherty,</t>
  </si>
  <si>
    <t>Donal</t>
  </si>
  <si>
    <t>Doyle,</t>
  </si>
  <si>
    <t>Denise</t>
  </si>
  <si>
    <t>Dunphy,</t>
  </si>
  <si>
    <t>Cormac</t>
  </si>
  <si>
    <t>Gaffney,</t>
  </si>
  <si>
    <t>Nicholas</t>
  </si>
  <si>
    <t>Halley,</t>
  </si>
  <si>
    <t>Shane</t>
  </si>
  <si>
    <t>Han,</t>
  </si>
  <si>
    <t>Yuzhen</t>
  </si>
  <si>
    <t>Healy,</t>
  </si>
  <si>
    <t>Henry</t>
  </si>
  <si>
    <t>Karpenko,</t>
  </si>
  <si>
    <t>Veronika</t>
  </si>
  <si>
    <t>Larkin,</t>
  </si>
  <si>
    <t>Max</t>
  </si>
  <si>
    <t>Malczuk,</t>
  </si>
  <si>
    <t>Leszek</t>
  </si>
  <si>
    <t>Malone,</t>
  </si>
  <si>
    <t>Karl</t>
  </si>
  <si>
    <t>Power,</t>
  </si>
  <si>
    <t>Ciara</t>
  </si>
  <si>
    <t>Roche,</t>
  </si>
  <si>
    <t>Ciaran</t>
  </si>
  <si>
    <t>Sedicol,</t>
  </si>
  <si>
    <t>Emmanuel</t>
  </si>
  <si>
    <t>Sheehan,</t>
  </si>
  <si>
    <t>Jamie</t>
  </si>
  <si>
    <t>Sreedaran,</t>
  </si>
  <si>
    <t>Mathana</t>
  </si>
  <si>
    <t>Woloszyn,</t>
  </si>
  <si>
    <t>Kacper</t>
  </si>
  <si>
    <t>Zuccarelli,</t>
  </si>
  <si>
    <t>Dimitra</t>
  </si>
  <si>
    <t xml:space="preserve">Loads from URL. Returns null for no results. Does not offer alll options in CLI. </t>
  </si>
  <si>
    <t xml:space="preserve">Uses hashmap for quick. Uses CLI Well. </t>
  </si>
  <si>
    <t>Find Weight</t>
  </si>
  <si>
    <t>Poor implementat6ion of bestWeight. Client is rigid. Good testing but no clear strategy(tests for nulls, negatives etc.)</t>
  </si>
  <si>
    <t>OK. No Quick Auto. Assumption that list is sorted. Basic Client. Testing adequate but no exception testing.</t>
  </si>
  <si>
    <t>Good implementation of Brute. Testing reasonably comprehansive.  No Quick. Assumption it's sorted.</t>
  </si>
  <si>
    <t>Codeing to interface good. Impelmetation not as eficcient as it sould be. No tests. Git hub commits sparse</t>
  </si>
  <si>
    <t xml:space="preserve">GUI. Brute force all good. </t>
  </si>
  <si>
    <t>Good. Testing could be more comptehensive. Code could be more efficient, elegant. Basic CLI</t>
  </si>
  <si>
    <t xml:space="preserve">Excellent. Has a server with ajax </t>
  </si>
  <si>
    <t>Needs to upload on Github</t>
  </si>
  <si>
    <t>Name</t>
  </si>
  <si>
    <t>Comment</t>
  </si>
  <si>
    <t>Column1</t>
  </si>
  <si>
    <t>Understanding</t>
  </si>
  <si>
    <t> W20067611</t>
  </si>
  <si>
    <t>Carroll</t>
  </si>
  <si>
    <t>Brian</t>
  </si>
  <si>
    <t> W20072172</t>
  </si>
  <si>
    <t>Donoghue</t>
  </si>
  <si>
    <t>Jack</t>
  </si>
  <si>
    <t> W20069595</t>
  </si>
  <si>
    <t>Goh</t>
  </si>
  <si>
    <t> 15725165</t>
  </si>
  <si>
    <t>Judy</t>
  </si>
  <si>
    <t> W20063124</t>
  </si>
  <si>
    <t>Adam</t>
  </si>
  <si>
    <t> W20071968</t>
  </si>
  <si>
    <t>Santos</t>
  </si>
  <si>
    <t> W20070275</t>
  </si>
  <si>
    <t>Sheehan</t>
  </si>
  <si>
    <t>Samantha</t>
  </si>
  <si>
    <t> W20072294</t>
  </si>
  <si>
    <t>Kevin</t>
  </si>
  <si>
    <t> W20071063</t>
  </si>
  <si>
    <t>Godkin</t>
  </si>
  <si>
    <t>Ashleigh</t>
  </si>
  <si>
    <t> W20072151</t>
  </si>
  <si>
    <t>Kearney</t>
  </si>
  <si>
    <t>Sean</t>
  </si>
  <si>
    <t> W20068126</t>
  </si>
  <si>
    <t>Keehan</t>
  </si>
  <si>
    <t> W20071032</t>
  </si>
  <si>
    <t>Kononov</t>
  </si>
  <si>
    <t>Oleksandr</t>
  </si>
  <si>
    <t> W20070186</t>
  </si>
  <si>
    <t>Larkin</t>
  </si>
  <si>
    <t>David</t>
  </si>
  <si>
    <t> W20063914</t>
  </si>
  <si>
    <t> W20070325</t>
  </si>
  <si>
    <t> W20072163</t>
  </si>
  <si>
    <t>Mooney</t>
  </si>
  <si>
    <t>Aaron</t>
  </si>
  <si>
    <t> W20071587</t>
  </si>
  <si>
    <t>Diarmuid</t>
  </si>
  <si>
    <t> W20072283</t>
  </si>
  <si>
    <t>Osowski</t>
  </si>
  <si>
    <t>Bartosz</t>
  </si>
  <si>
    <t> W20071869</t>
  </si>
  <si>
    <t>Phillips</t>
  </si>
  <si>
    <t>Jake</t>
  </si>
  <si>
    <t> W20072078</t>
  </si>
  <si>
    <t>Shields</t>
  </si>
  <si>
    <t> W20071238</t>
  </si>
  <si>
    <t>Farrell</t>
  </si>
  <si>
    <t>Conor</t>
  </si>
  <si>
    <t> W20071820</t>
  </si>
  <si>
    <t>Halley</t>
  </si>
  <si>
    <t>Luke</t>
  </si>
  <si>
    <t> W20072872</t>
  </si>
  <si>
    <t>Lawton</t>
  </si>
  <si>
    <t>Rachel</t>
  </si>
  <si>
    <t> W20072609</t>
  </si>
  <si>
    <t>Emma</t>
  </si>
  <si>
    <t>Obrien</t>
  </si>
  <si>
    <t>OReilly</t>
  </si>
  <si>
    <t>OConnor</t>
  </si>
  <si>
    <t>Fritz Gerald</t>
  </si>
  <si>
    <t xml:space="preserve"> Kar Chun</t>
  </si>
  <si>
    <t>McCarthy</t>
  </si>
  <si>
    <t>McGarrigle</t>
  </si>
  <si>
    <t>Ni Bhriain</t>
  </si>
  <si>
    <t xml:space="preserve">NEEDS TO DEMONSTRATE CODE RUNNING. NO TESTS </t>
  </si>
  <si>
    <t>Brute force complete. Testing adeqaute. No attempt at quick.</t>
  </si>
  <si>
    <t>No Quick. Used anonynous class for comparator. Testing is weak.</t>
  </si>
  <si>
    <t>Brute Force. Some Analysis. Code explaination not clear</t>
  </si>
  <si>
    <t xml:space="preserve">Matches not woring. Code quality could be better. Using properties in methods for local vars. </t>
  </si>
  <si>
    <t>Add and delete of terms. Implementsad own sorting. Implemented quick using binary. Good console.</t>
  </si>
  <si>
    <t xml:space="preserve">Very good. Quick using binsry. Good testing. </t>
  </si>
  <si>
    <t xml:space="preserve">Did not implement interface. Use of mapo for fast autocomplete is not going to improve things. It will for weight. </t>
  </si>
  <si>
    <t>Functionality not contained in BruteAutoComplete. Needs to improve impelemtamtion: Update - much better implementation of Assigment1. Uses new form of comparators.</t>
  </si>
  <si>
    <t> W20071749 Aldridge, James Continuing Registered</t>
  </si>
  <si>
    <t> W20070915 Allen, Isaac Continuing Registered</t>
  </si>
  <si>
    <t> W20070359 Baizoukou, Alexandre Continuing Registered</t>
  </si>
  <si>
    <t> W20071565 Breathnach, Aibhne Continuing Registered</t>
  </si>
  <si>
    <t> W20070200 Cuddihy, John Continuing Registered</t>
  </si>
  <si>
    <t> W20071040 Doherty, Donal Continuing Registered</t>
  </si>
  <si>
    <t> W20028514 Doyle, Denise Continuing Registered</t>
  </si>
  <si>
    <t> W20071546 Dunphy, Cormac Continuing Temporary </t>
  </si>
  <si>
    <t> W20072349 Gaffney, Nicholas Continuing Temporary </t>
  </si>
  <si>
    <t> W20067939 Halley, Shane Repeat Repeat </t>
  </si>
  <si>
    <t> W20070137 Han, Yuzhen Continuing Registered</t>
  </si>
  <si>
    <t> W20072447 Healy, Henry Continuing Registered</t>
  </si>
  <si>
    <t> W20070875 Karpenko, Veronika Continuing Registered</t>
  </si>
  <si>
    <t> W20071783 Larkin, Max Continuing Temporary </t>
  </si>
  <si>
    <t> W20070362 Malczuk, Leszek Continuing Registered</t>
  </si>
  <si>
    <t> W20070890 Malone, Karl Continuing Temporary </t>
  </si>
  <si>
    <t> W20072488 Power, Ciara Continuing Temporary </t>
  </si>
  <si>
    <t> W20037160 Roche, Ciaran Continuing Registered</t>
  </si>
  <si>
    <t> W20072377 Sedicol, Emmanuel Continuing Temporary </t>
  </si>
  <si>
    <t> W20072519 Sheehan, Jamie Continuing Temporary </t>
  </si>
  <si>
    <t> W20069456 Sreedaran, Mathana Nair Continuing Registered</t>
  </si>
  <si>
    <t> W20071494 Woloszyn, Kacper Continuing Temporary </t>
  </si>
  <si>
    <t> W20072495 Zuccarelli, Dimitra Continuing Temporary </t>
  </si>
  <si>
    <t>Q1</t>
  </si>
  <si>
    <t>a</t>
  </si>
  <si>
    <t>b</t>
  </si>
  <si>
    <t>c</t>
  </si>
  <si>
    <t>d</t>
  </si>
  <si>
    <t>Q2</t>
  </si>
  <si>
    <t>Q3</t>
  </si>
  <si>
    <t>Orielly</t>
  </si>
  <si>
    <t>e</t>
  </si>
  <si>
    <t> W20071749</t>
  </si>
  <si>
    <t> W20070915</t>
  </si>
  <si>
    <t> W20070359</t>
  </si>
  <si>
    <t> W20071565</t>
  </si>
  <si>
    <t> W20070200</t>
  </si>
  <si>
    <t> W20071040</t>
  </si>
  <si>
    <t> W20028514</t>
  </si>
  <si>
    <t> W20071546</t>
  </si>
  <si>
    <t> W20072349</t>
  </si>
  <si>
    <t> W20070137</t>
  </si>
  <si>
    <t> W20072447</t>
  </si>
  <si>
    <t> W20070875</t>
  </si>
  <si>
    <t> W20070362</t>
  </si>
  <si>
    <t> W20070890</t>
  </si>
  <si>
    <t> W20072488</t>
  </si>
  <si>
    <t> W20037160</t>
  </si>
  <si>
    <t> W20072377</t>
  </si>
  <si>
    <t> W20072519</t>
  </si>
  <si>
    <t> W20069456</t>
  </si>
  <si>
    <t> W20071494</t>
  </si>
  <si>
    <t> W20072495</t>
  </si>
  <si>
    <t>ID</t>
  </si>
  <si>
    <t>Surname</t>
  </si>
  <si>
    <t>First Name</t>
  </si>
  <si>
    <t>Time</t>
  </si>
  <si>
    <t>Tuesday,  13th December</t>
  </si>
  <si>
    <t>Friday,  16th December</t>
  </si>
  <si>
    <t>Assignment 2 Code Review Schedule</t>
  </si>
  <si>
    <t>Venue: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</si>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</sst>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20" fontId="0" fillId="0" borderId="0" xfId="0" applyNumberFormat="1"/>
    <xf numFmtId="0" fontId="3" fillId="0" borderId="0" xfId="0" applyFont="1"/>
    <xf numFmtId="0" fontId="4" fillId="0" borderId="0" xfId="0" applyFont="1"/>
    <xf numFmtId="20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B1:M25" totalsRowShown="0" headerRowDxfId="4">
  <autoFilter ref="B1:M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ame"/>
    <tableColumn id="2" name="Column1"/>
    <tableColumn id="4" name="Load Data"/>
    <tableColumn id="5" name="Top Match"/>
    <tableColumn id="6" name="Find Weight"/>
    <tableColumn id="7" name=" list of k matches"/>
    <tableColumn id="8" name=" Github Repo"/>
    <tableColumn id="9" name=" FastAutoComplete"/>
    <tableColumn id="10" name=" CLI controller"/>
    <tableColumn id="11" name=" Testing"/>
    <tableColumn id="12" name="Understanding"/>
    <tableColumn id="13" name="Total">
      <calculatedColumnFormula>(D2*$D$2+E2*$E$2+F2*$F$2+G2*$G$2+H2*$H$2+I2*$I$2+J2*$J$2+K2*$K$2)*L2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D26" totalsRowShown="0" headerRowDxfId="3">
  <autoFilter ref="A4:D26"/>
  <tableColumns count="4">
    <tableColumn id="1" name="ID"/>
    <tableColumn id="2" name="Surname"/>
    <tableColumn id="3" name="First Name"/>
    <tableColumn id="4" name="Time" dataDxfId="2">
      <calculatedColumnFormula>TIME(0,15,0)+D4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F4:I25" totalsRowShown="0" headerRowDxfId="1">
  <autoFilter ref="F4:I25"/>
  <tableColumns count="4">
    <tableColumn id="1" name="ID"/>
    <tableColumn id="2" name="Surname"/>
    <tableColumn id="3" name="First Name"/>
    <tableColumn id="4" name="Time" dataDxfId="0">
      <calculatedColumnFormula>TIME(0,15,0)+I4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C1048576"/>
    </sheetView>
  </sheetViews>
  <sheetFormatPr defaultRowHeight="15" x14ac:dyDescent="0.25"/>
  <cols>
    <col min="1" max="1" width="9.140625" style="4"/>
    <col min="2" max="2" width="10.5703125" bestFit="1" customWidth="1"/>
    <col min="3" max="3" width="11" customWidth="1"/>
    <col min="4" max="4" width="11.7109375" customWidth="1"/>
    <col min="5" max="5" width="12.42578125" customWidth="1"/>
    <col min="6" max="6" width="14.28515625" bestFit="1" customWidth="1"/>
    <col min="7" max="7" width="17.85546875" customWidth="1"/>
    <col min="8" max="8" width="14.7109375" customWidth="1"/>
    <col min="9" max="9" width="20.140625" customWidth="1"/>
    <col min="10" max="10" width="15.28515625" customWidth="1"/>
    <col min="11" max="11" width="10" customWidth="1"/>
    <col min="12" max="12" width="7.28515625" customWidth="1"/>
  </cols>
  <sheetData>
    <row r="1" spans="1:15" ht="17.25" customHeight="1" x14ac:dyDescent="0.25">
      <c r="B1" s="2" t="s">
        <v>65</v>
      </c>
      <c r="C1" s="2" t="s">
        <v>67</v>
      </c>
      <c r="D1" s="1" t="s">
        <v>6</v>
      </c>
      <c r="E1" s="1" t="s">
        <v>2</v>
      </c>
      <c r="F1" s="1" t="s">
        <v>56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0</v>
      </c>
      <c r="L1" s="1" t="s">
        <v>68</v>
      </c>
      <c r="M1" s="1" t="s">
        <v>7</v>
      </c>
      <c r="O1" t="s">
        <v>66</v>
      </c>
    </row>
    <row r="2" spans="1:15" x14ac:dyDescent="0.25">
      <c r="D2">
        <v>10</v>
      </c>
      <c r="E2">
        <v>10</v>
      </c>
      <c r="F2">
        <v>10</v>
      </c>
      <c r="G2">
        <v>10</v>
      </c>
      <c r="H2">
        <v>10</v>
      </c>
      <c r="I2">
        <v>20</v>
      </c>
      <c r="J2">
        <v>10</v>
      </c>
      <c r="K2">
        <v>20</v>
      </c>
      <c r="M2">
        <f>SUM(D2:K2)</f>
        <v>100</v>
      </c>
    </row>
    <row r="3" spans="1:15" x14ac:dyDescent="0.25">
      <c r="A3" s="4" t="s">
        <v>145</v>
      </c>
      <c r="B3" t="s">
        <v>8</v>
      </c>
      <c r="C3" t="s">
        <v>9</v>
      </c>
      <c r="D3">
        <v>1</v>
      </c>
      <c r="E3">
        <v>1</v>
      </c>
      <c r="F3">
        <v>1</v>
      </c>
      <c r="G3">
        <v>1</v>
      </c>
      <c r="H3">
        <v>0.6</v>
      </c>
      <c r="I3">
        <v>0</v>
      </c>
      <c r="J3">
        <v>0.7</v>
      </c>
      <c r="K3">
        <v>0.3</v>
      </c>
      <c r="L3">
        <v>1</v>
      </c>
      <c r="M3">
        <f t="shared" ref="M3:M25" si="0">(D3*$D$2+E3*$E$2+F3*$F$2+G3*$G$2+H3*$H$2+I3*$I$2+J3*$J$2+K3*$K$2)*L3</f>
        <v>59</v>
      </c>
      <c r="O3" t="s">
        <v>138</v>
      </c>
    </row>
    <row r="4" spans="1:15" x14ac:dyDescent="0.25">
      <c r="A4" s="4" t="s">
        <v>146</v>
      </c>
      <c r="B4" t="s">
        <v>10</v>
      </c>
      <c r="C4" t="s">
        <v>11</v>
      </c>
      <c r="D4">
        <v>0.6</v>
      </c>
      <c r="E4">
        <v>0.5</v>
      </c>
      <c r="F4">
        <v>0.7</v>
      </c>
      <c r="G4">
        <v>0.8</v>
      </c>
      <c r="H4">
        <v>0.8</v>
      </c>
      <c r="I4">
        <v>0</v>
      </c>
      <c r="J4">
        <v>0.8</v>
      </c>
      <c r="K4">
        <v>0</v>
      </c>
      <c r="L4">
        <v>1</v>
      </c>
      <c r="M4">
        <f t="shared" si="0"/>
        <v>42</v>
      </c>
      <c r="O4" t="s">
        <v>144</v>
      </c>
    </row>
    <row r="5" spans="1:15" x14ac:dyDescent="0.25">
      <c r="A5" s="4" t="s">
        <v>147</v>
      </c>
      <c r="B5" t="s">
        <v>12</v>
      </c>
      <c r="C5" t="s">
        <v>13</v>
      </c>
      <c r="D5">
        <v>1</v>
      </c>
      <c r="E5">
        <v>0.8</v>
      </c>
      <c r="F5">
        <v>0.8</v>
      </c>
      <c r="G5">
        <v>0.6</v>
      </c>
      <c r="H5">
        <v>0.8</v>
      </c>
      <c r="I5">
        <v>0</v>
      </c>
      <c r="J5">
        <v>0.5</v>
      </c>
      <c r="K5">
        <v>0</v>
      </c>
      <c r="L5">
        <v>1</v>
      </c>
      <c r="M5">
        <f t="shared" si="0"/>
        <v>45</v>
      </c>
      <c r="O5" t="s">
        <v>139</v>
      </c>
    </row>
    <row r="6" spans="1:15" x14ac:dyDescent="0.25">
      <c r="A6" s="4" t="s">
        <v>148</v>
      </c>
      <c r="B6" t="s">
        <v>14</v>
      </c>
      <c r="C6" t="s">
        <v>15</v>
      </c>
      <c r="D6">
        <v>1</v>
      </c>
      <c r="E6">
        <v>1</v>
      </c>
      <c r="F6">
        <v>1</v>
      </c>
      <c r="G6">
        <v>1</v>
      </c>
      <c r="H6">
        <v>1</v>
      </c>
      <c r="I6">
        <v>0.6</v>
      </c>
      <c r="J6">
        <v>0.8</v>
      </c>
      <c r="K6">
        <v>1</v>
      </c>
      <c r="L6">
        <v>1</v>
      </c>
      <c r="M6">
        <f t="shared" si="0"/>
        <v>90</v>
      </c>
      <c r="O6" t="s">
        <v>55</v>
      </c>
    </row>
    <row r="7" spans="1:15" x14ac:dyDescent="0.25">
      <c r="A7" s="4" t="s">
        <v>149</v>
      </c>
      <c r="B7" t="s">
        <v>16</v>
      </c>
      <c r="C7" t="s">
        <v>17</v>
      </c>
      <c r="D7">
        <v>1</v>
      </c>
      <c r="E7">
        <v>0.8</v>
      </c>
      <c r="F7">
        <v>1</v>
      </c>
      <c r="G7">
        <v>1</v>
      </c>
      <c r="H7">
        <v>0</v>
      </c>
      <c r="L7">
        <v>1</v>
      </c>
      <c r="M7">
        <f t="shared" si="0"/>
        <v>38</v>
      </c>
      <c r="O7" t="s">
        <v>64</v>
      </c>
    </row>
    <row r="8" spans="1:15" x14ac:dyDescent="0.25">
      <c r="A8" s="4" t="s">
        <v>150</v>
      </c>
      <c r="B8" t="s">
        <v>18</v>
      </c>
      <c r="C8" t="s">
        <v>19</v>
      </c>
      <c r="D8">
        <v>1</v>
      </c>
      <c r="E8">
        <v>0.8</v>
      </c>
      <c r="F8">
        <v>1</v>
      </c>
      <c r="G8">
        <v>0.8</v>
      </c>
      <c r="H8">
        <v>1</v>
      </c>
      <c r="I8">
        <v>0</v>
      </c>
      <c r="J8">
        <v>1</v>
      </c>
      <c r="K8">
        <v>0.8</v>
      </c>
      <c r="L8">
        <v>1</v>
      </c>
      <c r="M8">
        <f t="shared" si="0"/>
        <v>72</v>
      </c>
      <c r="O8" t="s">
        <v>59</v>
      </c>
    </row>
    <row r="9" spans="1:15" x14ac:dyDescent="0.25">
      <c r="A9" s="4" t="s">
        <v>151</v>
      </c>
      <c r="B9" t="s">
        <v>20</v>
      </c>
      <c r="C9" t="s">
        <v>21</v>
      </c>
      <c r="D9">
        <v>1</v>
      </c>
      <c r="E9">
        <v>0.8</v>
      </c>
      <c r="F9">
        <v>0.8</v>
      </c>
      <c r="G9">
        <v>0.3</v>
      </c>
      <c r="H9">
        <v>0.8</v>
      </c>
      <c r="I9">
        <v>0</v>
      </c>
      <c r="J9">
        <v>0.4</v>
      </c>
      <c r="K9">
        <v>0.2</v>
      </c>
      <c r="L9">
        <v>1</v>
      </c>
      <c r="M9">
        <f t="shared" si="0"/>
        <v>45</v>
      </c>
      <c r="O9" t="s">
        <v>140</v>
      </c>
    </row>
    <row r="10" spans="1:15" x14ac:dyDescent="0.25">
      <c r="A10" s="4" t="s">
        <v>152</v>
      </c>
      <c r="B10" t="s">
        <v>22</v>
      </c>
      <c r="C10" t="s">
        <v>23</v>
      </c>
      <c r="M10">
        <f t="shared" si="0"/>
        <v>0</v>
      </c>
    </row>
    <row r="11" spans="1:15" x14ac:dyDescent="0.25">
      <c r="A11" s="4" t="s">
        <v>153</v>
      </c>
      <c r="B11" t="s">
        <v>24</v>
      </c>
      <c r="C11" t="s">
        <v>25</v>
      </c>
      <c r="M11">
        <f t="shared" si="0"/>
        <v>0</v>
      </c>
    </row>
    <row r="12" spans="1:15" x14ac:dyDescent="0.25">
      <c r="A12" s="4" t="s">
        <v>154</v>
      </c>
      <c r="B12" t="s">
        <v>26</v>
      </c>
      <c r="C12" t="s">
        <v>27</v>
      </c>
      <c r="M12">
        <f t="shared" si="0"/>
        <v>0</v>
      </c>
    </row>
    <row r="13" spans="1:15" x14ac:dyDescent="0.25">
      <c r="A13" s="4" t="s">
        <v>155</v>
      </c>
      <c r="B13" t="s">
        <v>28</v>
      </c>
      <c r="C13" t="s">
        <v>29</v>
      </c>
      <c r="D13">
        <v>1</v>
      </c>
      <c r="E13">
        <v>1</v>
      </c>
      <c r="F13">
        <v>0.7</v>
      </c>
      <c r="G13">
        <v>0.7</v>
      </c>
      <c r="H13">
        <v>1</v>
      </c>
      <c r="I13">
        <v>0.7</v>
      </c>
      <c r="J13">
        <v>1</v>
      </c>
      <c r="K13">
        <v>0.6</v>
      </c>
      <c r="L13">
        <v>1</v>
      </c>
      <c r="M13">
        <f t="shared" si="0"/>
        <v>80</v>
      </c>
      <c r="O13" t="s">
        <v>62</v>
      </c>
    </row>
    <row r="14" spans="1:15" x14ac:dyDescent="0.25">
      <c r="A14" s="4" t="s">
        <v>156</v>
      </c>
      <c r="B14" t="s">
        <v>30</v>
      </c>
      <c r="C14" t="s">
        <v>31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0.7</v>
      </c>
      <c r="L14">
        <v>1</v>
      </c>
      <c r="M14">
        <f t="shared" si="0"/>
        <v>74</v>
      </c>
      <c r="O14" t="s">
        <v>58</v>
      </c>
    </row>
    <row r="15" spans="1:15" x14ac:dyDescent="0.25">
      <c r="A15" s="4" t="s">
        <v>157</v>
      </c>
      <c r="B15" t="s">
        <v>32</v>
      </c>
      <c r="C15" t="s">
        <v>33</v>
      </c>
      <c r="D15">
        <v>1</v>
      </c>
      <c r="E15">
        <v>1</v>
      </c>
      <c r="F15">
        <v>1</v>
      </c>
      <c r="G15">
        <v>1</v>
      </c>
      <c r="H15">
        <v>1</v>
      </c>
      <c r="I15">
        <v>0.8</v>
      </c>
      <c r="J15">
        <v>0.7</v>
      </c>
      <c r="K15">
        <v>0.9</v>
      </c>
      <c r="L15">
        <v>1</v>
      </c>
      <c r="M15">
        <f t="shared" si="0"/>
        <v>91</v>
      </c>
      <c r="O15" t="s">
        <v>141</v>
      </c>
    </row>
    <row r="16" spans="1:15" x14ac:dyDescent="0.25">
      <c r="A16" s="4" t="s">
        <v>158</v>
      </c>
      <c r="B16" t="s">
        <v>34</v>
      </c>
      <c r="C16" t="s">
        <v>35</v>
      </c>
      <c r="M16">
        <f t="shared" si="0"/>
        <v>0</v>
      </c>
    </row>
    <row r="17" spans="1:15" x14ac:dyDescent="0.25">
      <c r="A17" s="4" t="s">
        <v>159</v>
      </c>
      <c r="B17" t="s">
        <v>36</v>
      </c>
      <c r="C17" t="s">
        <v>37</v>
      </c>
      <c r="D17">
        <v>0.8</v>
      </c>
      <c r="E17">
        <v>0.6</v>
      </c>
      <c r="F17">
        <v>0.8</v>
      </c>
      <c r="G17">
        <v>0.8</v>
      </c>
      <c r="H17">
        <v>1</v>
      </c>
      <c r="I17">
        <v>0</v>
      </c>
      <c r="J17">
        <v>0.5</v>
      </c>
      <c r="K17">
        <v>0.7</v>
      </c>
      <c r="L17">
        <v>1</v>
      </c>
      <c r="M17">
        <f t="shared" si="0"/>
        <v>59</v>
      </c>
      <c r="O17" t="s">
        <v>57</v>
      </c>
    </row>
    <row r="18" spans="1:15" s="3" customFormat="1" x14ac:dyDescent="0.25">
      <c r="A18" s="4" t="s">
        <v>160</v>
      </c>
      <c r="B18" s="3" t="s">
        <v>38</v>
      </c>
      <c r="C18" s="3" t="s">
        <v>39</v>
      </c>
      <c r="D18" s="3">
        <v>0.8</v>
      </c>
      <c r="L18" s="3">
        <v>0</v>
      </c>
      <c r="M18" s="3">
        <f t="shared" si="0"/>
        <v>0</v>
      </c>
      <c r="O18" s="3" t="s">
        <v>136</v>
      </c>
    </row>
    <row r="19" spans="1:15" x14ac:dyDescent="0.25">
      <c r="A19" s="4" t="s">
        <v>161</v>
      </c>
      <c r="B19" t="s">
        <v>40</v>
      </c>
      <c r="C19" t="s">
        <v>41</v>
      </c>
      <c r="D19">
        <v>0.8</v>
      </c>
      <c r="E19">
        <v>1</v>
      </c>
      <c r="F19">
        <v>1</v>
      </c>
      <c r="G19">
        <v>1</v>
      </c>
      <c r="H19">
        <v>0.8</v>
      </c>
      <c r="I19">
        <v>0.8</v>
      </c>
      <c r="J19">
        <v>0.7</v>
      </c>
      <c r="K19">
        <v>0.8</v>
      </c>
      <c r="L19">
        <v>1</v>
      </c>
      <c r="M19">
        <f t="shared" si="0"/>
        <v>85</v>
      </c>
      <c r="O19" t="s">
        <v>142</v>
      </c>
    </row>
    <row r="20" spans="1:15" x14ac:dyDescent="0.25">
      <c r="A20" s="4" t="s">
        <v>162</v>
      </c>
      <c r="B20" t="s">
        <v>42</v>
      </c>
      <c r="C20" t="s">
        <v>43</v>
      </c>
      <c r="D20">
        <v>0.6</v>
      </c>
      <c r="E20">
        <v>0.8</v>
      </c>
      <c r="F20">
        <v>0.8</v>
      </c>
      <c r="G20">
        <v>0.8</v>
      </c>
      <c r="H20">
        <v>0.8</v>
      </c>
      <c r="I20">
        <v>0</v>
      </c>
      <c r="J20">
        <v>1</v>
      </c>
      <c r="K20">
        <v>0.5</v>
      </c>
      <c r="L20">
        <v>1</v>
      </c>
      <c r="M20">
        <f t="shared" si="0"/>
        <v>58</v>
      </c>
      <c r="O20" t="s">
        <v>137</v>
      </c>
    </row>
    <row r="21" spans="1:15" x14ac:dyDescent="0.25">
      <c r="A21" s="4" t="s">
        <v>163</v>
      </c>
      <c r="B21" t="s">
        <v>44</v>
      </c>
      <c r="C21" t="s">
        <v>45</v>
      </c>
      <c r="D21">
        <v>0.8</v>
      </c>
      <c r="E21">
        <v>1</v>
      </c>
      <c r="F21">
        <v>1</v>
      </c>
      <c r="G21">
        <v>0.7</v>
      </c>
      <c r="H21">
        <v>0.5</v>
      </c>
      <c r="I21">
        <v>0</v>
      </c>
      <c r="J21">
        <v>0.6</v>
      </c>
      <c r="K21">
        <v>0</v>
      </c>
      <c r="L21">
        <v>1</v>
      </c>
      <c r="M21">
        <f t="shared" si="0"/>
        <v>46</v>
      </c>
      <c r="O21" t="s">
        <v>60</v>
      </c>
    </row>
    <row r="22" spans="1:15" x14ac:dyDescent="0.25">
      <c r="A22" s="4" t="s">
        <v>164</v>
      </c>
      <c r="B22" t="s">
        <v>46</v>
      </c>
      <c r="C22" t="s">
        <v>47</v>
      </c>
      <c r="D22">
        <v>1</v>
      </c>
      <c r="E22">
        <v>0.6</v>
      </c>
      <c r="F22">
        <v>0.6</v>
      </c>
      <c r="G22">
        <v>0.6</v>
      </c>
      <c r="I22">
        <v>0.2</v>
      </c>
      <c r="J22">
        <v>0.6</v>
      </c>
      <c r="K22">
        <v>0.4</v>
      </c>
      <c r="L22">
        <v>1</v>
      </c>
      <c r="M22">
        <f t="shared" si="0"/>
        <v>46</v>
      </c>
      <c r="O22" t="s">
        <v>143</v>
      </c>
    </row>
    <row r="23" spans="1:15" x14ac:dyDescent="0.25">
      <c r="A23" s="4" t="s">
        <v>165</v>
      </c>
      <c r="B23" t="s">
        <v>48</v>
      </c>
      <c r="C23" t="s">
        <v>49</v>
      </c>
      <c r="D23">
        <v>1</v>
      </c>
      <c r="E23">
        <v>1</v>
      </c>
      <c r="F23">
        <v>1</v>
      </c>
      <c r="G23">
        <v>1</v>
      </c>
      <c r="H23">
        <v>1</v>
      </c>
      <c r="I23">
        <v>0.7</v>
      </c>
      <c r="J23">
        <v>1</v>
      </c>
      <c r="K23">
        <v>0.8</v>
      </c>
      <c r="L23">
        <v>1</v>
      </c>
      <c r="M23">
        <f t="shared" si="0"/>
        <v>90</v>
      </c>
      <c r="O23" t="s">
        <v>61</v>
      </c>
    </row>
    <row r="24" spans="1:15" x14ac:dyDescent="0.25">
      <c r="A24" s="4" t="s">
        <v>166</v>
      </c>
      <c r="B24" t="s">
        <v>50</v>
      </c>
      <c r="C24" t="s">
        <v>51</v>
      </c>
      <c r="D24">
        <v>0.8</v>
      </c>
      <c r="E24">
        <v>1</v>
      </c>
      <c r="F24">
        <v>1</v>
      </c>
      <c r="G24">
        <v>1</v>
      </c>
      <c r="H24">
        <v>1</v>
      </c>
      <c r="I24">
        <v>0</v>
      </c>
      <c r="J24">
        <v>0.5</v>
      </c>
      <c r="K24">
        <v>0.4</v>
      </c>
      <c r="L24">
        <v>1</v>
      </c>
      <c r="M24">
        <f t="shared" si="0"/>
        <v>61</v>
      </c>
      <c r="O24" t="s">
        <v>54</v>
      </c>
    </row>
    <row r="25" spans="1:15" x14ac:dyDescent="0.25">
      <c r="A25" s="4" t="s">
        <v>167</v>
      </c>
      <c r="B25" t="s">
        <v>52</v>
      </c>
      <c r="C25" t="s">
        <v>53</v>
      </c>
      <c r="D25">
        <v>1</v>
      </c>
      <c r="E25">
        <v>1</v>
      </c>
      <c r="F25">
        <v>1</v>
      </c>
      <c r="G25">
        <v>1</v>
      </c>
      <c r="H25">
        <v>1</v>
      </c>
      <c r="I25">
        <v>0.7</v>
      </c>
      <c r="J25">
        <v>1</v>
      </c>
      <c r="K25">
        <v>1</v>
      </c>
      <c r="L25">
        <v>1</v>
      </c>
      <c r="M25">
        <f t="shared" si="0"/>
        <v>94</v>
      </c>
      <c r="O25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7" sqref="C7"/>
    </sheetView>
  </sheetViews>
  <sheetFormatPr defaultRowHeight="15" x14ac:dyDescent="0.25"/>
  <sheetData>
    <row r="1" spans="1:14" ht="17.25" customHeight="1" x14ac:dyDescent="0.25">
      <c r="A1" s="6" t="s">
        <v>65</v>
      </c>
      <c r="B1" s="6" t="s">
        <v>67</v>
      </c>
      <c r="C1" s="6"/>
      <c r="D1" s="5" t="s">
        <v>6</v>
      </c>
      <c r="E1" s="5" t="s">
        <v>2</v>
      </c>
      <c r="F1" s="5" t="s">
        <v>56</v>
      </c>
      <c r="G1" s="5" t="s">
        <v>1</v>
      </c>
      <c r="H1" s="5" t="s">
        <v>3</v>
      </c>
      <c r="I1" s="5" t="s">
        <v>4</v>
      </c>
      <c r="J1" s="5" t="s">
        <v>5</v>
      </c>
      <c r="K1" s="5" t="s">
        <v>0</v>
      </c>
      <c r="L1" s="5" t="s">
        <v>68</v>
      </c>
      <c r="M1" s="5" t="s">
        <v>7</v>
      </c>
      <c r="N1" s="4" t="s">
        <v>66</v>
      </c>
    </row>
    <row r="2" spans="1:14" x14ac:dyDescent="0.25">
      <c r="A2" s="4"/>
      <c r="B2" s="4"/>
      <c r="C2" s="4"/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20</v>
      </c>
      <c r="J2" s="4">
        <v>10</v>
      </c>
      <c r="K2" s="4">
        <v>20</v>
      </c>
      <c r="L2" s="4"/>
      <c r="M2" s="4">
        <v>100</v>
      </c>
      <c r="N2" s="4"/>
    </row>
    <row r="3" spans="1:14" x14ac:dyDescent="0.25">
      <c r="A3" s="7" t="s">
        <v>69</v>
      </c>
      <c r="B3" s="7" t="s">
        <v>70</v>
      </c>
      <c r="C3" s="7" t="s">
        <v>71</v>
      </c>
      <c r="D3" s="7"/>
      <c r="E3" s="7"/>
      <c r="F3" s="7"/>
      <c r="G3" s="7"/>
      <c r="H3" s="7"/>
      <c r="I3" s="7"/>
      <c r="J3" s="7"/>
      <c r="K3" s="7"/>
      <c r="L3" s="7"/>
      <c r="M3" s="7">
        <v>0</v>
      </c>
      <c r="N3" s="7"/>
    </row>
    <row r="4" spans="1:14" x14ac:dyDescent="0.25">
      <c r="A4" s="7" t="s">
        <v>72</v>
      </c>
      <c r="B4" s="7" t="s">
        <v>73</v>
      </c>
      <c r="C4" s="7" t="s">
        <v>74</v>
      </c>
      <c r="D4" s="7">
        <v>8</v>
      </c>
      <c r="E4" s="7">
        <v>7</v>
      </c>
      <c r="F4" s="7">
        <v>1</v>
      </c>
      <c r="G4" s="7">
        <v>7</v>
      </c>
      <c r="H4" s="7">
        <v>2</v>
      </c>
      <c r="I4" s="7">
        <v>0</v>
      </c>
      <c r="J4" s="7">
        <v>3</v>
      </c>
      <c r="K4" s="7">
        <v>4</v>
      </c>
      <c r="L4" s="7">
        <v>1</v>
      </c>
      <c r="M4" s="7">
        <v>32</v>
      </c>
      <c r="N4" s="7"/>
    </row>
    <row r="5" spans="1:14" x14ac:dyDescent="0.25">
      <c r="A5" s="7" t="s">
        <v>75</v>
      </c>
      <c r="B5" s="7" t="s">
        <v>76</v>
      </c>
      <c r="C5" s="7" t="s">
        <v>132</v>
      </c>
      <c r="D5" s="7">
        <v>9</v>
      </c>
      <c r="E5" s="7">
        <v>10</v>
      </c>
      <c r="F5" s="7">
        <v>10</v>
      </c>
      <c r="G5" s="7">
        <v>10</v>
      </c>
      <c r="H5" s="7">
        <v>1</v>
      </c>
      <c r="I5" s="7">
        <v>0</v>
      </c>
      <c r="J5" s="7">
        <v>7</v>
      </c>
      <c r="K5" s="7">
        <v>2</v>
      </c>
      <c r="L5" s="7">
        <v>1</v>
      </c>
      <c r="M5" s="7">
        <v>49</v>
      </c>
      <c r="N5" s="7"/>
    </row>
    <row r="6" spans="1:14" x14ac:dyDescent="0.25">
      <c r="A6" s="7" t="s">
        <v>77</v>
      </c>
      <c r="B6" s="7" t="s">
        <v>128</v>
      </c>
      <c r="C6" s="7" t="s">
        <v>78</v>
      </c>
      <c r="D6" s="7">
        <v>9</v>
      </c>
      <c r="E6" s="7">
        <v>10</v>
      </c>
      <c r="F6" s="7">
        <v>10</v>
      </c>
      <c r="G6" s="7">
        <v>9</v>
      </c>
      <c r="H6" s="7">
        <v>10</v>
      </c>
      <c r="I6" s="7">
        <v>18</v>
      </c>
      <c r="J6" s="7">
        <v>7</v>
      </c>
      <c r="K6" s="7">
        <v>17</v>
      </c>
      <c r="L6" s="7">
        <v>1</v>
      </c>
      <c r="M6" s="7">
        <v>90</v>
      </c>
      <c r="N6" s="7"/>
    </row>
    <row r="7" spans="1:14" x14ac:dyDescent="0.25">
      <c r="A7" s="7" t="s">
        <v>79</v>
      </c>
      <c r="B7" s="7" t="s">
        <v>129</v>
      </c>
      <c r="C7" s="7" t="s">
        <v>80</v>
      </c>
      <c r="D7" s="7"/>
      <c r="E7" s="7"/>
      <c r="F7" s="7"/>
      <c r="G7" s="7"/>
      <c r="H7" s="7"/>
      <c r="I7" s="7"/>
      <c r="J7" s="7"/>
      <c r="K7" s="7"/>
      <c r="L7" s="7"/>
      <c r="M7" s="7">
        <v>0</v>
      </c>
      <c r="N7" s="7"/>
    </row>
    <row r="8" spans="1:14" x14ac:dyDescent="0.25">
      <c r="A8" s="7" t="s">
        <v>81</v>
      </c>
      <c r="B8" s="7" t="s">
        <v>82</v>
      </c>
      <c r="C8" s="7" t="s">
        <v>131</v>
      </c>
      <c r="D8" s="7">
        <v>7</v>
      </c>
      <c r="E8" s="7">
        <v>2</v>
      </c>
      <c r="F8" s="7">
        <v>2</v>
      </c>
      <c r="G8" s="7">
        <v>5</v>
      </c>
      <c r="H8" s="7">
        <v>6</v>
      </c>
      <c r="I8" s="7">
        <v>0</v>
      </c>
      <c r="J8" s="7">
        <v>3</v>
      </c>
      <c r="K8" s="7">
        <v>1</v>
      </c>
      <c r="L8" s="7">
        <v>1</v>
      </c>
      <c r="M8" s="7">
        <v>26</v>
      </c>
      <c r="N8" s="7"/>
    </row>
    <row r="9" spans="1:14" x14ac:dyDescent="0.25">
      <c r="A9" s="7" t="s">
        <v>83</v>
      </c>
      <c r="B9" s="7" t="s">
        <v>84</v>
      </c>
      <c r="C9" s="7" t="s">
        <v>85</v>
      </c>
      <c r="D9" s="7">
        <v>8</v>
      </c>
      <c r="E9" s="7">
        <v>10</v>
      </c>
      <c r="F9" s="7">
        <v>1</v>
      </c>
      <c r="G9" s="7">
        <v>8</v>
      </c>
      <c r="H9" s="7">
        <v>2</v>
      </c>
      <c r="I9" s="7">
        <v>18</v>
      </c>
      <c r="J9" s="7">
        <v>3</v>
      </c>
      <c r="K9" s="7">
        <v>0</v>
      </c>
      <c r="L9" s="7">
        <v>1</v>
      </c>
      <c r="M9" s="7">
        <v>50</v>
      </c>
      <c r="N9" s="7"/>
    </row>
    <row r="10" spans="1:14" x14ac:dyDescent="0.25">
      <c r="A10" s="7" t="s">
        <v>86</v>
      </c>
      <c r="B10" s="7" t="s">
        <v>73</v>
      </c>
      <c r="C10" s="7" t="s">
        <v>87</v>
      </c>
      <c r="D10" s="7"/>
      <c r="E10" s="7"/>
      <c r="F10" s="7"/>
      <c r="G10" s="7"/>
      <c r="H10" s="7"/>
      <c r="I10" s="7"/>
      <c r="J10" s="7"/>
      <c r="K10" s="7"/>
      <c r="L10" s="7"/>
      <c r="M10" s="7">
        <v>0</v>
      </c>
      <c r="N10" s="7"/>
    </row>
    <row r="11" spans="1:14" x14ac:dyDescent="0.25">
      <c r="A11" s="7" t="s">
        <v>88</v>
      </c>
      <c r="B11" s="7" t="s">
        <v>89</v>
      </c>
      <c r="C11" s="7" t="s">
        <v>90</v>
      </c>
      <c r="D11" s="7"/>
      <c r="E11" s="7"/>
      <c r="F11" s="7"/>
      <c r="G11" s="7"/>
      <c r="H11" s="7"/>
      <c r="I11" s="7"/>
      <c r="J11" s="7"/>
      <c r="K11" s="7"/>
      <c r="L11" s="7"/>
      <c r="M11" s="7">
        <v>0</v>
      </c>
      <c r="N11" s="7"/>
    </row>
    <row r="12" spans="1:14" x14ac:dyDescent="0.25">
      <c r="A12" s="7" t="s">
        <v>91</v>
      </c>
      <c r="B12" s="7" t="s">
        <v>92</v>
      </c>
      <c r="C12" s="7" t="s">
        <v>93</v>
      </c>
      <c r="D12" s="7">
        <v>9</v>
      </c>
      <c r="E12" s="7">
        <v>10</v>
      </c>
      <c r="F12" s="7">
        <v>10</v>
      </c>
      <c r="G12" s="7">
        <v>10</v>
      </c>
      <c r="H12" s="7">
        <v>5</v>
      </c>
      <c r="I12" s="7">
        <v>0</v>
      </c>
      <c r="J12" s="7">
        <v>10</v>
      </c>
      <c r="K12" s="7">
        <v>14</v>
      </c>
      <c r="L12" s="7">
        <v>1</v>
      </c>
      <c r="M12" s="7">
        <v>68</v>
      </c>
      <c r="N12" s="7"/>
    </row>
    <row r="13" spans="1:14" x14ac:dyDescent="0.25">
      <c r="A13" s="7" t="s">
        <v>94</v>
      </c>
      <c r="B13" s="7" t="s">
        <v>95</v>
      </c>
      <c r="C13" s="7" t="s">
        <v>87</v>
      </c>
      <c r="D13" s="7"/>
      <c r="E13" s="7"/>
      <c r="F13" s="7"/>
      <c r="G13" s="7"/>
      <c r="H13" s="7"/>
      <c r="I13" s="7"/>
      <c r="J13" s="7"/>
      <c r="K13" s="7"/>
      <c r="L13" s="7"/>
      <c r="M13" s="7">
        <v>0</v>
      </c>
      <c r="N13" s="7"/>
    </row>
    <row r="14" spans="1:14" x14ac:dyDescent="0.25">
      <c r="A14" s="7" t="s">
        <v>96</v>
      </c>
      <c r="B14" s="7" t="s">
        <v>97</v>
      </c>
      <c r="C14" s="7" t="s">
        <v>98</v>
      </c>
      <c r="D14" s="7">
        <v>10</v>
      </c>
      <c r="E14" s="7">
        <v>10</v>
      </c>
      <c r="F14" s="7">
        <v>10</v>
      </c>
      <c r="G14" s="7">
        <v>10</v>
      </c>
      <c r="H14" s="7">
        <v>10</v>
      </c>
      <c r="I14" s="7">
        <v>19</v>
      </c>
      <c r="J14" s="7">
        <v>10</v>
      </c>
      <c r="K14" s="7">
        <v>20</v>
      </c>
      <c r="L14" s="7">
        <v>1</v>
      </c>
      <c r="M14" s="7">
        <v>99</v>
      </c>
      <c r="N14" s="7"/>
    </row>
    <row r="15" spans="1:14" x14ac:dyDescent="0.25">
      <c r="A15" s="7" t="s">
        <v>99</v>
      </c>
      <c r="B15" s="7" t="s">
        <v>100</v>
      </c>
      <c r="C15" s="7" t="s">
        <v>101</v>
      </c>
      <c r="D15" s="7">
        <v>10</v>
      </c>
      <c r="E15" s="7">
        <v>10</v>
      </c>
      <c r="F15" s="7">
        <v>10</v>
      </c>
      <c r="G15" s="7">
        <v>10</v>
      </c>
      <c r="H15" s="7">
        <v>10</v>
      </c>
      <c r="I15" s="7">
        <v>4</v>
      </c>
      <c r="J15" s="7">
        <v>6</v>
      </c>
      <c r="K15" s="7">
        <v>15</v>
      </c>
      <c r="L15" s="7">
        <v>1</v>
      </c>
      <c r="M15" s="7">
        <v>75</v>
      </c>
      <c r="N15" s="7"/>
    </row>
    <row r="16" spans="1:14" x14ac:dyDescent="0.25">
      <c r="A16" s="7" t="s">
        <v>102</v>
      </c>
      <c r="B16" s="7" t="s">
        <v>133</v>
      </c>
      <c r="C16" s="7" t="s">
        <v>71</v>
      </c>
      <c r="D16" s="7">
        <v>10</v>
      </c>
      <c r="E16" s="7">
        <v>10</v>
      </c>
      <c r="F16" s="7">
        <v>10</v>
      </c>
      <c r="G16" s="7">
        <v>10</v>
      </c>
      <c r="H16" s="7">
        <v>10</v>
      </c>
      <c r="I16" s="7">
        <v>20</v>
      </c>
      <c r="J16" s="7">
        <v>10</v>
      </c>
      <c r="K16" s="7">
        <v>20</v>
      </c>
      <c r="L16" s="7">
        <v>1</v>
      </c>
      <c r="M16" s="7">
        <v>100</v>
      </c>
      <c r="N16" s="7"/>
    </row>
    <row r="17" spans="1:14" x14ac:dyDescent="0.25">
      <c r="A17" s="7" t="s">
        <v>103</v>
      </c>
      <c r="B17" s="7" t="s">
        <v>134</v>
      </c>
      <c r="C17" s="7" t="s">
        <v>43</v>
      </c>
      <c r="D17" s="7"/>
      <c r="E17" s="7"/>
      <c r="F17" s="7"/>
      <c r="G17" s="7"/>
      <c r="H17" s="7"/>
      <c r="I17" s="7"/>
      <c r="J17" s="7"/>
      <c r="K17" s="7"/>
      <c r="L17" s="7"/>
      <c r="M17" s="7">
        <v>0</v>
      </c>
      <c r="N17" s="7"/>
    </row>
    <row r="18" spans="1:14" x14ac:dyDescent="0.25">
      <c r="A18" s="7" t="s">
        <v>104</v>
      </c>
      <c r="B18" s="7" t="s">
        <v>105</v>
      </c>
      <c r="C18" s="7" t="s">
        <v>106</v>
      </c>
      <c r="D18" s="7">
        <v>9</v>
      </c>
      <c r="E18" s="7">
        <v>6</v>
      </c>
      <c r="F18" s="7">
        <v>4</v>
      </c>
      <c r="G18" s="7">
        <v>5</v>
      </c>
      <c r="H18" s="7">
        <v>2</v>
      </c>
      <c r="I18" s="7">
        <v>0</v>
      </c>
      <c r="J18" s="7">
        <v>0</v>
      </c>
      <c r="K18" s="7">
        <v>0</v>
      </c>
      <c r="L18" s="7">
        <v>1</v>
      </c>
      <c r="M18" s="7">
        <v>26</v>
      </c>
      <c r="N18" s="7"/>
    </row>
    <row r="19" spans="1:14" x14ac:dyDescent="0.25">
      <c r="A19" s="7" t="s">
        <v>107</v>
      </c>
      <c r="B19" s="7" t="s">
        <v>130</v>
      </c>
      <c r="C19" s="7" t="s">
        <v>108</v>
      </c>
      <c r="D19" s="7"/>
      <c r="E19" s="7"/>
      <c r="F19" s="7"/>
      <c r="G19" s="7"/>
      <c r="H19" s="7"/>
      <c r="I19" s="7"/>
      <c r="J19" s="7"/>
      <c r="K19" s="7"/>
      <c r="L19" s="7"/>
      <c r="M19" s="7">
        <v>0</v>
      </c>
      <c r="N19" s="7"/>
    </row>
    <row r="20" spans="1:14" x14ac:dyDescent="0.25">
      <c r="A20" s="7" t="s">
        <v>109</v>
      </c>
      <c r="B20" s="7" t="s">
        <v>110</v>
      </c>
      <c r="C20" s="7" t="s">
        <v>111</v>
      </c>
      <c r="D20" s="7">
        <v>10</v>
      </c>
      <c r="E20" s="7">
        <v>10</v>
      </c>
      <c r="F20" s="7">
        <v>10</v>
      </c>
      <c r="G20" s="7">
        <v>10</v>
      </c>
      <c r="H20" s="7">
        <v>2</v>
      </c>
      <c r="I20" s="7">
        <v>0</v>
      </c>
      <c r="J20" s="7">
        <v>5</v>
      </c>
      <c r="K20" s="7">
        <v>15</v>
      </c>
      <c r="L20" s="7">
        <v>1</v>
      </c>
      <c r="M20" s="7">
        <v>62</v>
      </c>
      <c r="N20" s="7"/>
    </row>
    <row r="21" spans="1:14" x14ac:dyDescent="0.25">
      <c r="A21" s="7" t="s">
        <v>112</v>
      </c>
      <c r="B21" s="7" t="s">
        <v>113</v>
      </c>
      <c r="C21" s="7" t="s">
        <v>114</v>
      </c>
      <c r="D21" s="7">
        <v>10</v>
      </c>
      <c r="E21" s="7">
        <v>10</v>
      </c>
      <c r="F21" s="7">
        <v>10</v>
      </c>
      <c r="G21" s="7">
        <v>10</v>
      </c>
      <c r="H21" s="7">
        <v>8</v>
      </c>
      <c r="I21" s="7">
        <v>0</v>
      </c>
      <c r="J21" s="7">
        <v>7</v>
      </c>
      <c r="K21" s="7">
        <v>0</v>
      </c>
      <c r="L21" s="7">
        <v>1</v>
      </c>
      <c r="M21" s="7">
        <v>55</v>
      </c>
      <c r="N21" s="7"/>
    </row>
    <row r="22" spans="1:14" x14ac:dyDescent="0.25">
      <c r="A22" s="7" t="s">
        <v>115</v>
      </c>
      <c r="B22" s="7" t="s">
        <v>116</v>
      </c>
      <c r="C22" s="7" t="s">
        <v>9</v>
      </c>
      <c r="D22" s="7"/>
      <c r="E22" s="7"/>
      <c r="F22" s="7"/>
      <c r="G22" s="7"/>
      <c r="H22" s="7"/>
      <c r="I22" s="7"/>
      <c r="J22" s="7"/>
      <c r="K22" s="7"/>
      <c r="L22" s="7"/>
      <c r="M22" s="7">
        <v>0</v>
      </c>
      <c r="N22" s="7"/>
    </row>
    <row r="23" spans="1:14" x14ac:dyDescent="0.25">
      <c r="A23" s="7" t="s">
        <v>117</v>
      </c>
      <c r="B23" s="7" t="s">
        <v>118</v>
      </c>
      <c r="C23" s="7" t="s">
        <v>119</v>
      </c>
      <c r="D23" s="7">
        <v>9</v>
      </c>
      <c r="E23" s="7">
        <v>10</v>
      </c>
      <c r="F23" s="7">
        <v>10</v>
      </c>
      <c r="G23" s="7">
        <v>10</v>
      </c>
      <c r="H23" s="7">
        <v>10</v>
      </c>
      <c r="I23" s="7">
        <v>0</v>
      </c>
      <c r="J23" s="7">
        <v>8</v>
      </c>
      <c r="K23" s="7">
        <v>10</v>
      </c>
      <c r="L23" s="7">
        <v>1</v>
      </c>
      <c r="M23" s="7">
        <v>67</v>
      </c>
      <c r="N23" s="7"/>
    </row>
    <row r="24" spans="1:14" x14ac:dyDescent="0.25">
      <c r="A24" s="7" t="s">
        <v>120</v>
      </c>
      <c r="B24" s="7" t="s">
        <v>121</v>
      </c>
      <c r="C24" s="7" t="s">
        <v>122</v>
      </c>
      <c r="D24" s="7">
        <v>9</v>
      </c>
      <c r="E24" s="7">
        <v>10</v>
      </c>
      <c r="F24" s="7">
        <v>10</v>
      </c>
      <c r="G24" s="7">
        <v>10</v>
      </c>
      <c r="H24" s="7">
        <v>10</v>
      </c>
      <c r="I24" s="7">
        <v>18</v>
      </c>
      <c r="J24" s="7">
        <v>3</v>
      </c>
      <c r="K24" s="7">
        <v>17</v>
      </c>
      <c r="L24" s="7">
        <v>1</v>
      </c>
      <c r="M24" s="7">
        <v>87</v>
      </c>
      <c r="N24" s="7"/>
    </row>
    <row r="25" spans="1:14" x14ac:dyDescent="0.25">
      <c r="A25" s="7" t="s">
        <v>123</v>
      </c>
      <c r="B25" s="7" t="s">
        <v>124</v>
      </c>
      <c r="C25" s="7" t="s">
        <v>125</v>
      </c>
      <c r="D25" s="7">
        <v>9</v>
      </c>
      <c r="E25" s="7">
        <v>9</v>
      </c>
      <c r="F25" s="7">
        <v>10</v>
      </c>
      <c r="G25" s="7">
        <v>9</v>
      </c>
      <c r="H25" s="7">
        <v>8</v>
      </c>
      <c r="I25" s="7">
        <v>0</v>
      </c>
      <c r="J25" s="7">
        <v>5</v>
      </c>
      <c r="K25" s="7">
        <v>14</v>
      </c>
      <c r="L25" s="7">
        <v>1</v>
      </c>
      <c r="M25" s="7">
        <v>64</v>
      </c>
      <c r="N25" s="7"/>
    </row>
    <row r="26" spans="1:14" x14ac:dyDescent="0.25">
      <c r="A26" s="7" t="s">
        <v>126</v>
      </c>
      <c r="B26" s="7" t="s">
        <v>135</v>
      </c>
      <c r="C26" s="7" t="s">
        <v>127</v>
      </c>
      <c r="D26" s="7">
        <v>9</v>
      </c>
      <c r="E26" s="7">
        <v>10</v>
      </c>
      <c r="F26" s="7">
        <v>10</v>
      </c>
      <c r="G26" s="7">
        <v>10</v>
      </c>
      <c r="H26" s="7">
        <v>10</v>
      </c>
      <c r="I26" s="7">
        <v>4</v>
      </c>
      <c r="J26" s="7">
        <v>8</v>
      </c>
      <c r="K26" s="7">
        <v>20</v>
      </c>
      <c r="L26" s="7">
        <v>1</v>
      </c>
      <c r="M26" s="7">
        <v>81</v>
      </c>
      <c r="N26" s="7"/>
    </row>
    <row r="27" spans="1:14" x14ac:dyDescent="0.25">
      <c r="A27" t="s">
        <v>126</v>
      </c>
      <c r="B27" t="s">
        <v>135</v>
      </c>
      <c r="C27" t="s">
        <v>127</v>
      </c>
      <c r="M27">
        <f t="shared" ref="M27" si="0">(D27*$D$2+E27*$E$2+F27*$F$2+G27*$G$2+H27*$H$2+I27*$I$2+J27*$J$2+K27*$K$2)*L27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" workbookViewId="0">
      <selection activeCell="T8" sqref="T8"/>
    </sheetView>
  </sheetViews>
  <sheetFormatPr defaultRowHeight="15" x14ac:dyDescent="0.25"/>
  <cols>
    <col min="1" max="1" width="55.28515625" bestFit="1" customWidth="1"/>
    <col min="2" max="2" width="11.5703125" bestFit="1" customWidth="1"/>
    <col min="3" max="3" width="11.140625" bestFit="1" customWidth="1"/>
    <col min="4" max="4" width="3.42578125" bestFit="1" customWidth="1"/>
    <col min="5" max="7" width="4" bestFit="1" customWidth="1"/>
    <col min="8" max="8" width="4" style="4" bestFit="1" customWidth="1"/>
    <col min="9" max="14" width="4" bestFit="1" customWidth="1"/>
    <col min="15" max="15" width="5.42578125" bestFit="1" customWidth="1"/>
  </cols>
  <sheetData>
    <row r="1" spans="1:15" s="4" customFormat="1" x14ac:dyDescent="0.25">
      <c r="D1" s="4" t="s">
        <v>168</v>
      </c>
      <c r="I1" s="4" t="s">
        <v>173</v>
      </c>
      <c r="L1" s="4" t="s">
        <v>174</v>
      </c>
    </row>
    <row r="2" spans="1:15" s="4" customFormat="1" x14ac:dyDescent="0.25">
      <c r="D2" s="4" t="s">
        <v>169</v>
      </c>
      <c r="E2" s="4" t="s">
        <v>170</v>
      </c>
      <c r="F2" s="4" t="s">
        <v>171</v>
      </c>
      <c r="G2" s="4" t="s">
        <v>172</v>
      </c>
      <c r="H2" s="4" t="s">
        <v>176</v>
      </c>
      <c r="I2" s="4" t="s">
        <v>169</v>
      </c>
      <c r="J2" s="4" t="s">
        <v>170</v>
      </c>
      <c r="K2" s="4" t="s">
        <v>171</v>
      </c>
      <c r="L2" s="4" t="s">
        <v>169</v>
      </c>
      <c r="M2" s="4" t="s">
        <v>170</v>
      </c>
      <c r="N2" s="4" t="s">
        <v>171</v>
      </c>
      <c r="O2" s="4" t="s">
        <v>7</v>
      </c>
    </row>
    <row r="3" spans="1:15" s="4" customFormat="1" x14ac:dyDescent="0.25">
      <c r="D3" s="4">
        <v>6</v>
      </c>
      <c r="E3" s="4">
        <v>6</v>
      </c>
      <c r="F3" s="4">
        <v>7</v>
      </c>
      <c r="G3" s="4">
        <v>7</v>
      </c>
      <c r="H3" s="4">
        <v>7</v>
      </c>
      <c r="I3" s="4">
        <v>11</v>
      </c>
      <c r="J3" s="4">
        <v>11</v>
      </c>
      <c r="K3" s="4">
        <v>12</v>
      </c>
      <c r="L3" s="4">
        <v>11</v>
      </c>
      <c r="M3" s="4">
        <v>11</v>
      </c>
      <c r="N3" s="4">
        <v>11</v>
      </c>
      <c r="O3" s="4">
        <f>SUM(D3:N3)</f>
        <v>100</v>
      </c>
    </row>
    <row r="4" spans="1:15" x14ac:dyDescent="0.25">
      <c r="A4" s="4" t="s">
        <v>145</v>
      </c>
      <c r="B4" s="4" t="s">
        <v>8</v>
      </c>
      <c r="C4" s="4" t="s">
        <v>9</v>
      </c>
      <c r="D4">
        <v>1</v>
      </c>
      <c r="E4">
        <v>0.5</v>
      </c>
      <c r="F4">
        <v>1</v>
      </c>
      <c r="G4">
        <v>0</v>
      </c>
      <c r="H4" s="4">
        <v>0.2</v>
      </c>
      <c r="I4">
        <v>0.5</v>
      </c>
      <c r="J4">
        <v>0.4</v>
      </c>
      <c r="K4">
        <v>0.4</v>
      </c>
      <c r="L4">
        <v>0</v>
      </c>
      <c r="M4">
        <v>0</v>
      </c>
      <c r="N4">
        <v>0</v>
      </c>
      <c r="O4">
        <f>$D$3*D4+$E$3*E4+$F$3*F4+$G$3*G4+$H$3*H4+$I$3*I4+$J$3*J4+$K$3*K4+$L$3*L4+$M$3*M4+$N$3*N4</f>
        <v>32.099999999999994</v>
      </c>
    </row>
    <row r="5" spans="1:15" x14ac:dyDescent="0.25">
      <c r="A5" s="4" t="s">
        <v>146</v>
      </c>
      <c r="B5" s="4" t="s">
        <v>10</v>
      </c>
      <c r="C5" s="4" t="s">
        <v>11</v>
      </c>
      <c r="D5">
        <v>1</v>
      </c>
      <c r="E5">
        <v>0</v>
      </c>
      <c r="F5">
        <v>0</v>
      </c>
      <c r="G5">
        <v>0.4</v>
      </c>
      <c r="I5">
        <v>0.4</v>
      </c>
      <c r="J5">
        <v>0.2</v>
      </c>
      <c r="K5">
        <v>0.4</v>
      </c>
      <c r="L5">
        <v>1</v>
      </c>
      <c r="M5">
        <v>0</v>
      </c>
      <c r="N5">
        <v>0</v>
      </c>
      <c r="O5" s="4">
        <f t="shared" ref="O5:O50" si="0">$D$3*D5+$E$3*E5+$F$3*F5+$G$3*G5+$H$3*H5+$I$3*I5+$J$3*J5+$K$3*K5+$L$3*L5+$M$3*M5+$N$3*N5</f>
        <v>31.200000000000003</v>
      </c>
    </row>
    <row r="6" spans="1:15" x14ac:dyDescent="0.25">
      <c r="A6" s="4" t="s">
        <v>147</v>
      </c>
      <c r="B6" s="4" t="s">
        <v>12</v>
      </c>
      <c r="C6" s="4" t="s">
        <v>13</v>
      </c>
      <c r="D6">
        <v>1</v>
      </c>
      <c r="E6">
        <v>0</v>
      </c>
      <c r="F6">
        <v>0</v>
      </c>
      <c r="G6">
        <v>0</v>
      </c>
      <c r="H6" s="4">
        <v>0.5</v>
      </c>
      <c r="I6">
        <v>0.2</v>
      </c>
      <c r="J6">
        <v>0</v>
      </c>
      <c r="K6">
        <v>0.5</v>
      </c>
      <c r="L6">
        <v>0.3</v>
      </c>
      <c r="M6">
        <v>0</v>
      </c>
      <c r="N6">
        <v>0</v>
      </c>
      <c r="O6" s="4">
        <f t="shared" si="0"/>
        <v>21</v>
      </c>
    </row>
    <row r="7" spans="1:15" x14ac:dyDescent="0.25">
      <c r="A7" s="4" t="s">
        <v>148</v>
      </c>
      <c r="B7" s="4" t="s">
        <v>14</v>
      </c>
      <c r="C7" s="4" t="s">
        <v>15</v>
      </c>
      <c r="D7">
        <v>1</v>
      </c>
      <c r="E7">
        <v>1</v>
      </c>
      <c r="F7">
        <v>1</v>
      </c>
      <c r="G7">
        <v>1</v>
      </c>
      <c r="H7" s="4">
        <v>0.9</v>
      </c>
      <c r="I7">
        <v>1</v>
      </c>
      <c r="J7">
        <v>0</v>
      </c>
      <c r="K7">
        <v>0.8</v>
      </c>
      <c r="L7">
        <v>1</v>
      </c>
      <c r="M7">
        <v>0.6</v>
      </c>
      <c r="O7" s="4">
        <f t="shared" si="0"/>
        <v>70.5</v>
      </c>
    </row>
    <row r="8" spans="1:15" x14ac:dyDescent="0.25">
      <c r="A8" s="4" t="s">
        <v>149</v>
      </c>
      <c r="B8" s="4" t="s">
        <v>16</v>
      </c>
      <c r="C8" s="4" t="s">
        <v>17</v>
      </c>
      <c r="D8">
        <v>1</v>
      </c>
      <c r="E8">
        <v>1</v>
      </c>
      <c r="F8">
        <v>0.6</v>
      </c>
      <c r="G8">
        <v>0</v>
      </c>
      <c r="H8" s="4">
        <v>0</v>
      </c>
      <c r="I8">
        <v>0.6</v>
      </c>
      <c r="J8">
        <v>0</v>
      </c>
      <c r="L8">
        <v>0.2</v>
      </c>
      <c r="M8">
        <v>0.6</v>
      </c>
      <c r="O8" s="4">
        <f t="shared" si="0"/>
        <v>31.599999999999994</v>
      </c>
    </row>
    <row r="9" spans="1:15" x14ac:dyDescent="0.25">
      <c r="A9" s="4" t="s">
        <v>150</v>
      </c>
      <c r="B9" s="4" t="s">
        <v>18</v>
      </c>
      <c r="C9" s="4" t="s">
        <v>19</v>
      </c>
      <c r="D9">
        <v>1</v>
      </c>
      <c r="E9">
        <v>1</v>
      </c>
      <c r="F9">
        <v>0.7</v>
      </c>
      <c r="G9">
        <v>1</v>
      </c>
      <c r="H9" s="4">
        <v>0.4</v>
      </c>
      <c r="I9">
        <v>0</v>
      </c>
      <c r="J9">
        <v>0.6</v>
      </c>
      <c r="K9">
        <v>0.4</v>
      </c>
      <c r="L9">
        <v>0</v>
      </c>
      <c r="M9">
        <v>0</v>
      </c>
      <c r="N9">
        <v>0.6</v>
      </c>
      <c r="O9" s="4">
        <f t="shared" si="0"/>
        <v>44.699999999999996</v>
      </c>
    </row>
    <row r="10" spans="1:15" x14ac:dyDescent="0.25">
      <c r="A10" s="4" t="s">
        <v>151</v>
      </c>
      <c r="B10" s="4" t="s">
        <v>20</v>
      </c>
      <c r="C10" s="4" t="s">
        <v>21</v>
      </c>
      <c r="D10">
        <v>1</v>
      </c>
      <c r="E10">
        <v>1</v>
      </c>
      <c r="F10">
        <v>1</v>
      </c>
      <c r="G10">
        <v>0</v>
      </c>
      <c r="H10" s="4">
        <v>0</v>
      </c>
      <c r="I10">
        <v>0</v>
      </c>
      <c r="J10">
        <v>0</v>
      </c>
      <c r="K10">
        <v>0.3</v>
      </c>
      <c r="L10">
        <v>0.2</v>
      </c>
      <c r="M10">
        <v>0</v>
      </c>
      <c r="N10">
        <v>0</v>
      </c>
      <c r="O10" s="4">
        <f t="shared" si="0"/>
        <v>24.8</v>
      </c>
    </row>
    <row r="11" spans="1:15" x14ac:dyDescent="0.25">
      <c r="A11" s="4" t="s">
        <v>152</v>
      </c>
      <c r="B11" s="4" t="s">
        <v>22</v>
      </c>
      <c r="C11" s="4" t="s">
        <v>23</v>
      </c>
      <c r="D11">
        <v>1</v>
      </c>
      <c r="E11">
        <v>1</v>
      </c>
      <c r="F11">
        <v>1</v>
      </c>
      <c r="G11">
        <v>0</v>
      </c>
      <c r="H11" s="4">
        <v>0</v>
      </c>
      <c r="I11">
        <v>0</v>
      </c>
      <c r="J11">
        <v>0</v>
      </c>
      <c r="K11">
        <v>0</v>
      </c>
      <c r="L11">
        <v>0.3</v>
      </c>
      <c r="M11">
        <v>0</v>
      </c>
      <c r="N11">
        <v>0</v>
      </c>
      <c r="O11" s="4">
        <f t="shared" si="0"/>
        <v>22.3</v>
      </c>
    </row>
    <row r="12" spans="1:15" x14ac:dyDescent="0.25">
      <c r="A12" s="4" t="s">
        <v>153</v>
      </c>
      <c r="B12" s="4" t="s">
        <v>24</v>
      </c>
      <c r="C12" s="4" t="s">
        <v>25</v>
      </c>
      <c r="D12">
        <v>0</v>
      </c>
      <c r="E12">
        <v>0</v>
      </c>
      <c r="F12">
        <v>0</v>
      </c>
      <c r="G12">
        <v>0</v>
      </c>
      <c r="H12" s="4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 s="4">
        <f t="shared" si="0"/>
        <v>2.4000000000000004</v>
      </c>
    </row>
    <row r="13" spans="1:15" x14ac:dyDescent="0.25">
      <c r="A13" s="4" t="s">
        <v>154</v>
      </c>
      <c r="B13" s="4" t="s">
        <v>26</v>
      </c>
      <c r="C13" s="4" t="s">
        <v>27</v>
      </c>
      <c r="O13" s="4">
        <f t="shared" si="0"/>
        <v>0</v>
      </c>
    </row>
    <row r="14" spans="1:15" x14ac:dyDescent="0.25">
      <c r="A14" s="4" t="s">
        <v>155</v>
      </c>
      <c r="B14" s="4" t="s">
        <v>28</v>
      </c>
      <c r="C14" s="4" t="s">
        <v>29</v>
      </c>
      <c r="D14">
        <v>1</v>
      </c>
      <c r="E14">
        <v>1</v>
      </c>
      <c r="F14">
        <v>1</v>
      </c>
      <c r="G14">
        <v>1</v>
      </c>
      <c r="H14" s="4">
        <v>0.8</v>
      </c>
      <c r="I14">
        <v>1</v>
      </c>
      <c r="J14">
        <v>0.4</v>
      </c>
      <c r="K14">
        <v>0.5</v>
      </c>
      <c r="L14">
        <v>1</v>
      </c>
      <c r="M14">
        <v>1</v>
      </c>
      <c r="N14">
        <v>0.7</v>
      </c>
      <c r="O14" s="4">
        <f t="shared" si="0"/>
        <v>82.7</v>
      </c>
    </row>
    <row r="15" spans="1:15" x14ac:dyDescent="0.25">
      <c r="A15" s="4" t="s">
        <v>156</v>
      </c>
      <c r="B15" s="4" t="s">
        <v>30</v>
      </c>
      <c r="C15" s="4" t="s">
        <v>31</v>
      </c>
      <c r="D15">
        <v>1</v>
      </c>
      <c r="E15">
        <v>1</v>
      </c>
      <c r="F15">
        <v>1</v>
      </c>
      <c r="G15">
        <v>0</v>
      </c>
      <c r="H15" s="4">
        <v>0</v>
      </c>
      <c r="I15">
        <v>0.2</v>
      </c>
      <c r="J15">
        <v>0</v>
      </c>
      <c r="K15">
        <v>0</v>
      </c>
      <c r="L15">
        <v>0</v>
      </c>
      <c r="M15">
        <v>0</v>
      </c>
      <c r="N15">
        <v>0</v>
      </c>
      <c r="O15" s="4">
        <f t="shared" si="0"/>
        <v>21.2</v>
      </c>
    </row>
    <row r="16" spans="1:15" x14ac:dyDescent="0.25">
      <c r="A16" s="4" t="s">
        <v>157</v>
      </c>
      <c r="B16" s="4" t="s">
        <v>32</v>
      </c>
      <c r="C16" s="4" t="s">
        <v>33</v>
      </c>
      <c r="D16">
        <v>1</v>
      </c>
      <c r="E16">
        <v>1</v>
      </c>
      <c r="F16">
        <v>1</v>
      </c>
      <c r="G16">
        <v>1</v>
      </c>
      <c r="H16" s="4">
        <v>0.8</v>
      </c>
      <c r="I16">
        <v>1</v>
      </c>
      <c r="J16">
        <v>1</v>
      </c>
      <c r="K16">
        <v>1</v>
      </c>
      <c r="L16">
        <v>1</v>
      </c>
      <c r="M16">
        <v>1</v>
      </c>
      <c r="N16">
        <v>0.2</v>
      </c>
      <c r="O16" s="4">
        <f t="shared" si="0"/>
        <v>89.8</v>
      </c>
    </row>
    <row r="17" spans="1:15" x14ac:dyDescent="0.25">
      <c r="A17" s="4" t="s">
        <v>158</v>
      </c>
      <c r="B17" s="4" t="s">
        <v>34</v>
      </c>
      <c r="C17" s="4" t="s">
        <v>35</v>
      </c>
      <c r="O17" s="4">
        <f t="shared" si="0"/>
        <v>0</v>
      </c>
    </row>
    <row r="18" spans="1:15" x14ac:dyDescent="0.25">
      <c r="A18" s="4" t="s">
        <v>159</v>
      </c>
      <c r="B18" s="4" t="s">
        <v>36</v>
      </c>
      <c r="C18" s="4" t="s">
        <v>37</v>
      </c>
      <c r="D18">
        <v>1</v>
      </c>
      <c r="E18">
        <v>0</v>
      </c>
      <c r="F18">
        <v>1</v>
      </c>
      <c r="G18">
        <v>0</v>
      </c>
      <c r="H18" s="4">
        <v>0</v>
      </c>
      <c r="I18">
        <v>0.2</v>
      </c>
      <c r="J18">
        <v>0</v>
      </c>
      <c r="K18">
        <v>0</v>
      </c>
      <c r="L18">
        <v>0</v>
      </c>
      <c r="M18">
        <v>0</v>
      </c>
      <c r="N18">
        <v>0</v>
      </c>
      <c r="O18" s="4">
        <f t="shared" si="0"/>
        <v>15.2</v>
      </c>
    </row>
    <row r="19" spans="1:15" x14ac:dyDescent="0.25">
      <c r="A19" s="4" t="s">
        <v>160</v>
      </c>
      <c r="B19" s="3" t="s">
        <v>38</v>
      </c>
      <c r="C19" s="3" t="s">
        <v>39</v>
      </c>
      <c r="D19">
        <v>1</v>
      </c>
      <c r="E19">
        <v>0</v>
      </c>
      <c r="F19">
        <v>1</v>
      </c>
      <c r="G19">
        <v>0</v>
      </c>
      <c r="H19" s="4">
        <v>0</v>
      </c>
      <c r="I19">
        <v>0</v>
      </c>
      <c r="J19">
        <v>0</v>
      </c>
      <c r="K19">
        <v>0.5</v>
      </c>
      <c r="L19">
        <v>0</v>
      </c>
      <c r="M19">
        <v>0</v>
      </c>
      <c r="N19">
        <v>0.3</v>
      </c>
      <c r="O19" s="4">
        <f t="shared" si="0"/>
        <v>22.3</v>
      </c>
    </row>
    <row r="20" spans="1:15" x14ac:dyDescent="0.25">
      <c r="A20" s="4" t="s">
        <v>161</v>
      </c>
      <c r="B20" s="4" t="s">
        <v>40</v>
      </c>
      <c r="C20" s="4" t="s">
        <v>41</v>
      </c>
      <c r="D20">
        <v>1</v>
      </c>
      <c r="E20">
        <v>1</v>
      </c>
      <c r="F20">
        <v>1</v>
      </c>
      <c r="G20">
        <v>1</v>
      </c>
      <c r="H20" s="4">
        <v>0.6</v>
      </c>
      <c r="I20">
        <v>1</v>
      </c>
      <c r="J20">
        <v>0.6</v>
      </c>
      <c r="K20">
        <v>0.8</v>
      </c>
      <c r="L20">
        <v>1</v>
      </c>
      <c r="M20">
        <v>0.8</v>
      </c>
      <c r="N20">
        <v>0.2</v>
      </c>
      <c r="O20" s="4">
        <f t="shared" si="0"/>
        <v>79.400000000000006</v>
      </c>
    </row>
    <row r="21" spans="1:15" x14ac:dyDescent="0.25">
      <c r="A21" s="4" t="s">
        <v>162</v>
      </c>
      <c r="B21" s="4" t="s">
        <v>42</v>
      </c>
      <c r="C21" s="4" t="s">
        <v>43</v>
      </c>
      <c r="D21">
        <v>1</v>
      </c>
      <c r="E21">
        <v>1</v>
      </c>
      <c r="F21">
        <v>0.7</v>
      </c>
      <c r="G21">
        <v>1</v>
      </c>
      <c r="H21" s="4">
        <v>0.7</v>
      </c>
      <c r="I21">
        <v>1</v>
      </c>
      <c r="J21">
        <v>1</v>
      </c>
      <c r="K21">
        <v>1</v>
      </c>
      <c r="O21" s="4">
        <f t="shared" si="0"/>
        <v>62.8</v>
      </c>
    </row>
    <row r="22" spans="1:15" x14ac:dyDescent="0.25">
      <c r="A22" s="4" t="s">
        <v>163</v>
      </c>
      <c r="B22" s="4" t="s">
        <v>44</v>
      </c>
      <c r="C22" s="4" t="s">
        <v>45</v>
      </c>
      <c r="D22">
        <v>1</v>
      </c>
      <c r="E22">
        <v>1</v>
      </c>
      <c r="F22">
        <v>0</v>
      </c>
      <c r="G22">
        <v>0</v>
      </c>
      <c r="H22" s="4">
        <v>0</v>
      </c>
      <c r="I22">
        <v>0.4</v>
      </c>
      <c r="J22">
        <v>0.5</v>
      </c>
      <c r="K22">
        <v>0</v>
      </c>
      <c r="L22">
        <v>1</v>
      </c>
      <c r="M22">
        <v>0</v>
      </c>
      <c r="N22">
        <v>0.4</v>
      </c>
      <c r="O22" s="4">
        <f t="shared" si="0"/>
        <v>37.299999999999997</v>
      </c>
    </row>
    <row r="23" spans="1:15" x14ac:dyDescent="0.25">
      <c r="A23" s="4" t="s">
        <v>164</v>
      </c>
      <c r="B23" s="4" t="s">
        <v>46</v>
      </c>
      <c r="C23" s="4" t="s">
        <v>47</v>
      </c>
      <c r="D23">
        <v>1</v>
      </c>
      <c r="E23">
        <v>1</v>
      </c>
      <c r="F23">
        <v>0.6</v>
      </c>
      <c r="G23">
        <v>1</v>
      </c>
      <c r="H23" s="4">
        <v>0</v>
      </c>
      <c r="I23">
        <v>0.6</v>
      </c>
      <c r="J23">
        <v>0.4</v>
      </c>
      <c r="K23">
        <v>0.8</v>
      </c>
      <c r="L23">
        <v>0.8</v>
      </c>
      <c r="M23">
        <v>1</v>
      </c>
      <c r="N23">
        <v>0.2</v>
      </c>
      <c r="O23" s="4">
        <f t="shared" si="0"/>
        <v>65.8</v>
      </c>
    </row>
    <row r="24" spans="1:15" x14ac:dyDescent="0.25">
      <c r="A24" s="4" t="s">
        <v>165</v>
      </c>
      <c r="B24" s="4" t="s">
        <v>48</v>
      </c>
      <c r="C24" s="4" t="s">
        <v>49</v>
      </c>
      <c r="D24">
        <v>1</v>
      </c>
      <c r="E24">
        <v>1</v>
      </c>
      <c r="F24">
        <v>1</v>
      </c>
      <c r="G24">
        <v>1</v>
      </c>
      <c r="H24" s="4">
        <v>0.8</v>
      </c>
      <c r="I24">
        <v>1</v>
      </c>
      <c r="J24">
        <v>1</v>
      </c>
      <c r="K24">
        <v>1</v>
      </c>
      <c r="L24">
        <v>1</v>
      </c>
      <c r="M24">
        <v>0.5</v>
      </c>
      <c r="N24">
        <v>0</v>
      </c>
      <c r="O24" s="4">
        <f t="shared" si="0"/>
        <v>82.1</v>
      </c>
    </row>
    <row r="25" spans="1:15" x14ac:dyDescent="0.25">
      <c r="A25" s="4" t="s">
        <v>166</v>
      </c>
      <c r="B25" s="4" t="s">
        <v>50</v>
      </c>
      <c r="C25" s="4" t="s">
        <v>51</v>
      </c>
      <c r="D25">
        <v>1</v>
      </c>
      <c r="E25">
        <v>1</v>
      </c>
      <c r="F25">
        <v>1</v>
      </c>
      <c r="G25">
        <v>0</v>
      </c>
      <c r="H25" s="4">
        <v>0</v>
      </c>
      <c r="I25">
        <v>1</v>
      </c>
      <c r="J25">
        <v>0.6</v>
      </c>
      <c r="K25">
        <v>0</v>
      </c>
      <c r="L25">
        <v>0.8</v>
      </c>
      <c r="M25">
        <v>1</v>
      </c>
      <c r="N25">
        <v>0</v>
      </c>
      <c r="O25" s="4">
        <f t="shared" si="0"/>
        <v>56.400000000000006</v>
      </c>
    </row>
    <row r="26" spans="1:15" x14ac:dyDescent="0.25">
      <c r="A26" s="4" t="s">
        <v>167</v>
      </c>
      <c r="B26" s="4" t="s">
        <v>52</v>
      </c>
      <c r="C26" s="4" t="s">
        <v>53</v>
      </c>
      <c r="D26">
        <v>1</v>
      </c>
      <c r="E26">
        <v>1</v>
      </c>
      <c r="F26">
        <v>1</v>
      </c>
      <c r="G26">
        <v>1</v>
      </c>
      <c r="H26" s="4">
        <v>0.8</v>
      </c>
      <c r="I26">
        <v>1</v>
      </c>
      <c r="J26">
        <v>1</v>
      </c>
      <c r="K26">
        <v>0.8</v>
      </c>
      <c r="L26">
        <v>1</v>
      </c>
      <c r="M26">
        <v>1</v>
      </c>
      <c r="N26">
        <v>0.2</v>
      </c>
      <c r="O26" s="4">
        <f t="shared" si="0"/>
        <v>87.4</v>
      </c>
    </row>
    <row r="27" spans="1:15" x14ac:dyDescent="0.25">
      <c r="A27" s="7" t="s">
        <v>69</v>
      </c>
      <c r="B27" s="7" t="s">
        <v>70</v>
      </c>
      <c r="C27" s="7" t="s">
        <v>71</v>
      </c>
      <c r="O27" s="4">
        <f t="shared" si="0"/>
        <v>0</v>
      </c>
    </row>
    <row r="28" spans="1:15" x14ac:dyDescent="0.25">
      <c r="A28" s="7" t="s">
        <v>72</v>
      </c>
      <c r="B28" s="7" t="s">
        <v>73</v>
      </c>
      <c r="C28" s="7" t="s">
        <v>74</v>
      </c>
      <c r="D28">
        <v>1</v>
      </c>
      <c r="E28">
        <v>1</v>
      </c>
      <c r="F28">
        <v>1</v>
      </c>
      <c r="G28">
        <v>0</v>
      </c>
      <c r="H28" s="4">
        <v>0</v>
      </c>
      <c r="I28" s="9">
        <v>0</v>
      </c>
      <c r="J28" s="9">
        <v>0</v>
      </c>
      <c r="K28" s="9">
        <v>0</v>
      </c>
      <c r="L28" s="9">
        <v>0.5</v>
      </c>
      <c r="M28" s="9">
        <v>0</v>
      </c>
      <c r="N28" s="9">
        <v>0</v>
      </c>
      <c r="O28" s="4">
        <f t="shared" si="0"/>
        <v>24.5</v>
      </c>
    </row>
    <row r="29" spans="1:15" x14ac:dyDescent="0.25">
      <c r="A29" s="7" t="s">
        <v>75</v>
      </c>
      <c r="B29" s="7" t="s">
        <v>76</v>
      </c>
      <c r="C29" s="7" t="s">
        <v>132</v>
      </c>
      <c r="D29">
        <v>1</v>
      </c>
      <c r="E29">
        <v>1</v>
      </c>
      <c r="F29">
        <v>1</v>
      </c>
      <c r="G29">
        <v>0</v>
      </c>
      <c r="H29" s="4">
        <v>0</v>
      </c>
      <c r="I29" s="9">
        <v>0.4</v>
      </c>
      <c r="J29" s="9">
        <v>0</v>
      </c>
      <c r="K29" s="9">
        <v>0.1</v>
      </c>
      <c r="L29" s="9">
        <v>0.4</v>
      </c>
      <c r="M29" s="9">
        <v>0.3</v>
      </c>
      <c r="N29" s="9">
        <v>0</v>
      </c>
      <c r="O29" s="4">
        <f t="shared" si="0"/>
        <v>32.299999999999997</v>
      </c>
    </row>
    <row r="30" spans="1:15" x14ac:dyDescent="0.25">
      <c r="A30" s="7" t="s">
        <v>77</v>
      </c>
      <c r="B30" s="7" t="s">
        <v>128</v>
      </c>
      <c r="C30" s="7" t="s">
        <v>78</v>
      </c>
      <c r="D30">
        <v>1</v>
      </c>
      <c r="E30">
        <v>1</v>
      </c>
      <c r="F30">
        <v>1</v>
      </c>
      <c r="G30">
        <v>1</v>
      </c>
      <c r="H30" s="4">
        <v>0.6</v>
      </c>
      <c r="I30" s="9">
        <v>0.4</v>
      </c>
      <c r="J30" s="9">
        <v>0.6</v>
      </c>
      <c r="K30" s="9">
        <v>0.4</v>
      </c>
      <c r="L30" s="9">
        <v>1</v>
      </c>
      <c r="M30" s="9">
        <v>0.6</v>
      </c>
      <c r="O30" s="4">
        <f t="shared" si="0"/>
        <v>63.6</v>
      </c>
    </row>
    <row r="31" spans="1:15" x14ac:dyDescent="0.25">
      <c r="A31" s="7" t="s">
        <v>79</v>
      </c>
      <c r="B31" s="7" t="s">
        <v>129</v>
      </c>
      <c r="C31" s="7" t="s">
        <v>80</v>
      </c>
      <c r="O31" s="4">
        <f>$D$3*D31+$E$3*E31+$F$3*F31+$G$3*G31+$H$3*H31+$I$3*I31+$J$3*J31+$K$3*K31+$L$3*L31+$M$3*M31+$N$3*N31</f>
        <v>0</v>
      </c>
    </row>
    <row r="32" spans="1:15" x14ac:dyDescent="0.25">
      <c r="A32" s="7" t="s">
        <v>81</v>
      </c>
      <c r="B32" s="7" t="s">
        <v>82</v>
      </c>
      <c r="C32" s="7" t="s">
        <v>131</v>
      </c>
      <c r="D32">
        <v>1</v>
      </c>
      <c r="E32">
        <v>1</v>
      </c>
      <c r="F32">
        <v>1</v>
      </c>
      <c r="G32">
        <v>0.5</v>
      </c>
      <c r="H32" s="4">
        <v>0</v>
      </c>
      <c r="I32" s="9">
        <v>0</v>
      </c>
      <c r="J32" s="9">
        <v>0.4</v>
      </c>
      <c r="K32" s="9">
        <v>0.4</v>
      </c>
      <c r="L32" s="9">
        <v>0</v>
      </c>
      <c r="M32" s="9">
        <v>0</v>
      </c>
      <c r="N32" s="9">
        <v>0.2</v>
      </c>
      <c r="O32" s="4">
        <f t="shared" si="0"/>
        <v>33.9</v>
      </c>
    </row>
    <row r="33" spans="1:15" x14ac:dyDescent="0.25">
      <c r="A33" s="7" t="s">
        <v>83</v>
      </c>
      <c r="B33" s="7" t="s">
        <v>84</v>
      </c>
      <c r="C33" s="7" t="s">
        <v>85</v>
      </c>
      <c r="D33">
        <v>1</v>
      </c>
      <c r="E33">
        <v>1</v>
      </c>
      <c r="F33">
        <v>1</v>
      </c>
      <c r="G33">
        <v>1</v>
      </c>
      <c r="H33" s="4">
        <v>0</v>
      </c>
      <c r="I33" s="9">
        <v>0</v>
      </c>
      <c r="J33" s="9">
        <v>0</v>
      </c>
      <c r="K33" s="9">
        <v>0.5</v>
      </c>
      <c r="L33" s="9">
        <v>1</v>
      </c>
      <c r="M33" s="9">
        <v>0</v>
      </c>
      <c r="N33" s="9">
        <v>0.2</v>
      </c>
      <c r="O33" s="4">
        <f t="shared" si="0"/>
        <v>45.2</v>
      </c>
    </row>
    <row r="34" spans="1:15" x14ac:dyDescent="0.25">
      <c r="A34" s="7" t="s">
        <v>86</v>
      </c>
      <c r="B34" s="7" t="s">
        <v>73</v>
      </c>
      <c r="C34" s="7" t="s">
        <v>87</v>
      </c>
      <c r="D34">
        <v>1</v>
      </c>
      <c r="E34">
        <v>1</v>
      </c>
      <c r="F34">
        <v>1</v>
      </c>
      <c r="G34">
        <v>0</v>
      </c>
      <c r="H34" s="4">
        <v>0</v>
      </c>
      <c r="I34" s="9">
        <v>0.8</v>
      </c>
      <c r="J34" s="9">
        <v>0.5</v>
      </c>
      <c r="K34" s="9">
        <v>0</v>
      </c>
      <c r="L34" s="9">
        <v>1</v>
      </c>
      <c r="M34" s="9">
        <v>1</v>
      </c>
      <c r="N34" s="9">
        <v>0.2</v>
      </c>
      <c r="O34" s="4">
        <f t="shared" si="0"/>
        <v>57.5</v>
      </c>
    </row>
    <row r="35" spans="1:15" x14ac:dyDescent="0.25">
      <c r="A35" s="7" t="s">
        <v>88</v>
      </c>
      <c r="B35" s="7" t="s">
        <v>89</v>
      </c>
      <c r="C35" s="7" t="s">
        <v>90</v>
      </c>
      <c r="D35">
        <v>1</v>
      </c>
      <c r="E35">
        <v>1</v>
      </c>
      <c r="F35">
        <v>1</v>
      </c>
      <c r="G35">
        <v>0</v>
      </c>
      <c r="H35" s="4">
        <v>0.2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0.3</v>
      </c>
      <c r="O35" s="4">
        <f t="shared" si="0"/>
        <v>23.7</v>
      </c>
    </row>
    <row r="36" spans="1:15" x14ac:dyDescent="0.25">
      <c r="A36" s="7" t="s">
        <v>91</v>
      </c>
      <c r="B36" s="7" t="s">
        <v>92</v>
      </c>
      <c r="C36" s="7" t="s">
        <v>93</v>
      </c>
      <c r="D36">
        <v>1</v>
      </c>
      <c r="E36">
        <v>1</v>
      </c>
      <c r="F36">
        <v>1</v>
      </c>
      <c r="G36">
        <v>0</v>
      </c>
      <c r="H36" s="4">
        <v>0</v>
      </c>
      <c r="I36" s="9">
        <v>0.4</v>
      </c>
      <c r="J36" s="9">
        <v>0.4</v>
      </c>
      <c r="L36" s="9">
        <v>0.8</v>
      </c>
      <c r="M36" s="9">
        <v>1</v>
      </c>
      <c r="N36" s="9">
        <v>0.7</v>
      </c>
      <c r="O36" s="4">
        <f t="shared" si="0"/>
        <v>55.3</v>
      </c>
    </row>
    <row r="37" spans="1:15" x14ac:dyDescent="0.25">
      <c r="A37" s="7" t="s">
        <v>94</v>
      </c>
      <c r="B37" s="7" t="s">
        <v>95</v>
      </c>
      <c r="C37" s="7" t="s">
        <v>87</v>
      </c>
      <c r="D37">
        <v>1</v>
      </c>
      <c r="E37">
        <v>1</v>
      </c>
      <c r="F37">
        <v>1</v>
      </c>
      <c r="G37">
        <v>0</v>
      </c>
      <c r="H37" s="4">
        <v>0</v>
      </c>
      <c r="I37" s="9">
        <v>0</v>
      </c>
      <c r="J37" s="9">
        <v>0.2</v>
      </c>
      <c r="K37" s="9">
        <v>0</v>
      </c>
      <c r="L37" s="9">
        <v>0</v>
      </c>
      <c r="M37" s="9">
        <v>0</v>
      </c>
      <c r="N37" s="9">
        <v>0</v>
      </c>
      <c r="O37" s="4">
        <f t="shared" si="0"/>
        <v>21.2</v>
      </c>
    </row>
    <row r="38" spans="1:15" x14ac:dyDescent="0.25">
      <c r="A38" s="7" t="s">
        <v>96</v>
      </c>
      <c r="B38" s="7" t="s">
        <v>97</v>
      </c>
      <c r="C38" s="7" t="s">
        <v>98</v>
      </c>
      <c r="D38">
        <v>1</v>
      </c>
      <c r="E38">
        <v>1</v>
      </c>
      <c r="F38">
        <v>1</v>
      </c>
      <c r="G38">
        <v>0.5</v>
      </c>
      <c r="H38" s="4">
        <v>0.6</v>
      </c>
      <c r="I38" s="9">
        <v>1</v>
      </c>
      <c r="J38" s="9">
        <v>1</v>
      </c>
      <c r="K38">
        <v>0.5</v>
      </c>
      <c r="L38">
        <v>1</v>
      </c>
      <c r="M38">
        <v>0.5</v>
      </c>
      <c r="N38">
        <v>0.4</v>
      </c>
      <c r="O38" s="4">
        <f t="shared" si="0"/>
        <v>75.600000000000009</v>
      </c>
    </row>
    <row r="39" spans="1:15" x14ac:dyDescent="0.25">
      <c r="A39" s="7" t="s">
        <v>99</v>
      </c>
      <c r="B39" s="7" t="s">
        <v>100</v>
      </c>
      <c r="C39" s="7" t="s">
        <v>101</v>
      </c>
      <c r="D39">
        <v>1</v>
      </c>
      <c r="E39">
        <v>1</v>
      </c>
      <c r="F39">
        <v>1</v>
      </c>
      <c r="G39">
        <v>0</v>
      </c>
      <c r="H39" s="4">
        <v>0</v>
      </c>
      <c r="I39" s="9">
        <v>0.3</v>
      </c>
      <c r="J39" s="9">
        <v>0.5</v>
      </c>
      <c r="K39" s="9">
        <v>0.6</v>
      </c>
      <c r="L39" s="9">
        <v>1</v>
      </c>
      <c r="M39" s="9">
        <v>0.8</v>
      </c>
      <c r="N39" s="9">
        <v>0.1</v>
      </c>
      <c r="O39" s="4">
        <f t="shared" si="0"/>
        <v>55.9</v>
      </c>
    </row>
    <row r="40" spans="1:15" x14ac:dyDescent="0.25">
      <c r="A40" s="7" t="s">
        <v>102</v>
      </c>
      <c r="B40" s="7" t="s">
        <v>133</v>
      </c>
      <c r="C40" s="7" t="s">
        <v>71</v>
      </c>
      <c r="D40">
        <v>1</v>
      </c>
      <c r="E40">
        <v>1</v>
      </c>
      <c r="F40">
        <v>1</v>
      </c>
      <c r="G40">
        <v>1</v>
      </c>
      <c r="H40" s="4">
        <v>0.8</v>
      </c>
      <c r="I40" s="9">
        <v>0</v>
      </c>
      <c r="J40" s="9">
        <v>0.3</v>
      </c>
      <c r="K40" s="9">
        <v>0.8</v>
      </c>
      <c r="L40" s="9">
        <v>1</v>
      </c>
      <c r="M40" s="9">
        <v>0</v>
      </c>
      <c r="N40" s="9">
        <v>0.4</v>
      </c>
      <c r="O40" s="4">
        <f t="shared" si="0"/>
        <v>59.9</v>
      </c>
    </row>
    <row r="41" spans="1:15" x14ac:dyDescent="0.25">
      <c r="A41" s="7" t="s">
        <v>103</v>
      </c>
      <c r="B41" s="7" t="s">
        <v>134</v>
      </c>
      <c r="C41" s="7" t="s">
        <v>43</v>
      </c>
      <c r="D41">
        <v>1</v>
      </c>
      <c r="E41">
        <v>1</v>
      </c>
      <c r="F41">
        <v>1</v>
      </c>
      <c r="G41">
        <v>0</v>
      </c>
      <c r="H41" s="4">
        <v>0</v>
      </c>
      <c r="I41" s="9">
        <v>1</v>
      </c>
      <c r="J41" s="9">
        <v>0.5</v>
      </c>
      <c r="K41" s="9">
        <v>0.4</v>
      </c>
      <c r="L41" s="9">
        <v>0.5</v>
      </c>
      <c r="M41" s="9">
        <v>0</v>
      </c>
      <c r="N41" s="9">
        <v>0.2</v>
      </c>
      <c r="O41" s="4">
        <f t="shared" si="0"/>
        <v>48</v>
      </c>
    </row>
    <row r="42" spans="1:15" x14ac:dyDescent="0.25">
      <c r="A42" s="7" t="s">
        <v>104</v>
      </c>
      <c r="B42" s="7" t="s">
        <v>105</v>
      </c>
      <c r="C42" s="7" t="s">
        <v>106</v>
      </c>
      <c r="D42">
        <v>1</v>
      </c>
      <c r="E42">
        <v>1</v>
      </c>
      <c r="F42">
        <v>1</v>
      </c>
      <c r="G42">
        <v>1</v>
      </c>
      <c r="H42" s="4">
        <v>0.7</v>
      </c>
      <c r="I42" s="9">
        <v>0.5</v>
      </c>
      <c r="J42" s="9">
        <v>0.5</v>
      </c>
      <c r="K42" s="9">
        <v>0.5</v>
      </c>
      <c r="L42" s="9">
        <v>0.6</v>
      </c>
      <c r="M42" s="9">
        <v>0</v>
      </c>
      <c r="O42" s="4">
        <f t="shared" si="0"/>
        <v>54.5</v>
      </c>
    </row>
    <row r="43" spans="1:15" x14ac:dyDescent="0.25">
      <c r="A43" s="7" t="s">
        <v>107</v>
      </c>
      <c r="B43" s="7" t="s">
        <v>130</v>
      </c>
      <c r="C43" s="7" t="s">
        <v>108</v>
      </c>
      <c r="O43" s="4">
        <f t="shared" si="0"/>
        <v>0</v>
      </c>
    </row>
    <row r="44" spans="1:15" x14ac:dyDescent="0.25">
      <c r="A44" s="7" t="s">
        <v>109</v>
      </c>
      <c r="B44" s="7" t="s">
        <v>110</v>
      </c>
      <c r="C44" s="7" t="s">
        <v>111</v>
      </c>
      <c r="D44">
        <v>1</v>
      </c>
      <c r="E44">
        <v>1</v>
      </c>
      <c r="F44">
        <v>1</v>
      </c>
      <c r="G44">
        <v>1</v>
      </c>
      <c r="H44" s="4">
        <v>0.8</v>
      </c>
      <c r="I44" s="9">
        <v>0.5</v>
      </c>
      <c r="J44" s="9">
        <v>0.4</v>
      </c>
      <c r="K44" s="9">
        <v>0.8</v>
      </c>
      <c r="L44" s="9">
        <v>1</v>
      </c>
      <c r="M44" s="9">
        <v>0.7</v>
      </c>
      <c r="N44" s="9">
        <v>0</v>
      </c>
      <c r="O44" s="4">
        <f t="shared" si="0"/>
        <v>69.8</v>
      </c>
    </row>
    <row r="45" spans="1:15" x14ac:dyDescent="0.25">
      <c r="A45" s="7" t="s">
        <v>112</v>
      </c>
      <c r="B45" s="7" t="s">
        <v>113</v>
      </c>
      <c r="C45" s="7" t="s">
        <v>114</v>
      </c>
      <c r="D45">
        <v>1</v>
      </c>
      <c r="E45">
        <v>0.5</v>
      </c>
      <c r="F45">
        <v>0</v>
      </c>
      <c r="G45">
        <v>0</v>
      </c>
      <c r="H45" s="4">
        <v>0</v>
      </c>
      <c r="I45" s="9">
        <v>0</v>
      </c>
      <c r="J45" s="9">
        <v>0.4</v>
      </c>
      <c r="K45" s="9">
        <v>0.4</v>
      </c>
      <c r="L45" s="9">
        <v>0</v>
      </c>
      <c r="M45" s="9">
        <v>0.4</v>
      </c>
      <c r="N45" s="9">
        <v>0.4</v>
      </c>
      <c r="O45" s="4">
        <f t="shared" si="0"/>
        <v>27</v>
      </c>
    </row>
    <row r="46" spans="1:15" x14ac:dyDescent="0.25">
      <c r="A46" s="7" t="s">
        <v>115</v>
      </c>
      <c r="B46" s="7" t="s">
        <v>116</v>
      </c>
      <c r="C46" s="7" t="s">
        <v>9</v>
      </c>
      <c r="D46">
        <v>1</v>
      </c>
      <c r="E46">
        <v>0.4</v>
      </c>
      <c r="F46">
        <v>1</v>
      </c>
      <c r="G46">
        <v>0.6</v>
      </c>
      <c r="H46" s="4">
        <v>0</v>
      </c>
      <c r="I46" s="9">
        <v>0</v>
      </c>
      <c r="J46" s="9">
        <v>0.4</v>
      </c>
      <c r="K46" s="9">
        <v>0</v>
      </c>
      <c r="L46" s="9">
        <v>0.2</v>
      </c>
      <c r="M46" s="9">
        <v>0</v>
      </c>
      <c r="N46" s="9">
        <v>0</v>
      </c>
      <c r="O46" s="4">
        <f t="shared" si="0"/>
        <v>26.2</v>
      </c>
    </row>
    <row r="47" spans="1:15" x14ac:dyDescent="0.25">
      <c r="A47" s="7" t="s">
        <v>117</v>
      </c>
      <c r="B47" s="7" t="s">
        <v>118</v>
      </c>
      <c r="C47" s="7" t="s">
        <v>119</v>
      </c>
      <c r="D47">
        <v>1</v>
      </c>
      <c r="E47">
        <v>1</v>
      </c>
      <c r="F47">
        <v>1</v>
      </c>
      <c r="G47">
        <v>0</v>
      </c>
      <c r="H47" s="4">
        <v>0.2</v>
      </c>
      <c r="I47" s="9">
        <v>1</v>
      </c>
      <c r="J47" s="9">
        <v>0</v>
      </c>
      <c r="K47" s="9">
        <v>0.4</v>
      </c>
      <c r="L47" s="9">
        <v>0.5</v>
      </c>
      <c r="M47" s="9">
        <v>0.5</v>
      </c>
      <c r="N47" s="9">
        <v>0</v>
      </c>
      <c r="O47" s="4">
        <f t="shared" si="0"/>
        <v>47.2</v>
      </c>
    </row>
    <row r="48" spans="1:15" x14ac:dyDescent="0.25">
      <c r="A48" s="7" t="s">
        <v>120</v>
      </c>
      <c r="B48" s="7" t="s">
        <v>121</v>
      </c>
      <c r="C48" s="7" t="s">
        <v>122</v>
      </c>
      <c r="D48">
        <v>1</v>
      </c>
      <c r="E48">
        <v>1</v>
      </c>
      <c r="F48">
        <v>1</v>
      </c>
      <c r="G48">
        <v>0</v>
      </c>
      <c r="H48" s="4">
        <v>0</v>
      </c>
      <c r="I48" s="9">
        <v>0.5</v>
      </c>
      <c r="K48" s="9">
        <v>0.7</v>
      </c>
      <c r="L48" s="9">
        <v>0.5</v>
      </c>
      <c r="N48" s="9">
        <v>0.2</v>
      </c>
      <c r="O48" s="4">
        <f t="shared" si="0"/>
        <v>40.6</v>
      </c>
    </row>
    <row r="49" spans="1:15" x14ac:dyDescent="0.25">
      <c r="A49" s="7" t="s">
        <v>123</v>
      </c>
      <c r="B49" s="7" t="s">
        <v>124</v>
      </c>
      <c r="C49" s="7" t="s">
        <v>125</v>
      </c>
      <c r="D49">
        <v>1</v>
      </c>
      <c r="E49">
        <v>0</v>
      </c>
      <c r="F49">
        <v>1</v>
      </c>
      <c r="G49">
        <v>0.4</v>
      </c>
      <c r="H49" s="4">
        <v>0</v>
      </c>
      <c r="I49" s="9">
        <v>0.5</v>
      </c>
      <c r="J49" s="9">
        <v>0</v>
      </c>
      <c r="K49" s="9">
        <v>0</v>
      </c>
      <c r="L49">
        <v>0.4</v>
      </c>
      <c r="M49">
        <v>0.1</v>
      </c>
      <c r="N49">
        <v>0.1</v>
      </c>
      <c r="O49" s="4">
        <f t="shared" si="0"/>
        <v>27.900000000000006</v>
      </c>
    </row>
    <row r="50" spans="1:15" x14ac:dyDescent="0.25">
      <c r="A50" s="7" t="s">
        <v>126</v>
      </c>
      <c r="B50" s="7" t="s">
        <v>135</v>
      </c>
      <c r="C50" s="7" t="s">
        <v>127</v>
      </c>
      <c r="D50">
        <v>1</v>
      </c>
      <c r="E50">
        <v>1</v>
      </c>
      <c r="F50">
        <v>1</v>
      </c>
      <c r="G50">
        <v>1</v>
      </c>
      <c r="H50" s="4">
        <v>0.6</v>
      </c>
      <c r="I50" s="9">
        <v>0.8</v>
      </c>
      <c r="J50" s="9">
        <v>0.8</v>
      </c>
      <c r="K50" s="9">
        <v>1</v>
      </c>
      <c r="L50" s="9">
        <v>1</v>
      </c>
      <c r="M50" s="9">
        <v>0</v>
      </c>
      <c r="N50" s="9">
        <v>0.8</v>
      </c>
      <c r="O50" s="4">
        <f t="shared" si="0"/>
        <v>79.599999999999994</v>
      </c>
    </row>
    <row r="51" spans="1:15" x14ac:dyDescent="0.25">
      <c r="B51" s="8" t="s">
        <v>175</v>
      </c>
      <c r="C51" s="8" t="s">
        <v>80</v>
      </c>
      <c r="D51">
        <v>0</v>
      </c>
      <c r="E51">
        <v>1</v>
      </c>
      <c r="F51">
        <v>1</v>
      </c>
      <c r="G51">
        <v>0.4</v>
      </c>
      <c r="H51" s="4">
        <v>0</v>
      </c>
      <c r="I51" s="9">
        <v>0.4</v>
      </c>
      <c r="J51" s="9">
        <v>0.2</v>
      </c>
      <c r="K51" s="9">
        <v>0.2</v>
      </c>
      <c r="L51" s="9">
        <v>0.4</v>
      </c>
      <c r="M51" s="9">
        <v>0.2</v>
      </c>
      <c r="N51" s="9">
        <v>0</v>
      </c>
      <c r="O51" s="4">
        <f>$D$3*D51+$E$3*E51+$F$3*F51+$G$3*G51+$H$3*H51+$I$3*I51+$J$3*J51+$K$3*K51+$L$3*L51+$M$3*M51+$N$3*N51</f>
        <v>31.400000000000002</v>
      </c>
    </row>
    <row r="53" spans="1:15" x14ac:dyDescent="0.25">
      <c r="M53">
        <f>COUNTIF(O3:O51,"&gt;39.5")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" sqref="H2"/>
    </sheetView>
  </sheetViews>
  <sheetFormatPr defaultRowHeight="15" x14ac:dyDescent="0.25"/>
  <cols>
    <col min="1" max="1" width="11.28515625" style="4" bestFit="1" customWidth="1"/>
    <col min="2" max="2" width="11" style="4" customWidth="1"/>
    <col min="3" max="3" width="12.7109375" style="4" customWidth="1"/>
    <col min="6" max="6" width="11.28515625" bestFit="1" customWidth="1"/>
    <col min="7" max="7" width="11" customWidth="1"/>
    <col min="8" max="8" width="12.7109375" customWidth="1"/>
  </cols>
  <sheetData>
    <row r="1" spans="1:9" s="11" customFormat="1" ht="21" x14ac:dyDescent="0.35">
      <c r="A1" s="11" t="s">
        <v>204</v>
      </c>
    </row>
    <row r="2" spans="1:9" s="12" customFormat="1" ht="18.75" x14ac:dyDescent="0.3">
      <c r="A2" s="12" t="s">
        <v>205</v>
      </c>
      <c r="B2" s="12" t="s">
        <v>206</v>
      </c>
    </row>
    <row r="3" spans="1:9" x14ac:dyDescent="0.25">
      <c r="A3" s="6" t="s">
        <v>202</v>
      </c>
      <c r="B3" s="6"/>
      <c r="C3" s="6"/>
      <c r="F3" s="6" t="s">
        <v>203</v>
      </c>
    </row>
    <row r="4" spans="1:9" s="5" customFormat="1" x14ac:dyDescent="0.25">
      <c r="A4" s="5" t="s">
        <v>198</v>
      </c>
      <c r="B4" s="5" t="s">
        <v>199</v>
      </c>
      <c r="C4" s="5" t="s">
        <v>200</v>
      </c>
      <c r="D4" s="5" t="s">
        <v>201</v>
      </c>
      <c r="F4" s="5" t="s">
        <v>198</v>
      </c>
      <c r="G4" s="5" t="s">
        <v>199</v>
      </c>
      <c r="H4" s="5" t="s">
        <v>200</v>
      </c>
      <c r="I4" s="5" t="s">
        <v>201</v>
      </c>
    </row>
    <row r="5" spans="1:9" x14ac:dyDescent="0.25">
      <c r="A5" s="14" t="s">
        <v>72</v>
      </c>
      <c r="B5" s="14" t="s">
        <v>73</v>
      </c>
      <c r="C5" s="14" t="s">
        <v>74</v>
      </c>
      <c r="D5" s="13">
        <v>0.39583333333333331</v>
      </c>
      <c r="F5" t="s">
        <v>177</v>
      </c>
      <c r="G5" t="s">
        <v>8</v>
      </c>
      <c r="H5" t="s">
        <v>9</v>
      </c>
      <c r="I5" s="10">
        <v>0.39583333333333331</v>
      </c>
    </row>
    <row r="6" spans="1:9" x14ac:dyDescent="0.25">
      <c r="A6" s="14" t="s">
        <v>75</v>
      </c>
      <c r="B6" s="14" t="s">
        <v>76</v>
      </c>
      <c r="C6" s="14" t="s">
        <v>132</v>
      </c>
      <c r="D6" s="13">
        <f>TIME(0,15,0)+D5</f>
        <v>0.40625</v>
      </c>
      <c r="F6" t="s">
        <v>178</v>
      </c>
      <c r="G6" t="s">
        <v>10</v>
      </c>
      <c r="H6" t="s">
        <v>11</v>
      </c>
      <c r="I6" s="10">
        <f>TIME(0,15,0)+I5</f>
        <v>0.40625</v>
      </c>
    </row>
    <row r="7" spans="1:9" x14ac:dyDescent="0.25">
      <c r="A7" s="14" t="s">
        <v>77</v>
      </c>
      <c r="B7" s="14" t="s">
        <v>128</v>
      </c>
      <c r="C7" s="14" t="s">
        <v>78</v>
      </c>
      <c r="D7" s="13">
        <f t="shared" ref="D7:D26" si="0">TIME(0,15,0)+D6</f>
        <v>0.41666666666666669</v>
      </c>
      <c r="F7" t="s">
        <v>179</v>
      </c>
      <c r="G7" t="s">
        <v>12</v>
      </c>
      <c r="H7" t="s">
        <v>13</v>
      </c>
      <c r="I7" s="10">
        <f t="shared" ref="I7:I25" si="1">TIME(0,15,0)+I6</f>
        <v>0.41666666666666669</v>
      </c>
    </row>
    <row r="8" spans="1:9" x14ac:dyDescent="0.25">
      <c r="A8" s="14" t="s">
        <v>79</v>
      </c>
      <c r="B8" s="14" t="s">
        <v>129</v>
      </c>
      <c r="C8" s="14" t="s">
        <v>80</v>
      </c>
      <c r="D8" s="13">
        <f t="shared" si="0"/>
        <v>0.42708333333333337</v>
      </c>
      <c r="F8" t="s">
        <v>180</v>
      </c>
      <c r="G8" t="s">
        <v>14</v>
      </c>
      <c r="H8" t="s">
        <v>15</v>
      </c>
      <c r="I8" s="10">
        <f t="shared" si="1"/>
        <v>0.42708333333333337</v>
      </c>
    </row>
    <row r="9" spans="1:9" x14ac:dyDescent="0.25">
      <c r="A9" s="14" t="s">
        <v>81</v>
      </c>
      <c r="B9" s="14" t="s">
        <v>82</v>
      </c>
      <c r="C9" s="14" t="s">
        <v>131</v>
      </c>
      <c r="D9" s="13">
        <f t="shared" si="0"/>
        <v>0.43750000000000006</v>
      </c>
      <c r="F9" t="s">
        <v>181</v>
      </c>
      <c r="G9" t="s">
        <v>16</v>
      </c>
      <c r="H9" t="s">
        <v>17</v>
      </c>
      <c r="I9" s="10">
        <f t="shared" si="1"/>
        <v>0.43750000000000006</v>
      </c>
    </row>
    <row r="10" spans="1:9" x14ac:dyDescent="0.25">
      <c r="A10" s="14" t="s">
        <v>83</v>
      </c>
      <c r="B10" s="14" t="s">
        <v>84</v>
      </c>
      <c r="C10" s="14" t="s">
        <v>85</v>
      </c>
      <c r="D10" s="13">
        <f t="shared" si="0"/>
        <v>0.44791666666666674</v>
      </c>
      <c r="F10" t="s">
        <v>182</v>
      </c>
      <c r="G10" t="s">
        <v>18</v>
      </c>
      <c r="H10" t="s">
        <v>19</v>
      </c>
      <c r="I10" s="10">
        <f t="shared" si="1"/>
        <v>0.44791666666666674</v>
      </c>
    </row>
    <row r="11" spans="1:9" x14ac:dyDescent="0.25">
      <c r="A11" s="14" t="s">
        <v>86</v>
      </c>
      <c r="B11" s="14" t="s">
        <v>73</v>
      </c>
      <c r="C11" s="14" t="s">
        <v>87</v>
      </c>
      <c r="D11" s="13">
        <f t="shared" si="0"/>
        <v>0.45833333333333343</v>
      </c>
      <c r="F11" t="s">
        <v>183</v>
      </c>
      <c r="G11" t="s">
        <v>20</v>
      </c>
      <c r="H11" t="s">
        <v>21</v>
      </c>
      <c r="I11" s="10">
        <f t="shared" si="1"/>
        <v>0.45833333333333343</v>
      </c>
    </row>
    <row r="12" spans="1:9" x14ac:dyDescent="0.25">
      <c r="A12" s="14" t="s">
        <v>88</v>
      </c>
      <c r="B12" s="14" t="s">
        <v>89</v>
      </c>
      <c r="C12" s="14" t="s">
        <v>90</v>
      </c>
      <c r="D12" s="13">
        <f t="shared" si="0"/>
        <v>0.46875000000000011</v>
      </c>
      <c r="F12" t="s">
        <v>184</v>
      </c>
      <c r="G12" t="s">
        <v>22</v>
      </c>
      <c r="H12" t="s">
        <v>23</v>
      </c>
      <c r="I12" s="10">
        <f t="shared" si="1"/>
        <v>0.46875000000000011</v>
      </c>
    </row>
    <row r="13" spans="1:9" x14ac:dyDescent="0.25">
      <c r="A13" s="14" t="s">
        <v>91</v>
      </c>
      <c r="B13" s="14" t="s">
        <v>92</v>
      </c>
      <c r="C13" s="14" t="s">
        <v>93</v>
      </c>
      <c r="D13" s="13">
        <f t="shared" si="0"/>
        <v>0.4791666666666668</v>
      </c>
      <c r="F13" t="s">
        <v>185</v>
      </c>
      <c r="G13" t="s">
        <v>24</v>
      </c>
      <c r="H13" t="s">
        <v>25</v>
      </c>
      <c r="I13" s="10">
        <f t="shared" si="1"/>
        <v>0.4791666666666668</v>
      </c>
    </row>
    <row r="14" spans="1:9" x14ac:dyDescent="0.25">
      <c r="A14" s="14" t="s">
        <v>94</v>
      </c>
      <c r="B14" s="14" t="s">
        <v>95</v>
      </c>
      <c r="C14" s="14" t="s">
        <v>87</v>
      </c>
      <c r="D14" s="13">
        <f t="shared" si="0"/>
        <v>0.48958333333333348</v>
      </c>
      <c r="F14" t="s">
        <v>186</v>
      </c>
      <c r="G14" t="s">
        <v>28</v>
      </c>
      <c r="H14" t="s">
        <v>29</v>
      </c>
      <c r="I14" s="10">
        <f t="shared" si="1"/>
        <v>0.48958333333333348</v>
      </c>
    </row>
    <row r="15" spans="1:9" x14ac:dyDescent="0.25">
      <c r="A15" s="14" t="s">
        <v>96</v>
      </c>
      <c r="B15" s="14" t="s">
        <v>97</v>
      </c>
      <c r="C15" s="14" t="s">
        <v>98</v>
      </c>
      <c r="D15" s="13">
        <f t="shared" si="0"/>
        <v>0.50000000000000011</v>
      </c>
      <c r="F15" t="s">
        <v>187</v>
      </c>
      <c r="G15" t="s">
        <v>30</v>
      </c>
      <c r="H15" t="s">
        <v>31</v>
      </c>
      <c r="I15" s="10">
        <f t="shared" si="1"/>
        <v>0.50000000000000011</v>
      </c>
    </row>
    <row r="16" spans="1:9" x14ac:dyDescent="0.25">
      <c r="A16" s="14" t="s">
        <v>99</v>
      </c>
      <c r="B16" s="14" t="s">
        <v>100</v>
      </c>
      <c r="C16" s="14" t="s">
        <v>101</v>
      </c>
      <c r="D16" s="13">
        <f t="shared" si="0"/>
        <v>0.51041666666666674</v>
      </c>
      <c r="F16" t="s">
        <v>188</v>
      </c>
      <c r="G16" t="s">
        <v>32</v>
      </c>
      <c r="H16" t="s">
        <v>33</v>
      </c>
      <c r="I16" s="10">
        <f t="shared" si="1"/>
        <v>0.51041666666666674</v>
      </c>
    </row>
    <row r="17" spans="1:9" x14ac:dyDescent="0.25">
      <c r="A17" s="14" t="s">
        <v>102</v>
      </c>
      <c r="B17" s="14" t="s">
        <v>133</v>
      </c>
      <c r="C17" s="14" t="s">
        <v>71</v>
      </c>
      <c r="D17" s="13">
        <f t="shared" si="0"/>
        <v>0.52083333333333337</v>
      </c>
      <c r="F17" t="s">
        <v>189</v>
      </c>
      <c r="G17" t="s">
        <v>36</v>
      </c>
      <c r="H17" t="s">
        <v>37</v>
      </c>
      <c r="I17" s="10">
        <f t="shared" si="1"/>
        <v>0.52083333333333337</v>
      </c>
    </row>
    <row r="18" spans="1:9" x14ac:dyDescent="0.25">
      <c r="A18" s="14" t="s">
        <v>103</v>
      </c>
      <c r="B18" s="14" t="s">
        <v>134</v>
      </c>
      <c r="C18" s="14" t="s">
        <v>43</v>
      </c>
      <c r="D18" s="13">
        <f t="shared" si="0"/>
        <v>0.53125</v>
      </c>
      <c r="F18" t="s">
        <v>190</v>
      </c>
      <c r="G18" t="s">
        <v>38</v>
      </c>
      <c r="H18" t="s">
        <v>39</v>
      </c>
      <c r="I18" s="10">
        <f t="shared" si="1"/>
        <v>0.53125</v>
      </c>
    </row>
    <row r="19" spans="1:9" x14ac:dyDescent="0.25">
      <c r="A19" s="14" t="s">
        <v>104</v>
      </c>
      <c r="B19" s="14" t="s">
        <v>105</v>
      </c>
      <c r="C19" s="14" t="s">
        <v>106</v>
      </c>
      <c r="D19" s="13">
        <v>0.57291666666666663</v>
      </c>
      <c r="F19" t="s">
        <v>191</v>
      </c>
      <c r="G19" t="s">
        <v>40</v>
      </c>
      <c r="H19" t="s">
        <v>41</v>
      </c>
      <c r="I19" s="10">
        <v>0.57291666666666663</v>
      </c>
    </row>
    <row r="20" spans="1:9" x14ac:dyDescent="0.25">
      <c r="A20" s="14" t="s">
        <v>109</v>
      </c>
      <c r="B20" s="14" t="s">
        <v>110</v>
      </c>
      <c r="C20" s="14" t="s">
        <v>111</v>
      </c>
      <c r="D20" s="13">
        <f t="shared" si="0"/>
        <v>0.58333333333333326</v>
      </c>
      <c r="F20" t="s">
        <v>192</v>
      </c>
      <c r="G20" t="s">
        <v>42</v>
      </c>
      <c r="H20" t="s">
        <v>43</v>
      </c>
      <c r="I20" s="10">
        <f t="shared" si="1"/>
        <v>0.58333333333333326</v>
      </c>
    </row>
    <row r="21" spans="1:9" x14ac:dyDescent="0.25">
      <c r="A21" s="14" t="s">
        <v>112</v>
      </c>
      <c r="B21" s="14" t="s">
        <v>113</v>
      </c>
      <c r="C21" s="14" t="s">
        <v>114</v>
      </c>
      <c r="D21" s="13">
        <f t="shared" si="0"/>
        <v>0.59374999999999989</v>
      </c>
      <c r="F21" t="s">
        <v>193</v>
      </c>
      <c r="G21" t="s">
        <v>44</v>
      </c>
      <c r="H21" t="s">
        <v>45</v>
      </c>
      <c r="I21" s="10">
        <f t="shared" si="1"/>
        <v>0.59374999999999989</v>
      </c>
    </row>
    <row r="22" spans="1:9" x14ac:dyDescent="0.25">
      <c r="A22" s="14" t="s">
        <v>115</v>
      </c>
      <c r="B22" s="14" t="s">
        <v>116</v>
      </c>
      <c r="C22" s="14" t="s">
        <v>9</v>
      </c>
      <c r="D22" s="13">
        <f t="shared" si="0"/>
        <v>0.60416666666666652</v>
      </c>
      <c r="F22" t="s">
        <v>194</v>
      </c>
      <c r="G22" t="s">
        <v>46</v>
      </c>
      <c r="H22" t="s">
        <v>47</v>
      </c>
      <c r="I22" s="10">
        <f t="shared" si="1"/>
        <v>0.60416666666666652</v>
      </c>
    </row>
    <row r="23" spans="1:9" x14ac:dyDescent="0.25">
      <c r="A23" s="14" t="s">
        <v>117</v>
      </c>
      <c r="B23" s="14" t="s">
        <v>118</v>
      </c>
      <c r="C23" s="14" t="s">
        <v>119</v>
      </c>
      <c r="D23" s="13">
        <f t="shared" si="0"/>
        <v>0.61458333333333315</v>
      </c>
      <c r="F23" t="s">
        <v>195</v>
      </c>
      <c r="G23" t="s">
        <v>48</v>
      </c>
      <c r="H23" t="s">
        <v>49</v>
      </c>
      <c r="I23" s="10">
        <f t="shared" si="1"/>
        <v>0.61458333333333315</v>
      </c>
    </row>
    <row r="24" spans="1:9" x14ac:dyDescent="0.25">
      <c r="A24" s="14" t="s">
        <v>120</v>
      </c>
      <c r="B24" s="14" t="s">
        <v>121</v>
      </c>
      <c r="C24" s="14" t="s">
        <v>122</v>
      </c>
      <c r="D24" s="13">
        <f t="shared" si="0"/>
        <v>0.62499999999999978</v>
      </c>
      <c r="F24" t="s">
        <v>196</v>
      </c>
      <c r="G24" t="s">
        <v>50</v>
      </c>
      <c r="H24" t="s">
        <v>51</v>
      </c>
      <c r="I24" s="10">
        <f t="shared" si="1"/>
        <v>0.62499999999999978</v>
      </c>
    </row>
    <row r="25" spans="1:9" x14ac:dyDescent="0.25">
      <c r="A25" s="14" t="s">
        <v>123</v>
      </c>
      <c r="B25" s="14" t="s">
        <v>124</v>
      </c>
      <c r="C25" s="14" t="s">
        <v>125</v>
      </c>
      <c r="D25" s="13">
        <f t="shared" si="0"/>
        <v>0.63541666666666641</v>
      </c>
      <c r="F25" t="s">
        <v>197</v>
      </c>
      <c r="G25" t="s">
        <v>52</v>
      </c>
      <c r="H25" t="s">
        <v>53</v>
      </c>
      <c r="I25" s="10">
        <f t="shared" si="1"/>
        <v>0.63541666666666641</v>
      </c>
    </row>
    <row r="26" spans="1:9" x14ac:dyDescent="0.25">
      <c r="A26" s="14" t="s">
        <v>126</v>
      </c>
      <c r="B26" s="14" t="s">
        <v>135</v>
      </c>
      <c r="C26" s="14" t="s">
        <v>127</v>
      </c>
      <c r="D26" s="13">
        <f t="shared" si="0"/>
        <v>0.64583333333333304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Applied</vt:lpstr>
      <vt:lpstr>ForIoTEnts</vt:lpstr>
      <vt:lpstr>Assessment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2016-11-07T15:32:46Z</dcterms:created>
  <dcterms:modified xsi:type="dcterms:W3CDTF">2016-12-16T14:44:07Z</dcterms:modified>
</cp:coreProperties>
</file>