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defaultThemeVersion="166925"/>
  <mc:AlternateContent xmlns:mc="http://schemas.openxmlformats.org/markup-compatibility/2006">
    <mc:Choice Requires="x15">
      <x15ac:absPath xmlns:x15ac="http://schemas.microsoft.com/office/spreadsheetml/2010/11/ac" url="C:\Users\Geoffroy\Documents\exercices\2023-2024\ynov_b2_g1_data\cours\02.data_analyse\excel\"/>
    </mc:Choice>
  </mc:AlternateContent>
  <xr:revisionPtr revIDLastSave="0" documentId="13_ncr:1_{FACFC383-6667-4E48-A236-2AE0BB4D11A8}" xr6:coauthVersionLast="47" xr6:coauthVersionMax="47" xr10:uidLastSave="{00000000-0000-0000-0000-000000000000}"/>
  <bookViews>
    <workbookView xWindow="-110" yWindow="-110" windowWidth="19420" windowHeight="10560" tabRatio="788" xr2:uid="{00000000-000D-0000-FFFF-FFFF00000000}"/>
  </bookViews>
  <sheets>
    <sheet name="Définitions" sheetId="31" r:id="rId1"/>
    <sheet name="Fréquentation" sheetId="43" r:id="rId2"/>
    <sheet name="Décomposition" sheetId="44" r:id="rId3"/>
    <sheet name="Freq. mensuelle" sheetId="45" r:id="rId4"/>
    <sheet name="Freq. hebdo" sheetId="46" r:id="rId5"/>
    <sheet name="Freq. jours" sheetId="47" r:id="rId6"/>
    <sheet name="Freq. type" sheetId="49" r:id="rId7"/>
    <sheet name="Films type" sheetId="16" r:id="rId8"/>
    <sheet name="Natio" sheetId="8" r:id="rId9"/>
    <sheet name="Decomp. genre" sheetId="50" r:id="rId10"/>
    <sheet name="Box office" sheetId="55" r:id="rId11"/>
    <sheet name="Top 200" sheetId="56" r:id="rId12"/>
    <sheet name="ESRI_MAPINFO_SHEET" sheetId="51" state="veryHidden" r:id="rId13"/>
  </sheets>
  <definedNames>
    <definedName name="_xlnm.Database" localSheetId="7">#REF!</definedName>
    <definedName name="_xlnm.Database">#REF!</definedName>
    <definedName name="_xlnm.Print_Titles" localSheetId="9">'Decomp. genre'!$2:$3</definedName>
    <definedName name="_xlnm.Print_Titles" localSheetId="2">Décomposition!$2:$3</definedName>
    <definedName name="_xlnm.Print_Titles" localSheetId="7">'Films type'!$2:$2</definedName>
    <definedName name="_xlnm.Print_Titles" localSheetId="4">'Freq. hebdo'!$A:$A</definedName>
    <definedName name="_xlnm.Print_Titles" localSheetId="3">'Freq. mensuelle'!$2:$3</definedName>
    <definedName name="_xlnm.Print_Titles" localSheetId="1">Fréquentation!$2:$3</definedName>
    <definedName name="_xlnm.Print_Titles" localSheetId="8">Natio!$2:$3</definedName>
    <definedName name="_xlnm.Print_Area" localSheetId="9">'Decomp. genre'!$A$2:$E$125</definedName>
    <definedName name="_xlnm.Print_Area" localSheetId="2">Décomposition!$A$2:$I$52</definedName>
    <definedName name="_xlnm.Print_Area" localSheetId="0">Définitions!$A$2:$L$41</definedName>
    <definedName name="_xlnm.Print_Area" localSheetId="7">'Films type'!$A$2:$F$177</definedName>
    <definedName name="_xlnm.Print_Area" localSheetId="4">'Freq. hebdo'!$A$4:$U$177</definedName>
    <definedName name="_xlnm.Print_Area" localSheetId="5">'Freq. jours'!$A$2:$I$102</definedName>
    <definedName name="_xlnm.Print_Area" localSheetId="3">'Freq. mensuelle'!$A$2:$N$131</definedName>
    <definedName name="_xlnm.Print_Area" localSheetId="1">Fréquentation!$A$2:$E$40</definedName>
    <definedName name="_xlnm.Print_Area" localSheetId="8">Natio!$A$2:$AG$134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85" i="16" l="1"/>
  <c r="F139" i="16"/>
  <c r="F93" i="16"/>
  <c r="G15" i="44" l="1"/>
  <c r="G16" i="44"/>
  <c r="G17" i="44"/>
  <c r="G18" i="44"/>
  <c r="G19" i="44"/>
  <c r="G20" i="44"/>
  <c r="G21" i="44"/>
  <c r="G22" i="44"/>
  <c r="G23" i="44"/>
  <c r="I42" i="47"/>
  <c r="I43" i="47"/>
  <c r="I44" i="47"/>
  <c r="I45" i="47"/>
  <c r="I46" i="47"/>
  <c r="I47" i="47"/>
  <c r="I48" i="47"/>
  <c r="I49" i="47"/>
  <c r="I50" i="47"/>
  <c r="I51" i="47"/>
  <c r="E28" i="43" l="1"/>
  <c r="E29" i="43"/>
  <c r="E30" i="43"/>
  <c r="E31" i="43"/>
  <c r="E32" i="43"/>
  <c r="E33" i="43"/>
  <c r="E34" i="43"/>
  <c r="E35" i="43"/>
  <c r="E36" i="43"/>
  <c r="E37" i="43"/>
  <c r="E38" i="43"/>
  <c r="E39" i="43"/>
  <c r="E40" i="43"/>
  <c r="E41" i="43"/>
  <c r="E42" i="43"/>
  <c r="E43" i="43"/>
  <c r="E44" i="43"/>
  <c r="E45" i="43"/>
  <c r="E46" i="43"/>
  <c r="E47" i="43"/>
  <c r="E48" i="43"/>
  <c r="AB175" i="46" l="1"/>
  <c r="AC175" i="46"/>
  <c r="AD175" i="46"/>
  <c r="AE175" i="46"/>
  <c r="AB117" i="46"/>
  <c r="AC117" i="46"/>
  <c r="AD117" i="46"/>
  <c r="AE117" i="46"/>
  <c r="AC59" i="46"/>
  <c r="AD59" i="46"/>
  <c r="AE59" i="46"/>
  <c r="N132" i="45"/>
  <c r="N133" i="45"/>
  <c r="N134" i="45"/>
  <c r="N135" i="45"/>
  <c r="N136" i="45"/>
  <c r="N137" i="45"/>
  <c r="N138" i="45"/>
  <c r="N139" i="45"/>
  <c r="N90" i="45"/>
  <c r="N91" i="45"/>
  <c r="N92" i="45"/>
  <c r="N93" i="45"/>
  <c r="F47" i="16"/>
  <c r="E123" i="50" l="1"/>
  <c r="E92" i="50"/>
  <c r="E61" i="50"/>
  <c r="E31" i="50"/>
  <c r="AG136" i="8"/>
  <c r="AG137" i="8"/>
  <c r="AG102" i="8"/>
  <c r="AG103" i="8"/>
  <c r="AG68" i="8"/>
  <c r="AG69" i="8"/>
  <c r="B24" i="8"/>
  <c r="B25" i="8"/>
  <c r="B26" i="8"/>
  <c r="B27" i="8"/>
  <c r="B28" i="8"/>
  <c r="B29" i="8"/>
  <c r="B30" i="8"/>
  <c r="B31" i="8"/>
  <c r="B32" i="8"/>
  <c r="B33" i="8"/>
  <c r="B34" i="8"/>
  <c r="AG34" i="8" s="1"/>
  <c r="B35" i="8"/>
  <c r="AG35" i="8" s="1"/>
  <c r="F184" i="16" l="1"/>
  <c r="F138" i="16" l="1"/>
  <c r="F92" i="16"/>
  <c r="F46" i="16"/>
  <c r="E122" i="50" l="1"/>
  <c r="E91" i="50"/>
  <c r="E60" i="50"/>
  <c r="E30" i="50"/>
  <c r="AG133" i="8"/>
  <c r="AG134" i="8"/>
  <c r="AG135" i="8"/>
  <c r="E29" i="50" l="1"/>
  <c r="E59" i="50"/>
  <c r="E90" i="50"/>
  <c r="E121" i="50"/>
  <c r="AG101" i="8"/>
  <c r="AG67" i="8"/>
  <c r="AG33" i="8"/>
  <c r="F183" i="16" l="1"/>
  <c r="F137" i="16"/>
  <c r="F91" i="16"/>
  <c r="F45" i="16"/>
  <c r="E28" i="50" l="1"/>
  <c r="E58" i="50"/>
  <c r="E89" i="50"/>
  <c r="E120" i="50"/>
  <c r="AG100" i="8"/>
  <c r="AG66" i="8"/>
  <c r="AG32" i="8"/>
  <c r="F182" i="16" l="1"/>
  <c r="F136" i="16"/>
  <c r="F90" i="16"/>
  <c r="F44" i="16"/>
  <c r="AB59" i="46" l="1"/>
  <c r="E27" i="50" l="1"/>
  <c r="E57" i="50"/>
  <c r="E88" i="50"/>
  <c r="E119" i="50"/>
  <c r="AG31" i="8"/>
  <c r="AG99" i="8"/>
  <c r="AG64" i="8"/>
  <c r="AG65" i="8"/>
  <c r="F43" i="16" l="1"/>
  <c r="F89" i="16"/>
  <c r="F135" i="16"/>
  <c r="F181" i="16"/>
  <c r="I95" i="47" l="1"/>
  <c r="I71" i="47"/>
  <c r="C59" i="46"/>
  <c r="D59" i="46"/>
  <c r="E59" i="46"/>
  <c r="F59" i="46"/>
  <c r="G59" i="46"/>
  <c r="H59" i="46"/>
  <c r="I59" i="46"/>
  <c r="J59" i="46"/>
  <c r="K59" i="46"/>
  <c r="L59" i="46"/>
  <c r="M59" i="46"/>
  <c r="N59" i="46"/>
  <c r="O59" i="46"/>
  <c r="P59" i="46"/>
  <c r="Q59" i="46"/>
  <c r="R59" i="46"/>
  <c r="S59" i="46"/>
  <c r="T59" i="46"/>
  <c r="U59" i="46"/>
  <c r="V59" i="46"/>
  <c r="W59" i="46"/>
  <c r="X59" i="46"/>
  <c r="Y59" i="46"/>
  <c r="Z59" i="46"/>
  <c r="AA59" i="46"/>
  <c r="AA117" i="46"/>
  <c r="AA175" i="46"/>
  <c r="N89" i="45"/>
  <c r="B21" i="8" l="1"/>
  <c r="AG21" i="8" s="1"/>
  <c r="B22" i="8"/>
  <c r="B23" i="8"/>
  <c r="AG24" i="8"/>
  <c r="AG25" i="8"/>
  <c r="AG28" i="8"/>
  <c r="AG29" i="8"/>
  <c r="N88" i="45"/>
  <c r="E26" i="50"/>
  <c r="E56" i="50"/>
  <c r="E87" i="50"/>
  <c r="E118" i="50"/>
  <c r="AG30" i="8"/>
  <c r="AG98" i="8"/>
  <c r="AG132" i="8"/>
  <c r="F180" i="16"/>
  <c r="F134" i="16"/>
  <c r="F88" i="16"/>
  <c r="F42" i="16"/>
  <c r="I94" i="47"/>
  <c r="I70" i="47"/>
  <c r="Z117" i="46"/>
  <c r="Z175" i="46"/>
  <c r="G5" i="44"/>
  <c r="G6" i="44"/>
  <c r="E117" i="50"/>
  <c r="E86" i="50"/>
  <c r="E55" i="50"/>
  <c r="E25" i="50"/>
  <c r="AG63" i="8"/>
  <c r="AG97" i="8"/>
  <c r="AG131" i="8"/>
  <c r="F179" i="16"/>
  <c r="F133" i="16"/>
  <c r="F87" i="16"/>
  <c r="F41" i="16"/>
  <c r="I69" i="47"/>
  <c r="I93" i="47"/>
  <c r="Y175" i="46"/>
  <c r="Y117" i="46"/>
  <c r="N87" i="45"/>
  <c r="E12" i="50"/>
  <c r="E116" i="50"/>
  <c r="E115" i="50"/>
  <c r="E114" i="50"/>
  <c r="E113" i="50"/>
  <c r="E112" i="50"/>
  <c r="E111" i="50"/>
  <c r="E110" i="50"/>
  <c r="E109" i="50"/>
  <c r="E108" i="50"/>
  <c r="E107" i="50"/>
  <c r="E106" i="50"/>
  <c r="E105" i="50"/>
  <c r="E104" i="50"/>
  <c r="E103" i="50"/>
  <c r="E102" i="50"/>
  <c r="E101" i="50"/>
  <c r="E100" i="50"/>
  <c r="E99" i="50"/>
  <c r="E98" i="50"/>
  <c r="E97" i="50"/>
  <c r="E85" i="50"/>
  <c r="E84" i="50"/>
  <c r="E83" i="50"/>
  <c r="E82" i="50"/>
  <c r="E81" i="50"/>
  <c r="E80" i="50"/>
  <c r="E79" i="50"/>
  <c r="E78" i="50"/>
  <c r="E77" i="50"/>
  <c r="E76" i="50"/>
  <c r="E75" i="50"/>
  <c r="E74" i="50"/>
  <c r="E73" i="50"/>
  <c r="E72" i="50"/>
  <c r="E71" i="50"/>
  <c r="E70" i="50"/>
  <c r="E69" i="50"/>
  <c r="E68" i="50"/>
  <c r="E67" i="50"/>
  <c r="E66" i="50"/>
  <c r="E54" i="50"/>
  <c r="E53" i="50"/>
  <c r="E52" i="50"/>
  <c r="E51" i="50"/>
  <c r="E50" i="50"/>
  <c r="E49" i="50"/>
  <c r="E48" i="50"/>
  <c r="E47" i="50"/>
  <c r="E46" i="50"/>
  <c r="E45" i="50"/>
  <c r="E44" i="50"/>
  <c r="E43" i="50"/>
  <c r="E42" i="50"/>
  <c r="E41" i="50"/>
  <c r="E40" i="50"/>
  <c r="E39" i="50"/>
  <c r="E38" i="50"/>
  <c r="E37" i="50"/>
  <c r="E36" i="50"/>
  <c r="E35" i="50"/>
  <c r="E24" i="50"/>
  <c r="E23" i="50"/>
  <c r="E22" i="50"/>
  <c r="E21" i="50"/>
  <c r="E20" i="50"/>
  <c r="E19" i="50"/>
  <c r="E18" i="50"/>
  <c r="E17" i="50"/>
  <c r="E16" i="50"/>
  <c r="E15" i="50"/>
  <c r="E14" i="50"/>
  <c r="E13" i="50"/>
  <c r="E11" i="50"/>
  <c r="E10" i="50"/>
  <c r="E9" i="50"/>
  <c r="E8" i="50"/>
  <c r="E7" i="50"/>
  <c r="E6" i="50"/>
  <c r="E5" i="50"/>
  <c r="W117" i="46"/>
  <c r="X175" i="46"/>
  <c r="I68" i="47"/>
  <c r="I92" i="47"/>
  <c r="X117" i="46"/>
  <c r="N131" i="45"/>
  <c r="N86" i="45"/>
  <c r="G7" i="44"/>
  <c r="G8" i="44"/>
  <c r="G9" i="44"/>
  <c r="G10" i="44"/>
  <c r="G11" i="44"/>
  <c r="G12" i="44"/>
  <c r="G13" i="44"/>
  <c r="G14" i="44"/>
  <c r="AG129" i="8"/>
  <c r="AG130" i="8"/>
  <c r="AG96" i="8"/>
  <c r="AG62" i="8"/>
  <c r="F178" i="16"/>
  <c r="F132" i="16"/>
  <c r="F86" i="16"/>
  <c r="F40" i="16"/>
  <c r="F39" i="16"/>
  <c r="F177" i="16"/>
  <c r="F131" i="16"/>
  <c r="F85" i="16"/>
  <c r="I91" i="47"/>
  <c r="I67" i="47"/>
  <c r="W175" i="46"/>
  <c r="N85" i="45"/>
  <c r="B18" i="8"/>
  <c r="AG18" i="8" s="1"/>
  <c r="B19" i="8"/>
  <c r="AG19" i="8" s="1"/>
  <c r="B20" i="8"/>
  <c r="AG20" i="8" s="1"/>
  <c r="AG95" i="8"/>
  <c r="AG61" i="8"/>
  <c r="AG27" i="8"/>
  <c r="I35" i="47"/>
  <c r="I36" i="47"/>
  <c r="I37" i="47"/>
  <c r="I34" i="47"/>
  <c r="I90" i="47"/>
  <c r="I89" i="47"/>
  <c r="I88" i="47"/>
  <c r="I87" i="47"/>
  <c r="I86" i="47"/>
  <c r="I85" i="47"/>
  <c r="I84" i="47"/>
  <c r="I83" i="47"/>
  <c r="I82" i="47"/>
  <c r="I66" i="47"/>
  <c r="I65" i="47"/>
  <c r="I64" i="47"/>
  <c r="I63" i="47"/>
  <c r="I62" i="47"/>
  <c r="I61" i="47"/>
  <c r="I60" i="47"/>
  <c r="I59" i="47"/>
  <c r="I58" i="47"/>
  <c r="V175" i="46"/>
  <c r="V117" i="46"/>
  <c r="N84" i="45"/>
  <c r="N130" i="45"/>
  <c r="N126" i="45"/>
  <c r="G79" i="44"/>
  <c r="AG26" i="8"/>
  <c r="AG60" i="8"/>
  <c r="AG94" i="8"/>
  <c r="AG128" i="8"/>
  <c r="F61" i="16"/>
  <c r="F62" i="16"/>
  <c r="F63" i="16"/>
  <c r="F64" i="16"/>
  <c r="F65" i="16"/>
  <c r="F66" i="16"/>
  <c r="F67" i="16"/>
  <c r="F68" i="16"/>
  <c r="F69" i="16"/>
  <c r="F70" i="16"/>
  <c r="F71" i="16"/>
  <c r="F72" i="16"/>
  <c r="F73" i="16"/>
  <c r="F74" i="16"/>
  <c r="F75" i="16"/>
  <c r="F76" i="16"/>
  <c r="F77" i="16"/>
  <c r="F78" i="16"/>
  <c r="F79" i="16"/>
  <c r="F80" i="16"/>
  <c r="F81" i="16"/>
  <c r="F82" i="16"/>
  <c r="F83" i="16"/>
  <c r="F84" i="16"/>
  <c r="F176" i="16"/>
  <c r="F130" i="16"/>
  <c r="F38" i="16"/>
  <c r="I30" i="47"/>
  <c r="I29" i="47"/>
  <c r="I28" i="47"/>
  <c r="I27" i="47"/>
  <c r="I26" i="47"/>
  <c r="I25" i="47"/>
  <c r="I24" i="47"/>
  <c r="I23" i="47"/>
  <c r="I22" i="47"/>
  <c r="I21" i="47"/>
  <c r="I20" i="47"/>
  <c r="I19" i="47"/>
  <c r="I15" i="47"/>
  <c r="I14" i="47"/>
  <c r="I13" i="47"/>
  <c r="I12" i="47"/>
  <c r="I11" i="47"/>
  <c r="I10" i="47"/>
  <c r="I9" i="47"/>
  <c r="I8" i="47"/>
  <c r="I7" i="47"/>
  <c r="I41" i="47"/>
  <c r="U175" i="46"/>
  <c r="U117" i="46"/>
  <c r="N83" i="45"/>
  <c r="N82" i="45"/>
  <c r="N129" i="45"/>
  <c r="I40" i="47"/>
  <c r="I39" i="47"/>
  <c r="I38" i="47"/>
  <c r="T175" i="46"/>
  <c r="S175" i="46"/>
  <c r="R175" i="46"/>
  <c r="Q175" i="46"/>
  <c r="P175" i="46"/>
  <c r="O175" i="46"/>
  <c r="N175" i="46"/>
  <c r="M175" i="46"/>
  <c r="L175" i="46"/>
  <c r="K175" i="46"/>
  <c r="J175" i="46"/>
  <c r="I175" i="46"/>
  <c r="H175" i="46"/>
  <c r="G175" i="46"/>
  <c r="F175" i="46"/>
  <c r="E175" i="46"/>
  <c r="D175" i="46"/>
  <c r="T117" i="46"/>
  <c r="S117" i="46"/>
  <c r="R117" i="46"/>
  <c r="Q117" i="46"/>
  <c r="P117" i="46"/>
  <c r="O117" i="46"/>
  <c r="N117" i="46"/>
  <c r="M117" i="46"/>
  <c r="L117" i="46"/>
  <c r="K117" i="46"/>
  <c r="J117" i="46"/>
  <c r="I117" i="46"/>
  <c r="H117" i="46"/>
  <c r="G117" i="46"/>
  <c r="F117" i="46"/>
  <c r="E117" i="46"/>
  <c r="D117" i="46"/>
  <c r="C117" i="46"/>
  <c r="B117" i="46"/>
  <c r="B59" i="46"/>
  <c r="N128" i="45"/>
  <c r="N127" i="45"/>
  <c r="N125" i="45"/>
  <c r="N124" i="45"/>
  <c r="N123" i="45"/>
  <c r="N122" i="45"/>
  <c r="N121" i="45"/>
  <c r="N120" i="45"/>
  <c r="N119" i="45"/>
  <c r="N118" i="45"/>
  <c r="N117" i="45"/>
  <c r="N116" i="45"/>
  <c r="N115" i="45"/>
  <c r="N114" i="45"/>
  <c r="N113" i="45"/>
  <c r="N112" i="45"/>
  <c r="N111" i="45"/>
  <c r="N110" i="45"/>
  <c r="N109" i="45"/>
  <c r="N108" i="45"/>
  <c r="N107" i="45"/>
  <c r="N106" i="45"/>
  <c r="N105" i="45"/>
  <c r="N104" i="45"/>
  <c r="N103" i="45"/>
  <c r="N102" i="45"/>
  <c r="N101" i="45"/>
  <c r="N100" i="45"/>
  <c r="N99" i="45"/>
  <c r="N98" i="45"/>
  <c r="N97" i="45"/>
  <c r="N81" i="45"/>
  <c r="N80" i="45"/>
  <c r="N79" i="45"/>
  <c r="N78" i="45"/>
  <c r="N77" i="45"/>
  <c r="N76" i="45"/>
  <c r="N75" i="45"/>
  <c r="N74" i="45"/>
  <c r="N73" i="45"/>
  <c r="N72" i="45"/>
  <c r="N71" i="45"/>
  <c r="N70" i="45"/>
  <c r="N69" i="45"/>
  <c r="N68" i="45"/>
  <c r="N67" i="45"/>
  <c r="N66" i="45"/>
  <c r="N65" i="45"/>
  <c r="N64" i="45"/>
  <c r="N63" i="45"/>
  <c r="N62" i="45"/>
  <c r="N61" i="45"/>
  <c r="N60" i="45"/>
  <c r="N59" i="45"/>
  <c r="N58" i="45"/>
  <c r="N57" i="45"/>
  <c r="N56" i="45"/>
  <c r="N55" i="45"/>
  <c r="N54" i="45"/>
  <c r="N53" i="45"/>
  <c r="N52" i="45"/>
  <c r="N51" i="45"/>
  <c r="N36" i="45"/>
  <c r="N35" i="45"/>
  <c r="N34" i="45"/>
  <c r="N33" i="45"/>
  <c r="N32" i="45"/>
  <c r="N31" i="45"/>
  <c r="N30" i="45"/>
  <c r="N29" i="45"/>
  <c r="N28" i="45"/>
  <c r="N27" i="45"/>
  <c r="N26" i="45"/>
  <c r="N25" i="45"/>
  <c r="N24" i="45"/>
  <c r="N23" i="45"/>
  <c r="N22" i="45"/>
  <c r="N21" i="45"/>
  <c r="N20" i="45"/>
  <c r="N19" i="45"/>
  <c r="N18" i="45"/>
  <c r="N17" i="45"/>
  <c r="N16" i="45"/>
  <c r="N15" i="45"/>
  <c r="N14" i="45"/>
  <c r="N13" i="45"/>
  <c r="N12" i="45"/>
  <c r="N11" i="45"/>
  <c r="N10" i="45"/>
  <c r="N9" i="45"/>
  <c r="N8" i="45"/>
  <c r="N7" i="45"/>
  <c r="N6" i="45"/>
  <c r="N5" i="45"/>
  <c r="G78" i="44"/>
  <c r="G77" i="44"/>
  <c r="G76" i="44"/>
  <c r="G75" i="44"/>
  <c r="G74" i="44"/>
  <c r="G73" i="44"/>
  <c r="G72" i="44"/>
  <c r="G71" i="44"/>
  <c r="G70" i="44"/>
  <c r="G69" i="44"/>
  <c r="G68" i="44"/>
  <c r="G67" i="44"/>
  <c r="G66" i="44"/>
  <c r="G65" i="44"/>
  <c r="G64" i="44"/>
  <c r="G63" i="44"/>
  <c r="G62" i="44"/>
  <c r="G61" i="44"/>
  <c r="G60" i="44"/>
  <c r="G59" i="44"/>
  <c r="G58" i="44"/>
  <c r="G57" i="44"/>
  <c r="G56" i="44"/>
  <c r="E27" i="43"/>
  <c r="E26" i="43"/>
  <c r="E25" i="43"/>
  <c r="E24" i="43"/>
  <c r="E23" i="43"/>
  <c r="E22" i="43"/>
  <c r="E21" i="43"/>
  <c r="E20" i="43"/>
  <c r="E19" i="43"/>
  <c r="E18" i="43"/>
  <c r="E17" i="43"/>
  <c r="E16" i="43"/>
  <c r="E15" i="43"/>
  <c r="E14" i="43"/>
  <c r="E13" i="43"/>
  <c r="E12" i="43"/>
  <c r="E11" i="43"/>
  <c r="E10" i="43"/>
  <c r="E9" i="43"/>
  <c r="E8" i="43"/>
  <c r="E7" i="43"/>
  <c r="E6" i="43"/>
  <c r="AG59" i="8"/>
  <c r="AG58" i="8"/>
  <c r="AG57" i="8"/>
  <c r="AG56" i="8"/>
  <c r="AG55" i="8"/>
  <c r="AG54" i="8"/>
  <c r="AG53" i="8"/>
  <c r="AG52" i="8"/>
  <c r="AG51" i="8"/>
  <c r="AG50" i="8"/>
  <c r="AG49" i="8"/>
  <c r="AG48" i="8"/>
  <c r="AG47" i="8"/>
  <c r="AG46" i="8"/>
  <c r="AG45" i="8"/>
  <c r="AG44" i="8"/>
  <c r="AG43" i="8"/>
  <c r="AG42" i="8"/>
  <c r="AG41" i="8"/>
  <c r="AG40" i="8"/>
  <c r="AG39" i="8"/>
  <c r="AG127" i="8"/>
  <c r="AG126" i="8"/>
  <c r="AG125" i="8"/>
  <c r="AG124" i="8"/>
  <c r="AG123" i="8"/>
  <c r="AG122" i="8"/>
  <c r="AG121" i="8"/>
  <c r="AG120" i="8"/>
  <c r="AG119" i="8"/>
  <c r="AG118" i="8"/>
  <c r="AG117" i="8"/>
  <c r="AG116" i="8"/>
  <c r="AG115" i="8"/>
  <c r="AG114" i="8"/>
  <c r="AG113" i="8"/>
  <c r="AG112" i="8"/>
  <c r="AG111" i="8"/>
  <c r="AG110" i="8"/>
  <c r="AG109" i="8"/>
  <c r="AG108" i="8"/>
  <c r="AG107" i="8"/>
  <c r="AG93" i="8"/>
  <c r="AG92" i="8"/>
  <c r="AG91" i="8"/>
  <c r="AG90" i="8"/>
  <c r="AG89" i="8"/>
  <c r="AG88" i="8"/>
  <c r="AG87" i="8"/>
  <c r="AG86" i="8"/>
  <c r="AG85" i="8"/>
  <c r="AG84" i="8"/>
  <c r="AG83" i="8"/>
  <c r="AG82" i="8"/>
  <c r="AG81" i="8"/>
  <c r="AG80" i="8"/>
  <c r="AG79" i="8"/>
  <c r="AG78" i="8"/>
  <c r="AG77" i="8"/>
  <c r="AG76" i="8"/>
  <c r="AG75" i="8"/>
  <c r="AG74" i="8"/>
  <c r="AG73" i="8"/>
  <c r="B5" i="8"/>
  <c r="AG5" i="8" s="1"/>
  <c r="B6" i="8"/>
  <c r="AG6" i="8" s="1"/>
  <c r="B7" i="8"/>
  <c r="AG7" i="8" s="1"/>
  <c r="B8" i="8"/>
  <c r="AG8" i="8" s="1"/>
  <c r="B9" i="8"/>
  <c r="AG9" i="8" s="1"/>
  <c r="B10" i="8"/>
  <c r="AG10" i="8" s="1"/>
  <c r="B11" i="8"/>
  <c r="AG11" i="8" s="1"/>
  <c r="B12" i="8"/>
  <c r="AG12" i="8" s="1"/>
  <c r="B13" i="8"/>
  <c r="AG13" i="8" s="1"/>
  <c r="B14" i="8"/>
  <c r="AG14" i="8" s="1"/>
  <c r="B15" i="8"/>
  <c r="AG15" i="8" s="1"/>
  <c r="B16" i="8"/>
  <c r="AG16" i="8" s="1"/>
  <c r="B17" i="8"/>
  <c r="AG17" i="8" s="1"/>
  <c r="AG22" i="8"/>
  <c r="AG23" i="8"/>
  <c r="F175" i="16"/>
  <c r="F174" i="16"/>
  <c r="F173" i="16"/>
  <c r="F172" i="16"/>
  <c r="F171" i="16"/>
  <c r="F170" i="16"/>
  <c r="F169" i="16"/>
  <c r="F168" i="16"/>
  <c r="F167" i="16"/>
  <c r="F166" i="16"/>
  <c r="F165" i="16"/>
  <c r="F164" i="16"/>
  <c r="F163" i="16"/>
  <c r="F162" i="16"/>
  <c r="F161" i="16"/>
  <c r="F160" i="16"/>
  <c r="F159" i="16"/>
  <c r="F158" i="16"/>
  <c r="F157" i="16"/>
  <c r="F156" i="16"/>
  <c r="F155" i="16"/>
  <c r="F128" i="16"/>
  <c r="F129" i="16"/>
  <c r="F127" i="16"/>
  <c r="F126" i="16"/>
  <c r="F125" i="16"/>
  <c r="F124" i="16"/>
  <c r="F123" i="16"/>
  <c r="F122" i="16"/>
  <c r="F121" i="16"/>
  <c r="F120" i="16"/>
  <c r="F119" i="16"/>
  <c r="F118" i="16"/>
  <c r="F117" i="16"/>
  <c r="F116" i="16"/>
  <c r="F115" i="16"/>
  <c r="F114" i="16"/>
  <c r="F113" i="16"/>
  <c r="F112" i="16"/>
  <c r="F111" i="16"/>
  <c r="F110" i="16"/>
  <c r="F109" i="16"/>
  <c r="F108" i="16"/>
  <c r="F107" i="16"/>
  <c r="F106" i="16"/>
  <c r="F105" i="16"/>
  <c r="F104" i="16"/>
  <c r="F103" i="16"/>
  <c r="F102" i="16"/>
  <c r="F101" i="16"/>
  <c r="F100" i="16"/>
  <c r="F99" i="16"/>
  <c r="F98" i="16"/>
  <c r="F97" i="16"/>
  <c r="F60" i="16"/>
  <c r="F59" i="16"/>
  <c r="F58" i="16"/>
  <c r="F57" i="16"/>
  <c r="F56" i="16"/>
  <c r="F55" i="16"/>
  <c r="F54" i="16"/>
  <c r="F53" i="16"/>
  <c r="F52" i="16"/>
  <c r="F51" i="16"/>
  <c r="F17" i="16"/>
  <c r="F5" i="16"/>
  <c r="F6" i="16"/>
  <c r="F7" i="16"/>
  <c r="F8" i="16"/>
  <c r="F9" i="16"/>
  <c r="F10" i="16"/>
  <c r="F11" i="16"/>
  <c r="F12" i="16"/>
  <c r="F13" i="16"/>
  <c r="F14" i="16"/>
  <c r="F15" i="16"/>
  <c r="F16" i="16"/>
  <c r="F18" i="16"/>
  <c r="F19" i="16"/>
  <c r="F20" i="16"/>
  <c r="F21" i="16"/>
  <c r="F22" i="16"/>
  <c r="F23" i="16"/>
  <c r="F24" i="16"/>
  <c r="F25" i="16"/>
  <c r="F26" i="16"/>
  <c r="F27" i="16"/>
  <c r="F28" i="16"/>
  <c r="F29" i="16"/>
  <c r="F30" i="16"/>
  <c r="F31" i="16"/>
  <c r="F32" i="16"/>
  <c r="F33" i="16"/>
  <c r="F34" i="16"/>
  <c r="F35" i="16"/>
  <c r="F36" i="16"/>
  <c r="F37" i="16"/>
</calcChain>
</file>

<file path=xl/sharedStrings.xml><?xml version="1.0" encoding="utf-8"?>
<sst xmlns="http://schemas.openxmlformats.org/spreadsheetml/2006/main" count="1370" uniqueCount="641">
  <si>
    <t>Sources</t>
  </si>
  <si>
    <t>Définitions</t>
  </si>
  <si>
    <t>Etats-Unis</t>
  </si>
  <si>
    <t>Italie</t>
  </si>
  <si>
    <t>Japon</t>
  </si>
  <si>
    <t>Allemagne</t>
  </si>
  <si>
    <t>Espagne</t>
  </si>
  <si>
    <t>Canada</t>
  </si>
  <si>
    <t>Chine</t>
  </si>
  <si>
    <t>autres films</t>
  </si>
  <si>
    <t>Total</t>
  </si>
  <si>
    <t>Entrées (millions)</t>
  </si>
  <si>
    <t>France</t>
  </si>
  <si>
    <t>entrées (millions)</t>
  </si>
  <si>
    <t>films français</t>
  </si>
  <si>
    <t>films américains</t>
  </si>
  <si>
    <t>films européens</t>
  </si>
  <si>
    <t>Recettes guichet (M€)</t>
  </si>
  <si>
    <t>recettes guichet (M€)</t>
  </si>
  <si>
    <t>séances (milliers)</t>
  </si>
  <si>
    <t>majoritaires</t>
  </si>
  <si>
    <t>minoritaires</t>
  </si>
  <si>
    <t>Autres nationalités</t>
  </si>
  <si>
    <t>total</t>
  </si>
  <si>
    <t>recettes guichets (M€)</t>
  </si>
  <si>
    <t>nombre de films</t>
  </si>
  <si>
    <t>Décomposition de la recette guichet</t>
  </si>
  <si>
    <t>Fréquentation mensuelle</t>
  </si>
  <si>
    <t>Fréquentation hebdomadaire</t>
  </si>
  <si>
    <t>Recette moyenne par entrée (€)</t>
  </si>
  <si>
    <t>Séances (milliers)</t>
  </si>
  <si>
    <t>Recette guichet (M€ courants)</t>
  </si>
  <si>
    <t>En M€ courants</t>
  </si>
  <si>
    <t>T.V.A.</t>
  </si>
  <si>
    <t>janvier</t>
  </si>
  <si>
    <t>février</t>
  </si>
  <si>
    <t>mars</t>
  </si>
  <si>
    <t>avril</t>
  </si>
  <si>
    <t>mai</t>
  </si>
  <si>
    <t>juin</t>
  </si>
  <si>
    <t>juillet</t>
  </si>
  <si>
    <t>août</t>
  </si>
  <si>
    <t>septembre</t>
  </si>
  <si>
    <t>octobre</t>
  </si>
  <si>
    <t>novembre</t>
  </si>
  <si>
    <t>décembre</t>
  </si>
  <si>
    <t>semaine 0*</t>
  </si>
  <si>
    <t>semaine 1</t>
  </si>
  <si>
    <t>semaine 2</t>
  </si>
  <si>
    <t>semaine 3</t>
  </si>
  <si>
    <t>semaine 4</t>
  </si>
  <si>
    <t>semaine 5</t>
  </si>
  <si>
    <t>semaine 6</t>
  </si>
  <si>
    <t>semaine 7</t>
  </si>
  <si>
    <t>semaine 8</t>
  </si>
  <si>
    <t>semaine 9</t>
  </si>
  <si>
    <t>semaine 10</t>
  </si>
  <si>
    <t>semaine 11</t>
  </si>
  <si>
    <t>semaine 12</t>
  </si>
  <si>
    <t>semaine 13</t>
  </si>
  <si>
    <t>semaine 14</t>
  </si>
  <si>
    <t>semaine 15</t>
  </si>
  <si>
    <t>semaine 16</t>
  </si>
  <si>
    <t>semaine 17</t>
  </si>
  <si>
    <t>semaine 18</t>
  </si>
  <si>
    <t>semaine 19</t>
  </si>
  <si>
    <t>semaine 20</t>
  </si>
  <si>
    <t>semaine 21</t>
  </si>
  <si>
    <t>semaine 22</t>
  </si>
  <si>
    <t>semaine 23</t>
  </si>
  <si>
    <t>semaine 24</t>
  </si>
  <si>
    <t>semaine 25</t>
  </si>
  <si>
    <t>semaine 26</t>
  </si>
  <si>
    <t>semaine 27</t>
  </si>
  <si>
    <t>semaine 28</t>
  </si>
  <si>
    <t>semaine 29</t>
  </si>
  <si>
    <t>semaine 30</t>
  </si>
  <si>
    <t>semaine 31</t>
  </si>
  <si>
    <t>semaine 32</t>
  </si>
  <si>
    <t>semaine 33</t>
  </si>
  <si>
    <t>semaine 34</t>
  </si>
  <si>
    <t>semaine 35</t>
  </si>
  <si>
    <t>semaine 36</t>
  </si>
  <si>
    <t>semaine 37</t>
  </si>
  <si>
    <t>semaine 38</t>
  </si>
  <si>
    <t>semaine 39</t>
  </si>
  <si>
    <t>semaine 40</t>
  </si>
  <si>
    <t>semaine 41</t>
  </si>
  <si>
    <t>semaine 42</t>
  </si>
  <si>
    <t>semaine 43</t>
  </si>
  <si>
    <t>semaine 44</t>
  </si>
  <si>
    <t>semaine 45</t>
  </si>
  <si>
    <t>semaine 46</t>
  </si>
  <si>
    <t>semaine 47</t>
  </si>
  <si>
    <t>semaine 48</t>
  </si>
  <si>
    <t>semaine 49</t>
  </si>
  <si>
    <t>semaine 50</t>
  </si>
  <si>
    <t>semaine 51</t>
  </si>
  <si>
    <t>semaine 52</t>
  </si>
  <si>
    <t>semaine 53</t>
  </si>
  <si>
    <t>Lundi</t>
  </si>
  <si>
    <t>Mardi</t>
  </si>
  <si>
    <t>Mercredi</t>
  </si>
  <si>
    <t>Jeudi</t>
  </si>
  <si>
    <t>Vendredi</t>
  </si>
  <si>
    <t>Samedi</t>
  </si>
  <si>
    <t>Dimanche</t>
  </si>
  <si>
    <t>Fréquentation par jour nommé</t>
  </si>
  <si>
    <t>En %</t>
  </si>
  <si>
    <t>Source : CNC-CESP Enquête auprès des spectateurs de 15 ans et plus.</t>
  </si>
  <si>
    <r>
      <t xml:space="preserve">Source : CNC-Mediamétrie, enquête </t>
    </r>
    <r>
      <rPr>
        <i/>
        <sz val="8"/>
        <rFont val="Arial"/>
        <family val="2"/>
      </rPr>
      <t xml:space="preserve">75 000 Cinéma </t>
    </r>
    <r>
      <rPr>
        <sz val="8"/>
        <rFont val="Arial"/>
        <family val="2"/>
      </rPr>
      <t>(spectateurs de 6 ans et plus).</t>
    </r>
  </si>
  <si>
    <t>Source : CNC, déclarations de recettes.</t>
  </si>
  <si>
    <t>Films en exploitation en salles à partir de 1980</t>
  </si>
  <si>
    <t>Films en exploitation en salles selon la nationalité</t>
  </si>
  <si>
    <t>entrées (millions)*</t>
  </si>
  <si>
    <t>*résultats enregistrés lors de leur année de sortie en salles.</t>
  </si>
  <si>
    <t>Inde</t>
  </si>
  <si>
    <t>Iran</t>
  </si>
  <si>
    <t>Belgique</t>
  </si>
  <si>
    <t>Danemark</t>
  </si>
  <si>
    <t>Grande-Bretagne</t>
  </si>
  <si>
    <t>Grèce</t>
  </si>
  <si>
    <t>Irlande</t>
  </si>
  <si>
    <t>Pays-Bas</t>
  </si>
  <si>
    <t>Pologne</t>
  </si>
  <si>
    <t>République Tchèque</t>
  </si>
  <si>
    <t>Russie</t>
  </si>
  <si>
    <t>Suède</t>
  </si>
  <si>
    <t>Suisse</t>
  </si>
  <si>
    <t>Australie</t>
  </si>
  <si>
    <t>Brésil</t>
  </si>
  <si>
    <t>Corée du Sud</t>
  </si>
  <si>
    <t>Egypte</t>
  </si>
  <si>
    <t>Hong Kong</t>
  </si>
  <si>
    <t>Mexique</t>
  </si>
  <si>
    <t>Entrées</t>
  </si>
  <si>
    <t>(%)</t>
  </si>
  <si>
    <t>Séances</t>
  </si>
  <si>
    <t>Recettes</t>
  </si>
  <si>
    <t>Fréquentation des films de long métrage</t>
  </si>
  <si>
    <t>Fréquentation des programmes de court métrage (séances complètes)</t>
  </si>
  <si>
    <t>Fréquentation du hors film</t>
  </si>
  <si>
    <t>Fréquentation des salles de cinéma ( ensemble des programmes : long métrage, court métrage et hors film)</t>
  </si>
  <si>
    <t>T.S.A.</t>
  </si>
  <si>
    <r>
      <t>sacem</t>
    </r>
    <r>
      <rPr>
        <b/>
        <vertAlign val="superscript"/>
        <sz val="9"/>
        <rFont val="Arial"/>
        <family val="2"/>
      </rPr>
      <t>2</t>
    </r>
  </si>
  <si>
    <r>
      <t>sacem</t>
    </r>
    <r>
      <rPr>
        <b/>
        <vertAlign val="superscript"/>
        <sz val="9"/>
        <rFont val="Arial"/>
        <family val="2"/>
      </rPr>
      <t>1</t>
    </r>
  </si>
  <si>
    <r>
      <rPr>
        <vertAlign val="superscript"/>
        <sz val="8"/>
        <rFont val="Arial"/>
        <family val="2"/>
      </rPr>
      <t xml:space="preserve">1 </t>
    </r>
    <r>
      <rPr>
        <sz val="8"/>
        <rFont val="Arial"/>
        <family val="2"/>
      </rPr>
      <t>1,515 % de la recette guichets hors TVA et hors TSA.</t>
    </r>
  </si>
  <si>
    <r>
      <t xml:space="preserve">rémunération distributeurs </t>
    </r>
    <r>
      <rPr>
        <b/>
        <vertAlign val="superscript"/>
        <sz val="9"/>
        <rFont val="Arial"/>
        <family val="2"/>
      </rPr>
      <t>2</t>
    </r>
  </si>
  <si>
    <r>
      <t>rémunération exploitants</t>
    </r>
    <r>
      <rPr>
        <b/>
        <vertAlign val="superscript"/>
        <sz val="9"/>
        <rFont val="Arial"/>
        <family val="2"/>
      </rPr>
      <t>3</t>
    </r>
  </si>
  <si>
    <r>
      <t>3</t>
    </r>
    <r>
      <rPr>
        <sz val="8"/>
        <rFont val="Arial"/>
        <family val="2"/>
      </rPr>
      <t xml:space="preserve"> rémunération exploitants = recette guichet - TSA-TVA-Sacem-rémunération distributeurs</t>
    </r>
  </si>
  <si>
    <r>
      <rPr>
        <vertAlign val="superscript"/>
        <sz val="8"/>
        <rFont val="Arial"/>
        <family val="2"/>
      </rPr>
      <t>4</t>
    </r>
    <r>
      <rPr>
        <sz val="8"/>
        <rFont val="Arial"/>
        <family val="2"/>
      </rPr>
      <t xml:space="preserve"> taux de location = (encaissement distributeur HT + part sacem distributeur)/base film</t>
    </r>
  </si>
  <si>
    <r>
      <t>taux de location</t>
    </r>
    <r>
      <rPr>
        <b/>
        <vertAlign val="superscript"/>
        <sz val="9"/>
        <rFont val="Arial"/>
        <family val="2"/>
      </rPr>
      <t>4</t>
    </r>
  </si>
  <si>
    <r>
      <t>2</t>
    </r>
    <r>
      <rPr>
        <sz val="8"/>
        <rFont val="Arial"/>
        <family val="2"/>
      </rPr>
      <t xml:space="preserve"> Hors toutes taxes.</t>
    </r>
  </si>
  <si>
    <r>
      <t>rémunération exploitants</t>
    </r>
    <r>
      <rPr>
        <b/>
        <vertAlign val="superscript"/>
        <sz val="9"/>
        <rFont val="Arial"/>
        <family val="2"/>
      </rPr>
      <t>2</t>
    </r>
  </si>
  <si>
    <t>Films en première exclusivité en salles selon leur genre</t>
  </si>
  <si>
    <t>fiction</t>
  </si>
  <si>
    <t>documentaire</t>
  </si>
  <si>
    <t>animation</t>
  </si>
  <si>
    <r>
      <rPr>
        <vertAlign val="superscript"/>
        <sz val="8"/>
        <rFont val="Arial"/>
        <family val="2"/>
      </rPr>
      <t>2</t>
    </r>
    <r>
      <rPr>
        <sz val="8"/>
        <rFont val="Arial"/>
        <family val="2"/>
      </rPr>
      <t xml:space="preserve"> toutes taxes comprises TVA 5,5% de 2004 à 2011, TVA 7,0 % en 2012-2013, TVA depuis 2014 10,0%</t>
    </r>
  </si>
  <si>
    <t>Année</t>
  </si>
  <si>
    <t>total film</t>
  </si>
  <si>
    <t>rang</t>
  </si>
  <si>
    <t>titre</t>
  </si>
  <si>
    <t>nationalité</t>
  </si>
  <si>
    <t>sortie</t>
  </si>
  <si>
    <t>AVATAR : LA VOIE DE L'EAU</t>
  </si>
  <si>
    <t>US</t>
  </si>
  <si>
    <t>TOP GUN : MAVERICK</t>
  </si>
  <si>
    <t>LES MINIONS 2 : IL ETAIT UNE FOIS GRU</t>
  </si>
  <si>
    <t>JURASSIC WORLD : LE MONDE D'APRES</t>
  </si>
  <si>
    <t>GB</t>
  </si>
  <si>
    <t>BLACK PANTHER : WAKANDA FOREVER</t>
  </si>
  <si>
    <t>DOCTOR STRANGE IN THE MULTIVERSE OF MADNESS</t>
  </si>
  <si>
    <t>THE BATMAN</t>
  </si>
  <si>
    <t>THOR : LOVE AND THUNDER</t>
  </si>
  <si>
    <t>LES ANIMAUX FANTASTIQUES 3 LES SECRETS DE DUMBLEDORE</t>
  </si>
  <si>
    <t>UNCHARTED</t>
  </si>
  <si>
    <t>QU'EST-CE QU'ON A TOUS FAIT AU BON DIEU ?</t>
  </si>
  <si>
    <t>FR</t>
  </si>
  <si>
    <t>NOVEMBRE</t>
  </si>
  <si>
    <t>SIMONE LE VOYAGE DU SIECLE</t>
  </si>
  <si>
    <t>SONIC 2 LE FILM</t>
  </si>
  <si>
    <t>BLACK ADAM</t>
  </si>
  <si>
    <t>MAISON DE RETRAITE</t>
  </si>
  <si>
    <t>LE CHAT POTTE 2 : LA DERNIERE QUETE</t>
  </si>
  <si>
    <t>SUPER HEROS MALGRE LUI</t>
  </si>
  <si>
    <t>BULLET TRAIN</t>
  </si>
  <si>
    <t>BUZZ L'ECLAIR</t>
  </si>
  <si>
    <t>EN CORPS</t>
  </si>
  <si>
    <t>VAILLANTE</t>
  </si>
  <si>
    <t>CA</t>
  </si>
  <si>
    <t>SMILE</t>
  </si>
  <si>
    <t>ELVIS</t>
  </si>
  <si>
    <t>AU</t>
  </si>
  <si>
    <t>KRYPTO ET LES SUPER-ANIMAUX</t>
  </si>
  <si>
    <t>DUCOBU PRESIDENT</t>
  </si>
  <si>
    <t>LES BAD GUYS</t>
  </si>
  <si>
    <t>SPIDER-MAN NO WAY HOME</t>
  </si>
  <si>
    <t>MOURIR PEUT ATTENDRE</t>
  </si>
  <si>
    <t>DUNE</t>
  </si>
  <si>
    <t>KAAMELOTT VOLET 1</t>
  </si>
  <si>
    <t>BAC NORD</t>
  </si>
  <si>
    <t>ENCANTO, LA FANTASTIQUE FAMILLE MADRIGAL</t>
  </si>
  <si>
    <t>FAST &amp; FURIOUS 9</t>
  </si>
  <si>
    <t>TUCHE 4 (LES)</t>
  </si>
  <si>
    <t>CONJURING 3: THE DEVIL MADE ME DO IT</t>
  </si>
  <si>
    <t>LES ETERNELS</t>
  </si>
  <si>
    <t>BLACK WIDOW</t>
  </si>
  <si>
    <t>VENOM LET THERE BE CARNAGE</t>
  </si>
  <si>
    <t>OSS 117 - ALERTE ROUGE EN AFRIQUE NOIRE</t>
  </si>
  <si>
    <t>BODIN'S AU PAYS DU SOURIRE (LES)</t>
  </si>
  <si>
    <t>EIFFEL</t>
  </si>
  <si>
    <t>FR/DE</t>
  </si>
  <si>
    <t>PAT'PATROUILLE - LE FILM (LA)</t>
  </si>
  <si>
    <t>CRUELLA</t>
  </si>
  <si>
    <t>SHANG-CHI ET LA LEGENDE DES DIX ANNEAUX</t>
  </si>
  <si>
    <t>ADIEU LES CONS</t>
  </si>
  <si>
    <t>ALINE</t>
  </si>
  <si>
    <t>FR/CA</t>
  </si>
  <si>
    <t>BOITE NOIRE</t>
  </si>
  <si>
    <t>LOUP ET LE LION (LE)</t>
  </si>
  <si>
    <t>TOUS EN SCENE 2</t>
  </si>
  <si>
    <t>LES CROODS 2 UNE NOUVELLE ERE</t>
  </si>
  <si>
    <t>BABY BOSS 2 UNE AFFAIRE DE FAMILLE</t>
  </si>
  <si>
    <t>TENET</t>
  </si>
  <si>
    <t>1917</t>
  </si>
  <si>
    <t>SONIC LE FILM</t>
  </si>
  <si>
    <t>BAD BOYS FOR LIFE</t>
  </si>
  <si>
    <t>STAR WARS : EPISODE 9, L'ASCENSION DE SKYWALKER</t>
  </si>
  <si>
    <t>DUCOBU 3</t>
  </si>
  <si>
    <t>FR / BE</t>
  </si>
  <si>
    <t>LE VOYAGE DU DR DOLITTLE</t>
  </si>
  <si>
    <t>L'APPEL DE LA FORET</t>
  </si>
  <si>
    <t>10 JOURS SANS MAMAN</t>
  </si>
  <si>
    <t>30 JOURS MAX</t>
  </si>
  <si>
    <t>LES BLAGUES DE TOTO</t>
  </si>
  <si>
    <t>FR / LUX / BE</t>
  </si>
  <si>
    <t>BIRDS OF PREY ET LA FANTABULEUSE HISTOIRE DE HARLEY QUINN</t>
  </si>
  <si>
    <t>LES TROLLS 2 TOURNEE MONDIALE</t>
  </si>
  <si>
    <t>LE ROI LION</t>
  </si>
  <si>
    <t>USA</t>
  </si>
  <si>
    <t>AVENGERS : ENDGAME</t>
  </si>
  <si>
    <t>LA REINE DES NEIGES II</t>
  </si>
  <si>
    <t>QU'EST-CE QU'ON A ENCORE FAIT AU BON DIEU ?</t>
  </si>
  <si>
    <t>JOKER</t>
  </si>
  <si>
    <t>TOY STORY 4</t>
  </si>
  <si>
    <t>DRAGONS 3 : LE MONDE CACHE</t>
  </si>
  <si>
    <t>CAPTAIN MARVEL</t>
  </si>
  <si>
    <t>SPIDER-MAN : FAR FROM HOME</t>
  </si>
  <si>
    <t>NOUS FINIRONS ENSEMBLE</t>
  </si>
  <si>
    <t>MALEFIQUE : LE POUVOIR DU MAL</t>
  </si>
  <si>
    <t>ONCE UPON A TIME... IN HOLLYWOOD</t>
  </si>
  <si>
    <t>FAST &amp; FURIOUS : HOBBS &amp; SHAW</t>
  </si>
  <si>
    <t>ALADDIN</t>
  </si>
  <si>
    <t>JUMANJI : NEXT LEVEL</t>
  </si>
  <si>
    <t>DUMBO</t>
  </si>
  <si>
    <t>COMME DES BETES 2</t>
  </si>
  <si>
    <t>RALPH 2.0</t>
  </si>
  <si>
    <t>GREEN BOOK SUR LES ROUTES DU SUD</t>
  </si>
  <si>
    <t>HORS NORMES</t>
  </si>
  <si>
    <t>ALITA : BATTLE ANGEL</t>
  </si>
  <si>
    <t>ABOMINABLE</t>
  </si>
  <si>
    <t>AU NOM DE LA TERRE</t>
  </si>
  <si>
    <t>LA MULE</t>
  </si>
  <si>
    <t>LA VIE SCOLAIRE</t>
  </si>
  <si>
    <t>CREED II</t>
  </si>
  <si>
    <t>PARASITE</t>
  </si>
  <si>
    <t>KS</t>
  </si>
  <si>
    <t>LES MISERABLES</t>
  </si>
  <si>
    <t>POKEMON DETECTIVE PIKACHU</t>
  </si>
  <si>
    <t>NICKY LARSON ET LE PARFUM DE CUPIDON</t>
  </si>
  <si>
    <t>CHANT DU LOUP (LE)</t>
  </si>
  <si>
    <t>CA CHAPITRE 2</t>
  </si>
  <si>
    <t>J'ACCUSE</t>
  </si>
  <si>
    <t>FR / IT</t>
  </si>
  <si>
    <t>DONNE MOI DES AILES</t>
  </si>
  <si>
    <t>LE PARC DES MERVEILLES</t>
  </si>
  <si>
    <t>X-MEN : DARK PHOENIX</t>
  </si>
  <si>
    <t>AQUAMAN</t>
  </si>
  <si>
    <t>INVISIBLES (LES)</t>
  </si>
  <si>
    <t>BELLE EPOQUE (LA)</t>
  </si>
  <si>
    <t>GLASS</t>
  </si>
  <si>
    <t>AFTER - CHAPITRE 1</t>
  </si>
  <si>
    <t>JOYEUSE RETRAITE !</t>
  </si>
  <si>
    <t>C'EST QUOI CETTE MAMIE ?!</t>
  </si>
  <si>
    <t>LE MANS 66</t>
  </si>
  <si>
    <t>SHAZAM !</t>
  </si>
  <si>
    <t>ASTERIX ET LE SECRET DE LA POTION MAGIQUE</t>
  </si>
  <si>
    <t>AD ASTRA</t>
  </si>
  <si>
    <t>INSEPARABLES</t>
  </si>
  <si>
    <t>TANGUY, LE RETOUR</t>
  </si>
  <si>
    <t>LA FAMILLE ADDAMS</t>
  </si>
  <si>
    <t>Mis à jour le 19 juin 2023</t>
  </si>
  <si>
    <t>Les plus grands succès du cinéma depuis 1945</t>
  </si>
  <si>
    <t>réalisateur</t>
  </si>
  <si>
    <t>année de sortie</t>
  </si>
  <si>
    <r>
      <t>nationalité</t>
    </r>
    <r>
      <rPr>
        <b/>
        <vertAlign val="superscript"/>
        <sz val="9"/>
        <rFont val="Arial"/>
        <family val="2"/>
      </rPr>
      <t>1</t>
    </r>
  </si>
  <si>
    <r>
      <t>entrées (millions)</t>
    </r>
    <r>
      <rPr>
        <b/>
        <vertAlign val="superscript"/>
        <sz val="9"/>
        <rFont val="Arial"/>
        <family val="2"/>
      </rPr>
      <t>2</t>
    </r>
  </si>
  <si>
    <t>Titanic</t>
  </si>
  <si>
    <t>J. Cameron</t>
  </si>
  <si>
    <t>Bienvenue chez les Ch'tis</t>
  </si>
  <si>
    <t>D. Boon</t>
  </si>
  <si>
    <t>Intouchables</t>
  </si>
  <si>
    <t>E. Tolédano, O. Nakache</t>
  </si>
  <si>
    <t>La Grande Vadrouille</t>
  </si>
  <si>
    <t>G. Oury</t>
  </si>
  <si>
    <t>FR/GB</t>
  </si>
  <si>
    <t>Autant en emporte le vent</t>
  </si>
  <si>
    <t>V. Fleming</t>
  </si>
  <si>
    <t>Avatar</t>
  </si>
  <si>
    <t>Il était une fois dans l'Ouest</t>
  </si>
  <si>
    <t>S. Leone</t>
  </si>
  <si>
    <t>IT</t>
  </si>
  <si>
    <t>Le Livre de la jungle</t>
  </si>
  <si>
    <t>W. Reitherman</t>
  </si>
  <si>
    <t>Les 101 Dalmatiens</t>
  </si>
  <si>
    <t>W. Disney</t>
  </si>
  <si>
    <t>Astérix et Obélix : mission Cléopâtre</t>
  </si>
  <si>
    <t>A. Chabat</t>
  </si>
  <si>
    <t>Les Dix Commandements</t>
  </si>
  <si>
    <t>C.B. DeMille</t>
  </si>
  <si>
    <t>Ben Hur</t>
  </si>
  <si>
    <t>W. Wyler</t>
  </si>
  <si>
    <t>Les Visiteurs</t>
  </si>
  <si>
    <t>J.M. Poiré</t>
  </si>
  <si>
    <t>Le Pont de la rivière Kwai</t>
  </si>
  <si>
    <t>D. Lean</t>
  </si>
  <si>
    <t>Cendrillon</t>
  </si>
  <si>
    <t>Le Petit Monde de Don Camillo</t>
  </si>
  <si>
    <t>J. Duvivier</t>
  </si>
  <si>
    <t>IT/FR</t>
  </si>
  <si>
    <t>Les Aristochats</t>
  </si>
  <si>
    <t>Qu'est-ce qu'on a fait au bon dieu ?</t>
  </si>
  <si>
    <t>P. De Chauveron</t>
  </si>
  <si>
    <t>Le Jour le plus long</t>
  </si>
  <si>
    <t>Collectif</t>
  </si>
  <si>
    <t>Le Corniaud</t>
  </si>
  <si>
    <t>FR/IT</t>
  </si>
  <si>
    <t>La Belle et le clochard</t>
  </si>
  <si>
    <t>Le Roi lion</t>
  </si>
  <si>
    <t>R. Aller, R. Minkoff</t>
  </si>
  <si>
    <t>Bambi</t>
  </si>
  <si>
    <t>Star Wars : Episode 7, le reveil de la force</t>
  </si>
  <si>
    <t>J. J. Abrams</t>
  </si>
  <si>
    <t>Taxi 2</t>
  </si>
  <si>
    <t>G. Krawczyk</t>
  </si>
  <si>
    <t>Trois hommes et un couffin</t>
  </si>
  <si>
    <t>C. Serreau</t>
  </si>
  <si>
    <t>Les Bronzés 3 - amis pour la vie</t>
  </si>
  <si>
    <t>P. Leconte</t>
  </si>
  <si>
    <t>Les Canons de Navarone</t>
  </si>
  <si>
    <t>J. Lee Thompson</t>
  </si>
  <si>
    <t>La Guerre des boutons</t>
  </si>
  <si>
    <t>Y. Robert</t>
  </si>
  <si>
    <t>Les Misérables</t>
  </si>
  <si>
    <t>J.P. Le Chanois, J.P. Dreyfus</t>
  </si>
  <si>
    <t>E.T. l'extra-terrestre</t>
  </si>
  <si>
    <t>S. Spielberg</t>
  </si>
  <si>
    <t>Le Roi Lion</t>
  </si>
  <si>
    <t>J. Favreau</t>
  </si>
  <si>
    <t>Docteur Jivago</t>
  </si>
  <si>
    <t>Vingt mille lieues sous les mers</t>
  </si>
  <si>
    <t>R. Fleischer</t>
  </si>
  <si>
    <t>Harry Potter à l'école des sorciers</t>
  </si>
  <si>
    <t>C. Colombus</t>
  </si>
  <si>
    <t>Sous le plus grand chapiteau du monde</t>
  </si>
  <si>
    <t>Le Monde de Nemo</t>
  </si>
  <si>
    <t>A. Stanton, L. Unkrich</t>
  </si>
  <si>
    <t>Le Dîner de cons</t>
  </si>
  <si>
    <t>F. Veber</t>
  </si>
  <si>
    <t>Le Grand Bleu</t>
  </si>
  <si>
    <t>L. Besson</t>
  </si>
  <si>
    <t>L'Ours</t>
  </si>
  <si>
    <t>J.J. Annaud</t>
  </si>
  <si>
    <t>Emmanuelle</t>
  </si>
  <si>
    <t>J. Jaeckin</t>
  </si>
  <si>
    <t>Harry Potter et la chambre des secrets</t>
  </si>
  <si>
    <t>La Vache et le prisonnier</t>
  </si>
  <si>
    <t>H. Verneuil</t>
  </si>
  <si>
    <t>West Side Story</t>
  </si>
  <si>
    <t>R. Wise, J. Robbins</t>
  </si>
  <si>
    <t>Astérix et Obélix contre César</t>
  </si>
  <si>
    <t>C. Zidi</t>
  </si>
  <si>
    <t>FR/DE/IT</t>
  </si>
  <si>
    <t>La Grande Evasion</t>
  </si>
  <si>
    <t>R. Walsh</t>
  </si>
  <si>
    <t>Le Bataillon du ciel</t>
  </si>
  <si>
    <t>A. Esway</t>
  </si>
  <si>
    <t>Le Fabuleux Destin d'Amélie Poulain</t>
  </si>
  <si>
    <t>J.P. Jeunet</t>
  </si>
  <si>
    <t>Les Choristes</t>
  </si>
  <si>
    <t>C. Barratier</t>
  </si>
  <si>
    <t>FR/CH</t>
  </si>
  <si>
    <t>Le Dictateur</t>
  </si>
  <si>
    <t>C. Chaplin</t>
  </si>
  <si>
    <t>Pour qui sonne le glas ?</t>
  </si>
  <si>
    <t>S. Wood</t>
  </si>
  <si>
    <t>Rien à déclarer</t>
  </si>
  <si>
    <t>FR/BE</t>
  </si>
  <si>
    <t>Violettes impériales</t>
  </si>
  <si>
    <t>R. Pottier</t>
  </si>
  <si>
    <t>FR/ES</t>
  </si>
  <si>
    <t>Les Couloirs du temps - les visiteurs 2</t>
  </si>
  <si>
    <t>Avatar, la voie de l’eau</t>
  </si>
  <si>
    <t>Le Boulanger de Valorgue</t>
  </si>
  <si>
    <t>Un Indien dans la ville</t>
  </si>
  <si>
    <t>H. Palud</t>
  </si>
  <si>
    <t>Pinocchio</t>
  </si>
  <si>
    <t>L'Âge de glace 3 - le temps des dinosaures</t>
  </si>
  <si>
    <t>C. Saldanha</t>
  </si>
  <si>
    <t>Star Wars : épisode 1 - la menace fantôme</t>
  </si>
  <si>
    <t>G. Lucas</t>
  </si>
  <si>
    <t>Tarzan</t>
  </si>
  <si>
    <t>C. Buck, K. Lima</t>
  </si>
  <si>
    <t>Le Gendarme de Saint-Tropez</t>
  </si>
  <si>
    <t>J. Girault</t>
  </si>
  <si>
    <t>Le Comte de Monte Cristo</t>
  </si>
  <si>
    <t>R. Vernay</t>
  </si>
  <si>
    <t>Sixième Sens</t>
  </si>
  <si>
    <t>M. Night Shyamalan</t>
  </si>
  <si>
    <t>Ratatouille</t>
  </si>
  <si>
    <t>B. Bird, J. Pinkava</t>
  </si>
  <si>
    <t>Harry Potter et la coupe de feu</t>
  </si>
  <si>
    <t>M. Newell</t>
  </si>
  <si>
    <t>Le Cinquième Elément</t>
  </si>
  <si>
    <t>la famille Bélier</t>
  </si>
  <si>
    <t>É. Lartigau</t>
  </si>
  <si>
    <t>Orange mécanique</t>
  </si>
  <si>
    <t>S. Kubrick</t>
  </si>
  <si>
    <t>La Reine des neiges 2</t>
  </si>
  <si>
    <t>C. Buck, J. Lee</t>
  </si>
  <si>
    <t>Jour de fête</t>
  </si>
  <si>
    <t>J. Tati</t>
  </si>
  <si>
    <t>Les Bidasses en folie</t>
  </si>
  <si>
    <t>Le Seigneur des anneaux - le retour du roi</t>
  </si>
  <si>
    <t>P. Jackson</t>
  </si>
  <si>
    <t>NZ</t>
  </si>
  <si>
    <t>Le Retour de Don Camillo</t>
  </si>
  <si>
    <t>La Vérité si je mens 2</t>
  </si>
  <si>
    <t>T. Gilou</t>
  </si>
  <si>
    <t>Aladdin</t>
  </si>
  <si>
    <t>J. Musker</t>
  </si>
  <si>
    <t>Les Aventures de Peter Pan</t>
  </si>
  <si>
    <t>Les Aventures de Rabbi Jacob</t>
  </si>
  <si>
    <t>Danse avec les loups</t>
  </si>
  <si>
    <t>K. Costner</t>
  </si>
  <si>
    <t>Les Aventures de Bernard et Bianca</t>
  </si>
  <si>
    <t>Jean de Florette</t>
  </si>
  <si>
    <t>C. Berri</t>
  </si>
  <si>
    <t>Star Wars : épisode 3 - la revanche des Sith</t>
  </si>
  <si>
    <t>Harry Potter et le prisonnier d'Azkaban</t>
  </si>
  <si>
    <t>A. Cuaron</t>
  </si>
  <si>
    <t>Shrek 2</t>
  </si>
  <si>
    <t>A. Adamson, V. Jenson</t>
  </si>
  <si>
    <t>Le Seigneur des anneaux - les deux tours</t>
  </si>
  <si>
    <t>Samson et Dalila</t>
  </si>
  <si>
    <t>Star Wars les derniers Jedi</t>
  </si>
  <si>
    <t>R. Johnson</t>
  </si>
  <si>
    <t>Jeanne d'Arc</t>
  </si>
  <si>
    <t>La Chèvre</t>
  </si>
  <si>
    <t>FR/MX</t>
  </si>
  <si>
    <t>Monsieur Vincent</t>
  </si>
  <si>
    <t>M. Cloche</t>
  </si>
  <si>
    <t>Les Sept Mercenaires</t>
  </si>
  <si>
    <t>J. Sturges</t>
  </si>
  <si>
    <t>Le Seigneur des anneaux - la communauté de l'anneau</t>
  </si>
  <si>
    <t>Skyfall</t>
  </si>
  <si>
    <t>S. Mendes</t>
  </si>
  <si>
    <t>Si Versailles m'était conté</t>
  </si>
  <si>
    <t>S. Guitry</t>
  </si>
  <si>
    <t>Les Grandes Vacances</t>
  </si>
  <si>
    <t>Le Salaire de la peur</t>
  </si>
  <si>
    <t>H.G. Clouzot</t>
  </si>
  <si>
    <t>Michel Strogoff</t>
  </si>
  <si>
    <t>C. Gallone</t>
  </si>
  <si>
    <t>Le Gendarme se marie</t>
  </si>
  <si>
    <t>Avengers : Endgame</t>
  </si>
  <si>
    <t>A. Russo, J. Russo</t>
  </si>
  <si>
    <t>Le Bossu de Notre-Dame</t>
  </si>
  <si>
    <t>K. Wise, G. Trousdale</t>
  </si>
  <si>
    <t>Astérix aux Jeux Olympiques</t>
  </si>
  <si>
    <t>F. Forestier, T. Langmann</t>
  </si>
  <si>
    <t>FR/DE/ES/IT</t>
  </si>
  <si>
    <t>Mission spéciale</t>
  </si>
  <si>
    <t>M. de Canonge</t>
  </si>
  <si>
    <t>Jurassic Park</t>
  </si>
  <si>
    <t>Fanfan la Tulipe</t>
  </si>
  <si>
    <t>Christian-Jaque</t>
  </si>
  <si>
    <t>L'Exorciste</t>
  </si>
  <si>
    <t>W. Friedkin</t>
  </si>
  <si>
    <t>Qu'est-ce qu'on a encore fait au bon dieu ?</t>
  </si>
  <si>
    <t>P. de Chauveron</t>
  </si>
  <si>
    <t>Rox et Rouky</t>
  </si>
  <si>
    <t>A. Stevens</t>
  </si>
  <si>
    <t>Top Gun: Maverick</t>
  </si>
  <si>
    <t>J. Kosinski</t>
  </si>
  <si>
    <t>Spider-Man: No Way Home</t>
  </si>
  <si>
    <t>J. Watts</t>
  </si>
  <si>
    <t>Goldfinger</t>
  </si>
  <si>
    <t>G. Hamilton</t>
  </si>
  <si>
    <t>Les Trois Frères</t>
  </si>
  <si>
    <t>D. Bourdon, B. Campan</t>
  </si>
  <si>
    <t>les Minions</t>
  </si>
  <si>
    <t>P. Coffin, K. Balda</t>
  </si>
  <si>
    <t>Nous irons à Paris</t>
  </si>
  <si>
    <t>J. Boyer</t>
  </si>
  <si>
    <t>Manon des sources</t>
  </si>
  <si>
    <t>l'Age de glace 4 : la dérive des continents</t>
  </si>
  <si>
    <t>M.Thurmeier, S. Martino</t>
  </si>
  <si>
    <t>Sissi</t>
  </si>
  <si>
    <t>E. Marischka</t>
  </si>
  <si>
    <t>AT</t>
  </si>
  <si>
    <t>L'Age de glace 2</t>
  </si>
  <si>
    <t>Le Cercle des poètes disparus</t>
  </si>
  <si>
    <t>P. Weir</t>
  </si>
  <si>
    <t>La Belle au bois dormant</t>
  </si>
  <si>
    <t>Harry Potter et les reliques de la mort - 2e partie</t>
  </si>
  <si>
    <t>D. Yates</t>
  </si>
  <si>
    <t>Pirates des Caraïbes - le secret du coffre maudit</t>
  </si>
  <si>
    <t>G. Verbinski</t>
  </si>
  <si>
    <t>Robin des bois</t>
  </si>
  <si>
    <t>Taxi</t>
  </si>
  <si>
    <t>G. Pires</t>
  </si>
  <si>
    <t>Rain Man</t>
  </si>
  <si>
    <t>B. Levinson</t>
  </si>
  <si>
    <t>La Guerre des étoiles</t>
  </si>
  <si>
    <t>Sissi impératrice</t>
  </si>
  <si>
    <t>Les Aventuriers de l'arche perdue</t>
  </si>
  <si>
    <t>Tant qu'il y aura des hommes</t>
  </si>
  <si>
    <t>F. Zinnemann</t>
  </si>
  <si>
    <t>Arthur et les Minimoys</t>
  </si>
  <si>
    <t>La Cuisine au beurre</t>
  </si>
  <si>
    <t>G. Grangier</t>
  </si>
  <si>
    <t>Spider-Man</t>
  </si>
  <si>
    <t>S. Raimi</t>
  </si>
  <si>
    <t>La Symphonie pastorale</t>
  </si>
  <si>
    <t>J. Delannoy</t>
  </si>
  <si>
    <t>Ivanhoé</t>
  </si>
  <si>
    <t>R. Thorpe</t>
  </si>
  <si>
    <t>Les Dents de la mer</t>
  </si>
  <si>
    <t>Le Bon, la brute et le truand</t>
  </si>
  <si>
    <t>Spider-Man 3</t>
  </si>
  <si>
    <t>Quo Vadis</t>
  </si>
  <si>
    <t>M. Le Roy</t>
  </si>
  <si>
    <t>La Gloire de mon père</t>
  </si>
  <si>
    <t>Le Gendarme et les extra-terrestres</t>
  </si>
  <si>
    <t>Indiana Jones et la dernière croisade</t>
  </si>
  <si>
    <t>Harry Potter et l'ordre du Phénix</t>
  </si>
  <si>
    <t>Marche à l'ombre</t>
  </si>
  <si>
    <t>M. Blanc</t>
  </si>
  <si>
    <t>Pas si bête</t>
  </si>
  <si>
    <t>A. Berthomieu</t>
  </si>
  <si>
    <t>Merlin l'enchanteur</t>
  </si>
  <si>
    <t>La Chartreuse de Parme</t>
  </si>
  <si>
    <t>Germinal</t>
  </si>
  <si>
    <t>Harry Potter et le Prince de sang-mêlé</t>
  </si>
  <si>
    <t>Le Père tranquille</t>
  </si>
  <si>
    <t>R. Clément</t>
  </si>
  <si>
    <t>Les Feux de la rampe</t>
  </si>
  <si>
    <t>Oscar</t>
  </si>
  <si>
    <t>E. Molinaro</t>
  </si>
  <si>
    <t>Taxi 3</t>
  </si>
  <si>
    <t>Harry Potter et les reliques de la mort - 1re partie</t>
  </si>
  <si>
    <t>Star Wars : épisode 9, l'ascension de Skywalker</t>
  </si>
  <si>
    <t>J.J. Abrams</t>
  </si>
  <si>
    <t>Terminator 2 - le jugement dernier</t>
  </si>
  <si>
    <t>Midnight Express</t>
  </si>
  <si>
    <t>A. Parker</t>
  </si>
  <si>
    <t>Les Dieux sont tombés sur la tête</t>
  </si>
  <si>
    <t>J. Uys</t>
  </si>
  <si>
    <t>ZA</t>
  </si>
  <si>
    <t>Mourir d'aimer</t>
  </si>
  <si>
    <t>A. Cayatte</t>
  </si>
  <si>
    <t>Qui veut la peau de Roger Rabbit ?</t>
  </si>
  <si>
    <t>R. Zemeckis</t>
  </si>
  <si>
    <t>Crocodile Dundee</t>
  </si>
  <si>
    <t>P. Faiman</t>
  </si>
  <si>
    <t>Guerre et Paix</t>
  </si>
  <si>
    <t>K. Vidor</t>
  </si>
  <si>
    <t>Les Ripoux</t>
  </si>
  <si>
    <t>L'Odyssée du Docteur Wassel</t>
  </si>
  <si>
    <t>Rambo 2 - la mission</t>
  </si>
  <si>
    <t>G.P. Cosmatos</t>
  </si>
  <si>
    <t>Le Bossu</t>
  </si>
  <si>
    <t>A. Hunebelle</t>
  </si>
  <si>
    <t>L'Aile ou la Cuisse</t>
  </si>
  <si>
    <t>Les Vacances de Monsieur Hulot</t>
  </si>
  <si>
    <t>Sissi face à son destin</t>
  </si>
  <si>
    <t>Quatre mariages et un enterrement</t>
  </si>
  <si>
    <t>Mulan</t>
  </si>
  <si>
    <t>T. Bancroft, B. Cook</t>
  </si>
  <si>
    <t>Men in Black</t>
  </si>
  <si>
    <t>B. Sonnenfeld</t>
  </si>
  <si>
    <t>Le train sifflera trois fois</t>
  </si>
  <si>
    <t>Grease</t>
  </si>
  <si>
    <t>R. Kleiser</t>
  </si>
  <si>
    <t>Moi, moche et méchant 3</t>
  </si>
  <si>
    <t>K. Balda, P. Coffin, E. Guillon</t>
  </si>
  <si>
    <t>Les Indestructibles 2</t>
  </si>
  <si>
    <t>B. Bird</t>
  </si>
  <si>
    <t>Les Fous du stade</t>
  </si>
  <si>
    <t>Le Troisième Homme</t>
  </si>
  <si>
    <t>C. Reed</t>
  </si>
  <si>
    <t>Opération tonnerre</t>
  </si>
  <si>
    <t>T. Young</t>
  </si>
  <si>
    <t>Andalousie</t>
  </si>
  <si>
    <t>Les Anges gardiens</t>
  </si>
  <si>
    <t>Les Valseuses</t>
  </si>
  <si>
    <t>B. Blier</t>
  </si>
  <si>
    <t>La Bataille du rail</t>
  </si>
  <si>
    <t>Lawrence d'Arabie</t>
  </si>
  <si>
    <t>A nous les petites Anglaises</t>
  </si>
  <si>
    <t>M. Lang</t>
  </si>
  <si>
    <t>La Vérité</t>
  </si>
  <si>
    <t>Notre-Dame de Paris</t>
  </si>
  <si>
    <t>Indiana Jones et le temple maudit</t>
  </si>
  <si>
    <t>Les Tuche 3</t>
  </si>
  <si>
    <t>O. Baroux</t>
  </si>
  <si>
    <t>Matrix Reloaded</t>
  </si>
  <si>
    <t>L. Wachowski, A. Wachowski</t>
  </si>
  <si>
    <t>Pirates des Caraïbes - jusqu'au bout du monde</t>
  </si>
  <si>
    <t>Pocahontas, une légende indienne</t>
  </si>
  <si>
    <t>M. Gabriel, E. Goldberg</t>
  </si>
  <si>
    <t>La Ch'tite Famille</t>
  </si>
  <si>
    <t>Bons baisers de Russie</t>
  </si>
  <si>
    <t>Star Wars : épisode 2 - l'attaque des clones</t>
  </si>
  <si>
    <t>Le Petit Nicolas</t>
  </si>
  <si>
    <t>L. Tirard</t>
  </si>
  <si>
    <t>Joker</t>
  </si>
  <si>
    <t>T. Phillips</t>
  </si>
  <si>
    <t>Independence Day</t>
  </si>
  <si>
    <t>R. Emmerich</t>
  </si>
  <si>
    <t>Quai des Orfèvres</t>
  </si>
  <si>
    <t>La Folie des grandeurs</t>
  </si>
  <si>
    <t>FR/DE/ES</t>
  </si>
  <si>
    <t>Vaïana, la légende du bout du monde</t>
  </si>
  <si>
    <t>J. Musker, R. Clements</t>
  </si>
  <si>
    <t>Le Cerveau</t>
  </si>
  <si>
    <r>
      <t>1</t>
    </r>
    <r>
      <rPr>
        <sz val="8"/>
        <rFont val="Arial"/>
        <family val="2"/>
      </rPr>
      <t xml:space="preserve"> AT : Autriche / AU : Australie / BE : Belgique / CH : Suisse / DE : Allemagne / ES : Espagne / FR : France / GB : Royaume-Uni / IT : Italie / MX : Mexique / NZ : Nouvelle-Zélande / US : Etats-Unis / ZA : Afrique du Sud.</t>
    </r>
  </si>
  <si>
    <r>
      <t xml:space="preserve">2 </t>
    </r>
    <r>
      <rPr>
        <sz val="8"/>
        <rFont val="Arial"/>
        <family val="2"/>
      </rPr>
      <t>Entrées cumulées de la sortie jusqu'au 29 décembre 2022.</t>
    </r>
  </si>
  <si>
    <t>Source : CNC.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</si>
</sst>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
    <numFmt numFmtId="165" formatCode="#,##0.00,,"/>
    <numFmt numFmtId="166" formatCode="#,##0.0,,"/>
    <numFmt numFmtId="167" formatCode="#,##0.00000"/>
    <numFmt numFmtId="168" formatCode="#,##0.0,"/>
    <numFmt numFmtId="169" formatCode="#,##0.00_ ;\-#,##0.00\ "/>
    <numFmt numFmtId="170" formatCode="#,##0.00\ &quot;F&quot;;\-#,##0.00\ &quot;F&quot;"/>
    <numFmt numFmtId="171" formatCode="0.0,,"/>
    <numFmt numFmtId="172" formatCode="#,##0.000,,"/>
    <numFmt numFmtId="173" formatCode="0.0%"/>
    <numFmt numFmtId="174" formatCode="#,##0.0"/>
    <numFmt numFmtId="175" formatCode="dd/mm/yy"/>
  </numFmts>
  <fonts count="40" x14ac:knownFonts="1">
    <font>
      <sz val="9"/>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MS Sans Serif"/>
      <family val="2"/>
    </font>
    <font>
      <sz val="10"/>
      <name val="Arial"/>
      <family val="2"/>
    </font>
    <font>
      <sz val="10"/>
      <name val="Helv"/>
    </font>
    <font>
      <sz val="8"/>
      <name val="MS Sans Serif"/>
      <family val="2"/>
    </font>
    <font>
      <sz val="9"/>
      <name val="Arial"/>
      <family val="2"/>
    </font>
    <font>
      <b/>
      <sz val="9"/>
      <name val="Arial"/>
      <family val="2"/>
    </font>
    <font>
      <sz val="8"/>
      <name val="Arial"/>
      <family val="2"/>
    </font>
    <font>
      <sz val="10"/>
      <name val="Arial"/>
      <family val="2"/>
    </font>
    <font>
      <b/>
      <sz val="12"/>
      <name val="Arial"/>
      <family val="2"/>
    </font>
    <font>
      <b/>
      <sz val="10"/>
      <name val="Arial"/>
      <family val="2"/>
    </font>
    <font>
      <sz val="9"/>
      <name val="Arial"/>
      <family val="2"/>
    </font>
    <font>
      <sz val="9"/>
      <name val="Arial"/>
      <family val="2"/>
    </font>
    <font>
      <b/>
      <i/>
      <sz val="9"/>
      <name val="Arial"/>
      <family val="2"/>
    </font>
    <font>
      <sz val="9"/>
      <color indexed="8"/>
      <name val="Arial"/>
      <family val="2"/>
    </font>
    <font>
      <sz val="9"/>
      <color indexed="10"/>
      <name val="Arial"/>
      <family val="2"/>
    </font>
    <font>
      <b/>
      <sz val="9"/>
      <color indexed="8"/>
      <name val="Arial"/>
      <family val="2"/>
    </font>
    <font>
      <i/>
      <sz val="9"/>
      <name val="Arial"/>
      <family val="2"/>
    </font>
    <font>
      <u/>
      <sz val="10"/>
      <color indexed="12"/>
      <name val="Arial"/>
      <family val="2"/>
    </font>
    <font>
      <b/>
      <sz val="10"/>
      <color indexed="10"/>
      <name val="Arial"/>
      <family val="2"/>
    </font>
    <font>
      <b/>
      <sz val="9"/>
      <color indexed="10"/>
      <name val="Arial"/>
      <family val="2"/>
    </font>
    <font>
      <i/>
      <sz val="10"/>
      <name val="Arial"/>
      <family val="2"/>
    </font>
    <font>
      <sz val="10"/>
      <name val="MS Sans Serif"/>
      <family val="2"/>
    </font>
    <font>
      <i/>
      <sz val="8"/>
      <name val="Arial"/>
      <family val="2"/>
    </font>
    <font>
      <vertAlign val="superscript"/>
      <sz val="8"/>
      <name val="Arial"/>
      <family val="2"/>
    </font>
    <font>
      <sz val="10"/>
      <color indexed="8"/>
      <name val="Arial"/>
      <family val="2"/>
    </font>
    <font>
      <sz val="9"/>
      <color indexed="8"/>
      <name val="Calibri"/>
      <family val="2"/>
    </font>
    <font>
      <sz val="8"/>
      <color indexed="8"/>
      <name val="Arial"/>
      <family val="2"/>
    </font>
    <font>
      <vertAlign val="superscript"/>
      <sz val="9"/>
      <name val="Arial"/>
      <family val="2"/>
    </font>
    <font>
      <b/>
      <vertAlign val="superscript"/>
      <sz val="9"/>
      <name val="Arial"/>
      <family val="2"/>
    </font>
    <font>
      <b/>
      <sz val="9"/>
      <color theme="1"/>
      <name val="Calibri"/>
      <family val="2"/>
      <scheme val="minor"/>
    </font>
    <font>
      <b/>
      <sz val="9"/>
      <color theme="1"/>
      <name val="Arial"/>
      <family val="2"/>
    </font>
    <font>
      <sz val="9"/>
      <color theme="1"/>
      <name val="Arial"/>
      <family val="2"/>
    </font>
    <font>
      <u/>
      <sz val="9"/>
      <color indexed="12"/>
      <name val="Arial"/>
      <family val="2"/>
    </font>
    <font>
      <sz val="10"/>
      <color indexed="8"/>
      <name val="MS Sans Serif"/>
      <family val="2"/>
    </font>
    <font>
      <sz val="10"/>
      <color indexed="14"/>
      <name val="Arial"/>
      <family val="2"/>
    </font>
    <font>
      <sz val="9"/>
      <color rgb="FF00B0F0"/>
      <name val="Arial"/>
      <family val="2"/>
    </font>
  </fonts>
  <fills count="3">
    <fill>
      <patternFill patternType="none"/>
    </fill>
    <fill>
      <patternFill patternType="gray125"/>
    </fill>
    <fill>
      <patternFill patternType="solid">
        <fgColor theme="8" tint="0.79998168889431442"/>
        <bgColor indexed="64"/>
      </patternFill>
    </fill>
  </fills>
  <borders count="4">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27">
    <xf numFmtId="0" fontId="0" fillId="0" borderId="0"/>
    <xf numFmtId="0" fontId="6" fillId="0" borderId="0"/>
    <xf numFmtId="0" fontId="4" fillId="0" borderId="0"/>
    <xf numFmtId="0" fontId="21" fillId="0" borderId="0" applyNumberFormat="0" applyFill="0" applyBorder="0" applyAlignment="0" applyProtection="0">
      <alignment vertical="top"/>
      <protection locked="0"/>
    </xf>
    <xf numFmtId="0" fontId="8" fillId="0" borderId="0"/>
    <xf numFmtId="9" fontId="4" fillId="0" borderId="0" applyFont="0" applyFill="0" applyBorder="0" applyAlignment="0" applyProtection="0"/>
    <xf numFmtId="0" fontId="25" fillId="0" borderId="0"/>
    <xf numFmtId="0" fontId="25" fillId="0" borderId="0"/>
    <xf numFmtId="0" fontId="25" fillId="0" borderId="0"/>
    <xf numFmtId="0" fontId="25" fillId="0" borderId="0"/>
    <xf numFmtId="9" fontId="25" fillId="0" borderId="0" applyFont="0" applyFill="0" applyBorder="0" applyAlignment="0" applyProtection="0"/>
    <xf numFmtId="0" fontId="4" fillId="0" borderId="0"/>
    <xf numFmtId="0" fontId="28" fillId="0" borderId="0"/>
    <xf numFmtId="0" fontId="5" fillId="0" borderId="0"/>
    <xf numFmtId="9" fontId="8" fillId="0" borderId="0" applyFont="0" applyFill="0" applyBorder="0" applyAlignment="0" applyProtection="0"/>
    <xf numFmtId="0" fontId="4" fillId="0" borderId="0"/>
    <xf numFmtId="0" fontId="2" fillId="0" borderId="0"/>
    <xf numFmtId="0" fontId="1" fillId="0" borderId="0"/>
    <xf numFmtId="0" fontId="35" fillId="0" borderId="0"/>
    <xf numFmtId="0" fontId="36" fillId="0" borderId="0" applyNumberFormat="0" applyFill="0" applyBorder="0" applyAlignment="0" applyProtection="0">
      <alignment vertical="top"/>
      <protection locked="0"/>
    </xf>
    <xf numFmtId="0" fontId="4" fillId="0" borderId="0"/>
    <xf numFmtId="0" fontId="37" fillId="0" borderId="0"/>
    <xf numFmtId="0" fontId="4" fillId="0" borderId="0"/>
    <xf numFmtId="0" fontId="8" fillId="0" borderId="0"/>
    <xf numFmtId="0" fontId="5" fillId="0" borderId="0"/>
    <xf numFmtId="0" fontId="8" fillId="0" borderId="0"/>
    <xf numFmtId="9" fontId="4" fillId="0" borderId="0" applyFont="0" applyFill="0" applyBorder="0" applyAlignment="0" applyProtection="0"/>
  </cellStyleXfs>
  <cellXfs count="269">
    <xf numFmtId="0" fontId="0" fillId="0" borderId="0" xfId="0"/>
    <xf numFmtId="0" fontId="11" fillId="0" borderId="0" xfId="0" applyFont="1"/>
    <xf numFmtId="0" fontId="14" fillId="0" borderId="0" xfId="0" applyFont="1"/>
    <xf numFmtId="3" fontId="9" fillId="0" borderId="1" xfId="0" applyNumberFormat="1" applyFont="1" applyBorder="1" applyAlignment="1">
      <alignment vertical="center"/>
    </xf>
    <xf numFmtId="0" fontId="14" fillId="0" borderId="0" xfId="0" applyFont="1" applyAlignment="1">
      <alignment vertical="center"/>
    </xf>
    <xf numFmtId="0" fontId="9" fillId="0" borderId="1" xfId="0" applyFont="1" applyBorder="1" applyAlignment="1">
      <alignment horizontal="left" vertical="center" wrapText="1"/>
    </xf>
    <xf numFmtId="0" fontId="9" fillId="0" borderId="1" xfId="0" applyFont="1" applyBorder="1" applyAlignment="1">
      <alignment horizontal="right" vertical="center" wrapText="1"/>
    </xf>
    <xf numFmtId="0" fontId="9" fillId="0" borderId="0" xfId="0" applyFont="1" applyAlignment="1">
      <alignment vertical="center" wrapText="1"/>
    </xf>
    <xf numFmtId="0" fontId="14" fillId="0" borderId="0" xfId="0" applyFont="1" applyAlignment="1">
      <alignment horizontal="left"/>
    </xf>
    <xf numFmtId="0" fontId="13" fillId="0" borderId="0" xfId="0" applyFont="1"/>
    <xf numFmtId="0" fontId="8" fillId="0" borderId="1" xfId="0" applyFont="1" applyBorder="1" applyAlignment="1">
      <alignment horizontal="left" vertical="center"/>
    </xf>
    <xf numFmtId="3" fontId="14" fillId="0" borderId="1" xfId="0" applyNumberFormat="1" applyFont="1" applyBorder="1" applyAlignment="1">
      <alignment vertical="center"/>
    </xf>
    <xf numFmtId="3" fontId="14" fillId="0" borderId="1" xfId="0" applyNumberFormat="1" applyFont="1" applyBorder="1" applyAlignment="1">
      <alignment horizontal="right" vertical="center"/>
    </xf>
    <xf numFmtId="0" fontId="8" fillId="0" borderId="1" xfId="0" applyFont="1" applyBorder="1" applyAlignment="1">
      <alignment horizontal="left"/>
    </xf>
    <xf numFmtId="0" fontId="15" fillId="0" borderId="0" xfId="0" applyFont="1" applyAlignment="1">
      <alignment vertical="center"/>
    </xf>
    <xf numFmtId="3" fontId="11" fillId="0" borderId="0" xfId="0" applyNumberFormat="1" applyFont="1"/>
    <xf numFmtId="3" fontId="11" fillId="0" borderId="0" xfId="0" applyNumberFormat="1" applyFont="1" applyAlignment="1">
      <alignment horizontal="right"/>
    </xf>
    <xf numFmtId="3" fontId="14" fillId="0" borderId="0" xfId="0" applyNumberFormat="1" applyFont="1" applyAlignment="1">
      <alignment horizontal="right"/>
    </xf>
    <xf numFmtId="0" fontId="10" fillId="0" borderId="0" xfId="0" applyFont="1"/>
    <xf numFmtId="3" fontId="10" fillId="0" borderId="0" xfId="0" applyNumberFormat="1" applyFont="1"/>
    <xf numFmtId="0" fontId="5" fillId="0" borderId="0" xfId="2" applyFont="1"/>
    <xf numFmtId="3" fontId="5" fillId="0" borderId="0" xfId="2" applyNumberFormat="1" applyFont="1"/>
    <xf numFmtId="0" fontId="9" fillId="0" borderId="1" xfId="2" applyFont="1" applyBorder="1" applyAlignment="1">
      <alignment vertical="center" wrapText="1"/>
    </xf>
    <xf numFmtId="3" fontId="8" fillId="0" borderId="0" xfId="2" applyNumberFormat="1" applyFont="1" applyAlignment="1">
      <alignment vertical="center" wrapText="1"/>
    </xf>
    <xf numFmtId="0" fontId="8" fillId="0" borderId="0" xfId="2" applyFont="1" applyAlignment="1">
      <alignment vertical="center" wrapText="1"/>
    </xf>
    <xf numFmtId="166" fontId="8" fillId="0" borderId="1" xfId="2" applyNumberFormat="1" applyFont="1" applyBorder="1" applyAlignment="1">
      <alignment horizontal="right" vertical="center"/>
    </xf>
    <xf numFmtId="166" fontId="9" fillId="0" borderId="1" xfId="2" applyNumberFormat="1" applyFont="1" applyBorder="1" applyAlignment="1">
      <alignment horizontal="right" vertical="center"/>
    </xf>
    <xf numFmtId="3" fontId="8" fillId="0" borderId="0" xfId="2" applyNumberFormat="1" applyFont="1" applyAlignment="1">
      <alignment vertical="center"/>
    </xf>
    <xf numFmtId="0" fontId="8" fillId="0" borderId="0" xfId="2" applyFont="1" applyAlignment="1">
      <alignment vertical="center"/>
    </xf>
    <xf numFmtId="167" fontId="8" fillId="0" borderId="0" xfId="2" applyNumberFormat="1" applyFont="1" applyAlignment="1">
      <alignment vertical="center"/>
    </xf>
    <xf numFmtId="166" fontId="8" fillId="0" borderId="1" xfId="4" applyNumberFormat="1" applyBorder="1" applyAlignment="1">
      <alignment horizontal="right"/>
    </xf>
    <xf numFmtId="0" fontId="10" fillId="0" borderId="0" xfId="2" applyFont="1" applyAlignment="1">
      <alignment horizontal="left"/>
    </xf>
    <xf numFmtId="1" fontId="8" fillId="0" borderId="1" xfId="2" applyNumberFormat="1" applyFont="1" applyBorder="1" applyAlignment="1">
      <alignment horizontal="left" vertical="center"/>
    </xf>
    <xf numFmtId="0" fontId="14" fillId="0" borderId="0" xfId="0" applyFont="1" applyAlignment="1">
      <alignment horizontal="right"/>
    </xf>
    <xf numFmtId="166" fontId="8" fillId="0" borderId="1" xfId="2" applyNumberFormat="1" applyFont="1" applyBorder="1" applyAlignment="1">
      <alignment vertical="center"/>
    </xf>
    <xf numFmtId="166" fontId="9" fillId="0" borderId="1" xfId="2" applyNumberFormat="1" applyFont="1" applyBorder="1" applyAlignment="1">
      <alignment vertical="center"/>
    </xf>
    <xf numFmtId="4" fontId="8" fillId="0" borderId="0" xfId="2" applyNumberFormat="1" applyFont="1" applyAlignment="1">
      <alignment vertical="center"/>
    </xf>
    <xf numFmtId="1" fontId="17" fillId="0" borderId="1" xfId="2" applyNumberFormat="1" applyFont="1" applyBorder="1" applyAlignment="1">
      <alignment horizontal="left" vertical="center"/>
    </xf>
    <xf numFmtId="166" fontId="17" fillId="0" borderId="1" xfId="2" applyNumberFormat="1" applyFont="1" applyBorder="1" applyAlignment="1">
      <alignment vertical="center"/>
    </xf>
    <xf numFmtId="166" fontId="19" fillId="0" borderId="1" xfId="2" applyNumberFormat="1" applyFont="1" applyBorder="1" applyAlignment="1">
      <alignment vertical="center"/>
    </xf>
    <xf numFmtId="4" fontId="17" fillId="0" borderId="0" xfId="2" applyNumberFormat="1" applyFont="1" applyAlignment="1">
      <alignment vertical="center"/>
    </xf>
    <xf numFmtId="0" fontId="17" fillId="0" borderId="0" xfId="2" applyFont="1" applyAlignment="1">
      <alignment vertical="center"/>
    </xf>
    <xf numFmtId="168" fontId="8" fillId="0" borderId="1" xfId="2" applyNumberFormat="1" applyFont="1" applyBorder="1" applyAlignment="1">
      <alignment vertical="center"/>
    </xf>
    <xf numFmtId="168" fontId="9" fillId="0" borderId="1" xfId="2" applyNumberFormat="1" applyFont="1" applyBorder="1" applyAlignment="1">
      <alignment vertical="center"/>
    </xf>
    <xf numFmtId="168" fontId="8" fillId="0" borderId="1" xfId="2" applyNumberFormat="1" applyFont="1" applyBorder="1" applyAlignment="1">
      <alignment horizontal="right" vertical="center"/>
    </xf>
    <xf numFmtId="168" fontId="17" fillId="0" borderId="1" xfId="2" applyNumberFormat="1" applyFont="1" applyBorder="1" applyAlignment="1">
      <alignment vertical="center"/>
    </xf>
    <xf numFmtId="168" fontId="19" fillId="0" borderId="1" xfId="2" applyNumberFormat="1" applyFont="1" applyBorder="1" applyAlignment="1">
      <alignment vertical="center"/>
    </xf>
    <xf numFmtId="0" fontId="9" fillId="0" borderId="1" xfId="1" applyFont="1" applyBorder="1" applyAlignment="1">
      <alignment horizontal="left" textRotation="45"/>
    </xf>
    <xf numFmtId="9" fontId="16" fillId="0" borderId="1" xfId="1" applyNumberFormat="1" applyFont="1" applyBorder="1" applyAlignment="1">
      <alignment horizontal="left" textRotation="45"/>
    </xf>
    <xf numFmtId="0" fontId="16" fillId="0" borderId="1" xfId="1" applyFont="1" applyBorder="1" applyAlignment="1">
      <alignment horizontal="left" textRotation="45"/>
    </xf>
    <xf numFmtId="0" fontId="8" fillId="0" borderId="1" xfId="1" applyFont="1" applyBorder="1" applyAlignment="1">
      <alignment horizontal="right" vertical="center"/>
    </xf>
    <xf numFmtId="0" fontId="8" fillId="0" borderId="2" xfId="1" applyFont="1" applyBorder="1" applyAlignment="1">
      <alignment horizontal="right" vertical="center"/>
    </xf>
    <xf numFmtId="0" fontId="20" fillId="0" borderId="2" xfId="1" applyFont="1" applyBorder="1" applyAlignment="1">
      <alignment horizontal="right" vertical="center"/>
    </xf>
    <xf numFmtId="0" fontId="9" fillId="0" borderId="2" xfId="1" applyFont="1" applyBorder="1" applyAlignment="1">
      <alignment horizontal="right" vertical="center"/>
    </xf>
    <xf numFmtId="0" fontId="8" fillId="0" borderId="3" xfId="1" applyFont="1" applyBorder="1" applyAlignment="1">
      <alignment horizontal="right" vertical="center"/>
    </xf>
    <xf numFmtId="0" fontId="20" fillId="0" borderId="3" xfId="1" applyFont="1" applyBorder="1" applyAlignment="1">
      <alignment horizontal="right" vertical="center"/>
    </xf>
    <xf numFmtId="0" fontId="9" fillId="0" borderId="3" xfId="1" applyFont="1" applyBorder="1" applyAlignment="1">
      <alignment horizontal="right" vertical="center"/>
    </xf>
    <xf numFmtId="165" fontId="9" fillId="0" borderId="1" xfId="1" applyNumberFormat="1" applyFont="1" applyBorder="1" applyAlignment="1">
      <alignment horizontal="right" vertical="center"/>
    </xf>
    <xf numFmtId="166" fontId="8" fillId="0" borderId="1" xfId="1" applyNumberFormat="1" applyFont="1" applyBorder="1" applyAlignment="1">
      <alignment horizontal="right" vertical="center"/>
    </xf>
    <xf numFmtId="166" fontId="20" fillId="0" borderId="1" xfId="1" applyNumberFormat="1" applyFont="1" applyBorder="1" applyAlignment="1">
      <alignment horizontal="right" vertical="center"/>
    </xf>
    <xf numFmtId="166" fontId="9" fillId="0" borderId="1" xfId="1" applyNumberFormat="1" applyFont="1" applyBorder="1" applyAlignment="1">
      <alignment horizontal="right" vertical="center"/>
    </xf>
    <xf numFmtId="168" fontId="8" fillId="0" borderId="1" xfId="1" applyNumberFormat="1" applyFont="1" applyBorder="1" applyAlignment="1">
      <alignment horizontal="right" vertical="center"/>
    </xf>
    <xf numFmtId="168" fontId="20" fillId="0" borderId="1" xfId="1" applyNumberFormat="1" applyFont="1" applyBorder="1" applyAlignment="1">
      <alignment horizontal="right" vertical="center"/>
    </xf>
    <xf numFmtId="168" fontId="9" fillId="0" borderId="1" xfId="1" applyNumberFormat="1" applyFont="1" applyBorder="1" applyAlignment="1">
      <alignment horizontal="right" vertical="center"/>
    </xf>
    <xf numFmtId="0" fontId="0" fillId="0" borderId="1" xfId="0" applyBorder="1" applyAlignment="1">
      <alignment horizontal="left" vertical="center"/>
    </xf>
    <xf numFmtId="0" fontId="11" fillId="0" borderId="0" xfId="0" applyFont="1" applyAlignment="1">
      <alignment horizontal="right"/>
    </xf>
    <xf numFmtId="3" fontId="9" fillId="0" borderId="1" xfId="0" applyNumberFormat="1" applyFont="1" applyBorder="1" applyAlignment="1">
      <alignment horizontal="right" vertical="center"/>
    </xf>
    <xf numFmtId="0" fontId="14" fillId="0" borderId="0" xfId="0" applyFont="1" applyAlignment="1">
      <alignment horizontal="right" vertical="center"/>
    </xf>
    <xf numFmtId="0" fontId="9" fillId="0" borderId="1" xfId="0" applyFont="1" applyBorder="1" applyAlignment="1">
      <alignment vertical="center" wrapText="1"/>
    </xf>
    <xf numFmtId="0" fontId="10" fillId="0" borderId="0" xfId="0" applyFont="1" applyAlignment="1">
      <alignment horizontal="left" vertical="center"/>
    </xf>
    <xf numFmtId="0" fontId="12" fillId="0" borderId="0" xfId="2" applyFont="1"/>
    <xf numFmtId="168" fontId="8" fillId="0" borderId="1" xfId="0" applyNumberFormat="1" applyFont="1" applyBorder="1" applyAlignment="1">
      <alignment horizontal="right" vertical="center"/>
    </xf>
    <xf numFmtId="168" fontId="9" fillId="0" borderId="1" xfId="0" applyNumberFormat="1" applyFont="1" applyBorder="1" applyAlignment="1">
      <alignment horizontal="right" vertical="center"/>
    </xf>
    <xf numFmtId="3" fontId="8" fillId="0" borderId="1" xfId="1" applyNumberFormat="1" applyFont="1" applyBorder="1" applyAlignment="1">
      <alignment horizontal="right" vertical="center"/>
    </xf>
    <xf numFmtId="3" fontId="9" fillId="0" borderId="1" xfId="1" applyNumberFormat="1" applyFont="1" applyBorder="1" applyAlignment="1">
      <alignment horizontal="right" vertical="center"/>
    </xf>
    <xf numFmtId="3" fontId="20" fillId="0" borderId="1" xfId="1" applyNumberFormat="1" applyFont="1" applyBorder="1" applyAlignment="1">
      <alignment horizontal="right" vertical="center"/>
    </xf>
    <xf numFmtId="3" fontId="24" fillId="0" borderId="0" xfId="0" applyNumberFormat="1" applyFont="1"/>
    <xf numFmtId="3" fontId="24" fillId="0" borderId="0" xfId="0" applyNumberFormat="1" applyFont="1" applyAlignment="1">
      <alignment horizontal="right"/>
    </xf>
    <xf numFmtId="3" fontId="20" fillId="0" borderId="0" xfId="0" applyNumberFormat="1" applyFont="1" applyAlignment="1">
      <alignment horizontal="right"/>
    </xf>
    <xf numFmtId="3" fontId="5" fillId="0" borderId="0" xfId="0" applyNumberFormat="1" applyFont="1"/>
    <xf numFmtId="3" fontId="5" fillId="0" borderId="0" xfId="0" applyNumberFormat="1" applyFont="1" applyAlignment="1">
      <alignment horizontal="right"/>
    </xf>
    <xf numFmtId="3" fontId="0" fillId="0" borderId="0" xfId="0" applyNumberFormat="1" applyAlignment="1">
      <alignment horizontal="right"/>
    </xf>
    <xf numFmtId="0" fontId="5" fillId="0" borderId="0" xfId="6" applyFont="1"/>
    <xf numFmtId="3" fontId="5" fillId="0" borderId="0" xfId="6" applyNumberFormat="1" applyFont="1"/>
    <xf numFmtId="0" fontId="13" fillId="0" borderId="0" xfId="6" applyFont="1" applyAlignment="1">
      <alignment horizontal="left"/>
    </xf>
    <xf numFmtId="0" fontId="8" fillId="0" borderId="0" xfId="6" applyFont="1" applyAlignment="1">
      <alignment horizontal="left"/>
    </xf>
    <xf numFmtId="0" fontId="8" fillId="0" borderId="0" xfId="6" applyFont="1"/>
    <xf numFmtId="0" fontId="8" fillId="0" borderId="1" xfId="6" applyFont="1" applyBorder="1" applyAlignment="1">
      <alignment horizontal="left" vertical="center" wrapText="1"/>
    </xf>
    <xf numFmtId="0" fontId="9" fillId="0" borderId="1" xfId="6" applyFont="1" applyBorder="1" applyAlignment="1">
      <alignment horizontal="right" vertical="center" wrapText="1"/>
    </xf>
    <xf numFmtId="0" fontId="8" fillId="0" borderId="0" xfId="6" applyFont="1" applyAlignment="1">
      <alignment vertical="center" wrapText="1"/>
    </xf>
    <xf numFmtId="0" fontId="8" fillId="0" borderId="1" xfId="6" applyFont="1" applyBorder="1" applyAlignment="1">
      <alignment horizontal="left" vertical="center"/>
    </xf>
    <xf numFmtId="0" fontId="9" fillId="0" borderId="1" xfId="6" applyFont="1" applyBorder="1" applyAlignment="1">
      <alignment horizontal="left" vertical="center"/>
    </xf>
    <xf numFmtId="166" fontId="8" fillId="0" borderId="1" xfId="6" applyNumberFormat="1" applyFont="1" applyBorder="1" applyAlignment="1">
      <alignment vertical="center"/>
    </xf>
    <xf numFmtId="0" fontId="8" fillId="0" borderId="0" xfId="6" applyFont="1" applyAlignment="1">
      <alignment vertical="center"/>
    </xf>
    <xf numFmtId="169" fontId="8" fillId="0" borderId="1" xfId="6" applyNumberFormat="1" applyFont="1" applyBorder="1" applyAlignment="1">
      <alignment vertical="center"/>
    </xf>
    <xf numFmtId="166" fontId="8" fillId="0" borderId="0" xfId="6" applyNumberFormat="1" applyFont="1"/>
    <xf numFmtId="0" fontId="9" fillId="0" borderId="0" xfId="6" applyFont="1" applyAlignment="1">
      <alignment horizontal="left" vertical="center"/>
    </xf>
    <xf numFmtId="165" fontId="8" fillId="0" borderId="0" xfId="6" applyNumberFormat="1" applyFont="1" applyAlignment="1">
      <alignment vertical="center"/>
    </xf>
    <xf numFmtId="170" fontId="8" fillId="0" borderId="0" xfId="6" applyNumberFormat="1" applyFont="1" applyAlignment="1">
      <alignment vertical="center"/>
    </xf>
    <xf numFmtId="168" fontId="8" fillId="0" borderId="1" xfId="6" applyNumberFormat="1" applyFont="1" applyBorder="1" applyAlignment="1">
      <alignment vertical="center"/>
    </xf>
    <xf numFmtId="166" fontId="8" fillId="0" borderId="1" xfId="7" applyNumberFormat="1" applyFont="1" applyBorder="1" applyAlignment="1">
      <alignment vertical="center"/>
    </xf>
    <xf numFmtId="168" fontId="8" fillId="0" borderId="1" xfId="6" applyNumberFormat="1" applyFont="1" applyBorder="1"/>
    <xf numFmtId="0" fontId="10" fillId="0" borderId="0" xfId="6" applyFont="1" applyAlignment="1">
      <alignment horizontal="left"/>
    </xf>
    <xf numFmtId="0" fontId="9" fillId="0" borderId="1" xfId="6" applyFont="1" applyBorder="1" applyAlignment="1">
      <alignment vertical="center" wrapText="1"/>
    </xf>
    <xf numFmtId="0" fontId="9" fillId="0" borderId="1" xfId="6" applyFont="1" applyBorder="1" applyAlignment="1">
      <alignment horizontal="right" vertical="center"/>
    </xf>
    <xf numFmtId="166" fontId="9" fillId="0" borderId="1" xfId="6" applyNumberFormat="1" applyFont="1" applyBorder="1" applyAlignment="1">
      <alignment vertical="center"/>
    </xf>
    <xf numFmtId="171" fontId="8" fillId="0" borderId="1" xfId="6" applyNumberFormat="1" applyFont="1" applyBorder="1" applyAlignment="1">
      <alignment vertical="center"/>
    </xf>
    <xf numFmtId="0" fontId="9" fillId="0" borderId="1" xfId="6" applyFont="1" applyBorder="1" applyAlignment="1">
      <alignment vertical="center"/>
    </xf>
    <xf numFmtId="0" fontId="5" fillId="0" borderId="0" xfId="6" applyFont="1" applyAlignment="1">
      <alignment horizontal="right"/>
    </xf>
    <xf numFmtId="0" fontId="8" fillId="0" borderId="0" xfId="6" applyFont="1" applyAlignment="1">
      <alignment horizontal="right"/>
    </xf>
    <xf numFmtId="0" fontId="9" fillId="0" borderId="1" xfId="6" applyFont="1" applyBorder="1" applyAlignment="1">
      <alignment horizontal="left" vertical="center" wrapText="1"/>
    </xf>
    <xf numFmtId="0" fontId="9" fillId="0" borderId="0" xfId="6" applyFont="1"/>
    <xf numFmtId="171" fontId="8" fillId="0" borderId="1" xfId="6" applyNumberFormat="1" applyFont="1" applyBorder="1" applyAlignment="1">
      <alignment horizontal="right" vertical="center"/>
    </xf>
    <xf numFmtId="171" fontId="9" fillId="0" borderId="1" xfId="6" applyNumberFormat="1" applyFont="1" applyBorder="1" applyAlignment="1">
      <alignment horizontal="right" vertical="center"/>
    </xf>
    <xf numFmtId="168" fontId="9" fillId="0" borderId="1" xfId="6" applyNumberFormat="1" applyFont="1" applyBorder="1" applyAlignment="1">
      <alignment vertical="center"/>
    </xf>
    <xf numFmtId="0" fontId="13" fillId="0" borderId="0" xfId="6" applyFont="1"/>
    <xf numFmtId="0" fontId="13" fillId="0" borderId="0" xfId="6" applyFont="1" applyAlignment="1">
      <alignment horizontal="center"/>
    </xf>
    <xf numFmtId="0" fontId="22" fillId="0" borderId="0" xfId="6" applyFont="1" applyAlignment="1">
      <alignment horizontal="center"/>
    </xf>
    <xf numFmtId="0" fontId="9" fillId="0" borderId="0" xfId="6" applyFont="1" applyAlignment="1">
      <alignment horizontal="center"/>
    </xf>
    <xf numFmtId="0" fontId="23" fillId="0" borderId="0" xfId="6" applyFont="1" applyAlignment="1">
      <alignment horizontal="center"/>
    </xf>
    <xf numFmtId="165" fontId="8" fillId="0" borderId="1" xfId="6" applyNumberFormat="1" applyFont="1" applyBorder="1" applyAlignment="1">
      <alignment vertical="center"/>
    </xf>
    <xf numFmtId="2" fontId="9" fillId="0" borderId="0" xfId="6" applyNumberFormat="1" applyFont="1" applyAlignment="1">
      <alignment horizontal="center"/>
    </xf>
    <xf numFmtId="0" fontId="9" fillId="0" borderId="0" xfId="6" applyFont="1" applyAlignment="1">
      <alignment vertical="center"/>
    </xf>
    <xf numFmtId="0" fontId="18" fillId="0" borderId="0" xfId="6" applyFont="1"/>
    <xf numFmtId="164" fontId="5" fillId="0" borderId="0" xfId="6" applyNumberFormat="1" applyFont="1"/>
    <xf numFmtId="164" fontId="8" fillId="0" borderId="0" xfId="6" applyNumberFormat="1" applyFont="1"/>
    <xf numFmtId="164" fontId="9" fillId="0" borderId="1" xfId="6" applyNumberFormat="1" applyFont="1" applyBorder="1" applyAlignment="1">
      <alignment horizontal="right" vertical="center"/>
    </xf>
    <xf numFmtId="164" fontId="8" fillId="0" borderId="1" xfId="6" applyNumberFormat="1" applyFont="1" applyBorder="1" applyAlignment="1">
      <alignment vertical="center"/>
    </xf>
    <xf numFmtId="164" fontId="9" fillId="0" borderId="1" xfId="6" applyNumberFormat="1" applyFont="1" applyBorder="1" applyAlignment="1">
      <alignment vertical="center"/>
    </xf>
    <xf numFmtId="0" fontId="10" fillId="0" borderId="0" xfId="6" applyFont="1"/>
    <xf numFmtId="164" fontId="10" fillId="0" borderId="0" xfId="6" applyNumberFormat="1" applyFont="1"/>
    <xf numFmtId="0" fontId="5" fillId="0" borderId="0" xfId="2" applyFont="1" applyAlignment="1">
      <alignment wrapText="1"/>
    </xf>
    <xf numFmtId="165" fontId="8" fillId="0" borderId="0" xfId="0" applyNumberFormat="1" applyFont="1" applyAlignment="1">
      <alignment horizontal="right" vertical="center"/>
    </xf>
    <xf numFmtId="165" fontId="9" fillId="0" borderId="0" xfId="0" applyNumberFormat="1" applyFont="1" applyAlignment="1">
      <alignment horizontal="right" vertical="center"/>
    </xf>
    <xf numFmtId="174" fontId="8" fillId="0" borderId="0" xfId="6" applyNumberFormat="1" applyFont="1"/>
    <xf numFmtId="168" fontId="23" fillId="0" borderId="0" xfId="6" applyNumberFormat="1" applyFont="1" applyAlignment="1">
      <alignment horizontal="center"/>
    </xf>
    <xf numFmtId="165" fontId="8" fillId="0" borderId="0" xfId="6" applyNumberFormat="1" applyFont="1"/>
    <xf numFmtId="165" fontId="8" fillId="0" borderId="1" xfId="11" applyNumberFormat="1" applyFont="1" applyBorder="1" applyAlignment="1">
      <alignment vertical="center"/>
    </xf>
    <xf numFmtId="172" fontId="8" fillId="0" borderId="0" xfId="6" applyNumberFormat="1" applyFont="1"/>
    <xf numFmtId="172" fontId="13" fillId="0" borderId="0" xfId="6" applyNumberFormat="1" applyFont="1" applyAlignment="1">
      <alignment horizontal="center"/>
    </xf>
    <xf numFmtId="172" fontId="9" fillId="0" borderId="0" xfId="6" applyNumberFormat="1" applyFont="1" applyAlignment="1">
      <alignment horizontal="center"/>
    </xf>
    <xf numFmtId="172" fontId="9" fillId="0" borderId="1" xfId="6" applyNumberFormat="1" applyFont="1" applyBorder="1" applyAlignment="1">
      <alignment horizontal="right" vertical="center" wrapText="1"/>
    </xf>
    <xf numFmtId="165" fontId="13" fillId="0" borderId="0" xfId="6" applyNumberFormat="1" applyFont="1" applyAlignment="1">
      <alignment horizontal="center"/>
    </xf>
    <xf numFmtId="165" fontId="9" fillId="0" borderId="0" xfId="6" applyNumberFormat="1" applyFont="1" applyAlignment="1">
      <alignment horizontal="center"/>
    </xf>
    <xf numFmtId="165" fontId="9" fillId="0" borderId="1" xfId="6" applyNumberFormat="1" applyFont="1" applyBorder="1" applyAlignment="1">
      <alignment horizontal="right" vertical="center" wrapText="1"/>
    </xf>
    <xf numFmtId="165" fontId="8" fillId="0" borderId="1" xfId="7" applyNumberFormat="1" applyFont="1" applyBorder="1" applyAlignment="1">
      <alignment vertical="center"/>
    </xf>
    <xf numFmtId="0" fontId="5" fillId="0" borderId="0" xfId="9" applyFont="1"/>
    <xf numFmtId="1" fontId="8" fillId="0" borderId="3" xfId="2" applyNumberFormat="1" applyFont="1" applyBorder="1" applyAlignment="1">
      <alignment horizontal="left" vertical="center"/>
    </xf>
    <xf numFmtId="166" fontId="8" fillId="0" borderId="3" xfId="4" applyNumberFormat="1" applyBorder="1" applyAlignment="1">
      <alignment horizontal="right"/>
    </xf>
    <xf numFmtId="166" fontId="8" fillId="0" borderId="3" xfId="2" applyNumberFormat="1" applyFont="1" applyBorder="1" applyAlignment="1">
      <alignment vertical="center"/>
    </xf>
    <xf numFmtId="0" fontId="8" fillId="0" borderId="0" xfId="0" applyFont="1"/>
    <xf numFmtId="0" fontId="29" fillId="0" borderId="0" xfId="12" applyFont="1" applyAlignment="1">
      <alignment horizontal="center"/>
    </xf>
    <xf numFmtId="0" fontId="29" fillId="0" borderId="0" xfId="12" applyFont="1" applyAlignment="1">
      <alignment horizontal="right" wrapText="1"/>
    </xf>
    <xf numFmtId="3" fontId="30" fillId="0" borderId="0" xfId="12" applyNumberFormat="1" applyFont="1" applyAlignment="1">
      <alignment horizontal="right" wrapText="1"/>
    </xf>
    <xf numFmtId="3" fontId="8" fillId="0" borderId="2" xfId="1" applyNumberFormat="1" applyFont="1" applyBorder="1" applyAlignment="1">
      <alignment horizontal="right" vertical="center"/>
    </xf>
    <xf numFmtId="3" fontId="20" fillId="0" borderId="2" xfId="1" applyNumberFormat="1" applyFont="1" applyBorder="1" applyAlignment="1">
      <alignment horizontal="right" vertical="center"/>
    </xf>
    <xf numFmtId="3" fontId="0" fillId="0" borderId="1" xfId="0" applyNumberFormat="1" applyBorder="1" applyAlignment="1">
      <alignment horizontal="right" vertical="center"/>
    </xf>
    <xf numFmtId="168" fontId="0" fillId="0" borderId="1" xfId="0" applyNumberFormat="1" applyBorder="1" applyAlignment="1">
      <alignment horizontal="right" vertical="center"/>
    </xf>
    <xf numFmtId="166" fontId="9" fillId="0" borderId="1" xfId="0" applyNumberFormat="1" applyFont="1" applyBorder="1" applyAlignment="1">
      <alignment horizontal="right" vertical="center"/>
    </xf>
    <xf numFmtId="166" fontId="0" fillId="0" borderId="1" xfId="0" applyNumberFormat="1" applyBorder="1" applyAlignment="1">
      <alignment horizontal="right" vertical="center"/>
    </xf>
    <xf numFmtId="1" fontId="0" fillId="0" borderId="1" xfId="0" applyNumberFormat="1" applyBorder="1" applyAlignment="1">
      <alignment horizontal="left" vertical="center"/>
    </xf>
    <xf numFmtId="166" fontId="23" fillId="0" borderId="0" xfId="6" applyNumberFormat="1" applyFont="1" applyAlignment="1">
      <alignment horizontal="center"/>
    </xf>
    <xf numFmtId="166" fontId="8" fillId="0" borderId="1" xfId="6" applyNumberFormat="1" applyFont="1" applyBorder="1" applyAlignment="1">
      <alignment horizontal="left" vertical="center"/>
    </xf>
    <xf numFmtId="166" fontId="9" fillId="0" borderId="1" xfId="6" applyNumberFormat="1" applyFont="1" applyBorder="1" applyAlignment="1">
      <alignment horizontal="center" vertical="center"/>
    </xf>
    <xf numFmtId="0" fontId="8" fillId="0" borderId="0" xfId="6" applyFont="1" applyAlignment="1">
      <alignment horizontal="left" vertical="center"/>
    </xf>
    <xf numFmtId="171" fontId="8" fillId="0" borderId="0" xfId="6" applyNumberFormat="1" applyFont="1" applyAlignment="1">
      <alignment vertical="center"/>
    </xf>
    <xf numFmtId="166" fontId="9" fillId="0" borderId="0" xfId="6" applyNumberFormat="1" applyFont="1" applyAlignment="1">
      <alignment vertical="center"/>
    </xf>
    <xf numFmtId="164" fontId="5" fillId="0" borderId="0" xfId="9" applyNumberFormat="1" applyFont="1"/>
    <xf numFmtId="166" fontId="8" fillId="0" borderId="0" xfId="6" applyNumberFormat="1" applyFont="1" applyAlignment="1">
      <alignment vertical="center"/>
    </xf>
    <xf numFmtId="0" fontId="8" fillId="0" borderId="1" xfId="6" applyFont="1" applyBorder="1" applyAlignment="1">
      <alignment horizontal="left"/>
    </xf>
    <xf numFmtId="166" fontId="8" fillId="0" borderId="1" xfId="6" applyNumberFormat="1" applyFont="1" applyBorder="1"/>
    <xf numFmtId="166" fontId="9" fillId="0" borderId="1" xfId="6" applyNumberFormat="1" applyFont="1" applyBorder="1"/>
    <xf numFmtId="171" fontId="8" fillId="0" borderId="1" xfId="8" applyNumberFormat="1" applyFont="1" applyBorder="1"/>
    <xf numFmtId="171" fontId="8" fillId="0" borderId="1" xfId="6" applyNumberFormat="1" applyFont="1" applyBorder="1"/>
    <xf numFmtId="0" fontId="17" fillId="0" borderId="1" xfId="6" applyFont="1" applyBorder="1" applyAlignment="1">
      <alignment horizontal="left"/>
    </xf>
    <xf numFmtId="171" fontId="17" fillId="0" borderId="1" xfId="8" applyNumberFormat="1" applyFont="1" applyBorder="1"/>
    <xf numFmtId="166" fontId="19" fillId="0" borderId="1" xfId="6" applyNumberFormat="1" applyFont="1" applyBorder="1"/>
    <xf numFmtId="0" fontId="17" fillId="0" borderId="0" xfId="6" applyFont="1"/>
    <xf numFmtId="171" fontId="17" fillId="0" borderId="0" xfId="6" applyNumberFormat="1" applyFont="1"/>
    <xf numFmtId="171" fontId="8" fillId="0" borderId="0" xfId="6" applyNumberFormat="1" applyFont="1"/>
    <xf numFmtId="166" fontId="9" fillId="0" borderId="0" xfId="6" applyNumberFormat="1" applyFont="1"/>
    <xf numFmtId="0" fontId="27" fillId="0" borderId="0" xfId="6" applyFont="1"/>
    <xf numFmtId="0" fontId="8" fillId="0" borderId="3" xfId="6" applyFont="1" applyBorder="1" applyAlignment="1">
      <alignment horizontal="left"/>
    </xf>
    <xf numFmtId="171" fontId="8" fillId="0" borderId="3" xfId="6" applyNumberFormat="1" applyFont="1" applyBorder="1"/>
    <xf numFmtId="166" fontId="9" fillId="0" borderId="3" xfId="6" applyNumberFormat="1" applyFont="1" applyBorder="1"/>
    <xf numFmtId="0" fontId="9" fillId="0" borderId="0" xfId="15" applyFont="1"/>
    <xf numFmtId="173" fontId="3" fillId="0" borderId="0" xfId="14" applyNumberFormat="1" applyFont="1" applyBorder="1" applyAlignment="1"/>
    <xf numFmtId="173" fontId="33" fillId="0" borderId="0" xfId="14" applyNumberFormat="1" applyFont="1" applyBorder="1" applyAlignment="1"/>
    <xf numFmtId="171" fontId="31" fillId="0" borderId="0" xfId="6" applyNumberFormat="1" applyFont="1"/>
    <xf numFmtId="166" fontId="32" fillId="0" borderId="0" xfId="6" applyNumberFormat="1" applyFont="1"/>
    <xf numFmtId="0" fontId="31" fillId="0" borderId="0" xfId="6" applyFont="1"/>
    <xf numFmtId="2" fontId="8" fillId="0" borderId="1" xfId="6" applyNumberFormat="1" applyFont="1" applyBorder="1"/>
    <xf numFmtId="2" fontId="9" fillId="0" borderId="1" xfId="6" applyNumberFormat="1" applyFont="1" applyBorder="1"/>
    <xf numFmtId="2" fontId="8" fillId="0" borderId="0" xfId="6" applyNumberFormat="1" applyFont="1"/>
    <xf numFmtId="2" fontId="9" fillId="0" borderId="0" xfId="6" applyNumberFormat="1" applyFont="1"/>
    <xf numFmtId="173" fontId="34" fillId="0" borderId="1" xfId="14" applyNumberFormat="1" applyFont="1" applyBorder="1" applyAlignment="1"/>
    <xf numFmtId="3" fontId="14" fillId="0" borderId="0" xfId="0" applyNumberFormat="1" applyFont="1" applyAlignment="1">
      <alignment vertical="center"/>
    </xf>
    <xf numFmtId="164" fontId="8" fillId="0" borderId="1" xfId="6" applyNumberFormat="1" applyFont="1" applyBorder="1"/>
    <xf numFmtId="2" fontId="5" fillId="0" borderId="0" xfId="6" applyNumberFormat="1" applyFont="1"/>
    <xf numFmtId="2" fontId="8" fillId="0" borderId="3" xfId="6" applyNumberFormat="1" applyFont="1" applyBorder="1"/>
    <xf numFmtId="2" fontId="31" fillId="0" borderId="0" xfId="6" applyNumberFormat="1" applyFont="1"/>
    <xf numFmtId="164" fontId="9" fillId="0" borderId="1" xfId="6" applyNumberFormat="1" applyFont="1" applyBorder="1" applyAlignment="1">
      <alignment horizontal="right" vertical="center" wrapText="1"/>
    </xf>
    <xf numFmtId="164" fontId="8" fillId="0" borderId="3" xfId="6" applyNumberFormat="1" applyFont="1" applyBorder="1"/>
    <xf numFmtId="164" fontId="31" fillId="0" borderId="0" xfId="6" applyNumberFormat="1" applyFont="1"/>
    <xf numFmtId="2" fontId="9" fillId="0" borderId="1" xfId="15" applyNumberFormat="1" applyFont="1" applyBorder="1" applyAlignment="1">
      <alignment horizontal="right" vertical="center"/>
    </xf>
    <xf numFmtId="171" fontId="9" fillId="0" borderId="0" xfId="6" applyNumberFormat="1" applyFont="1" applyAlignment="1">
      <alignment horizontal="right" vertical="center"/>
    </xf>
    <xf numFmtId="3" fontId="8" fillId="2" borderId="0" xfId="0" applyNumberFormat="1" applyFont="1" applyFill="1"/>
    <xf numFmtId="3" fontId="0" fillId="2" borderId="0" xfId="0" applyNumberFormat="1" applyFill="1"/>
    <xf numFmtId="3" fontId="8" fillId="0" borderId="0" xfId="0" applyNumberFormat="1" applyFont="1"/>
    <xf numFmtId="3" fontId="0" fillId="0" borderId="0" xfId="0" applyNumberFormat="1"/>
    <xf numFmtId="168" fontId="8" fillId="0" borderId="0" xfId="6" applyNumberFormat="1" applyFont="1" applyAlignment="1">
      <alignment vertical="center"/>
    </xf>
    <xf numFmtId="165" fontId="8" fillId="0" borderId="0" xfId="11" applyNumberFormat="1" applyFont="1" applyAlignment="1">
      <alignment vertical="center"/>
    </xf>
    <xf numFmtId="169" fontId="8" fillId="0" borderId="0" xfId="6" applyNumberFormat="1" applyFont="1" applyAlignment="1">
      <alignment vertical="center"/>
    </xf>
    <xf numFmtId="166" fontId="8" fillId="0" borderId="1" xfId="11" applyNumberFormat="1" applyFont="1" applyBorder="1" applyAlignment="1">
      <alignment vertical="center"/>
    </xf>
    <xf numFmtId="166" fontId="8" fillId="0" borderId="0" xfId="11" applyNumberFormat="1" applyFont="1" applyAlignment="1">
      <alignment vertical="center"/>
    </xf>
    <xf numFmtId="166" fontId="13" fillId="0" borderId="0" xfId="6" applyNumberFormat="1" applyFont="1" applyAlignment="1">
      <alignment horizontal="center"/>
    </xf>
    <xf numFmtId="166" fontId="9" fillId="0" borderId="0" xfId="6" applyNumberFormat="1" applyFont="1" applyAlignment="1">
      <alignment horizontal="center"/>
    </xf>
    <xf numFmtId="166" fontId="9" fillId="0" borderId="1" xfId="6" applyNumberFormat="1" applyFont="1" applyBorder="1" applyAlignment="1">
      <alignment horizontal="right" vertical="center" wrapText="1"/>
    </xf>
    <xf numFmtId="166" fontId="8" fillId="0" borderId="1" xfId="8" applyNumberFormat="1" applyFont="1" applyBorder="1"/>
    <xf numFmtId="166" fontId="17" fillId="0" borderId="1" xfId="8" applyNumberFormat="1" applyFont="1" applyBorder="1"/>
    <xf numFmtId="166" fontId="8" fillId="0" borderId="2" xfId="1" applyNumberFormat="1" applyFont="1" applyBorder="1" applyAlignment="1">
      <alignment horizontal="right" vertical="center"/>
    </xf>
    <xf numFmtId="173" fontId="34" fillId="0" borderId="0" xfId="14" applyNumberFormat="1" applyFont="1" applyBorder="1" applyAlignment="1"/>
    <xf numFmtId="0" fontId="9" fillId="0" borderId="1" xfId="20" applyFont="1" applyBorder="1" applyAlignment="1">
      <alignment vertical="center"/>
    </xf>
    <xf numFmtId="0" fontId="19" fillId="0" borderId="1" xfId="21" applyFont="1" applyBorder="1" applyAlignment="1">
      <alignment horizontal="left" vertical="center"/>
    </xf>
    <xf numFmtId="0" fontId="19" fillId="0" borderId="1" xfId="21" applyFont="1" applyBorder="1" applyAlignment="1">
      <alignment horizontal="right" vertical="center"/>
    </xf>
    <xf numFmtId="165" fontId="19" fillId="0" borderId="1" xfId="21" applyNumberFormat="1" applyFont="1" applyBorder="1" applyAlignment="1">
      <alignment horizontal="right" vertical="center" wrapText="1"/>
    </xf>
    <xf numFmtId="0" fontId="9" fillId="0" borderId="1" xfId="21" applyFont="1" applyBorder="1" applyAlignment="1">
      <alignment horizontal="left" vertical="center"/>
    </xf>
    <xf numFmtId="0" fontId="9" fillId="0" borderId="1" xfId="0" applyFont="1" applyBorder="1" applyAlignment="1">
      <alignment horizontal="left"/>
    </xf>
    <xf numFmtId="0" fontId="0" fillId="0" borderId="1" xfId="0" applyBorder="1"/>
    <xf numFmtId="14" fontId="0" fillId="0" borderId="1" xfId="0" applyNumberFormat="1" applyBorder="1"/>
    <xf numFmtId="165" fontId="0" fillId="0" borderId="1" xfId="0" applyNumberFormat="1" applyBorder="1"/>
    <xf numFmtId="0" fontId="13" fillId="0" borderId="0" xfId="20" applyFont="1"/>
    <xf numFmtId="0" fontId="5" fillId="0" borderId="0" xfId="20" applyFont="1"/>
    <xf numFmtId="17" fontId="13" fillId="0" borderId="0" xfId="20" applyNumberFormat="1" applyFont="1"/>
    <xf numFmtId="165" fontId="13" fillId="0" borderId="0" xfId="20" applyNumberFormat="1" applyFont="1"/>
    <xf numFmtId="0" fontId="9" fillId="0" borderId="1" xfId="20" applyFont="1" applyBorder="1" applyAlignment="1">
      <alignment horizontal="left"/>
    </xf>
    <xf numFmtId="0" fontId="8" fillId="0" borderId="1" xfId="21" applyFont="1" applyBorder="1" applyAlignment="1">
      <alignment horizontal="left"/>
    </xf>
    <xf numFmtId="175" fontId="8" fillId="0" borderId="1" xfId="21" applyNumberFormat="1" applyFont="1" applyBorder="1" applyAlignment="1">
      <alignment horizontal="right"/>
    </xf>
    <xf numFmtId="165" fontId="8" fillId="0" borderId="1" xfId="21" applyNumberFormat="1" applyFont="1" applyBorder="1" applyAlignment="1">
      <alignment horizontal="right"/>
    </xf>
    <xf numFmtId="0" fontId="13" fillId="0" borderId="0" xfId="20" applyFont="1" applyAlignment="1">
      <alignment horizontal="left"/>
    </xf>
    <xf numFmtId="175" fontId="17" fillId="0" borderId="1" xfId="21" applyNumberFormat="1" applyFont="1" applyBorder="1" applyAlignment="1">
      <alignment horizontal="right"/>
    </xf>
    <xf numFmtId="165" fontId="17" fillId="0" borderId="1" xfId="21" applyNumberFormat="1" applyFont="1" applyBorder="1" applyAlignment="1">
      <alignment horizontal="right"/>
    </xf>
    <xf numFmtId="0" fontId="0" fillId="0" borderId="1" xfId="21" applyFont="1" applyBorder="1" applyAlignment="1">
      <alignment horizontal="left"/>
    </xf>
    <xf numFmtId="0" fontId="17" fillId="0" borderId="1" xfId="21" applyFont="1" applyBorder="1" applyAlignment="1">
      <alignment horizontal="left"/>
    </xf>
    <xf numFmtId="0" fontId="35" fillId="0" borderId="0" xfId="18"/>
    <xf numFmtId="0" fontId="27" fillId="0" borderId="0" xfId="24" applyFont="1" applyAlignment="1">
      <alignment horizontal="left" vertical="center"/>
    </xf>
    <xf numFmtId="0" fontId="10" fillId="0" borderId="0" xfId="24" applyFont="1" applyAlignment="1">
      <alignment horizontal="left" vertical="center"/>
    </xf>
    <xf numFmtId="165" fontId="8" fillId="0" borderId="1" xfId="24" applyNumberFormat="1" applyFont="1" applyBorder="1" applyAlignment="1">
      <alignment horizontal="right" vertical="center" wrapText="1"/>
    </xf>
    <xf numFmtId="0" fontId="8" fillId="0" borderId="1" xfId="24" applyFont="1" applyBorder="1" applyAlignment="1">
      <alignment horizontal="right" vertical="center"/>
    </xf>
    <xf numFmtId="0" fontId="8" fillId="0" borderId="1" xfId="24" applyFont="1" applyBorder="1" applyAlignment="1">
      <alignment vertical="center"/>
    </xf>
    <xf numFmtId="0" fontId="8" fillId="0" borderId="1" xfId="24" applyFont="1" applyBorder="1" applyAlignment="1">
      <alignment horizontal="left" vertical="center"/>
    </xf>
    <xf numFmtId="0" fontId="8" fillId="0" borderId="1" xfId="24" applyFont="1" applyBorder="1" applyAlignment="1">
      <alignment horizontal="left" vertical="center" wrapText="1"/>
    </xf>
    <xf numFmtId="0" fontId="8" fillId="0" borderId="1" xfId="20" applyFont="1" applyBorder="1" applyAlignment="1">
      <alignment vertical="center"/>
    </xf>
    <xf numFmtId="0" fontId="8" fillId="0" borderId="1" xfId="20" applyFont="1" applyBorder="1" applyAlignment="1">
      <alignment horizontal="right" vertical="center"/>
    </xf>
    <xf numFmtId="0" fontId="8" fillId="0" borderId="1" xfId="23" applyBorder="1" applyAlignment="1">
      <alignment vertical="center"/>
    </xf>
    <xf numFmtId="0" fontId="8" fillId="0" borderId="1" xfId="24" applyFont="1" applyBorder="1" applyAlignment="1">
      <alignment horizontal="right" vertical="center" wrapText="1"/>
    </xf>
    <xf numFmtId="0" fontId="8" fillId="0" borderId="1" xfId="24" applyFont="1" applyBorder="1" applyAlignment="1">
      <alignment vertical="center" wrapText="1"/>
    </xf>
    <xf numFmtId="165" fontId="9" fillId="0" borderId="1" xfId="24" applyNumberFormat="1" applyFont="1" applyBorder="1" applyAlignment="1">
      <alignment horizontal="right" vertical="center" wrapText="1"/>
    </xf>
    <xf numFmtId="0" fontId="9" fillId="0" borderId="1" xfId="24" applyFont="1" applyBorder="1" applyAlignment="1">
      <alignment horizontal="right" vertical="center" wrapText="1"/>
    </xf>
    <xf numFmtId="0" fontId="9" fillId="0" borderId="1" xfId="24" applyFont="1" applyBorder="1" applyAlignment="1">
      <alignment vertical="center" wrapText="1"/>
    </xf>
    <xf numFmtId="0" fontId="9" fillId="0" borderId="1" xfId="24" applyFont="1" applyBorder="1" applyAlignment="1">
      <alignment horizontal="left" vertical="center" wrapText="1"/>
    </xf>
    <xf numFmtId="0" fontId="38" fillId="0" borderId="0" xfId="24" applyFont="1"/>
    <xf numFmtId="0" fontId="13" fillId="0" borderId="0" xfId="24" applyFont="1" applyAlignment="1">
      <alignment horizontal="left"/>
    </xf>
    <xf numFmtId="0" fontId="20" fillId="0" borderId="1" xfId="24" applyFont="1" applyBorder="1" applyAlignment="1">
      <alignment vertical="center" wrapText="1"/>
    </xf>
    <xf numFmtId="0" fontId="20" fillId="0" borderId="1" xfId="24" applyFont="1" applyBorder="1" applyAlignment="1">
      <alignment vertical="center"/>
    </xf>
    <xf numFmtId="0" fontId="20" fillId="0" borderId="1" xfId="20" applyFont="1" applyBorder="1" applyAlignment="1">
      <alignment vertical="center"/>
    </xf>
    <xf numFmtId="0" fontId="20" fillId="0" borderId="1" xfId="23" applyFont="1" applyBorder="1" applyAlignment="1">
      <alignment vertical="center"/>
    </xf>
    <xf numFmtId="0" fontId="39" fillId="0" borderId="0" xfId="2" applyFont="1"/>
    <xf numFmtId="3" fontId="14" fillId="0" borderId="1" xfId="0" applyNumberFormat="1" applyFont="1" applyBorder="1" applyAlignment="1">
      <alignment horizontal="center" vertical="center"/>
    </xf>
  </cellXfs>
  <cellStyles count="27">
    <cellStyle name="Lien hypertexte 2" xfId="3" xr:uid="{00000000-0005-0000-0000-000001000000}"/>
    <cellStyle name="Lien hypertexte 3" xfId="19" xr:uid="{5E518A16-A917-4FE3-BD94-46849411966D}"/>
    <cellStyle name="Normal" xfId="0" builtinId="0"/>
    <cellStyle name="Normal 2" xfId="2" xr:uid="{00000000-0005-0000-0000-000003000000}"/>
    <cellStyle name="Normal 3" xfId="6" xr:uid="{00000000-0005-0000-0000-000004000000}"/>
    <cellStyle name="Normal 3 2" xfId="22" xr:uid="{87F51415-BB85-4E4F-B129-928644334DD7}"/>
    <cellStyle name="Normal 4" xfId="13" xr:uid="{00000000-0005-0000-0000-000005000000}"/>
    <cellStyle name="Normal 4 2" xfId="25" xr:uid="{28A1E157-2139-477B-BEEF-B6F7AE1F705E}"/>
    <cellStyle name="Normal 5" xfId="16" xr:uid="{4A252C55-E714-407E-892F-AB247AF8A771}"/>
    <cellStyle name="Normal 6" xfId="17" xr:uid="{6253022B-D742-4A84-AE83-315FAE150990}"/>
    <cellStyle name="Normal 7" xfId="18" xr:uid="{C336BA2D-1657-49D2-8946-1FE90AAE64C8}"/>
    <cellStyle name="Normal_bo 06" xfId="21" xr:uid="{1251A62F-0E72-4950-948D-566D64D48EF8}"/>
    <cellStyle name="Normal_BOX5697" xfId="24" xr:uid="{60E353F7-92B5-4D1E-9B47-931B4037BEC9}"/>
    <cellStyle name="Normal_box98" xfId="20" xr:uid="{33A14CDA-8F44-45F5-8BB3-58DAF671886F}"/>
    <cellStyle name="Normal_Chap 01 Bilan 2007" xfId="23" xr:uid="{34CDC45E-0B15-4A04-8430-1D7960C68660}"/>
    <cellStyle name="Normal_entréesrecettes" xfId="11" xr:uid="{00000000-0005-0000-0000-000006000000}"/>
    <cellStyle name="Normal_entréesrecettes 2" xfId="7" xr:uid="{00000000-0005-0000-0000-000007000000}"/>
    <cellStyle name="Normal_filmexpl" xfId="12" xr:uid="{00000000-0005-0000-0000-000008000000}"/>
    <cellStyle name="Normal_FREQJOUR" xfId="9" xr:uid="{00000000-0005-0000-0000-00000A000000}"/>
    <cellStyle name="Normal_NATIOSOR" xfId="1" xr:uid="{00000000-0005-0000-0000-00000B000000}"/>
    <cellStyle name="Normal_répartrecettes" xfId="15" xr:uid="{00000000-0005-0000-0000-00000C000000}"/>
    <cellStyle name="Normal_répartrecettes 2" xfId="8" xr:uid="{00000000-0005-0000-0000-00000D000000}"/>
    <cellStyle name="Normal_TABLEAUX" xfId="4" xr:uid="{00000000-0005-0000-0000-00000E000000}"/>
    <cellStyle name="Pourcentage" xfId="14" builtinId="5"/>
    <cellStyle name="Pourcentage 2" xfId="5" xr:uid="{00000000-0005-0000-0000-000010000000}"/>
    <cellStyle name="Pourcentage 3" xfId="10" xr:uid="{00000000-0005-0000-0000-000011000000}"/>
    <cellStyle name="Pourcentage 3 2" xfId="26" xr:uid="{C6143EB3-F4EB-4FB0-B613-DB02948098DE}"/>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161923</xdr:rowOff>
    </xdr:from>
    <xdr:to>
      <xdr:col>12</xdr:col>
      <xdr:colOff>0</xdr:colOff>
      <xdr:row>35</xdr:row>
      <xdr:rowOff>57150</xdr:rowOff>
    </xdr:to>
    <xdr:sp macro="" textlink="">
      <xdr:nvSpPr>
        <xdr:cNvPr id="2" name="Rectangle 1">
          <a:extLst>
            <a:ext uri="{FF2B5EF4-FFF2-40B4-BE49-F238E27FC236}">
              <a16:creationId xmlns:a16="http://schemas.microsoft.com/office/drawing/2014/main" id="{00000000-0008-0000-0100-000002000000}"/>
            </a:ext>
          </a:extLst>
        </xdr:cNvPr>
        <xdr:cNvSpPr>
          <a:spLocks noChangeArrowheads="1"/>
        </xdr:cNvSpPr>
      </xdr:nvSpPr>
      <xdr:spPr bwMode="auto">
        <a:xfrm>
          <a:off x="381000" y="1019173"/>
          <a:ext cx="8382000" cy="546735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1" i="1" u="none" strike="noStrike" baseline="0">
              <a:solidFill>
                <a:srgbClr val="000000"/>
              </a:solidFill>
              <a:latin typeface="Arial" panose="020B0604020202020204" pitchFamily="34" charset="0"/>
              <a:cs typeface="Arial" panose="020B0604020202020204" pitchFamily="34" charset="0"/>
            </a:rPr>
            <a:t>Nombre d'entrées</a:t>
          </a: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Le nombre d'entrées comptabilisées correspond à la fréquentation dite commerciale. Ainsi, les entrées dans les ciné-clubs, les cinémathèques, la plupart des festivals échappent à cette comptabilisation. D'autre part, ne sont comptabilisées que les entrées payantes des salles commerciales, c'est-à-dire les entrées donnant lieu à recettes pour les distributeurs.</a:t>
          </a:r>
        </a:p>
        <a:p>
          <a:pPr algn="l" rtl="0">
            <a:defRPr sz="1000"/>
          </a:pP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1" i="1" u="none" strike="noStrike" baseline="0">
              <a:solidFill>
                <a:srgbClr val="000000"/>
              </a:solidFill>
              <a:latin typeface="Arial" panose="020B0604020202020204" pitchFamily="34" charset="0"/>
              <a:cs typeface="Arial" panose="020B0604020202020204" pitchFamily="34" charset="0"/>
            </a:rPr>
            <a:t>Nationalité des films</a:t>
          </a: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La nationalité est automatiquement française lorsqu'il s'agit d'un film ayant reçu l'agrément. Pour les autres films, la nationalité résulte des certificats d'origine délivrés par les instances cinématographiques des pays concernés et figurant dans la demande de visa.</a:t>
          </a:r>
        </a:p>
        <a:p>
          <a:pPr algn="l" rtl="0">
            <a:defRPr sz="1000"/>
          </a:pP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1" i="1" u="none" strike="noStrike" baseline="0">
              <a:solidFill>
                <a:srgbClr val="000000"/>
              </a:solidFill>
              <a:latin typeface="Arial" panose="020B0604020202020204" pitchFamily="34" charset="0"/>
              <a:cs typeface="Arial" panose="020B0604020202020204" pitchFamily="34" charset="0"/>
            </a:rPr>
            <a:t>Recettes guichets</a:t>
          </a: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Ce sont les recettes perçues aux guichets des salles. La répartition de la recette entre producteurs, distributeurs et toutes les parties prenantes s'effectue dans la majeure partie des cas selon des contrats au pourcentage.</a:t>
          </a: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La taxe spéciale sur le prix des billets de cinéma a été instituée par l'article 74 de la loi de finances pour 1960. Son produit représente environ 11 % de la recette perçue aux guichets des salles (taux unique à 10,72 % depuis 2007).</a:t>
          </a: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Jusqu'en 1979, les statistiques de recettes n'incluaient pas la taxe spéciale. Depuis 1980, elles l'incluent. Il y a donc une rupture de série pour les recettes et la recette moyenne par entrée entre 1979 et 1980.</a:t>
          </a: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A partir de 2000, l'apparition des cartes d'abonnements à entrées illimitées modifient la notion de recettes guichets. Pour ces entrées, la recette correspondante n'est plus le prix payé par les spectateurs aux guichets, mais la valorisation théorique de ce prix sur laquelle sera assis l'ensemble des calculs de répartition de recette entre les ayants-droit (y compris la taxe spéciale).</a:t>
          </a:r>
        </a:p>
        <a:p>
          <a:pPr algn="l" rtl="0">
            <a:defRPr sz="1000"/>
          </a:pP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1" i="1" u="none" strike="noStrike" baseline="0">
              <a:solidFill>
                <a:srgbClr val="000000"/>
              </a:solidFill>
              <a:latin typeface="Arial" panose="020B0604020202020204" pitchFamily="34" charset="0"/>
              <a:cs typeface="Arial" panose="020B0604020202020204" pitchFamily="34" charset="0"/>
            </a:rPr>
            <a:t>Semaine cinématographique</a:t>
          </a: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La semaine cinématographique commence le mercredi, jour de sortie des films, et se termine le mardi suivant.</a:t>
          </a:r>
        </a:p>
        <a:p>
          <a:pPr algn="l" rtl="0">
            <a:defRPr sz="1000"/>
          </a:pPr>
          <a:endParaRPr lang="fr-FR" sz="1000" b="0" i="0" u="none" strike="noStrike" baseline="0">
            <a:solidFill>
              <a:srgbClr val="000000"/>
            </a:solidFill>
            <a:latin typeface="Arial" panose="020B0604020202020204" pitchFamily="34" charset="0"/>
            <a:cs typeface="Arial" panose="020B0604020202020204" pitchFamily="34" charset="0"/>
          </a:endParaRPr>
        </a:p>
        <a:p>
          <a:pPr rtl="0"/>
          <a:r>
            <a:rPr lang="fr-FR" sz="1000" b="1" i="1" baseline="0">
              <a:effectLst/>
              <a:latin typeface="Arial" pitchFamily="34" charset="0"/>
              <a:ea typeface="+mn-ea"/>
              <a:cs typeface="Arial" pitchFamily="34" charset="0"/>
            </a:rPr>
            <a:t>Date de sortie d'un film</a:t>
          </a:r>
          <a:endParaRPr lang="fr-FR" sz="1000">
            <a:effectLst/>
            <a:latin typeface="Arial" pitchFamily="34" charset="0"/>
            <a:cs typeface="Arial" pitchFamily="34" charset="0"/>
          </a:endParaRPr>
        </a:p>
        <a:p>
          <a:pPr rtl="0"/>
          <a:r>
            <a:rPr lang="fr-FR" sz="1000" b="0" i="0" baseline="0">
              <a:effectLst/>
              <a:latin typeface="Arial" pitchFamily="34" charset="0"/>
              <a:ea typeface="+mn-ea"/>
              <a:cs typeface="Arial" pitchFamily="34" charset="0"/>
            </a:rPr>
            <a:t>C'est la date de première projection commerciale du film.</a:t>
          </a:r>
        </a:p>
        <a:p>
          <a:pPr rtl="0"/>
          <a:endParaRPr lang="fr-FR" sz="1000">
            <a:effectLst/>
            <a:latin typeface="Arial" pitchFamily="34" charset="0"/>
            <a:cs typeface="Arial" pitchFamily="34" charset="0"/>
          </a:endParaRPr>
        </a:p>
        <a:p>
          <a:pPr rtl="0"/>
          <a:r>
            <a:rPr lang="fr-FR" sz="1000" b="1" i="1" baseline="0">
              <a:effectLst/>
              <a:latin typeface="Arial" pitchFamily="34" charset="0"/>
              <a:ea typeface="+mn-ea"/>
              <a:cs typeface="Arial" pitchFamily="34" charset="0"/>
            </a:rPr>
            <a:t>Films exploités et films en première exclusivité</a:t>
          </a:r>
          <a:endParaRPr lang="fr-FR" sz="1000" i="1">
            <a:effectLst/>
            <a:latin typeface="Arial" pitchFamily="34" charset="0"/>
            <a:cs typeface="Arial" pitchFamily="34" charset="0"/>
          </a:endParaRPr>
        </a:p>
        <a:p>
          <a:pPr rtl="0"/>
          <a:r>
            <a:rPr lang="fr-FR" sz="1000" b="0" i="0" baseline="0">
              <a:effectLst/>
              <a:latin typeface="Arial" pitchFamily="34" charset="0"/>
              <a:ea typeface="+mn-ea"/>
              <a:cs typeface="Arial" pitchFamily="34" charset="0"/>
            </a:rPr>
            <a:t>Les films exploités dans l'année sont ceux qui ont été projetés au moins une fois au cours de l'année. Ils peuvent être sortis pour la première fois au cours de l'année (c'est-à-dire en première exclusivité) ou au cours d'une année antérieure.</a:t>
          </a:r>
          <a:endParaRPr lang="fr-FR" sz="1000">
            <a:effectLst/>
            <a:latin typeface="Arial" pitchFamily="34" charset="0"/>
            <a:cs typeface="Arial" pitchFamily="34" charset="0"/>
          </a:endParaRPr>
        </a:p>
        <a:p>
          <a:pPr algn="l" rtl="0">
            <a:defRPr sz="1000"/>
          </a:pPr>
          <a:endParaRPr lang="fr-FR" sz="1000">
            <a:latin typeface="Arial" panose="020B0604020202020204" pitchFamily="34" charset="0"/>
            <a:cs typeface="Arial" panose="020B0604020202020204" pitchFamily="34" charset="0"/>
          </a:endParaRPr>
        </a:p>
        <a:p>
          <a:pPr algn="l" rtl="0">
            <a:defRPr sz="1000"/>
          </a:pPr>
          <a:r>
            <a:rPr lang="fr-FR" sz="1000" b="1" i="1">
              <a:latin typeface="Arial" panose="020B0604020202020204" pitchFamily="34" charset="0"/>
              <a:cs typeface="Arial" panose="020B0604020202020204" pitchFamily="34" charset="0"/>
            </a:rPr>
            <a:t>Long métrage, court métrage et hors film</a:t>
          </a:r>
        </a:p>
        <a:p>
          <a:pPr algn="l" rtl="0">
            <a:defRPr sz="1000"/>
          </a:pPr>
          <a:r>
            <a:rPr lang="fr-FR" sz="1000">
              <a:latin typeface="Arial" panose="020B0604020202020204" pitchFamily="34" charset="0"/>
              <a:cs typeface="Arial" panose="020B0604020202020204" pitchFamily="34" charset="0"/>
            </a:rPr>
            <a:t>Afin de livrer une analyse plus détaillée de la fréquentation dans les salles de cinéma, trois périmètres distincts de programmes ont été : le long métrage, le court métrage et le hors film (captation de spectacles vivants et programmes audiovisuels). Certaines analyses sont présentées sur l’ensemble des programmes, d’autres uniquement sur le long métrage. L’ensemble des données a été mise à jour depuis 2004 selon cette nouvelle distinction.</a:t>
          </a:r>
        </a:p>
      </xdr:txBody>
    </xdr:sp>
    <xdr:clientData/>
  </xdr:twoCellAnchor>
  <xdr:twoCellAnchor>
    <xdr:from>
      <xdr:col>1</xdr:col>
      <xdr:colOff>0</xdr:colOff>
      <xdr:row>38</xdr:row>
      <xdr:rowOff>0</xdr:rowOff>
    </xdr:from>
    <xdr:to>
      <xdr:col>12</xdr:col>
      <xdr:colOff>0</xdr:colOff>
      <xdr:row>40</xdr:row>
      <xdr:rowOff>28575</xdr:rowOff>
    </xdr:to>
    <xdr:sp macro="" textlink="">
      <xdr:nvSpPr>
        <xdr:cNvPr id="3" name="Rectangle 2">
          <a:extLst>
            <a:ext uri="{FF2B5EF4-FFF2-40B4-BE49-F238E27FC236}">
              <a16:creationId xmlns:a16="http://schemas.microsoft.com/office/drawing/2014/main" id="{00000000-0008-0000-0100-000003000000}"/>
            </a:ext>
          </a:extLst>
        </xdr:cNvPr>
        <xdr:cNvSpPr>
          <a:spLocks noChangeArrowheads="1"/>
        </xdr:cNvSpPr>
      </xdr:nvSpPr>
      <xdr:spPr bwMode="auto">
        <a:xfrm>
          <a:off x="381000" y="5591175"/>
          <a:ext cx="8382000" cy="352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0" i="0" u="none" strike="noStrike" baseline="0">
              <a:solidFill>
                <a:srgbClr val="000000"/>
              </a:solidFill>
              <a:latin typeface="Arial"/>
              <a:cs typeface="Arial"/>
            </a:rPr>
            <a:t>Déclarations de recettes adressées au CNC par les exploitants de salles de cinéma</a:t>
          </a:r>
        </a:p>
        <a:p>
          <a:pPr algn="l" rtl="0">
            <a:defRPr sz="1000"/>
          </a:pPr>
          <a:r>
            <a:rPr lang="fr-FR" sz="1000" b="0" i="0" u="none" strike="noStrike" baseline="0">
              <a:solidFill>
                <a:srgbClr val="000000"/>
              </a:solidFill>
              <a:latin typeface="Arial"/>
              <a:cs typeface="Arial"/>
            </a:rPr>
            <a:t>CESP, Médiamétrie - 75000 Cinéma</a:t>
          </a:r>
          <a:endParaRPr lang="fr-F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581028</xdr:colOff>
      <xdr:row>10</xdr:row>
      <xdr:rowOff>126965</xdr:rowOff>
    </xdr:to>
    <xdr:sp macro="" textlink="">
      <xdr:nvSpPr>
        <xdr:cNvPr id="2" name="EsriDoNotEdit">
          <a:extLst>
            <a:ext uri="{FF2B5EF4-FFF2-40B4-BE49-F238E27FC236}">
              <a16:creationId xmlns:a16="http://schemas.microsoft.com/office/drawing/2014/main" id="{8FA26F31-8682-4F5A-9324-114D1337B196}"/>
            </a:ext>
          </a:extLst>
        </xdr:cNvPr>
        <xdr:cNvSpPr/>
      </xdr:nvSpPr>
      <xdr:spPr>
        <a:xfrm>
          <a:off x="0" y="0"/>
          <a:ext cx="8201028" cy="1650965"/>
        </a:xfrm>
        <a:prstGeom prst="rect">
          <a:avLst/>
        </a:prstGeom>
        <a:noFill/>
      </xdr:spPr>
      <xdr:txBody>
        <a:bodyPr wrap="none" lIns="91440" tIns="45720" rIns="91440" bIns="45720">
          <a:spAutoFit/>
        </a:bodyPr>
        <a:lstStyle/>
        <a:p>
          <a:pPr algn="ctr"/>
          <a:r>
            <a:rPr lang="fr-FR"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NE PAS MODIFIER </a:t>
          </a:r>
        </a:p>
        <a:p>
          <a:pPr algn="ctr"/>
          <a:r>
            <a:rPr lang="fr-FR"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Pour Esri uniquement</a:t>
          </a:r>
        </a:p>
      </xdr:txBody>
    </xdr:sp>
    <xdr:clientData/>
  </xdr:twoCellAnchor>
</xdr:wsDr>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5"/>
  <sheetViews>
    <sheetView showGridLines="0" tabSelected="1" workbookViewId="0"/>
  </sheetViews>
  <sheetFormatPr baseColWidth="10" defaultRowHeight="12.5" x14ac:dyDescent="0.25"/>
  <cols>
    <col min="1" max="1" width="5.69921875" style="20" customWidth="1"/>
    <col min="2" max="256" width="11.3984375" style="20"/>
    <col min="257" max="257" width="5.69921875" style="20" customWidth="1"/>
    <col min="258" max="512" width="11.3984375" style="20"/>
    <col min="513" max="513" width="5.69921875" style="20" customWidth="1"/>
    <col min="514" max="768" width="11.3984375" style="20"/>
    <col min="769" max="769" width="5.69921875" style="20" customWidth="1"/>
    <col min="770" max="1024" width="11.3984375" style="20"/>
    <col min="1025" max="1025" width="5.69921875" style="20" customWidth="1"/>
    <col min="1026" max="1280" width="11.3984375" style="20"/>
    <col min="1281" max="1281" width="5.69921875" style="20" customWidth="1"/>
    <col min="1282" max="1536" width="11.3984375" style="20"/>
    <col min="1537" max="1537" width="5.69921875" style="20" customWidth="1"/>
    <col min="1538" max="1792" width="11.3984375" style="20"/>
    <col min="1793" max="1793" width="5.69921875" style="20" customWidth="1"/>
    <col min="1794" max="2048" width="11.3984375" style="20"/>
    <col min="2049" max="2049" width="5.69921875" style="20" customWidth="1"/>
    <col min="2050" max="2304" width="11.3984375" style="20"/>
    <col min="2305" max="2305" width="5.69921875" style="20" customWidth="1"/>
    <col min="2306" max="2560" width="11.3984375" style="20"/>
    <col min="2561" max="2561" width="5.69921875" style="20" customWidth="1"/>
    <col min="2562" max="2816" width="11.3984375" style="20"/>
    <col min="2817" max="2817" width="5.69921875" style="20" customWidth="1"/>
    <col min="2818" max="3072" width="11.3984375" style="20"/>
    <col min="3073" max="3073" width="5.69921875" style="20" customWidth="1"/>
    <col min="3074" max="3328" width="11.3984375" style="20"/>
    <col min="3329" max="3329" width="5.69921875" style="20" customWidth="1"/>
    <col min="3330" max="3584" width="11.3984375" style="20"/>
    <col min="3585" max="3585" width="5.69921875" style="20" customWidth="1"/>
    <col min="3586" max="3840" width="11.3984375" style="20"/>
    <col min="3841" max="3841" width="5.69921875" style="20" customWidth="1"/>
    <col min="3842" max="4096" width="11.3984375" style="20"/>
    <col min="4097" max="4097" width="5.69921875" style="20" customWidth="1"/>
    <col min="4098" max="4352" width="11.3984375" style="20"/>
    <col min="4353" max="4353" width="5.69921875" style="20" customWidth="1"/>
    <col min="4354" max="4608" width="11.3984375" style="20"/>
    <col min="4609" max="4609" width="5.69921875" style="20" customWidth="1"/>
    <col min="4610" max="4864" width="11.3984375" style="20"/>
    <col min="4865" max="4865" width="5.69921875" style="20" customWidth="1"/>
    <col min="4866" max="5120" width="11.3984375" style="20"/>
    <col min="5121" max="5121" width="5.69921875" style="20" customWidth="1"/>
    <col min="5122" max="5376" width="11.3984375" style="20"/>
    <col min="5377" max="5377" width="5.69921875" style="20" customWidth="1"/>
    <col min="5378" max="5632" width="11.3984375" style="20"/>
    <col min="5633" max="5633" width="5.69921875" style="20" customWidth="1"/>
    <col min="5634" max="5888" width="11.3984375" style="20"/>
    <col min="5889" max="5889" width="5.69921875" style="20" customWidth="1"/>
    <col min="5890" max="6144" width="11.3984375" style="20"/>
    <col min="6145" max="6145" width="5.69921875" style="20" customWidth="1"/>
    <col min="6146" max="6400" width="11.3984375" style="20"/>
    <col min="6401" max="6401" width="5.69921875" style="20" customWidth="1"/>
    <col min="6402" max="6656" width="11.3984375" style="20"/>
    <col min="6657" max="6657" width="5.69921875" style="20" customWidth="1"/>
    <col min="6658" max="6912" width="11.3984375" style="20"/>
    <col min="6913" max="6913" width="5.69921875" style="20" customWidth="1"/>
    <col min="6914" max="7168" width="11.3984375" style="20"/>
    <col min="7169" max="7169" width="5.69921875" style="20" customWidth="1"/>
    <col min="7170" max="7424" width="11.3984375" style="20"/>
    <col min="7425" max="7425" width="5.69921875" style="20" customWidth="1"/>
    <col min="7426" max="7680" width="11.3984375" style="20"/>
    <col min="7681" max="7681" width="5.69921875" style="20" customWidth="1"/>
    <col min="7682" max="7936" width="11.3984375" style="20"/>
    <col min="7937" max="7937" width="5.69921875" style="20" customWidth="1"/>
    <col min="7938" max="8192" width="11.3984375" style="20"/>
    <col min="8193" max="8193" width="5.69921875" style="20" customWidth="1"/>
    <col min="8194" max="8448" width="11.3984375" style="20"/>
    <col min="8449" max="8449" width="5.69921875" style="20" customWidth="1"/>
    <col min="8450" max="8704" width="11.3984375" style="20"/>
    <col min="8705" max="8705" width="5.69921875" style="20" customWidth="1"/>
    <col min="8706" max="8960" width="11.3984375" style="20"/>
    <col min="8961" max="8961" width="5.69921875" style="20" customWidth="1"/>
    <col min="8962" max="9216" width="11.3984375" style="20"/>
    <col min="9217" max="9217" width="5.69921875" style="20" customWidth="1"/>
    <col min="9218" max="9472" width="11.3984375" style="20"/>
    <col min="9473" max="9473" width="5.69921875" style="20" customWidth="1"/>
    <col min="9474" max="9728" width="11.3984375" style="20"/>
    <col min="9729" max="9729" width="5.69921875" style="20" customWidth="1"/>
    <col min="9730" max="9984" width="11.3984375" style="20"/>
    <col min="9985" max="9985" width="5.69921875" style="20" customWidth="1"/>
    <col min="9986" max="10240" width="11.3984375" style="20"/>
    <col min="10241" max="10241" width="5.69921875" style="20" customWidth="1"/>
    <col min="10242" max="10496" width="11.3984375" style="20"/>
    <col min="10497" max="10497" width="5.69921875" style="20" customWidth="1"/>
    <col min="10498" max="10752" width="11.3984375" style="20"/>
    <col min="10753" max="10753" width="5.69921875" style="20" customWidth="1"/>
    <col min="10754" max="11008" width="11.3984375" style="20"/>
    <col min="11009" max="11009" width="5.69921875" style="20" customWidth="1"/>
    <col min="11010" max="11264" width="11.3984375" style="20"/>
    <col min="11265" max="11265" width="5.69921875" style="20" customWidth="1"/>
    <col min="11266" max="11520" width="11.3984375" style="20"/>
    <col min="11521" max="11521" width="5.69921875" style="20" customWidth="1"/>
    <col min="11522" max="11776" width="11.3984375" style="20"/>
    <col min="11777" max="11777" width="5.69921875" style="20" customWidth="1"/>
    <col min="11778" max="12032" width="11.3984375" style="20"/>
    <col min="12033" max="12033" width="5.69921875" style="20" customWidth="1"/>
    <col min="12034" max="12288" width="11.3984375" style="20"/>
    <col min="12289" max="12289" width="5.69921875" style="20" customWidth="1"/>
    <col min="12290" max="12544" width="11.3984375" style="20"/>
    <col min="12545" max="12545" width="5.69921875" style="20" customWidth="1"/>
    <col min="12546" max="12800" width="11.3984375" style="20"/>
    <col min="12801" max="12801" width="5.69921875" style="20" customWidth="1"/>
    <col min="12802" max="13056" width="11.3984375" style="20"/>
    <col min="13057" max="13057" width="5.69921875" style="20" customWidth="1"/>
    <col min="13058" max="13312" width="11.3984375" style="20"/>
    <col min="13313" max="13313" width="5.69921875" style="20" customWidth="1"/>
    <col min="13314" max="13568" width="11.3984375" style="20"/>
    <col min="13569" max="13569" width="5.69921875" style="20" customWidth="1"/>
    <col min="13570" max="13824" width="11.3984375" style="20"/>
    <col min="13825" max="13825" width="5.69921875" style="20" customWidth="1"/>
    <col min="13826" max="14080" width="11.3984375" style="20"/>
    <col min="14081" max="14081" width="5.69921875" style="20" customWidth="1"/>
    <col min="14082" max="14336" width="11.3984375" style="20"/>
    <col min="14337" max="14337" width="5.69921875" style="20" customWidth="1"/>
    <col min="14338" max="14592" width="11.3984375" style="20"/>
    <col min="14593" max="14593" width="5.69921875" style="20" customWidth="1"/>
    <col min="14594" max="14848" width="11.3984375" style="20"/>
    <col min="14849" max="14849" width="5.69921875" style="20" customWidth="1"/>
    <col min="14850" max="15104" width="11.3984375" style="20"/>
    <col min="15105" max="15105" width="5.69921875" style="20" customWidth="1"/>
    <col min="15106" max="15360" width="11.3984375" style="20"/>
    <col min="15361" max="15361" width="5.69921875" style="20" customWidth="1"/>
    <col min="15362" max="15616" width="11.3984375" style="20"/>
    <col min="15617" max="15617" width="5.69921875" style="20" customWidth="1"/>
    <col min="15618" max="15872" width="11.3984375" style="20"/>
    <col min="15873" max="15873" width="5.69921875" style="20" customWidth="1"/>
    <col min="15874" max="16128" width="11.3984375" style="20"/>
    <col min="16129" max="16129" width="5.69921875" style="20" customWidth="1"/>
    <col min="16130" max="16384" width="11.3984375" style="20"/>
  </cols>
  <sheetData>
    <row r="1" spans="1:15" x14ac:dyDescent="0.25">
      <c r="B1" s="21"/>
      <c r="C1" s="21"/>
      <c r="D1" s="21"/>
      <c r="E1" s="21"/>
      <c r="F1" s="21"/>
      <c r="G1" s="21"/>
      <c r="H1" s="21"/>
      <c r="I1" s="21"/>
      <c r="J1" s="21"/>
      <c r="K1" s="21"/>
      <c r="L1" s="21"/>
      <c r="M1" s="21"/>
      <c r="N1" s="21"/>
      <c r="O1" s="21"/>
    </row>
    <row r="2" spans="1:15" s="70" customFormat="1" ht="15.5" x14ac:dyDescent="0.35">
      <c r="A2" s="70" t="s">
        <v>1</v>
      </c>
    </row>
    <row r="30" spans="1:1" ht="15.5" x14ac:dyDescent="0.35">
      <c r="A30" s="70"/>
    </row>
    <row r="31" spans="1:1" ht="15.5" x14ac:dyDescent="0.35">
      <c r="A31" s="70"/>
    </row>
    <row r="32" spans="1:1" ht="15.5" x14ac:dyDescent="0.35">
      <c r="A32" s="70"/>
    </row>
    <row r="33" spans="1:1" ht="15.5" x14ac:dyDescent="0.35">
      <c r="A33" s="70"/>
    </row>
    <row r="34" spans="1:1" ht="15.5" x14ac:dyDescent="0.35">
      <c r="A34" s="70"/>
    </row>
    <row r="35" spans="1:1" ht="15.5" x14ac:dyDescent="0.35">
      <c r="A35" s="70"/>
    </row>
    <row r="36" spans="1:1" ht="15.5" x14ac:dyDescent="0.35">
      <c r="A36" s="70"/>
    </row>
    <row r="37" spans="1:1" ht="15.5" x14ac:dyDescent="0.35">
      <c r="A37" s="70" t="s">
        <v>0</v>
      </c>
    </row>
    <row r="45" spans="1:1" x14ac:dyDescent="0.25">
      <c r="A45" s="131"/>
    </row>
  </sheetData>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25"/>
  <sheetViews>
    <sheetView workbookViewId="0"/>
  </sheetViews>
  <sheetFormatPr baseColWidth="10" defaultColWidth="11.3984375" defaultRowHeight="11.5" x14ac:dyDescent="0.25"/>
  <cols>
    <col min="1" max="1" width="14.3984375" style="2" customWidth="1"/>
    <col min="2" max="2" width="6.8984375" style="33" bestFit="1" customWidth="1"/>
    <col min="3" max="3" width="13" style="33" bestFit="1" customWidth="1"/>
    <col min="4" max="4" width="9.3984375" style="33" bestFit="1" customWidth="1"/>
    <col min="5" max="5" width="6.8984375" style="33" bestFit="1" customWidth="1"/>
    <col min="6" max="16384" width="11.3984375" style="2"/>
  </cols>
  <sheetData>
    <row r="1" spans="1:5" s="1" customFormat="1" ht="12.5" x14ac:dyDescent="0.25">
      <c r="B1" s="16"/>
      <c r="C1" s="16"/>
      <c r="D1" s="16"/>
      <c r="E1" s="16"/>
    </row>
    <row r="2" spans="1:5" s="1" customFormat="1" ht="13" x14ac:dyDescent="0.3">
      <c r="A2" s="9" t="s">
        <v>154</v>
      </c>
      <c r="B2" s="65"/>
      <c r="C2" s="65"/>
      <c r="D2" s="65"/>
      <c r="E2" s="65"/>
    </row>
    <row r="3" spans="1:5" ht="3" customHeight="1" x14ac:dyDescent="0.25"/>
    <row r="4" spans="1:5" s="7" customFormat="1" ht="23" x14ac:dyDescent="0.25">
      <c r="A4" s="68" t="s">
        <v>159</v>
      </c>
      <c r="B4" s="6" t="s">
        <v>155</v>
      </c>
      <c r="C4" s="6" t="s">
        <v>156</v>
      </c>
      <c r="D4" s="6" t="s">
        <v>157</v>
      </c>
      <c r="E4" s="6" t="s">
        <v>160</v>
      </c>
    </row>
    <row r="5" spans="1:5" s="4" customFormat="1" x14ac:dyDescent="0.25">
      <c r="A5" s="64">
        <v>1996</v>
      </c>
      <c r="B5" s="12">
        <v>372</v>
      </c>
      <c r="C5" s="12">
        <v>12</v>
      </c>
      <c r="D5" s="12">
        <v>10</v>
      </c>
      <c r="E5" s="66">
        <f t="shared" ref="E5:E24" si="0">SUM(B5:D5)</f>
        <v>394</v>
      </c>
    </row>
    <row r="6" spans="1:5" s="4" customFormat="1" x14ac:dyDescent="0.25">
      <c r="A6" s="64">
        <v>1997</v>
      </c>
      <c r="B6" s="12">
        <v>385</v>
      </c>
      <c r="C6" s="12">
        <v>27</v>
      </c>
      <c r="D6" s="12">
        <v>7</v>
      </c>
      <c r="E6" s="66">
        <f t="shared" si="0"/>
        <v>419</v>
      </c>
    </row>
    <row r="7" spans="1:5" s="4" customFormat="1" x14ac:dyDescent="0.25">
      <c r="A7" s="64">
        <v>1998</v>
      </c>
      <c r="B7" s="12">
        <v>419</v>
      </c>
      <c r="C7" s="12">
        <v>25</v>
      </c>
      <c r="D7" s="12">
        <v>6</v>
      </c>
      <c r="E7" s="66">
        <f t="shared" si="0"/>
        <v>450</v>
      </c>
    </row>
    <row r="8" spans="1:5" s="4" customFormat="1" x14ac:dyDescent="0.25">
      <c r="A8" s="64">
        <v>1999</v>
      </c>
      <c r="B8" s="12">
        <v>491</v>
      </c>
      <c r="C8" s="12">
        <v>22</v>
      </c>
      <c r="D8" s="12">
        <v>17</v>
      </c>
      <c r="E8" s="66">
        <f t="shared" si="0"/>
        <v>530</v>
      </c>
    </row>
    <row r="9" spans="1:5" s="4" customFormat="1" x14ac:dyDescent="0.25">
      <c r="A9" s="64">
        <v>2000</v>
      </c>
      <c r="B9" s="12">
        <v>487</v>
      </c>
      <c r="C9" s="12">
        <v>28</v>
      </c>
      <c r="D9" s="12">
        <v>17</v>
      </c>
      <c r="E9" s="66">
        <f t="shared" si="0"/>
        <v>532</v>
      </c>
    </row>
    <row r="10" spans="1:5" s="14" customFormat="1" x14ac:dyDescent="0.25">
      <c r="A10" s="64">
        <v>2001</v>
      </c>
      <c r="B10" s="12">
        <v>453</v>
      </c>
      <c r="C10" s="12">
        <v>35</v>
      </c>
      <c r="D10" s="12">
        <v>16</v>
      </c>
      <c r="E10" s="66">
        <f t="shared" si="0"/>
        <v>504</v>
      </c>
    </row>
    <row r="11" spans="1:5" s="4" customFormat="1" x14ac:dyDescent="0.25">
      <c r="A11" s="64">
        <v>2002</v>
      </c>
      <c r="B11" s="12">
        <v>424</v>
      </c>
      <c r="C11" s="12">
        <v>25</v>
      </c>
      <c r="D11" s="12">
        <v>19</v>
      </c>
      <c r="E11" s="66">
        <f t="shared" si="0"/>
        <v>468</v>
      </c>
    </row>
    <row r="12" spans="1:5" s="4" customFormat="1" x14ac:dyDescent="0.25">
      <c r="A12" s="64">
        <v>2003</v>
      </c>
      <c r="B12" s="12">
        <v>445</v>
      </c>
      <c r="C12" s="12">
        <v>42</v>
      </c>
      <c r="D12" s="12">
        <v>22</v>
      </c>
      <c r="E12" s="66">
        <f t="shared" si="0"/>
        <v>509</v>
      </c>
    </row>
    <row r="13" spans="1:5" s="4" customFormat="1" x14ac:dyDescent="0.25">
      <c r="A13" s="64">
        <v>2004</v>
      </c>
      <c r="B13" s="12">
        <v>458</v>
      </c>
      <c r="C13" s="12">
        <v>75</v>
      </c>
      <c r="D13" s="12">
        <v>23</v>
      </c>
      <c r="E13" s="66">
        <f t="shared" si="0"/>
        <v>556</v>
      </c>
    </row>
    <row r="14" spans="1:5" s="4" customFormat="1" x14ac:dyDescent="0.25">
      <c r="A14" s="64">
        <v>2005</v>
      </c>
      <c r="B14" s="12">
        <v>468</v>
      </c>
      <c r="C14" s="12">
        <v>57</v>
      </c>
      <c r="D14" s="12">
        <v>22</v>
      </c>
      <c r="E14" s="66">
        <f t="shared" si="0"/>
        <v>547</v>
      </c>
    </row>
    <row r="15" spans="1:5" s="4" customFormat="1" x14ac:dyDescent="0.25">
      <c r="A15" s="160">
        <v>2006</v>
      </c>
      <c r="B15" s="156">
        <v>505</v>
      </c>
      <c r="C15" s="156">
        <v>51</v>
      </c>
      <c r="D15" s="156">
        <v>29</v>
      </c>
      <c r="E15" s="66">
        <f t="shared" si="0"/>
        <v>585</v>
      </c>
    </row>
    <row r="16" spans="1:5" s="4" customFormat="1" x14ac:dyDescent="0.25">
      <c r="A16" s="160">
        <v>2007</v>
      </c>
      <c r="B16" s="156">
        <v>479</v>
      </c>
      <c r="C16" s="156">
        <v>64</v>
      </c>
      <c r="D16" s="156">
        <v>23</v>
      </c>
      <c r="E16" s="66">
        <f t="shared" si="0"/>
        <v>566</v>
      </c>
    </row>
    <row r="17" spans="1:5" s="4" customFormat="1" x14ac:dyDescent="0.25">
      <c r="A17" s="160">
        <v>2008</v>
      </c>
      <c r="B17" s="156">
        <v>475</v>
      </c>
      <c r="C17" s="156">
        <v>58</v>
      </c>
      <c r="D17" s="156">
        <v>22</v>
      </c>
      <c r="E17" s="66">
        <f t="shared" si="0"/>
        <v>555</v>
      </c>
    </row>
    <row r="18" spans="1:5" s="4" customFormat="1" x14ac:dyDescent="0.25">
      <c r="A18" s="160">
        <v>2009</v>
      </c>
      <c r="B18" s="156">
        <v>481</v>
      </c>
      <c r="C18" s="156">
        <v>70</v>
      </c>
      <c r="D18" s="156">
        <v>34</v>
      </c>
      <c r="E18" s="66">
        <f t="shared" si="0"/>
        <v>585</v>
      </c>
    </row>
    <row r="19" spans="1:5" s="4" customFormat="1" x14ac:dyDescent="0.25">
      <c r="A19" s="160">
        <v>2010</v>
      </c>
      <c r="B19" s="156">
        <v>479</v>
      </c>
      <c r="C19" s="156">
        <v>75</v>
      </c>
      <c r="D19" s="156">
        <v>24</v>
      </c>
      <c r="E19" s="66">
        <f t="shared" si="0"/>
        <v>578</v>
      </c>
    </row>
    <row r="20" spans="1:5" s="4" customFormat="1" x14ac:dyDescent="0.25">
      <c r="A20" s="160">
        <v>2011</v>
      </c>
      <c r="B20" s="156">
        <v>469</v>
      </c>
      <c r="C20" s="156">
        <v>82</v>
      </c>
      <c r="D20" s="156">
        <v>34</v>
      </c>
      <c r="E20" s="66">
        <f t="shared" si="0"/>
        <v>585</v>
      </c>
    </row>
    <row r="21" spans="1:5" s="4" customFormat="1" x14ac:dyDescent="0.25">
      <c r="A21" s="160">
        <v>2012</v>
      </c>
      <c r="B21" s="156">
        <v>492</v>
      </c>
      <c r="C21" s="156">
        <v>91</v>
      </c>
      <c r="D21" s="156">
        <v>31</v>
      </c>
      <c r="E21" s="66">
        <f t="shared" si="0"/>
        <v>614</v>
      </c>
    </row>
    <row r="22" spans="1:5" s="4" customFormat="1" x14ac:dyDescent="0.25">
      <c r="A22" s="160">
        <v>2013</v>
      </c>
      <c r="B22" s="156">
        <v>534</v>
      </c>
      <c r="C22" s="156">
        <v>87</v>
      </c>
      <c r="D22" s="156">
        <v>33</v>
      </c>
      <c r="E22" s="66">
        <f t="shared" si="0"/>
        <v>654</v>
      </c>
    </row>
    <row r="23" spans="1:5" s="4" customFormat="1" x14ac:dyDescent="0.25">
      <c r="A23" s="160">
        <v>2014</v>
      </c>
      <c r="B23" s="156">
        <v>534</v>
      </c>
      <c r="C23" s="156">
        <v>100</v>
      </c>
      <c r="D23" s="156">
        <v>29</v>
      </c>
      <c r="E23" s="66">
        <f t="shared" si="0"/>
        <v>663</v>
      </c>
    </row>
    <row r="24" spans="1:5" s="4" customFormat="1" x14ac:dyDescent="0.25">
      <c r="A24" s="160">
        <v>2015</v>
      </c>
      <c r="B24" s="156">
        <v>514</v>
      </c>
      <c r="C24" s="156">
        <v>104</v>
      </c>
      <c r="D24" s="156">
        <v>34</v>
      </c>
      <c r="E24" s="66">
        <f t="shared" si="0"/>
        <v>652</v>
      </c>
    </row>
    <row r="25" spans="1:5" s="4" customFormat="1" x14ac:dyDescent="0.25">
      <c r="A25" s="160">
        <v>2016</v>
      </c>
      <c r="B25" s="156">
        <v>563</v>
      </c>
      <c r="C25" s="156">
        <v>118</v>
      </c>
      <c r="D25" s="156">
        <v>35</v>
      </c>
      <c r="E25" s="66">
        <f t="shared" ref="E25:E26" si="1">SUM(B25:D25)</f>
        <v>716</v>
      </c>
    </row>
    <row r="26" spans="1:5" s="4" customFormat="1" x14ac:dyDescent="0.25">
      <c r="A26" s="160">
        <v>2017</v>
      </c>
      <c r="B26" s="156">
        <v>538</v>
      </c>
      <c r="C26" s="156">
        <v>119</v>
      </c>
      <c r="D26" s="156">
        <v>36</v>
      </c>
      <c r="E26" s="66">
        <f t="shared" si="1"/>
        <v>693</v>
      </c>
    </row>
    <row r="27" spans="1:5" s="4" customFormat="1" x14ac:dyDescent="0.25">
      <c r="A27" s="160">
        <v>2018</v>
      </c>
      <c r="B27" s="156">
        <v>520</v>
      </c>
      <c r="C27" s="156">
        <v>127</v>
      </c>
      <c r="D27" s="156">
        <v>36</v>
      </c>
      <c r="E27" s="66">
        <f t="shared" ref="E27:E28" si="2">SUM(B27:D27)</f>
        <v>683</v>
      </c>
    </row>
    <row r="28" spans="1:5" s="4" customFormat="1" x14ac:dyDescent="0.25">
      <c r="A28" s="160">
        <v>2019</v>
      </c>
      <c r="B28" s="156">
        <v>542</v>
      </c>
      <c r="C28" s="156">
        <v>153</v>
      </c>
      <c r="D28" s="156">
        <v>51</v>
      </c>
      <c r="E28" s="66">
        <f t="shared" si="2"/>
        <v>746</v>
      </c>
    </row>
    <row r="29" spans="1:5" s="4" customFormat="1" x14ac:dyDescent="0.25">
      <c r="A29" s="160">
        <v>2020</v>
      </c>
      <c r="B29" s="156">
        <v>266</v>
      </c>
      <c r="C29" s="156">
        <v>74</v>
      </c>
      <c r="D29" s="156">
        <v>25</v>
      </c>
      <c r="E29" s="66">
        <f t="shared" ref="E29:E31" si="3">SUM(B29:D29)</f>
        <v>365</v>
      </c>
    </row>
    <row r="30" spans="1:5" s="4" customFormat="1" x14ac:dyDescent="0.25">
      <c r="A30" s="160">
        <v>2021</v>
      </c>
      <c r="B30" s="156">
        <v>328</v>
      </c>
      <c r="C30" s="156">
        <v>89</v>
      </c>
      <c r="D30" s="156">
        <v>38</v>
      </c>
      <c r="E30" s="66">
        <f t="shared" si="3"/>
        <v>455</v>
      </c>
    </row>
    <row r="31" spans="1:5" s="4" customFormat="1" x14ac:dyDescent="0.25">
      <c r="A31" s="160">
        <v>2022</v>
      </c>
      <c r="B31" s="156">
        <v>489</v>
      </c>
      <c r="C31" s="156">
        <v>135</v>
      </c>
      <c r="D31" s="156">
        <v>52</v>
      </c>
      <c r="E31" s="66">
        <f t="shared" si="3"/>
        <v>676</v>
      </c>
    </row>
    <row r="32" spans="1:5" s="4" customFormat="1" x14ac:dyDescent="0.25">
      <c r="B32" s="67"/>
      <c r="C32" s="67"/>
      <c r="D32" s="67"/>
      <c r="E32" s="67"/>
    </row>
    <row r="33" spans="1:5" s="4" customFormat="1" x14ac:dyDescent="0.25">
      <c r="B33" s="67"/>
      <c r="C33" s="67"/>
      <c r="D33" s="67"/>
      <c r="E33" s="67"/>
    </row>
    <row r="34" spans="1:5" s="7" customFormat="1" ht="23" x14ac:dyDescent="0.25">
      <c r="A34" s="68" t="s">
        <v>114</v>
      </c>
      <c r="B34" s="6" t="s">
        <v>155</v>
      </c>
      <c r="C34" s="6" t="s">
        <v>156</v>
      </c>
      <c r="D34" s="6" t="s">
        <v>157</v>
      </c>
      <c r="E34" s="6" t="s">
        <v>23</v>
      </c>
    </row>
    <row r="35" spans="1:5" x14ac:dyDescent="0.25">
      <c r="A35" s="64">
        <v>1996</v>
      </c>
      <c r="B35" s="159">
        <v>104767434</v>
      </c>
      <c r="C35" s="159">
        <v>2150887</v>
      </c>
      <c r="D35" s="159">
        <v>9052468</v>
      </c>
      <c r="E35" s="158">
        <f t="shared" ref="E35:E54" si="4">SUM(B35:D35)</f>
        <v>115970789</v>
      </c>
    </row>
    <row r="36" spans="1:5" x14ac:dyDescent="0.25">
      <c r="A36" s="64">
        <v>1997</v>
      </c>
      <c r="B36" s="159">
        <v>124682612</v>
      </c>
      <c r="C36" s="159">
        <v>530467</v>
      </c>
      <c r="D36" s="159">
        <v>4290806</v>
      </c>
      <c r="E36" s="158">
        <f t="shared" si="4"/>
        <v>129503885</v>
      </c>
    </row>
    <row r="37" spans="1:5" x14ac:dyDescent="0.25">
      <c r="A37" s="64">
        <v>1998</v>
      </c>
      <c r="B37" s="159">
        <v>143035454</v>
      </c>
      <c r="C37" s="159">
        <v>398665</v>
      </c>
      <c r="D37" s="159">
        <v>10356236</v>
      </c>
      <c r="E37" s="158">
        <f t="shared" si="4"/>
        <v>153790355</v>
      </c>
    </row>
    <row r="38" spans="1:5" x14ac:dyDescent="0.25">
      <c r="A38" s="64">
        <v>1999</v>
      </c>
      <c r="B38" s="159">
        <v>123943129</v>
      </c>
      <c r="C38" s="159">
        <v>763205</v>
      </c>
      <c r="D38" s="159">
        <v>12886444</v>
      </c>
      <c r="E38" s="158">
        <f t="shared" si="4"/>
        <v>137592778</v>
      </c>
    </row>
    <row r="39" spans="1:5" x14ac:dyDescent="0.25">
      <c r="A39" s="64">
        <v>2000</v>
      </c>
      <c r="B39" s="159">
        <v>132425315</v>
      </c>
      <c r="C39" s="159">
        <v>334096</v>
      </c>
      <c r="D39" s="159">
        <v>16465323</v>
      </c>
      <c r="E39" s="158">
        <f t="shared" si="4"/>
        <v>149224734</v>
      </c>
    </row>
    <row r="40" spans="1:5" x14ac:dyDescent="0.25">
      <c r="A40" s="64">
        <v>2001</v>
      </c>
      <c r="B40" s="159">
        <v>154074311</v>
      </c>
      <c r="C40" s="159">
        <v>1773307</v>
      </c>
      <c r="D40" s="159">
        <v>12378313</v>
      </c>
      <c r="E40" s="158">
        <f t="shared" si="4"/>
        <v>168225931</v>
      </c>
    </row>
    <row r="41" spans="1:5" x14ac:dyDescent="0.25">
      <c r="A41" s="64">
        <v>2002</v>
      </c>
      <c r="B41" s="159">
        <v>143948374</v>
      </c>
      <c r="C41" s="159">
        <v>2533481</v>
      </c>
      <c r="D41" s="159">
        <v>17579483</v>
      </c>
      <c r="E41" s="158">
        <f t="shared" si="4"/>
        <v>164061338</v>
      </c>
    </row>
    <row r="42" spans="1:5" x14ac:dyDescent="0.25">
      <c r="A42" s="64">
        <v>2003</v>
      </c>
      <c r="B42" s="159">
        <v>140735359</v>
      </c>
      <c r="C42" s="159">
        <v>590424</v>
      </c>
      <c r="D42" s="159">
        <v>17749186</v>
      </c>
      <c r="E42" s="158">
        <f t="shared" si="4"/>
        <v>159074969</v>
      </c>
    </row>
    <row r="43" spans="1:5" x14ac:dyDescent="0.25">
      <c r="A43" s="64">
        <v>2004</v>
      </c>
      <c r="B43" s="159">
        <v>150617892</v>
      </c>
      <c r="C43" s="159">
        <v>6519942</v>
      </c>
      <c r="D43" s="159">
        <v>22693854</v>
      </c>
      <c r="E43" s="158">
        <f t="shared" si="4"/>
        <v>179831688</v>
      </c>
    </row>
    <row r="44" spans="1:5" x14ac:dyDescent="0.25">
      <c r="A44" s="64">
        <v>2005</v>
      </c>
      <c r="B44" s="159">
        <v>140556090</v>
      </c>
      <c r="C44" s="159">
        <v>2675039</v>
      </c>
      <c r="D44" s="159">
        <v>16382743</v>
      </c>
      <c r="E44" s="158">
        <f t="shared" si="4"/>
        <v>159613872</v>
      </c>
    </row>
    <row r="45" spans="1:5" x14ac:dyDescent="0.25">
      <c r="A45" s="64">
        <v>2006</v>
      </c>
      <c r="B45" s="159">
        <v>145205582</v>
      </c>
      <c r="C45" s="159">
        <v>1665464</v>
      </c>
      <c r="D45" s="159">
        <v>26916820</v>
      </c>
      <c r="E45" s="158">
        <f t="shared" si="4"/>
        <v>173787866</v>
      </c>
    </row>
    <row r="46" spans="1:5" x14ac:dyDescent="0.25">
      <c r="A46" s="64">
        <v>2007</v>
      </c>
      <c r="B46" s="159">
        <v>132065959</v>
      </c>
      <c r="C46" s="159">
        <v>2980368</v>
      </c>
      <c r="D46" s="159">
        <v>24345857</v>
      </c>
      <c r="E46" s="158">
        <f t="shared" si="4"/>
        <v>159392184</v>
      </c>
    </row>
    <row r="47" spans="1:5" x14ac:dyDescent="0.25">
      <c r="A47" s="64">
        <v>2008</v>
      </c>
      <c r="B47" s="159">
        <v>155370546</v>
      </c>
      <c r="C47" s="159">
        <v>1705996</v>
      </c>
      <c r="D47" s="159">
        <v>17193977</v>
      </c>
      <c r="E47" s="158">
        <f t="shared" si="4"/>
        <v>174270519</v>
      </c>
    </row>
    <row r="48" spans="1:5" x14ac:dyDescent="0.25">
      <c r="A48" s="64">
        <v>2009</v>
      </c>
      <c r="B48" s="159">
        <v>154730853</v>
      </c>
      <c r="C48" s="159">
        <v>3011289</v>
      </c>
      <c r="D48" s="159">
        <v>28643926</v>
      </c>
      <c r="E48" s="158">
        <f t="shared" si="4"/>
        <v>186386068</v>
      </c>
    </row>
    <row r="49" spans="1:5" x14ac:dyDescent="0.25">
      <c r="A49" s="64">
        <v>2010</v>
      </c>
      <c r="B49" s="159">
        <v>149371855</v>
      </c>
      <c r="C49" s="159">
        <v>4752895</v>
      </c>
      <c r="D49" s="159">
        <v>30302529</v>
      </c>
      <c r="E49" s="158">
        <f t="shared" si="4"/>
        <v>184427279</v>
      </c>
    </row>
    <row r="50" spans="1:5" x14ac:dyDescent="0.25">
      <c r="A50" s="64">
        <v>2011</v>
      </c>
      <c r="B50" s="159">
        <v>166903898</v>
      </c>
      <c r="C50" s="159">
        <v>1322414</v>
      </c>
      <c r="D50" s="159">
        <v>32460828</v>
      </c>
      <c r="E50" s="158">
        <f t="shared" si="4"/>
        <v>200687140</v>
      </c>
    </row>
    <row r="51" spans="1:5" x14ac:dyDescent="0.25">
      <c r="A51" s="64">
        <v>2012</v>
      </c>
      <c r="B51" s="159">
        <v>153144998</v>
      </c>
      <c r="C51" s="159">
        <v>1781391</v>
      </c>
      <c r="D51" s="159">
        <v>26419567</v>
      </c>
      <c r="E51" s="158">
        <f t="shared" si="4"/>
        <v>181345956</v>
      </c>
    </row>
    <row r="52" spans="1:5" x14ac:dyDescent="0.25">
      <c r="A52" s="64">
        <v>2013</v>
      </c>
      <c r="B52" s="159">
        <v>146440374</v>
      </c>
      <c r="C52" s="159">
        <v>3128726</v>
      </c>
      <c r="D52" s="159">
        <v>25644706</v>
      </c>
      <c r="E52" s="158">
        <f t="shared" si="4"/>
        <v>175213806</v>
      </c>
    </row>
    <row r="53" spans="1:5" x14ac:dyDescent="0.25">
      <c r="A53" s="64">
        <v>2014</v>
      </c>
      <c r="B53" s="159">
        <v>162828891</v>
      </c>
      <c r="C53" s="159">
        <v>2047906</v>
      </c>
      <c r="D53" s="159">
        <v>23347737</v>
      </c>
      <c r="E53" s="158">
        <f t="shared" si="4"/>
        <v>188224534</v>
      </c>
    </row>
    <row r="54" spans="1:5" x14ac:dyDescent="0.25">
      <c r="A54" s="64">
        <v>2015</v>
      </c>
      <c r="B54" s="159">
        <v>149798644</v>
      </c>
      <c r="C54" s="159">
        <v>2234852</v>
      </c>
      <c r="D54" s="159">
        <v>29804518</v>
      </c>
      <c r="E54" s="158">
        <f t="shared" si="4"/>
        <v>181838014</v>
      </c>
    </row>
    <row r="55" spans="1:5" x14ac:dyDescent="0.25">
      <c r="A55" s="64">
        <v>2016</v>
      </c>
      <c r="B55" s="159">
        <v>155081101</v>
      </c>
      <c r="C55" s="159">
        <v>3265979</v>
      </c>
      <c r="D55" s="159">
        <v>33857893</v>
      </c>
      <c r="E55" s="158">
        <f t="shared" ref="E55:E56" si="5">SUM(B55:D55)</f>
        <v>192204973</v>
      </c>
    </row>
    <row r="56" spans="1:5" x14ac:dyDescent="0.25">
      <c r="A56" s="64">
        <v>2017</v>
      </c>
      <c r="B56" s="159">
        <v>155807791</v>
      </c>
      <c r="C56" s="159">
        <v>2873370</v>
      </c>
      <c r="D56" s="159">
        <v>31015830</v>
      </c>
      <c r="E56" s="158">
        <f t="shared" si="5"/>
        <v>189696991</v>
      </c>
    </row>
    <row r="57" spans="1:5" x14ac:dyDescent="0.25">
      <c r="A57" s="64">
        <v>2018</v>
      </c>
      <c r="B57" s="159">
        <v>149696309</v>
      </c>
      <c r="C57" s="159">
        <v>2171460</v>
      </c>
      <c r="D57" s="159">
        <v>24311702</v>
      </c>
      <c r="E57" s="158">
        <f t="shared" ref="E57:E58" si="6">SUM(B57:D57)</f>
        <v>176179471</v>
      </c>
    </row>
    <row r="58" spans="1:5" x14ac:dyDescent="0.25">
      <c r="A58" s="64">
        <v>2019</v>
      </c>
      <c r="B58" s="159">
        <v>156560731</v>
      </c>
      <c r="C58" s="159">
        <v>2064462</v>
      </c>
      <c r="D58" s="159">
        <v>32906615</v>
      </c>
      <c r="E58" s="158">
        <f t="shared" si="6"/>
        <v>191531808</v>
      </c>
    </row>
    <row r="59" spans="1:5" x14ac:dyDescent="0.25">
      <c r="A59" s="64">
        <v>2020</v>
      </c>
      <c r="B59" s="159">
        <v>45666479</v>
      </c>
      <c r="C59" s="159">
        <v>959791</v>
      </c>
      <c r="D59" s="159">
        <v>5664066</v>
      </c>
      <c r="E59" s="158">
        <f t="shared" ref="E59:E61" si="7">SUM(B59:D59)</f>
        <v>52290336</v>
      </c>
    </row>
    <row r="60" spans="1:5" x14ac:dyDescent="0.25">
      <c r="A60" s="64">
        <v>2021</v>
      </c>
      <c r="B60" s="159">
        <v>71639424</v>
      </c>
      <c r="C60" s="159">
        <v>1087304</v>
      </c>
      <c r="D60" s="159">
        <v>14609805</v>
      </c>
      <c r="E60" s="158">
        <f t="shared" si="7"/>
        <v>87336533</v>
      </c>
    </row>
    <row r="61" spans="1:5" x14ac:dyDescent="0.25">
      <c r="A61" s="64">
        <v>2022</v>
      </c>
      <c r="B61" s="159">
        <v>113734526</v>
      </c>
      <c r="C61" s="159">
        <v>1900368</v>
      </c>
      <c r="D61" s="159">
        <v>19211969</v>
      </c>
      <c r="E61" s="158">
        <f t="shared" si="7"/>
        <v>134846863</v>
      </c>
    </row>
    <row r="62" spans="1:5" x14ac:dyDescent="0.25">
      <c r="A62" s="69" t="s">
        <v>115</v>
      </c>
      <c r="B62" s="132"/>
      <c r="C62" s="132"/>
      <c r="D62" s="132"/>
      <c r="E62" s="133"/>
    </row>
    <row r="65" spans="1:5" s="7" customFormat="1" ht="23" x14ac:dyDescent="0.25">
      <c r="A65" s="68" t="s">
        <v>24</v>
      </c>
      <c r="B65" s="6" t="s">
        <v>155</v>
      </c>
      <c r="C65" s="6" t="s">
        <v>156</v>
      </c>
      <c r="D65" s="6" t="s">
        <v>157</v>
      </c>
      <c r="E65" s="6" t="s">
        <v>23</v>
      </c>
    </row>
    <row r="66" spans="1:5" x14ac:dyDescent="0.25">
      <c r="A66" s="64">
        <v>1996</v>
      </c>
      <c r="B66" s="159">
        <v>569143996.23000002</v>
      </c>
      <c r="C66" s="159">
        <v>10668804.560000001</v>
      </c>
      <c r="D66" s="159">
        <v>44943022.289999999</v>
      </c>
      <c r="E66" s="158">
        <f t="shared" ref="E66:E85" si="8">SUM(B66:D66)</f>
        <v>624755823.07999992</v>
      </c>
    </row>
    <row r="67" spans="1:5" x14ac:dyDescent="0.25">
      <c r="A67" s="64">
        <v>1997</v>
      </c>
      <c r="B67" s="159">
        <v>674049300.14999998</v>
      </c>
      <c r="C67" s="159">
        <v>2668572.83</v>
      </c>
      <c r="D67" s="159">
        <v>20710072.030000001</v>
      </c>
      <c r="E67" s="158">
        <f t="shared" si="8"/>
        <v>697427945.00999999</v>
      </c>
    </row>
    <row r="68" spans="1:5" x14ac:dyDescent="0.25">
      <c r="A68" s="64">
        <v>1998</v>
      </c>
      <c r="B68" s="159">
        <v>784727663.90999997</v>
      </c>
      <c r="C68" s="159">
        <v>1959502.92</v>
      </c>
      <c r="D68" s="159">
        <v>52190852.600000001</v>
      </c>
      <c r="E68" s="158">
        <f t="shared" si="8"/>
        <v>838878019.42999995</v>
      </c>
    </row>
    <row r="69" spans="1:5" x14ac:dyDescent="0.25">
      <c r="A69" s="64">
        <v>1999</v>
      </c>
      <c r="B69" s="159">
        <v>682534812.13999999</v>
      </c>
      <c r="C69" s="159">
        <v>4054524.47</v>
      </c>
      <c r="D69" s="159">
        <v>64667217.32</v>
      </c>
      <c r="E69" s="158">
        <f t="shared" si="8"/>
        <v>751256553.93000007</v>
      </c>
    </row>
    <row r="70" spans="1:5" x14ac:dyDescent="0.25">
      <c r="A70" s="64">
        <v>2000</v>
      </c>
      <c r="B70" s="159">
        <v>734229237.59000003</v>
      </c>
      <c r="C70" s="159">
        <v>1678177.79</v>
      </c>
      <c r="D70" s="159">
        <v>83250002.019999996</v>
      </c>
      <c r="E70" s="158">
        <f t="shared" si="8"/>
        <v>819157417.39999998</v>
      </c>
    </row>
    <row r="71" spans="1:5" x14ac:dyDescent="0.25">
      <c r="A71" s="64">
        <v>2001</v>
      </c>
      <c r="B71" s="159">
        <v>856717433.07000005</v>
      </c>
      <c r="C71" s="159">
        <v>9581635</v>
      </c>
      <c r="D71" s="159">
        <v>64714154.509999998</v>
      </c>
      <c r="E71" s="158">
        <f t="shared" si="8"/>
        <v>931013222.58000004</v>
      </c>
    </row>
    <row r="72" spans="1:5" x14ac:dyDescent="0.25">
      <c r="A72" s="64">
        <v>2002</v>
      </c>
      <c r="B72" s="159">
        <v>824210181.35000002</v>
      </c>
      <c r="C72" s="159">
        <v>13597440.039999999</v>
      </c>
      <c r="D72" s="159">
        <v>93610339.480000004</v>
      </c>
      <c r="E72" s="158">
        <f t="shared" si="8"/>
        <v>931417960.87</v>
      </c>
    </row>
    <row r="73" spans="1:5" x14ac:dyDescent="0.25">
      <c r="A73" s="64">
        <v>2003</v>
      </c>
      <c r="B73" s="159">
        <v>828666391.62</v>
      </c>
      <c r="C73" s="159">
        <v>3289143.28</v>
      </c>
      <c r="D73" s="159">
        <v>96874651.439999998</v>
      </c>
      <c r="E73" s="158">
        <f t="shared" si="8"/>
        <v>928830186.33999991</v>
      </c>
    </row>
    <row r="74" spans="1:5" x14ac:dyDescent="0.25">
      <c r="A74" s="64">
        <v>2004</v>
      </c>
      <c r="B74" s="159">
        <v>898504919.91999996</v>
      </c>
      <c r="C74" s="159">
        <v>37300345.380000003</v>
      </c>
      <c r="D74" s="159">
        <v>126516519.11</v>
      </c>
      <c r="E74" s="158">
        <f t="shared" si="8"/>
        <v>1062321784.41</v>
      </c>
    </row>
    <row r="75" spans="1:5" x14ac:dyDescent="0.25">
      <c r="A75" s="64">
        <v>2005</v>
      </c>
      <c r="B75" s="159">
        <v>847970850.62</v>
      </c>
      <c r="C75" s="159">
        <v>15233789.1</v>
      </c>
      <c r="D75" s="159">
        <v>91500950.450000003</v>
      </c>
      <c r="E75" s="158">
        <f t="shared" si="8"/>
        <v>954705590.17000008</v>
      </c>
    </row>
    <row r="76" spans="1:5" x14ac:dyDescent="0.25">
      <c r="A76" s="64">
        <v>2006</v>
      </c>
      <c r="B76" s="159">
        <v>887335698.73000002</v>
      </c>
      <c r="C76" s="159">
        <v>9169657.0999999996</v>
      </c>
      <c r="D76" s="159">
        <v>153544033.53</v>
      </c>
      <c r="E76" s="158">
        <f t="shared" si="8"/>
        <v>1050049389.36</v>
      </c>
    </row>
    <row r="77" spans="1:5" x14ac:dyDescent="0.25">
      <c r="A77" s="64">
        <v>2007</v>
      </c>
      <c r="B77" s="159">
        <v>807397284.12</v>
      </c>
      <c r="C77" s="159">
        <v>16611063.33</v>
      </c>
      <c r="D77" s="159">
        <v>143147468.90000001</v>
      </c>
      <c r="E77" s="158">
        <f t="shared" si="8"/>
        <v>967155816.35000002</v>
      </c>
    </row>
    <row r="78" spans="1:5" x14ac:dyDescent="0.25">
      <c r="A78" s="64">
        <v>2008</v>
      </c>
      <c r="B78" s="159">
        <v>956262948.05999994</v>
      </c>
      <c r="C78" s="159">
        <v>9837714.7100000009</v>
      </c>
      <c r="D78" s="159">
        <v>100289055.88</v>
      </c>
      <c r="E78" s="158">
        <f t="shared" si="8"/>
        <v>1066389718.65</v>
      </c>
    </row>
    <row r="79" spans="1:5" x14ac:dyDescent="0.25">
      <c r="A79" s="64">
        <v>2009</v>
      </c>
      <c r="B79" s="159">
        <v>964223169.51999998</v>
      </c>
      <c r="C79" s="159">
        <v>19054899.48</v>
      </c>
      <c r="D79" s="159">
        <v>180166034.78999999</v>
      </c>
      <c r="E79" s="158">
        <f t="shared" si="8"/>
        <v>1163444103.79</v>
      </c>
    </row>
    <row r="80" spans="1:5" x14ac:dyDescent="0.25">
      <c r="A80" s="64">
        <v>2010</v>
      </c>
      <c r="B80" s="159">
        <v>944159422.80999994</v>
      </c>
      <c r="C80" s="159">
        <v>28262569.66</v>
      </c>
      <c r="D80" s="159">
        <v>198590806.72999999</v>
      </c>
      <c r="E80" s="158">
        <f t="shared" si="8"/>
        <v>1171012799.1999998</v>
      </c>
    </row>
    <row r="81" spans="1:5" x14ac:dyDescent="0.25">
      <c r="A81" s="64">
        <v>2011</v>
      </c>
      <c r="B81" s="159">
        <v>1067912885.14</v>
      </c>
      <c r="C81" s="159">
        <v>7907300.1299999999</v>
      </c>
      <c r="D81" s="159">
        <v>212134793.03999999</v>
      </c>
      <c r="E81" s="158">
        <f t="shared" si="8"/>
        <v>1287954978.3099999</v>
      </c>
    </row>
    <row r="82" spans="1:5" x14ac:dyDescent="0.25">
      <c r="A82" s="64">
        <v>2012</v>
      </c>
      <c r="B82" s="159">
        <v>1000216983.02</v>
      </c>
      <c r="C82" s="159">
        <v>10540757.939999999</v>
      </c>
      <c r="D82" s="159">
        <v>170069764.77000001</v>
      </c>
      <c r="E82" s="158">
        <f t="shared" si="8"/>
        <v>1180827505.73</v>
      </c>
    </row>
    <row r="83" spans="1:5" x14ac:dyDescent="0.25">
      <c r="A83" s="64">
        <v>2013</v>
      </c>
      <c r="B83" s="159">
        <v>966380346.83000004</v>
      </c>
      <c r="C83" s="159">
        <v>17745629.550000001</v>
      </c>
      <c r="D83" s="159">
        <v>165144479.81</v>
      </c>
      <c r="E83" s="158">
        <f t="shared" si="8"/>
        <v>1149270456.1900001</v>
      </c>
    </row>
    <row r="84" spans="1:5" x14ac:dyDescent="0.25">
      <c r="A84" s="64">
        <v>2014</v>
      </c>
      <c r="B84" s="159">
        <v>1068439672.26</v>
      </c>
      <c r="C84" s="159">
        <v>11854279.02</v>
      </c>
      <c r="D84" s="159">
        <v>136080523.37</v>
      </c>
      <c r="E84" s="158">
        <f t="shared" si="8"/>
        <v>1216374474.6500001</v>
      </c>
    </row>
    <row r="85" spans="1:5" x14ac:dyDescent="0.25">
      <c r="A85" s="64">
        <v>2015</v>
      </c>
      <c r="B85" s="159">
        <v>1006194289.39</v>
      </c>
      <c r="C85" s="159">
        <v>13374482.1</v>
      </c>
      <c r="D85" s="159">
        <v>177996638.75999999</v>
      </c>
      <c r="E85" s="158">
        <f t="shared" si="8"/>
        <v>1197565410.25</v>
      </c>
    </row>
    <row r="86" spans="1:5" x14ac:dyDescent="0.25">
      <c r="A86" s="64">
        <v>2016</v>
      </c>
      <c r="B86" s="159">
        <v>1047661985.35</v>
      </c>
      <c r="C86" s="159">
        <v>19557888.859999999</v>
      </c>
      <c r="D86" s="159">
        <v>203267901.33000001</v>
      </c>
      <c r="E86" s="158">
        <f t="shared" ref="E86:E87" si="9">SUM(B86:D86)</f>
        <v>1270487775.54</v>
      </c>
    </row>
    <row r="87" spans="1:5" x14ac:dyDescent="0.25">
      <c r="A87" s="64">
        <v>2017</v>
      </c>
      <c r="B87" s="159">
        <v>1069136001.3099999</v>
      </c>
      <c r="C87" s="159">
        <v>16907686.280000001</v>
      </c>
      <c r="D87" s="159">
        <v>186899194.25</v>
      </c>
      <c r="E87" s="158">
        <f t="shared" si="9"/>
        <v>1272942881.8399999</v>
      </c>
    </row>
    <row r="88" spans="1:5" x14ac:dyDescent="0.25">
      <c r="A88" s="64">
        <v>2018</v>
      </c>
      <c r="B88" s="159">
        <v>1035751301.29</v>
      </c>
      <c r="C88" s="159">
        <v>12860066.27</v>
      </c>
      <c r="D88" s="159">
        <v>146746687.41999999</v>
      </c>
      <c r="E88" s="158">
        <f t="shared" ref="E88:E89" si="10">SUM(B88:D88)</f>
        <v>1195358054.98</v>
      </c>
    </row>
    <row r="89" spans="1:5" x14ac:dyDescent="0.25">
      <c r="A89" s="64">
        <v>2019</v>
      </c>
      <c r="B89" s="159">
        <v>1107940848.2</v>
      </c>
      <c r="C89" s="159">
        <v>12580422.539999999</v>
      </c>
      <c r="D89" s="159">
        <v>206441570.63999999</v>
      </c>
      <c r="E89" s="158">
        <f t="shared" si="10"/>
        <v>1326962841.3800001</v>
      </c>
    </row>
    <row r="90" spans="1:5" x14ac:dyDescent="0.25">
      <c r="A90" s="64">
        <v>2020</v>
      </c>
      <c r="B90" s="159">
        <v>312715461.39999998</v>
      </c>
      <c r="C90" s="159">
        <v>5987629.5999999996</v>
      </c>
      <c r="D90" s="159">
        <v>35074328.140000001</v>
      </c>
      <c r="E90" s="158">
        <f t="shared" ref="E90:E92" si="11">SUM(B90:D90)</f>
        <v>353777419.13999999</v>
      </c>
    </row>
    <row r="91" spans="1:5" x14ac:dyDescent="0.25">
      <c r="A91" s="64">
        <v>2021</v>
      </c>
      <c r="B91" s="159">
        <v>531237821.81</v>
      </c>
      <c r="C91" s="159">
        <v>6453797.3600000003</v>
      </c>
      <c r="D91" s="159">
        <v>94177711.349999994</v>
      </c>
      <c r="E91" s="158">
        <f t="shared" si="11"/>
        <v>631869330.51999998</v>
      </c>
    </row>
    <row r="92" spans="1:5" x14ac:dyDescent="0.25">
      <c r="A92" s="64">
        <v>2022</v>
      </c>
      <c r="B92" s="159">
        <v>856798620.88</v>
      </c>
      <c r="C92" s="159">
        <v>11461111</v>
      </c>
      <c r="D92" s="159">
        <v>126524439.68000001</v>
      </c>
      <c r="E92" s="158">
        <f t="shared" si="11"/>
        <v>994784171.55999994</v>
      </c>
    </row>
    <row r="93" spans="1:5" x14ac:dyDescent="0.25">
      <c r="A93" s="69" t="s">
        <v>115</v>
      </c>
      <c r="B93" s="132"/>
      <c r="C93" s="132"/>
      <c r="D93" s="132"/>
      <c r="E93" s="133"/>
    </row>
    <row r="96" spans="1:5" s="7" customFormat="1" ht="46" x14ac:dyDescent="0.25">
      <c r="B96" s="6" t="s">
        <v>155</v>
      </c>
      <c r="C96" s="6" t="s">
        <v>156</v>
      </c>
      <c r="D96" s="6" t="s">
        <v>157</v>
      </c>
      <c r="E96" s="68" t="s">
        <v>19</v>
      </c>
    </row>
    <row r="97" spans="1:5" s="4" customFormat="1" x14ac:dyDescent="0.25">
      <c r="A97" s="64">
        <v>1996</v>
      </c>
      <c r="B97" s="71">
        <v>3363103</v>
      </c>
      <c r="C97" s="71">
        <v>46582</v>
      </c>
      <c r="D97" s="71">
        <v>178777</v>
      </c>
      <c r="E97" s="72">
        <f t="shared" ref="E97:E116" si="12">SUM(B97:D97)</f>
        <v>3588462</v>
      </c>
    </row>
    <row r="98" spans="1:5" s="4" customFormat="1" x14ac:dyDescent="0.25">
      <c r="A98" s="64">
        <v>1997</v>
      </c>
      <c r="B98" s="71">
        <v>3745419</v>
      </c>
      <c r="C98" s="71">
        <v>23136</v>
      </c>
      <c r="D98" s="71">
        <v>85350</v>
      </c>
      <c r="E98" s="72">
        <f t="shared" si="12"/>
        <v>3853905</v>
      </c>
    </row>
    <row r="99" spans="1:5" s="4" customFormat="1" x14ac:dyDescent="0.25">
      <c r="A99" s="64">
        <v>1998</v>
      </c>
      <c r="B99" s="71">
        <v>3871365</v>
      </c>
      <c r="C99" s="71">
        <v>18426</v>
      </c>
      <c r="D99" s="71">
        <v>178825</v>
      </c>
      <c r="E99" s="72">
        <f t="shared" si="12"/>
        <v>4068616</v>
      </c>
    </row>
    <row r="100" spans="1:5" s="18" customFormat="1" x14ac:dyDescent="0.2">
      <c r="A100" s="64">
        <v>1999</v>
      </c>
      <c r="B100" s="71">
        <v>4188186</v>
      </c>
      <c r="C100" s="71">
        <v>26903</v>
      </c>
      <c r="D100" s="71">
        <v>274078</v>
      </c>
      <c r="E100" s="72">
        <f t="shared" si="12"/>
        <v>4489167</v>
      </c>
    </row>
    <row r="101" spans="1:5" x14ac:dyDescent="0.25">
      <c r="A101" s="64">
        <v>2000</v>
      </c>
      <c r="B101" s="71">
        <v>4308331</v>
      </c>
      <c r="C101" s="71">
        <v>18585</v>
      </c>
      <c r="D101" s="71">
        <v>360345</v>
      </c>
      <c r="E101" s="72">
        <f t="shared" si="12"/>
        <v>4687261</v>
      </c>
    </row>
    <row r="102" spans="1:5" x14ac:dyDescent="0.25">
      <c r="A102" s="64">
        <v>2001</v>
      </c>
      <c r="B102" s="71">
        <v>4572757</v>
      </c>
      <c r="C102" s="71">
        <v>49157</v>
      </c>
      <c r="D102" s="71">
        <v>334880</v>
      </c>
      <c r="E102" s="72">
        <f t="shared" si="12"/>
        <v>4956794</v>
      </c>
    </row>
    <row r="103" spans="1:5" x14ac:dyDescent="0.25">
      <c r="A103" s="64">
        <v>2002</v>
      </c>
      <c r="B103" s="71">
        <v>4463594</v>
      </c>
      <c r="C103" s="71">
        <v>72501</v>
      </c>
      <c r="D103" s="71">
        <v>499639</v>
      </c>
      <c r="E103" s="72">
        <f t="shared" si="12"/>
        <v>5035734</v>
      </c>
    </row>
    <row r="104" spans="1:5" x14ac:dyDescent="0.25">
      <c r="A104" s="64">
        <v>2003</v>
      </c>
      <c r="B104" s="71">
        <v>4877668</v>
      </c>
      <c r="C104" s="71">
        <v>29494</v>
      </c>
      <c r="D104" s="71">
        <v>421175</v>
      </c>
      <c r="E104" s="72">
        <f t="shared" si="12"/>
        <v>5328337</v>
      </c>
    </row>
    <row r="105" spans="1:5" x14ac:dyDescent="0.25">
      <c r="A105" s="64">
        <v>2004</v>
      </c>
      <c r="B105" s="71">
        <v>4848330</v>
      </c>
      <c r="C105" s="71">
        <v>219020</v>
      </c>
      <c r="D105" s="71">
        <v>486645</v>
      </c>
      <c r="E105" s="72">
        <f t="shared" si="12"/>
        <v>5553995</v>
      </c>
    </row>
    <row r="106" spans="1:5" x14ac:dyDescent="0.25">
      <c r="A106" s="64">
        <v>2005</v>
      </c>
      <c r="B106" s="71">
        <v>4934783</v>
      </c>
      <c r="C106" s="71">
        <v>96587</v>
      </c>
      <c r="D106" s="71">
        <v>524915</v>
      </c>
      <c r="E106" s="72">
        <f t="shared" si="12"/>
        <v>5556285</v>
      </c>
    </row>
    <row r="107" spans="1:5" x14ac:dyDescent="0.25">
      <c r="A107" s="64">
        <v>2006</v>
      </c>
      <c r="B107" s="157">
        <v>4976730</v>
      </c>
      <c r="C107" s="157">
        <v>87392</v>
      </c>
      <c r="D107" s="157">
        <v>720577</v>
      </c>
      <c r="E107" s="72">
        <f t="shared" si="12"/>
        <v>5784699</v>
      </c>
    </row>
    <row r="108" spans="1:5" x14ac:dyDescent="0.25">
      <c r="A108" s="64">
        <v>2007</v>
      </c>
      <c r="B108" s="157">
        <v>4923643</v>
      </c>
      <c r="C108" s="157">
        <v>146042</v>
      </c>
      <c r="D108" s="157">
        <v>641836</v>
      </c>
      <c r="E108" s="72">
        <f t="shared" si="12"/>
        <v>5711521</v>
      </c>
    </row>
    <row r="109" spans="1:5" x14ac:dyDescent="0.25">
      <c r="A109" s="64">
        <v>2008</v>
      </c>
      <c r="B109" s="157">
        <v>5429126</v>
      </c>
      <c r="C109" s="157">
        <v>97222</v>
      </c>
      <c r="D109" s="157">
        <v>525220</v>
      </c>
      <c r="E109" s="72">
        <f t="shared" si="12"/>
        <v>6051568</v>
      </c>
    </row>
    <row r="110" spans="1:5" x14ac:dyDescent="0.25">
      <c r="A110" s="64">
        <v>2009</v>
      </c>
      <c r="B110" s="157">
        <v>5270447</v>
      </c>
      <c r="C110" s="157">
        <v>125066</v>
      </c>
      <c r="D110" s="157">
        <v>813309</v>
      </c>
      <c r="E110" s="72">
        <f t="shared" si="12"/>
        <v>6208822</v>
      </c>
    </row>
    <row r="111" spans="1:5" x14ac:dyDescent="0.25">
      <c r="A111" s="64">
        <v>2010</v>
      </c>
      <c r="B111" s="157">
        <v>5298686</v>
      </c>
      <c r="C111" s="157">
        <v>172643</v>
      </c>
      <c r="D111" s="157">
        <v>773012</v>
      </c>
      <c r="E111" s="72">
        <f t="shared" si="12"/>
        <v>6244341</v>
      </c>
    </row>
    <row r="112" spans="1:5" x14ac:dyDescent="0.25">
      <c r="A112" s="64">
        <v>2011</v>
      </c>
      <c r="B112" s="157">
        <v>5478285</v>
      </c>
      <c r="C112" s="157">
        <v>79189</v>
      </c>
      <c r="D112" s="157">
        <v>904530</v>
      </c>
      <c r="E112" s="72">
        <f t="shared" si="12"/>
        <v>6462004</v>
      </c>
    </row>
    <row r="113" spans="1:5" x14ac:dyDescent="0.25">
      <c r="A113" s="64">
        <v>2012</v>
      </c>
      <c r="B113" s="157">
        <v>5537226</v>
      </c>
      <c r="C113" s="157">
        <v>90317</v>
      </c>
      <c r="D113" s="157">
        <v>843295</v>
      </c>
      <c r="E113" s="72">
        <f t="shared" si="12"/>
        <v>6470838</v>
      </c>
    </row>
    <row r="114" spans="1:5" x14ac:dyDescent="0.25">
      <c r="A114" s="64">
        <v>2013</v>
      </c>
      <c r="B114" s="157">
        <v>5713540</v>
      </c>
      <c r="C114" s="157">
        <v>146271</v>
      </c>
      <c r="D114" s="157">
        <v>753920</v>
      </c>
      <c r="E114" s="72">
        <f t="shared" si="12"/>
        <v>6613731</v>
      </c>
    </row>
    <row r="115" spans="1:5" x14ac:dyDescent="0.25">
      <c r="A115" s="64">
        <v>2014</v>
      </c>
      <c r="B115" s="157">
        <v>6096639</v>
      </c>
      <c r="C115" s="157">
        <v>125147</v>
      </c>
      <c r="D115" s="157">
        <v>761098</v>
      </c>
      <c r="E115" s="72">
        <f t="shared" si="12"/>
        <v>6982884</v>
      </c>
    </row>
    <row r="116" spans="1:5" x14ac:dyDescent="0.25">
      <c r="A116" s="64">
        <v>2015</v>
      </c>
      <c r="B116" s="157">
        <v>5966433</v>
      </c>
      <c r="C116" s="157">
        <v>126633</v>
      </c>
      <c r="D116" s="157">
        <v>952146</v>
      </c>
      <c r="E116" s="72">
        <f t="shared" si="12"/>
        <v>7045212</v>
      </c>
    </row>
    <row r="117" spans="1:5" x14ac:dyDescent="0.25">
      <c r="A117" s="64">
        <v>2016</v>
      </c>
      <c r="B117" s="157">
        <v>6257037</v>
      </c>
      <c r="C117" s="157">
        <v>153778</v>
      </c>
      <c r="D117" s="157">
        <v>920516</v>
      </c>
      <c r="E117" s="72">
        <f t="shared" ref="E117:E118" si="13">SUM(B117:D117)</f>
        <v>7331331</v>
      </c>
    </row>
    <row r="118" spans="1:5" x14ac:dyDescent="0.25">
      <c r="A118" s="64">
        <v>2017</v>
      </c>
      <c r="B118" s="157">
        <v>6401285</v>
      </c>
      <c r="C118" s="157">
        <v>183981</v>
      </c>
      <c r="D118" s="157">
        <v>925839</v>
      </c>
      <c r="E118" s="72">
        <f t="shared" si="13"/>
        <v>7511105</v>
      </c>
    </row>
    <row r="119" spans="1:5" x14ac:dyDescent="0.25">
      <c r="A119" s="64">
        <v>2018</v>
      </c>
      <c r="B119" s="157">
        <v>6610985</v>
      </c>
      <c r="C119" s="157">
        <v>154202</v>
      </c>
      <c r="D119" s="157">
        <v>894916</v>
      </c>
      <c r="E119" s="72">
        <f t="shared" ref="E119:E120" si="14">SUM(B119:D119)</f>
        <v>7660103</v>
      </c>
    </row>
    <row r="120" spans="1:5" x14ac:dyDescent="0.25">
      <c r="A120" s="64">
        <v>2019</v>
      </c>
      <c r="B120" s="157">
        <v>6616347</v>
      </c>
      <c r="C120" s="157">
        <v>124554</v>
      </c>
      <c r="D120" s="157">
        <v>1133034</v>
      </c>
      <c r="E120" s="72">
        <f t="shared" si="14"/>
        <v>7873935</v>
      </c>
    </row>
    <row r="121" spans="1:5" x14ac:dyDescent="0.25">
      <c r="A121" s="64">
        <v>2020</v>
      </c>
      <c r="B121" s="157">
        <v>3137048</v>
      </c>
      <c r="C121" s="157">
        <v>75272</v>
      </c>
      <c r="D121" s="157">
        <v>430717</v>
      </c>
      <c r="E121" s="72">
        <f t="shared" ref="E121:E123" si="15">SUM(B121:D121)</f>
        <v>3643037</v>
      </c>
    </row>
    <row r="122" spans="1:5" x14ac:dyDescent="0.25">
      <c r="A122" s="64">
        <v>2021</v>
      </c>
      <c r="B122" s="157">
        <v>3907287</v>
      </c>
      <c r="C122" s="157">
        <v>70175</v>
      </c>
      <c r="D122" s="157">
        <v>696508</v>
      </c>
      <c r="E122" s="72">
        <f t="shared" si="15"/>
        <v>4673970</v>
      </c>
    </row>
    <row r="123" spans="1:5" x14ac:dyDescent="0.25">
      <c r="A123" s="64">
        <v>2022</v>
      </c>
      <c r="B123" s="157">
        <v>6538349</v>
      </c>
      <c r="C123" s="157">
        <v>124515</v>
      </c>
      <c r="D123" s="157">
        <v>1010822</v>
      </c>
      <c r="E123" s="72">
        <f t="shared" si="15"/>
        <v>7673686</v>
      </c>
    </row>
    <row r="124" spans="1:5" x14ac:dyDescent="0.25">
      <c r="A124" s="69" t="s">
        <v>115</v>
      </c>
      <c r="B124" s="132"/>
      <c r="C124" s="132"/>
      <c r="D124" s="132"/>
      <c r="E124" s="133"/>
    </row>
    <row r="125" spans="1:5" x14ac:dyDescent="0.25">
      <c r="A125" s="31"/>
    </row>
  </sheetData>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64" max="16383" man="1"/>
  </rowBreaks>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C49DF-CF4B-48C5-BC5D-DFBFD04280B5}">
  <dimension ref="A2:E132"/>
  <sheetViews>
    <sheetView workbookViewId="0"/>
  </sheetViews>
  <sheetFormatPr baseColWidth="10" defaultRowHeight="11.5" x14ac:dyDescent="0.25"/>
  <sheetData>
    <row r="2" spans="1:5" ht="13" x14ac:dyDescent="0.3">
      <c r="A2" s="9">
        <v>2022</v>
      </c>
    </row>
    <row r="4" spans="1:5" ht="23" x14ac:dyDescent="0.25">
      <c r="A4" s="222" t="s">
        <v>161</v>
      </c>
      <c r="B4" s="223" t="s">
        <v>162</v>
      </c>
      <c r="C4" s="226" t="s">
        <v>163</v>
      </c>
      <c r="D4" s="224" t="s">
        <v>164</v>
      </c>
      <c r="E4" s="225" t="s">
        <v>13</v>
      </c>
    </row>
    <row r="5" spans="1:5" x14ac:dyDescent="0.25">
      <c r="A5" s="227">
        <v>1</v>
      </c>
      <c r="B5" s="228" t="s">
        <v>165</v>
      </c>
      <c r="C5" s="228" t="s">
        <v>166</v>
      </c>
      <c r="D5" s="229">
        <v>44909</v>
      </c>
      <c r="E5" s="230">
        <v>7903232</v>
      </c>
    </row>
    <row r="6" spans="1:5" x14ac:dyDescent="0.25">
      <c r="A6" s="227">
        <v>2</v>
      </c>
      <c r="B6" s="228" t="s">
        <v>167</v>
      </c>
      <c r="C6" s="228" t="s">
        <v>166</v>
      </c>
      <c r="D6" s="229">
        <v>44706</v>
      </c>
      <c r="E6" s="230">
        <v>6692372</v>
      </c>
    </row>
    <row r="7" spans="1:5" x14ac:dyDescent="0.25">
      <c r="A7" s="227">
        <v>3</v>
      </c>
      <c r="B7" s="228" t="s">
        <v>168</v>
      </c>
      <c r="C7" s="228" t="s">
        <v>166</v>
      </c>
      <c r="D7" s="229">
        <v>44748</v>
      </c>
      <c r="E7" s="230">
        <v>3915456</v>
      </c>
    </row>
    <row r="8" spans="1:5" x14ac:dyDescent="0.25">
      <c r="A8" s="227">
        <v>4</v>
      </c>
      <c r="B8" s="228" t="s">
        <v>169</v>
      </c>
      <c r="C8" s="228" t="s">
        <v>170</v>
      </c>
      <c r="D8" s="229">
        <v>44720</v>
      </c>
      <c r="E8" s="230">
        <v>3488451</v>
      </c>
    </row>
    <row r="9" spans="1:5" x14ac:dyDescent="0.25">
      <c r="A9" s="227">
        <v>5</v>
      </c>
      <c r="B9" s="228" t="s">
        <v>171</v>
      </c>
      <c r="C9" s="228" t="s">
        <v>166</v>
      </c>
      <c r="D9" s="229">
        <v>44874</v>
      </c>
      <c r="E9" s="230">
        <v>3473467</v>
      </c>
    </row>
    <row r="10" spans="1:5" x14ac:dyDescent="0.25">
      <c r="A10" s="227">
        <v>6</v>
      </c>
      <c r="B10" s="228" t="s">
        <v>172</v>
      </c>
      <c r="C10" s="228" t="s">
        <v>166</v>
      </c>
      <c r="D10" s="229">
        <v>44685</v>
      </c>
      <c r="E10" s="230">
        <v>3290720</v>
      </c>
    </row>
    <row r="11" spans="1:5" x14ac:dyDescent="0.25">
      <c r="A11" s="227">
        <v>7</v>
      </c>
      <c r="B11" s="228" t="s">
        <v>173</v>
      </c>
      <c r="C11" s="228" t="s">
        <v>170</v>
      </c>
      <c r="D11" s="229">
        <v>44622</v>
      </c>
      <c r="E11" s="230">
        <v>3040406</v>
      </c>
    </row>
    <row r="12" spans="1:5" x14ac:dyDescent="0.25">
      <c r="A12" s="227">
        <v>8</v>
      </c>
      <c r="B12" s="228" t="s">
        <v>174</v>
      </c>
      <c r="C12" s="228" t="s">
        <v>166</v>
      </c>
      <c r="D12" s="229">
        <v>44755</v>
      </c>
      <c r="E12" s="230">
        <v>2855490</v>
      </c>
    </row>
    <row r="13" spans="1:5" x14ac:dyDescent="0.25">
      <c r="A13" s="227">
        <v>9</v>
      </c>
      <c r="B13" s="228" t="s">
        <v>175</v>
      </c>
      <c r="C13" s="228" t="s">
        <v>170</v>
      </c>
      <c r="D13" s="229">
        <v>44664</v>
      </c>
      <c r="E13" s="230">
        <v>2773095</v>
      </c>
    </row>
    <row r="14" spans="1:5" x14ac:dyDescent="0.25">
      <c r="A14" s="227">
        <v>10</v>
      </c>
      <c r="B14" s="228" t="s">
        <v>176</v>
      </c>
      <c r="C14" s="228" t="s">
        <v>166</v>
      </c>
      <c r="D14" s="229">
        <v>44608</v>
      </c>
      <c r="E14" s="230">
        <v>2507878</v>
      </c>
    </row>
    <row r="15" spans="1:5" x14ac:dyDescent="0.25">
      <c r="A15" s="227">
        <v>11</v>
      </c>
      <c r="B15" s="228" t="s">
        <v>177</v>
      </c>
      <c r="C15" s="228" t="s">
        <v>178</v>
      </c>
      <c r="D15" s="229">
        <v>44657</v>
      </c>
      <c r="E15" s="230">
        <v>2445139</v>
      </c>
    </row>
    <row r="16" spans="1:5" x14ac:dyDescent="0.25">
      <c r="A16" s="227">
        <v>12</v>
      </c>
      <c r="B16" s="228" t="s">
        <v>179</v>
      </c>
      <c r="C16" s="228" t="s">
        <v>178</v>
      </c>
      <c r="D16" s="229">
        <v>44839</v>
      </c>
      <c r="E16" s="230">
        <v>2376344</v>
      </c>
    </row>
    <row r="17" spans="1:5" x14ac:dyDescent="0.25">
      <c r="A17" s="227">
        <v>13</v>
      </c>
      <c r="B17" s="228" t="s">
        <v>180</v>
      </c>
      <c r="C17" s="228" t="s">
        <v>178</v>
      </c>
      <c r="D17" s="229">
        <v>44846</v>
      </c>
      <c r="E17" s="230">
        <v>2304166</v>
      </c>
    </row>
    <row r="18" spans="1:5" x14ac:dyDescent="0.25">
      <c r="A18" s="227">
        <v>14</v>
      </c>
      <c r="B18" s="228" t="s">
        <v>181</v>
      </c>
      <c r="C18" s="228" t="s">
        <v>166</v>
      </c>
      <c r="D18" s="229">
        <v>44650</v>
      </c>
      <c r="E18" s="230">
        <v>2247767</v>
      </c>
    </row>
    <row r="19" spans="1:5" x14ac:dyDescent="0.25">
      <c r="A19" s="227">
        <v>15</v>
      </c>
      <c r="B19" s="228" t="s">
        <v>182</v>
      </c>
      <c r="C19" s="228" t="s">
        <v>166</v>
      </c>
      <c r="D19" s="229">
        <v>44853</v>
      </c>
      <c r="E19" s="230">
        <v>2081503</v>
      </c>
    </row>
    <row r="20" spans="1:5" x14ac:dyDescent="0.25">
      <c r="A20" s="227">
        <v>16</v>
      </c>
      <c r="B20" s="228" t="s">
        <v>183</v>
      </c>
      <c r="C20" s="228" t="s">
        <v>178</v>
      </c>
      <c r="D20" s="229">
        <v>44608</v>
      </c>
      <c r="E20" s="230">
        <v>2036441</v>
      </c>
    </row>
    <row r="21" spans="1:5" x14ac:dyDescent="0.25">
      <c r="A21" s="227">
        <v>17</v>
      </c>
      <c r="B21" s="228" t="s">
        <v>184</v>
      </c>
      <c r="C21" s="228" t="s">
        <v>166</v>
      </c>
      <c r="D21" s="229">
        <v>44902</v>
      </c>
      <c r="E21" s="230">
        <v>1916378</v>
      </c>
    </row>
    <row r="22" spans="1:5" x14ac:dyDescent="0.25">
      <c r="A22" s="227">
        <v>18</v>
      </c>
      <c r="B22" s="228" t="s">
        <v>185</v>
      </c>
      <c r="C22" s="228" t="s">
        <v>178</v>
      </c>
      <c r="D22" s="229">
        <v>44594</v>
      </c>
      <c r="E22" s="230">
        <v>1801153</v>
      </c>
    </row>
    <row r="23" spans="1:5" x14ac:dyDescent="0.25">
      <c r="A23" s="227">
        <v>19</v>
      </c>
      <c r="B23" s="228" t="s">
        <v>186</v>
      </c>
      <c r="C23" s="228" t="s">
        <v>166</v>
      </c>
      <c r="D23" s="229">
        <v>44776</v>
      </c>
      <c r="E23" s="230">
        <v>1533930</v>
      </c>
    </row>
    <row r="24" spans="1:5" x14ac:dyDescent="0.25">
      <c r="A24" s="227">
        <v>20</v>
      </c>
      <c r="B24" s="228" t="s">
        <v>187</v>
      </c>
      <c r="C24" s="228" t="s">
        <v>166</v>
      </c>
      <c r="D24" s="229">
        <v>44734</v>
      </c>
      <c r="E24" s="230">
        <v>1504203</v>
      </c>
    </row>
    <row r="25" spans="1:5" x14ac:dyDescent="0.25">
      <c r="A25" s="227">
        <v>21</v>
      </c>
      <c r="B25" s="228" t="s">
        <v>188</v>
      </c>
      <c r="C25" s="228" t="s">
        <v>178</v>
      </c>
      <c r="D25" s="229">
        <v>44650</v>
      </c>
      <c r="E25" s="230">
        <v>1391986</v>
      </c>
    </row>
    <row r="26" spans="1:5" x14ac:dyDescent="0.25">
      <c r="A26" s="227">
        <v>22</v>
      </c>
      <c r="B26" s="228" t="s">
        <v>189</v>
      </c>
      <c r="C26" s="228" t="s">
        <v>190</v>
      </c>
      <c r="D26" s="229">
        <v>44594</v>
      </c>
      <c r="E26" s="230">
        <v>1339901</v>
      </c>
    </row>
    <row r="27" spans="1:5" x14ac:dyDescent="0.25">
      <c r="A27" s="227">
        <v>23</v>
      </c>
      <c r="B27" s="228" t="s">
        <v>191</v>
      </c>
      <c r="C27" s="228" t="s">
        <v>166</v>
      </c>
      <c r="D27" s="229">
        <v>44832</v>
      </c>
      <c r="E27" s="230">
        <v>1225450</v>
      </c>
    </row>
    <row r="28" spans="1:5" x14ac:dyDescent="0.25">
      <c r="A28" s="227">
        <v>24</v>
      </c>
      <c r="B28" s="228" t="s">
        <v>192</v>
      </c>
      <c r="C28" s="228" t="s">
        <v>193</v>
      </c>
      <c r="D28" s="229">
        <v>44734</v>
      </c>
      <c r="E28" s="230">
        <v>1218411</v>
      </c>
    </row>
    <row r="29" spans="1:5" x14ac:dyDescent="0.25">
      <c r="A29" s="227">
        <v>25</v>
      </c>
      <c r="B29" s="228" t="s">
        <v>194</v>
      </c>
      <c r="C29" s="228" t="s">
        <v>166</v>
      </c>
      <c r="D29" s="229">
        <v>44769</v>
      </c>
      <c r="E29" s="230">
        <v>1166522</v>
      </c>
    </row>
    <row r="30" spans="1:5" x14ac:dyDescent="0.25">
      <c r="A30" s="227">
        <v>26</v>
      </c>
      <c r="B30" s="228" t="s">
        <v>195</v>
      </c>
      <c r="C30" s="228" t="s">
        <v>178</v>
      </c>
      <c r="D30" s="229">
        <v>44755</v>
      </c>
      <c r="E30" s="230">
        <v>1133183</v>
      </c>
    </row>
    <row r="31" spans="1:5" x14ac:dyDescent="0.25">
      <c r="A31" s="227">
        <v>27</v>
      </c>
      <c r="B31" s="228" t="s">
        <v>196</v>
      </c>
      <c r="C31" s="228" t="s">
        <v>166</v>
      </c>
      <c r="D31" s="229">
        <v>44657</v>
      </c>
      <c r="E31" s="230">
        <v>1113546</v>
      </c>
    </row>
    <row r="33" spans="1:5" ht="13" x14ac:dyDescent="0.3">
      <c r="A33" s="231">
        <v>2021</v>
      </c>
      <c r="B33" s="232"/>
      <c r="C33" s="239"/>
      <c r="D33" s="233"/>
      <c r="E33" s="234"/>
    </row>
    <row r="34" spans="1:5" ht="13" x14ac:dyDescent="0.3">
      <c r="A34" s="231"/>
      <c r="B34" s="232"/>
      <c r="C34" s="239"/>
      <c r="D34" s="233"/>
      <c r="E34" s="234"/>
    </row>
    <row r="35" spans="1:5" ht="23" x14ac:dyDescent="0.25">
      <c r="A35" s="222" t="s">
        <v>161</v>
      </c>
      <c r="B35" s="223" t="s">
        <v>162</v>
      </c>
      <c r="C35" s="226" t="s">
        <v>163</v>
      </c>
      <c r="D35" s="224" t="s">
        <v>164</v>
      </c>
      <c r="E35" s="225" t="s">
        <v>13</v>
      </c>
    </row>
    <row r="36" spans="1:5" x14ac:dyDescent="0.25">
      <c r="A36" s="235">
        <v>1</v>
      </c>
      <c r="B36" s="236" t="s">
        <v>197</v>
      </c>
      <c r="C36" s="236" t="s">
        <v>166</v>
      </c>
      <c r="D36" s="237">
        <v>44545</v>
      </c>
      <c r="E36" s="238">
        <v>4581507</v>
      </c>
    </row>
    <row r="37" spans="1:5" x14ac:dyDescent="0.25">
      <c r="A37" s="235">
        <v>2</v>
      </c>
      <c r="B37" s="236" t="s">
        <v>198</v>
      </c>
      <c r="C37" s="236" t="s">
        <v>170</v>
      </c>
      <c r="D37" s="237">
        <v>44475</v>
      </c>
      <c r="E37" s="238">
        <v>3996589</v>
      </c>
    </row>
    <row r="38" spans="1:5" x14ac:dyDescent="0.25">
      <c r="A38" s="235">
        <v>3</v>
      </c>
      <c r="B38" s="236" t="s">
        <v>199</v>
      </c>
      <c r="C38" s="236" t="s">
        <v>166</v>
      </c>
      <c r="D38" s="237">
        <v>44454</v>
      </c>
      <c r="E38" s="238">
        <v>3178018</v>
      </c>
    </row>
    <row r="39" spans="1:5" x14ac:dyDescent="0.25">
      <c r="A39" s="235">
        <v>4</v>
      </c>
      <c r="B39" s="236" t="s">
        <v>200</v>
      </c>
      <c r="C39" s="236" t="s">
        <v>178</v>
      </c>
      <c r="D39" s="237">
        <v>44398</v>
      </c>
      <c r="E39" s="238">
        <v>2656445</v>
      </c>
    </row>
    <row r="40" spans="1:5" x14ac:dyDescent="0.25">
      <c r="A40" s="235">
        <v>5</v>
      </c>
      <c r="B40" s="236" t="s">
        <v>201</v>
      </c>
      <c r="C40" s="236" t="s">
        <v>178</v>
      </c>
      <c r="D40" s="237">
        <v>44426</v>
      </c>
      <c r="E40" s="238">
        <v>2210902</v>
      </c>
    </row>
    <row r="41" spans="1:5" x14ac:dyDescent="0.25">
      <c r="A41" s="235">
        <v>6</v>
      </c>
      <c r="B41" s="236" t="s">
        <v>202</v>
      </c>
      <c r="C41" s="236" t="s">
        <v>166</v>
      </c>
      <c r="D41" s="237">
        <v>44524</v>
      </c>
      <c r="E41" s="238">
        <v>2206683</v>
      </c>
    </row>
    <row r="42" spans="1:5" x14ac:dyDescent="0.25">
      <c r="A42" s="235">
        <v>7</v>
      </c>
      <c r="B42" s="236" t="s">
        <v>203</v>
      </c>
      <c r="C42" s="236" t="s">
        <v>170</v>
      </c>
      <c r="D42" s="237">
        <v>44391</v>
      </c>
      <c r="E42" s="238">
        <v>1987918</v>
      </c>
    </row>
    <row r="43" spans="1:5" x14ac:dyDescent="0.25">
      <c r="A43" s="235">
        <v>8</v>
      </c>
      <c r="B43" s="236" t="s">
        <v>204</v>
      </c>
      <c r="C43" s="236" t="s">
        <v>178</v>
      </c>
      <c r="D43" s="237">
        <v>44538</v>
      </c>
      <c r="E43" s="238">
        <v>1940774</v>
      </c>
    </row>
    <row r="44" spans="1:5" x14ac:dyDescent="0.25">
      <c r="A44" s="235">
        <v>9</v>
      </c>
      <c r="B44" s="236" t="s">
        <v>205</v>
      </c>
      <c r="C44" s="236" t="s">
        <v>166</v>
      </c>
      <c r="D44" s="237">
        <v>44356</v>
      </c>
      <c r="E44" s="238">
        <v>1885246</v>
      </c>
    </row>
    <row r="45" spans="1:5" x14ac:dyDescent="0.25">
      <c r="A45" s="235">
        <v>10</v>
      </c>
      <c r="B45" s="236" t="s">
        <v>206</v>
      </c>
      <c r="C45" s="236" t="s">
        <v>166</v>
      </c>
      <c r="D45" s="237">
        <v>44503</v>
      </c>
      <c r="E45" s="238">
        <v>1712234</v>
      </c>
    </row>
    <row r="46" spans="1:5" x14ac:dyDescent="0.25">
      <c r="A46" s="235">
        <v>11</v>
      </c>
      <c r="B46" s="236" t="s">
        <v>207</v>
      </c>
      <c r="C46" s="236" t="s">
        <v>166</v>
      </c>
      <c r="D46" s="237">
        <v>44384</v>
      </c>
      <c r="E46" s="238">
        <v>1677619</v>
      </c>
    </row>
    <row r="47" spans="1:5" x14ac:dyDescent="0.25">
      <c r="A47" s="235">
        <v>12</v>
      </c>
      <c r="B47" s="236" t="s">
        <v>208</v>
      </c>
      <c r="C47" s="236" t="s">
        <v>166</v>
      </c>
      <c r="D47" s="237">
        <v>44489</v>
      </c>
      <c r="E47" s="238">
        <v>1623878</v>
      </c>
    </row>
    <row r="48" spans="1:5" x14ac:dyDescent="0.25">
      <c r="A48" s="235">
        <v>13</v>
      </c>
      <c r="B48" s="236" t="s">
        <v>209</v>
      </c>
      <c r="C48" s="236" t="s">
        <v>178</v>
      </c>
      <c r="D48" s="237">
        <v>44412</v>
      </c>
      <c r="E48" s="238">
        <v>1623601</v>
      </c>
    </row>
    <row r="49" spans="1:5" x14ac:dyDescent="0.25">
      <c r="A49" s="235">
        <v>14</v>
      </c>
      <c r="B49" s="236" t="s">
        <v>210</v>
      </c>
      <c r="C49" s="236" t="s">
        <v>178</v>
      </c>
      <c r="D49" s="237">
        <v>44517</v>
      </c>
      <c r="E49" s="238">
        <v>1500886</v>
      </c>
    </row>
    <row r="50" spans="1:5" x14ac:dyDescent="0.25">
      <c r="A50" s="235">
        <v>15</v>
      </c>
      <c r="B50" s="236" t="s">
        <v>211</v>
      </c>
      <c r="C50" s="236" t="s">
        <v>212</v>
      </c>
      <c r="D50" s="237">
        <v>44482</v>
      </c>
      <c r="E50" s="238">
        <v>1493558</v>
      </c>
    </row>
    <row r="51" spans="1:5" x14ac:dyDescent="0.25">
      <c r="A51" s="235">
        <v>16</v>
      </c>
      <c r="B51" s="236" t="s">
        <v>213</v>
      </c>
      <c r="C51" s="236" t="s">
        <v>166</v>
      </c>
      <c r="D51" s="237">
        <v>44419</v>
      </c>
      <c r="E51" s="238">
        <v>1473730</v>
      </c>
    </row>
    <row r="52" spans="1:5" x14ac:dyDescent="0.25">
      <c r="A52" s="235">
        <v>17</v>
      </c>
      <c r="B52" s="236" t="s">
        <v>214</v>
      </c>
      <c r="C52" s="236" t="s">
        <v>166</v>
      </c>
      <c r="D52" s="237">
        <v>44370</v>
      </c>
      <c r="E52" s="238">
        <v>1426229</v>
      </c>
    </row>
    <row r="53" spans="1:5" x14ac:dyDescent="0.25">
      <c r="A53" s="235">
        <v>18</v>
      </c>
      <c r="B53" s="236" t="s">
        <v>215</v>
      </c>
      <c r="C53" s="236" t="s">
        <v>166</v>
      </c>
      <c r="D53" s="237">
        <v>44440</v>
      </c>
      <c r="E53" s="238">
        <v>1379799</v>
      </c>
    </row>
    <row r="54" spans="1:5" x14ac:dyDescent="0.25">
      <c r="A54" s="235">
        <v>19</v>
      </c>
      <c r="B54" s="236" t="s">
        <v>216</v>
      </c>
      <c r="C54" s="236" t="s">
        <v>178</v>
      </c>
      <c r="D54" s="237">
        <v>44125</v>
      </c>
      <c r="E54" s="238">
        <v>1286046</v>
      </c>
    </row>
    <row r="55" spans="1:5" x14ac:dyDescent="0.25">
      <c r="A55" s="235">
        <v>20</v>
      </c>
      <c r="B55" s="236" t="s">
        <v>217</v>
      </c>
      <c r="C55" s="236" t="s">
        <v>218</v>
      </c>
      <c r="D55" s="237">
        <v>44510</v>
      </c>
      <c r="E55" s="238">
        <v>1276629</v>
      </c>
    </row>
    <row r="56" spans="1:5" x14ac:dyDescent="0.25">
      <c r="A56" s="235">
        <v>21</v>
      </c>
      <c r="B56" s="236" t="s">
        <v>219</v>
      </c>
      <c r="C56" s="236" t="s">
        <v>178</v>
      </c>
      <c r="D56" s="237">
        <v>44447</v>
      </c>
      <c r="E56" s="238">
        <v>1182706</v>
      </c>
    </row>
    <row r="57" spans="1:5" x14ac:dyDescent="0.25">
      <c r="A57" s="235">
        <v>22</v>
      </c>
      <c r="B57" s="236" t="s">
        <v>220</v>
      </c>
      <c r="C57" s="236" t="s">
        <v>218</v>
      </c>
      <c r="D57" s="237">
        <v>44482</v>
      </c>
      <c r="E57" s="238">
        <v>1173707</v>
      </c>
    </row>
    <row r="58" spans="1:5" x14ac:dyDescent="0.25">
      <c r="A58" s="235">
        <v>23</v>
      </c>
      <c r="B58" s="236" t="s">
        <v>221</v>
      </c>
      <c r="C58" s="236" t="s">
        <v>166</v>
      </c>
      <c r="D58" s="237">
        <v>44552</v>
      </c>
      <c r="E58" s="238">
        <v>1169311</v>
      </c>
    </row>
    <row r="59" spans="1:5" x14ac:dyDescent="0.25">
      <c r="A59" s="235">
        <v>24</v>
      </c>
      <c r="B59" s="236" t="s">
        <v>222</v>
      </c>
      <c r="C59" s="236" t="s">
        <v>166</v>
      </c>
      <c r="D59" s="237">
        <v>44384</v>
      </c>
      <c r="E59" s="238">
        <v>1132485</v>
      </c>
    </row>
    <row r="60" spans="1:5" x14ac:dyDescent="0.25">
      <c r="A60" s="235">
        <v>25</v>
      </c>
      <c r="B60" s="236" t="s">
        <v>223</v>
      </c>
      <c r="C60" s="236" t="s">
        <v>166</v>
      </c>
      <c r="D60" s="237">
        <v>44426</v>
      </c>
      <c r="E60" s="238">
        <v>1008633</v>
      </c>
    </row>
    <row r="62" spans="1:5" ht="13" x14ac:dyDescent="0.3">
      <c r="A62" s="231">
        <v>2020</v>
      </c>
      <c r="B62" s="232"/>
      <c r="C62" s="239"/>
      <c r="D62" s="233"/>
      <c r="E62" s="234"/>
    </row>
    <row r="63" spans="1:5" ht="13" x14ac:dyDescent="0.3">
      <c r="A63" s="231"/>
      <c r="B63" s="232"/>
      <c r="C63" s="239"/>
      <c r="D63" s="233"/>
      <c r="E63" s="234"/>
    </row>
    <row r="64" spans="1:5" ht="23" x14ac:dyDescent="0.25">
      <c r="A64" s="222" t="s">
        <v>161</v>
      </c>
      <c r="B64" s="223" t="s">
        <v>162</v>
      </c>
      <c r="C64" s="226" t="s">
        <v>163</v>
      </c>
      <c r="D64" s="224" t="s">
        <v>164</v>
      </c>
      <c r="E64" s="225" t="s">
        <v>13</v>
      </c>
    </row>
    <row r="65" spans="1:5" x14ac:dyDescent="0.25">
      <c r="A65" s="235">
        <v>1</v>
      </c>
      <c r="B65" s="236" t="s">
        <v>224</v>
      </c>
      <c r="C65" s="236" t="s">
        <v>170</v>
      </c>
      <c r="D65" s="237">
        <v>44069</v>
      </c>
      <c r="E65" s="238">
        <v>2346680</v>
      </c>
    </row>
    <row r="66" spans="1:5" x14ac:dyDescent="0.25">
      <c r="A66" s="235">
        <v>2</v>
      </c>
      <c r="B66" s="236" t="s">
        <v>225</v>
      </c>
      <c r="C66" s="236" t="s">
        <v>166</v>
      </c>
      <c r="D66" s="237">
        <v>43845</v>
      </c>
      <c r="E66" s="238">
        <v>2227282</v>
      </c>
    </row>
    <row r="67" spans="1:5" x14ac:dyDescent="0.25">
      <c r="A67" s="235">
        <v>3</v>
      </c>
      <c r="B67" s="236" t="s">
        <v>226</v>
      </c>
      <c r="C67" s="236" t="s">
        <v>166</v>
      </c>
      <c r="D67" s="237">
        <v>43873</v>
      </c>
      <c r="E67" s="238">
        <v>2117099</v>
      </c>
    </row>
    <row r="68" spans="1:5" x14ac:dyDescent="0.25">
      <c r="A68" s="235">
        <v>4</v>
      </c>
      <c r="B68" s="236" t="s">
        <v>227</v>
      </c>
      <c r="C68" s="236" t="s">
        <v>166</v>
      </c>
      <c r="D68" s="237">
        <v>43852</v>
      </c>
      <c r="E68" s="238">
        <v>1726217</v>
      </c>
    </row>
    <row r="69" spans="1:5" x14ac:dyDescent="0.25">
      <c r="A69" s="235">
        <v>5</v>
      </c>
      <c r="B69" s="236" t="s">
        <v>228</v>
      </c>
      <c r="C69" s="236" t="s">
        <v>166</v>
      </c>
      <c r="D69" s="237">
        <v>43817</v>
      </c>
      <c r="E69" s="238">
        <v>1692028</v>
      </c>
    </row>
    <row r="70" spans="1:5" x14ac:dyDescent="0.25">
      <c r="A70" s="235">
        <v>6</v>
      </c>
      <c r="B70" s="236" t="s">
        <v>229</v>
      </c>
      <c r="C70" s="236" t="s">
        <v>230</v>
      </c>
      <c r="D70" s="237">
        <v>43866</v>
      </c>
      <c r="E70" s="238">
        <v>1502399</v>
      </c>
    </row>
    <row r="71" spans="1:5" x14ac:dyDescent="0.25">
      <c r="A71" s="235">
        <v>7</v>
      </c>
      <c r="B71" s="236" t="s">
        <v>231</v>
      </c>
      <c r="C71" s="236" t="s">
        <v>166</v>
      </c>
      <c r="D71" s="237">
        <v>43866</v>
      </c>
      <c r="E71" s="238">
        <v>1322643</v>
      </c>
    </row>
    <row r="72" spans="1:5" x14ac:dyDescent="0.25">
      <c r="A72" s="235">
        <v>8</v>
      </c>
      <c r="B72" s="236" t="s">
        <v>232</v>
      </c>
      <c r="C72" s="236" t="s">
        <v>166</v>
      </c>
      <c r="D72" s="237">
        <v>43880</v>
      </c>
      <c r="E72" s="238">
        <v>1271304</v>
      </c>
    </row>
    <row r="73" spans="1:5" x14ac:dyDescent="0.25">
      <c r="A73" s="235">
        <v>9</v>
      </c>
      <c r="B73" s="236" t="s">
        <v>233</v>
      </c>
      <c r="C73" s="236" t="s">
        <v>178</v>
      </c>
      <c r="D73" s="237">
        <v>43880</v>
      </c>
      <c r="E73" s="238">
        <v>1184054</v>
      </c>
    </row>
    <row r="74" spans="1:5" x14ac:dyDescent="0.25">
      <c r="A74" s="235">
        <v>10</v>
      </c>
      <c r="B74" s="236" t="s">
        <v>234</v>
      </c>
      <c r="C74" s="236" t="s">
        <v>178</v>
      </c>
      <c r="D74" s="237">
        <v>44118</v>
      </c>
      <c r="E74" s="238">
        <v>1142154</v>
      </c>
    </row>
    <row r="75" spans="1:5" x14ac:dyDescent="0.25">
      <c r="A75" s="235">
        <v>11</v>
      </c>
      <c r="B75" s="236" t="s">
        <v>235</v>
      </c>
      <c r="C75" s="236" t="s">
        <v>236</v>
      </c>
      <c r="D75" s="237">
        <v>44048</v>
      </c>
      <c r="E75" s="238">
        <v>1064776</v>
      </c>
    </row>
    <row r="76" spans="1:5" x14ac:dyDescent="0.25">
      <c r="A76" s="235">
        <v>12</v>
      </c>
      <c r="B76" s="236" t="s">
        <v>237</v>
      </c>
      <c r="C76" s="236" t="s">
        <v>166</v>
      </c>
      <c r="D76" s="237">
        <v>43866</v>
      </c>
      <c r="E76" s="238">
        <v>1049233</v>
      </c>
    </row>
    <row r="77" spans="1:5" x14ac:dyDescent="0.25">
      <c r="A77" s="235">
        <v>13</v>
      </c>
      <c r="B77" s="236" t="s">
        <v>238</v>
      </c>
      <c r="C77" s="236" t="s">
        <v>166</v>
      </c>
      <c r="D77" s="237">
        <v>44118</v>
      </c>
      <c r="E77" s="238">
        <v>1013227</v>
      </c>
    </row>
    <row r="79" spans="1:5" ht="13" x14ac:dyDescent="0.3">
      <c r="A79" s="231">
        <v>2019</v>
      </c>
      <c r="B79" s="232"/>
      <c r="C79" s="239"/>
      <c r="D79" s="233"/>
      <c r="E79" s="234"/>
    </row>
    <row r="80" spans="1:5" ht="13" x14ac:dyDescent="0.3">
      <c r="A80" s="231"/>
      <c r="B80" s="232"/>
      <c r="C80" s="239"/>
      <c r="D80" s="233"/>
      <c r="E80" s="234"/>
    </row>
    <row r="81" spans="1:5" ht="23" x14ac:dyDescent="0.25">
      <c r="A81" s="222" t="s">
        <v>161</v>
      </c>
      <c r="B81" s="223" t="s">
        <v>162</v>
      </c>
      <c r="C81" s="226" t="s">
        <v>163</v>
      </c>
      <c r="D81" s="224" t="s">
        <v>164</v>
      </c>
      <c r="E81" s="225" t="s">
        <v>13</v>
      </c>
    </row>
    <row r="82" spans="1:5" x14ac:dyDescent="0.25">
      <c r="A82" s="235">
        <v>1</v>
      </c>
      <c r="B82" s="236" t="s">
        <v>239</v>
      </c>
      <c r="C82" s="236" t="s">
        <v>240</v>
      </c>
      <c r="D82" s="237">
        <v>43663</v>
      </c>
      <c r="E82" s="238">
        <v>9833863</v>
      </c>
    </row>
    <row r="83" spans="1:5" x14ac:dyDescent="0.25">
      <c r="A83" s="235">
        <v>2</v>
      </c>
      <c r="B83" s="236" t="s">
        <v>241</v>
      </c>
      <c r="C83" s="236" t="s">
        <v>240</v>
      </c>
      <c r="D83" s="237">
        <v>43579</v>
      </c>
      <c r="E83" s="238">
        <v>6825100</v>
      </c>
    </row>
    <row r="84" spans="1:5" x14ac:dyDescent="0.25">
      <c r="A84" s="235">
        <v>3</v>
      </c>
      <c r="B84" s="236" t="s">
        <v>242</v>
      </c>
      <c r="C84" s="236" t="s">
        <v>240</v>
      </c>
      <c r="D84" s="237">
        <v>43789</v>
      </c>
      <c r="E84" s="238">
        <v>6737842</v>
      </c>
    </row>
    <row r="85" spans="1:5" x14ac:dyDescent="0.25">
      <c r="A85" s="235">
        <v>4</v>
      </c>
      <c r="B85" s="236" t="s">
        <v>243</v>
      </c>
      <c r="C85" s="236" t="s">
        <v>230</v>
      </c>
      <c r="D85" s="237">
        <v>43495</v>
      </c>
      <c r="E85" s="238">
        <v>6715945</v>
      </c>
    </row>
    <row r="86" spans="1:5" x14ac:dyDescent="0.25">
      <c r="A86" s="235">
        <v>5</v>
      </c>
      <c r="B86" s="236" t="s">
        <v>244</v>
      </c>
      <c r="C86" s="236" t="s">
        <v>240</v>
      </c>
      <c r="D86" s="237">
        <v>43747</v>
      </c>
      <c r="E86" s="238">
        <v>5572500</v>
      </c>
    </row>
    <row r="87" spans="1:5" x14ac:dyDescent="0.25">
      <c r="A87" s="235">
        <v>6</v>
      </c>
      <c r="B87" s="236" t="s">
        <v>245</v>
      </c>
      <c r="C87" s="236" t="s">
        <v>240</v>
      </c>
      <c r="D87" s="237">
        <v>43642</v>
      </c>
      <c r="E87" s="238">
        <v>4517327</v>
      </c>
    </row>
    <row r="88" spans="1:5" x14ac:dyDescent="0.25">
      <c r="A88" s="235">
        <v>7</v>
      </c>
      <c r="B88" s="236" t="s">
        <v>228</v>
      </c>
      <c r="C88" s="236" t="s">
        <v>240</v>
      </c>
      <c r="D88" s="237">
        <v>43817</v>
      </c>
      <c r="E88" s="238">
        <v>4371934</v>
      </c>
    </row>
    <row r="89" spans="1:5" x14ac:dyDescent="0.25">
      <c r="A89" s="235">
        <v>8</v>
      </c>
      <c r="B89" s="236" t="s">
        <v>246</v>
      </c>
      <c r="C89" s="236" t="s">
        <v>240</v>
      </c>
      <c r="D89" s="237">
        <v>43502</v>
      </c>
      <c r="E89" s="238">
        <v>3387982</v>
      </c>
    </row>
    <row r="90" spans="1:5" x14ac:dyDescent="0.25">
      <c r="A90" s="235">
        <v>9</v>
      </c>
      <c r="B90" s="236" t="s">
        <v>247</v>
      </c>
      <c r="C90" s="236" t="s">
        <v>240</v>
      </c>
      <c r="D90" s="237">
        <v>43530</v>
      </c>
      <c r="E90" s="238">
        <v>3314017</v>
      </c>
    </row>
    <row r="91" spans="1:5" x14ac:dyDescent="0.25">
      <c r="A91" s="235">
        <v>10</v>
      </c>
      <c r="B91" s="236" t="s">
        <v>248</v>
      </c>
      <c r="C91" s="236" t="s">
        <v>240</v>
      </c>
      <c r="D91" s="237">
        <v>43649</v>
      </c>
      <c r="E91" s="238">
        <v>3230743</v>
      </c>
    </row>
    <row r="92" spans="1:5" x14ac:dyDescent="0.25">
      <c r="A92" s="235">
        <v>11</v>
      </c>
      <c r="B92" s="236" t="s">
        <v>249</v>
      </c>
      <c r="C92" s="236" t="s">
        <v>178</v>
      </c>
      <c r="D92" s="237">
        <v>43586</v>
      </c>
      <c r="E92" s="238">
        <v>2786533</v>
      </c>
    </row>
    <row r="93" spans="1:5" x14ac:dyDescent="0.25">
      <c r="A93" s="235">
        <v>12</v>
      </c>
      <c r="B93" s="236" t="s">
        <v>250</v>
      </c>
      <c r="C93" s="236" t="s">
        <v>240</v>
      </c>
      <c r="D93" s="237">
        <v>43754</v>
      </c>
      <c r="E93" s="238">
        <v>2670064</v>
      </c>
    </row>
    <row r="94" spans="1:5" x14ac:dyDescent="0.25">
      <c r="A94" s="235">
        <v>13</v>
      </c>
      <c r="B94" s="236" t="s">
        <v>251</v>
      </c>
      <c r="C94" s="236" t="s">
        <v>240</v>
      </c>
      <c r="D94" s="237">
        <v>43691</v>
      </c>
      <c r="E94" s="238">
        <v>2640436</v>
      </c>
    </row>
    <row r="95" spans="1:5" x14ac:dyDescent="0.25">
      <c r="A95" s="235">
        <v>14</v>
      </c>
      <c r="B95" s="236" t="s">
        <v>252</v>
      </c>
      <c r="C95" s="236" t="s">
        <v>240</v>
      </c>
      <c r="D95" s="237">
        <v>43684</v>
      </c>
      <c r="E95" s="238">
        <v>2459450</v>
      </c>
    </row>
    <row r="96" spans="1:5" x14ac:dyDescent="0.25">
      <c r="A96" s="235">
        <v>15</v>
      </c>
      <c r="B96" s="236" t="s">
        <v>253</v>
      </c>
      <c r="C96" s="236" t="s">
        <v>240</v>
      </c>
      <c r="D96" s="237">
        <v>43607</v>
      </c>
      <c r="E96" s="238">
        <v>2456572</v>
      </c>
    </row>
    <row r="97" spans="1:5" x14ac:dyDescent="0.25">
      <c r="A97" s="235">
        <v>16</v>
      </c>
      <c r="B97" s="236" t="s">
        <v>254</v>
      </c>
      <c r="C97" s="236" t="s">
        <v>240</v>
      </c>
      <c r="D97" s="237">
        <v>43803</v>
      </c>
      <c r="E97" s="238">
        <v>2415878</v>
      </c>
    </row>
    <row r="98" spans="1:5" x14ac:dyDescent="0.25">
      <c r="A98" s="235">
        <v>17</v>
      </c>
      <c r="B98" s="236" t="s">
        <v>255</v>
      </c>
      <c r="C98" s="236" t="s">
        <v>240</v>
      </c>
      <c r="D98" s="237">
        <v>43551</v>
      </c>
      <c r="E98" s="238">
        <v>2348554</v>
      </c>
    </row>
    <row r="99" spans="1:5" x14ac:dyDescent="0.25">
      <c r="A99" s="235">
        <v>18</v>
      </c>
      <c r="B99" s="236" t="s">
        <v>256</v>
      </c>
      <c r="C99" s="236" t="s">
        <v>240</v>
      </c>
      <c r="D99" s="237">
        <v>43677</v>
      </c>
      <c r="E99" s="238">
        <v>2311129</v>
      </c>
    </row>
    <row r="100" spans="1:5" x14ac:dyDescent="0.25">
      <c r="A100" s="235">
        <v>19</v>
      </c>
      <c r="B100" s="236" t="s">
        <v>257</v>
      </c>
      <c r="C100" s="236" t="s">
        <v>240</v>
      </c>
      <c r="D100" s="237">
        <v>43509</v>
      </c>
      <c r="E100" s="238">
        <v>2269311</v>
      </c>
    </row>
    <row r="101" spans="1:5" x14ac:dyDescent="0.25">
      <c r="A101" s="235">
        <v>20</v>
      </c>
      <c r="B101" s="236" t="s">
        <v>258</v>
      </c>
      <c r="C101" s="236" t="s">
        <v>240</v>
      </c>
      <c r="D101" s="237">
        <v>43488</v>
      </c>
      <c r="E101" s="238">
        <v>2094601</v>
      </c>
    </row>
    <row r="102" spans="1:5" x14ac:dyDescent="0.25">
      <c r="A102" s="235">
        <v>21</v>
      </c>
      <c r="B102" s="236" t="s">
        <v>259</v>
      </c>
      <c r="C102" s="242" t="s">
        <v>178</v>
      </c>
      <c r="D102" s="237">
        <v>43761</v>
      </c>
      <c r="E102" s="238">
        <v>2080593</v>
      </c>
    </row>
    <row r="103" spans="1:5" x14ac:dyDescent="0.25">
      <c r="A103" s="235">
        <v>22</v>
      </c>
      <c r="B103" s="236" t="s">
        <v>260</v>
      </c>
      <c r="C103" s="236" t="s">
        <v>240</v>
      </c>
      <c r="D103" s="237">
        <v>43509</v>
      </c>
      <c r="E103" s="238">
        <v>2042913</v>
      </c>
    </row>
    <row r="104" spans="1:5" x14ac:dyDescent="0.25">
      <c r="A104" s="235">
        <v>23</v>
      </c>
      <c r="B104" s="236" t="s">
        <v>261</v>
      </c>
      <c r="C104" s="236" t="s">
        <v>240</v>
      </c>
      <c r="D104" s="237">
        <v>43761</v>
      </c>
      <c r="E104" s="238">
        <v>1988388</v>
      </c>
    </row>
    <row r="105" spans="1:5" x14ac:dyDescent="0.25">
      <c r="A105" s="235">
        <v>24</v>
      </c>
      <c r="B105" s="236" t="s">
        <v>262</v>
      </c>
      <c r="C105" s="236" t="s">
        <v>178</v>
      </c>
      <c r="D105" s="237">
        <v>43733</v>
      </c>
      <c r="E105" s="238">
        <v>1976738</v>
      </c>
    </row>
    <row r="106" spans="1:5" x14ac:dyDescent="0.25">
      <c r="A106" s="235">
        <v>25</v>
      </c>
      <c r="B106" s="236" t="s">
        <v>263</v>
      </c>
      <c r="C106" s="236" t="s">
        <v>240</v>
      </c>
      <c r="D106" s="237">
        <v>43488</v>
      </c>
      <c r="E106" s="238">
        <v>1859371</v>
      </c>
    </row>
    <row r="107" spans="1:5" x14ac:dyDescent="0.25">
      <c r="A107" s="235">
        <v>26</v>
      </c>
      <c r="B107" s="243" t="s">
        <v>264</v>
      </c>
      <c r="C107" s="242" t="s">
        <v>178</v>
      </c>
      <c r="D107" s="240">
        <v>43705</v>
      </c>
      <c r="E107" s="241">
        <v>1816713</v>
      </c>
    </row>
    <row r="108" spans="1:5" x14ac:dyDescent="0.25">
      <c r="A108" s="235">
        <v>27</v>
      </c>
      <c r="B108" s="243" t="s">
        <v>265</v>
      </c>
      <c r="C108" s="236" t="s">
        <v>240</v>
      </c>
      <c r="D108" s="240">
        <v>43474</v>
      </c>
      <c r="E108" s="241">
        <v>1727615</v>
      </c>
    </row>
    <row r="109" spans="1:5" x14ac:dyDescent="0.25">
      <c r="A109" s="235">
        <v>28</v>
      </c>
      <c r="B109" s="243" t="s">
        <v>266</v>
      </c>
      <c r="C109" s="236" t="s">
        <v>267</v>
      </c>
      <c r="D109" s="240">
        <v>43621</v>
      </c>
      <c r="E109" s="241">
        <v>1706519</v>
      </c>
    </row>
    <row r="110" spans="1:5" x14ac:dyDescent="0.25">
      <c r="A110" s="235">
        <v>29</v>
      </c>
      <c r="B110" s="236" t="s">
        <v>268</v>
      </c>
      <c r="C110" s="236" t="s">
        <v>178</v>
      </c>
      <c r="D110" s="237">
        <v>43789</v>
      </c>
      <c r="E110" s="238">
        <v>1700574</v>
      </c>
    </row>
    <row r="111" spans="1:5" x14ac:dyDescent="0.25">
      <c r="A111" s="235">
        <v>30</v>
      </c>
      <c r="B111" s="236" t="s">
        <v>269</v>
      </c>
      <c r="C111" s="236" t="s">
        <v>170</v>
      </c>
      <c r="D111" s="237">
        <v>43593</v>
      </c>
      <c r="E111" s="238">
        <v>1690034</v>
      </c>
    </row>
    <row r="112" spans="1:5" x14ac:dyDescent="0.25">
      <c r="A112" s="235">
        <v>31</v>
      </c>
      <c r="B112" s="243" t="s">
        <v>270</v>
      </c>
      <c r="C112" s="236" t="s">
        <v>178</v>
      </c>
      <c r="D112" s="240">
        <v>43502</v>
      </c>
      <c r="E112" s="241">
        <v>1678048</v>
      </c>
    </row>
    <row r="113" spans="1:5" x14ac:dyDescent="0.25">
      <c r="A113" s="235">
        <v>32</v>
      </c>
      <c r="B113" s="243" t="s">
        <v>271</v>
      </c>
      <c r="C113" s="236" t="s">
        <v>178</v>
      </c>
      <c r="D113" s="240">
        <v>43516</v>
      </c>
      <c r="E113" s="241">
        <v>1547300</v>
      </c>
    </row>
    <row r="114" spans="1:5" x14ac:dyDescent="0.25">
      <c r="A114" s="235">
        <v>33</v>
      </c>
      <c r="B114" s="243" t="s">
        <v>272</v>
      </c>
      <c r="C114" s="236" t="s">
        <v>240</v>
      </c>
      <c r="D114" s="240">
        <v>43719</v>
      </c>
      <c r="E114" s="241">
        <v>1492877</v>
      </c>
    </row>
    <row r="115" spans="1:5" x14ac:dyDescent="0.25">
      <c r="A115" s="235">
        <v>34</v>
      </c>
      <c r="B115" s="243" t="s">
        <v>273</v>
      </c>
      <c r="C115" s="236" t="s">
        <v>274</v>
      </c>
      <c r="D115" s="240">
        <v>43782</v>
      </c>
      <c r="E115" s="241">
        <v>1469246</v>
      </c>
    </row>
    <row r="116" spans="1:5" x14ac:dyDescent="0.25">
      <c r="A116" s="235">
        <v>35</v>
      </c>
      <c r="B116" s="243" t="s">
        <v>275</v>
      </c>
      <c r="C116" s="236" t="s">
        <v>178</v>
      </c>
      <c r="D116" s="240">
        <v>43747</v>
      </c>
      <c r="E116" s="241">
        <v>1445457</v>
      </c>
    </row>
    <row r="117" spans="1:5" x14ac:dyDescent="0.25">
      <c r="A117" s="235">
        <v>36</v>
      </c>
      <c r="B117" s="243" t="s">
        <v>276</v>
      </c>
      <c r="C117" s="236" t="s">
        <v>240</v>
      </c>
      <c r="D117" s="240">
        <v>43558</v>
      </c>
      <c r="E117" s="241">
        <v>1419362</v>
      </c>
    </row>
    <row r="118" spans="1:5" x14ac:dyDescent="0.25">
      <c r="A118" s="235">
        <v>37</v>
      </c>
      <c r="B118" s="243" t="s">
        <v>277</v>
      </c>
      <c r="C118" s="236" t="s">
        <v>240</v>
      </c>
      <c r="D118" s="240">
        <v>43621</v>
      </c>
      <c r="E118" s="241">
        <v>1410767</v>
      </c>
    </row>
    <row r="119" spans="1:5" x14ac:dyDescent="0.25">
      <c r="A119" s="235">
        <v>38</v>
      </c>
      <c r="B119" s="243" t="s">
        <v>278</v>
      </c>
      <c r="C119" s="236" t="s">
        <v>240</v>
      </c>
      <c r="D119" s="240">
        <v>43453</v>
      </c>
      <c r="E119" s="241">
        <v>1395805</v>
      </c>
    </row>
    <row r="120" spans="1:5" x14ac:dyDescent="0.25">
      <c r="A120" s="235">
        <v>39</v>
      </c>
      <c r="B120" s="243" t="s">
        <v>279</v>
      </c>
      <c r="C120" s="236" t="s">
        <v>178</v>
      </c>
      <c r="D120" s="240">
        <v>43474</v>
      </c>
      <c r="E120" s="241">
        <v>1336321</v>
      </c>
    </row>
    <row r="121" spans="1:5" x14ac:dyDescent="0.25">
      <c r="A121" s="235">
        <v>40</v>
      </c>
      <c r="B121" s="243" t="s">
        <v>280</v>
      </c>
      <c r="C121" s="236" t="s">
        <v>178</v>
      </c>
      <c r="D121" s="240">
        <v>43775</v>
      </c>
      <c r="E121" s="241">
        <v>1263553</v>
      </c>
    </row>
    <row r="122" spans="1:5" x14ac:dyDescent="0.25">
      <c r="A122" s="235">
        <v>41</v>
      </c>
      <c r="B122" s="243" t="s">
        <v>281</v>
      </c>
      <c r="C122" s="236" t="s">
        <v>240</v>
      </c>
      <c r="D122" s="240">
        <v>43481</v>
      </c>
      <c r="E122" s="241">
        <v>1262238</v>
      </c>
    </row>
    <row r="123" spans="1:5" x14ac:dyDescent="0.25">
      <c r="A123" s="235">
        <v>42</v>
      </c>
      <c r="B123" s="243" t="s">
        <v>282</v>
      </c>
      <c r="C123" s="236" t="s">
        <v>240</v>
      </c>
      <c r="D123" s="240">
        <v>43572</v>
      </c>
      <c r="E123" s="241">
        <v>1227983</v>
      </c>
    </row>
    <row r="124" spans="1:5" x14ac:dyDescent="0.25">
      <c r="A124" s="235">
        <v>43</v>
      </c>
      <c r="B124" s="243" t="s">
        <v>283</v>
      </c>
      <c r="C124" s="236" t="s">
        <v>178</v>
      </c>
      <c r="D124" s="240">
        <v>43789</v>
      </c>
      <c r="E124" s="241">
        <v>1202254</v>
      </c>
    </row>
    <row r="125" spans="1:5" x14ac:dyDescent="0.25">
      <c r="A125" s="235">
        <v>44</v>
      </c>
      <c r="B125" s="243" t="s">
        <v>284</v>
      </c>
      <c r="C125" s="236" t="s">
        <v>178</v>
      </c>
      <c r="D125" s="240">
        <v>43684</v>
      </c>
      <c r="E125" s="241">
        <v>1190911</v>
      </c>
    </row>
    <row r="126" spans="1:5" x14ac:dyDescent="0.25">
      <c r="A126" s="235">
        <v>45</v>
      </c>
      <c r="B126" s="243" t="s">
        <v>285</v>
      </c>
      <c r="C126" s="236" t="s">
        <v>240</v>
      </c>
      <c r="D126" s="240">
        <v>43782</v>
      </c>
      <c r="E126" s="241">
        <v>1098434</v>
      </c>
    </row>
    <row r="127" spans="1:5" x14ac:dyDescent="0.25">
      <c r="A127" s="235">
        <v>46</v>
      </c>
      <c r="B127" s="243" t="s">
        <v>286</v>
      </c>
      <c r="C127" s="236" t="s">
        <v>240</v>
      </c>
      <c r="D127" s="240">
        <v>43558</v>
      </c>
      <c r="E127" s="241">
        <v>1071677</v>
      </c>
    </row>
    <row r="128" spans="1:5" x14ac:dyDescent="0.25">
      <c r="A128" s="235">
        <v>47</v>
      </c>
      <c r="B128" s="243" t="s">
        <v>287</v>
      </c>
      <c r="C128" s="236" t="s">
        <v>178</v>
      </c>
      <c r="D128" s="240">
        <v>43439</v>
      </c>
      <c r="E128" s="241">
        <v>1067246</v>
      </c>
    </row>
    <row r="129" spans="1:5" x14ac:dyDescent="0.25">
      <c r="A129" s="235">
        <v>48</v>
      </c>
      <c r="B129" s="243" t="s">
        <v>288</v>
      </c>
      <c r="C129" s="236" t="s">
        <v>240</v>
      </c>
      <c r="D129" s="240">
        <v>43726</v>
      </c>
      <c r="E129" s="241">
        <v>1051882</v>
      </c>
    </row>
    <row r="130" spans="1:5" x14ac:dyDescent="0.25">
      <c r="A130" s="235">
        <v>49</v>
      </c>
      <c r="B130" s="243" t="s">
        <v>289</v>
      </c>
      <c r="C130" s="236" t="s">
        <v>178</v>
      </c>
      <c r="D130" s="240">
        <v>43712</v>
      </c>
      <c r="E130" s="241">
        <v>1039565</v>
      </c>
    </row>
    <row r="131" spans="1:5" x14ac:dyDescent="0.25">
      <c r="A131" s="235">
        <v>50</v>
      </c>
      <c r="B131" s="243" t="s">
        <v>290</v>
      </c>
      <c r="C131" s="236" t="s">
        <v>178</v>
      </c>
      <c r="D131" s="240">
        <v>43565</v>
      </c>
      <c r="E131" s="241">
        <v>1028683</v>
      </c>
    </row>
    <row r="132" spans="1:5" x14ac:dyDescent="0.25">
      <c r="A132" s="235">
        <v>51</v>
      </c>
      <c r="B132" s="243" t="s">
        <v>291</v>
      </c>
      <c r="C132" s="236" t="s">
        <v>240</v>
      </c>
      <c r="D132" s="240">
        <v>43803</v>
      </c>
      <c r="E132" s="241">
        <v>1005235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178D8-49FF-4724-8CB3-141489574296}">
  <dimension ref="A1:F208"/>
  <sheetViews>
    <sheetView workbookViewId="0"/>
  </sheetViews>
  <sheetFormatPr baseColWidth="10" defaultRowHeight="11.5" x14ac:dyDescent="0.25"/>
  <sheetData>
    <row r="1" spans="1:6" ht="12.5" x14ac:dyDescent="0.25">
      <c r="A1" s="267" t="s">
        <v>292</v>
      </c>
      <c r="B1" s="261"/>
      <c r="C1" s="244"/>
      <c r="D1" s="244"/>
      <c r="E1" s="244"/>
      <c r="F1" s="244"/>
    </row>
    <row r="2" spans="1:6" ht="13" x14ac:dyDescent="0.3">
      <c r="A2" s="262"/>
      <c r="B2" s="261"/>
      <c r="C2" s="244"/>
      <c r="D2" s="244"/>
      <c r="E2" s="244"/>
      <c r="F2" s="244"/>
    </row>
    <row r="3" spans="1:6" ht="13" x14ac:dyDescent="0.3">
      <c r="A3" s="262" t="s">
        <v>293</v>
      </c>
      <c r="B3" s="261"/>
      <c r="C3" s="244"/>
      <c r="D3" s="244"/>
      <c r="E3" s="244"/>
      <c r="F3" s="244"/>
    </row>
    <row r="4" spans="1:6" ht="13" x14ac:dyDescent="0.3">
      <c r="A4" s="262"/>
      <c r="B4" s="261"/>
      <c r="C4" s="244"/>
      <c r="D4" s="244"/>
      <c r="E4" s="244"/>
      <c r="F4" s="244"/>
    </row>
    <row r="5" spans="1:6" ht="25" x14ac:dyDescent="0.25">
      <c r="A5" s="260" t="s">
        <v>161</v>
      </c>
      <c r="B5" s="259" t="s">
        <v>162</v>
      </c>
      <c r="C5" s="259" t="s">
        <v>294</v>
      </c>
      <c r="D5" s="258" t="s">
        <v>295</v>
      </c>
      <c r="E5" s="258" t="s">
        <v>296</v>
      </c>
      <c r="F5" s="257" t="s">
        <v>297</v>
      </c>
    </row>
    <row r="6" spans="1:6" ht="12" x14ac:dyDescent="0.25">
      <c r="A6" s="250">
        <v>1</v>
      </c>
      <c r="B6" s="263" t="s">
        <v>298</v>
      </c>
      <c r="C6" s="256" t="s">
        <v>299</v>
      </c>
      <c r="D6" s="255">
        <v>1998</v>
      </c>
      <c r="E6" s="248" t="s">
        <v>166</v>
      </c>
      <c r="F6" s="247">
        <v>21798906</v>
      </c>
    </row>
    <row r="7" spans="1:6" ht="12" x14ac:dyDescent="0.25">
      <c r="A7" s="251">
        <v>2</v>
      </c>
      <c r="B7" s="264" t="s">
        <v>300</v>
      </c>
      <c r="C7" s="249" t="s">
        <v>301</v>
      </c>
      <c r="D7" s="248">
        <v>2008</v>
      </c>
      <c r="E7" s="248" t="s">
        <v>178</v>
      </c>
      <c r="F7" s="247">
        <v>20445241</v>
      </c>
    </row>
    <row r="8" spans="1:6" ht="12" x14ac:dyDescent="0.25">
      <c r="A8" s="250">
        <v>3</v>
      </c>
      <c r="B8" s="264" t="s">
        <v>302</v>
      </c>
      <c r="C8" s="249" t="s">
        <v>303</v>
      </c>
      <c r="D8" s="248">
        <v>2011</v>
      </c>
      <c r="E8" s="248" t="s">
        <v>178</v>
      </c>
      <c r="F8" s="247">
        <v>19510528</v>
      </c>
    </row>
    <row r="9" spans="1:6" ht="12" x14ac:dyDescent="0.25">
      <c r="A9" s="251">
        <v>4</v>
      </c>
      <c r="B9" s="264" t="s">
        <v>304</v>
      </c>
      <c r="C9" s="249" t="s">
        <v>305</v>
      </c>
      <c r="D9" s="248">
        <v>1966</v>
      </c>
      <c r="E9" s="248" t="s">
        <v>306</v>
      </c>
      <c r="F9" s="247">
        <v>17330655</v>
      </c>
    </row>
    <row r="10" spans="1:6" ht="12" x14ac:dyDescent="0.25">
      <c r="A10" s="250">
        <v>5</v>
      </c>
      <c r="B10" s="264" t="s">
        <v>307</v>
      </c>
      <c r="C10" s="249" t="s">
        <v>308</v>
      </c>
      <c r="D10" s="248">
        <v>1950</v>
      </c>
      <c r="E10" s="248" t="s">
        <v>166</v>
      </c>
      <c r="F10" s="247">
        <v>16728699</v>
      </c>
    </row>
    <row r="11" spans="1:6" ht="12" x14ac:dyDescent="0.25">
      <c r="A11" s="251">
        <v>6</v>
      </c>
      <c r="B11" s="264" t="s">
        <v>309</v>
      </c>
      <c r="C11" s="249" t="s">
        <v>299</v>
      </c>
      <c r="D11" s="248">
        <v>2009</v>
      </c>
      <c r="E11" s="248" t="s">
        <v>166</v>
      </c>
      <c r="F11" s="247">
        <v>15343644</v>
      </c>
    </row>
    <row r="12" spans="1:6" ht="12" x14ac:dyDescent="0.25">
      <c r="A12" s="250">
        <v>7</v>
      </c>
      <c r="B12" s="264" t="s">
        <v>310</v>
      </c>
      <c r="C12" s="249" t="s">
        <v>311</v>
      </c>
      <c r="D12" s="248">
        <v>1969</v>
      </c>
      <c r="E12" s="248" t="s">
        <v>312</v>
      </c>
      <c r="F12" s="247">
        <v>14893807</v>
      </c>
    </row>
    <row r="13" spans="1:6" ht="12" x14ac:dyDescent="0.25">
      <c r="A13" s="251">
        <v>8</v>
      </c>
      <c r="B13" s="264" t="s">
        <v>313</v>
      </c>
      <c r="C13" s="249" t="s">
        <v>314</v>
      </c>
      <c r="D13" s="248">
        <v>1968</v>
      </c>
      <c r="E13" s="248" t="s">
        <v>166</v>
      </c>
      <c r="F13" s="247">
        <v>14801513</v>
      </c>
    </row>
    <row r="14" spans="1:6" ht="12" x14ac:dyDescent="0.25">
      <c r="A14" s="250">
        <v>9</v>
      </c>
      <c r="B14" s="264" t="s">
        <v>315</v>
      </c>
      <c r="C14" s="249" t="s">
        <v>316</v>
      </c>
      <c r="D14" s="248">
        <v>1961</v>
      </c>
      <c r="E14" s="248" t="s">
        <v>166</v>
      </c>
      <c r="F14" s="247">
        <v>14700113</v>
      </c>
    </row>
    <row r="15" spans="1:6" ht="12" x14ac:dyDescent="0.25">
      <c r="A15" s="251">
        <v>10</v>
      </c>
      <c r="B15" s="264" t="s">
        <v>317</v>
      </c>
      <c r="C15" s="249" t="s">
        <v>318</v>
      </c>
      <c r="D15" s="248">
        <v>2002</v>
      </c>
      <c r="E15" s="248" t="s">
        <v>178</v>
      </c>
      <c r="F15" s="247">
        <v>14408558</v>
      </c>
    </row>
    <row r="16" spans="1:6" ht="12" x14ac:dyDescent="0.25">
      <c r="A16" s="250">
        <v>11</v>
      </c>
      <c r="B16" s="264" t="s">
        <v>319</v>
      </c>
      <c r="C16" s="249" t="s">
        <v>320</v>
      </c>
      <c r="D16" s="248">
        <v>1958</v>
      </c>
      <c r="E16" s="248" t="s">
        <v>166</v>
      </c>
      <c r="F16" s="247">
        <v>14237371</v>
      </c>
    </row>
    <row r="17" spans="1:6" ht="12" x14ac:dyDescent="0.25">
      <c r="A17" s="251">
        <v>12</v>
      </c>
      <c r="B17" s="264" t="s">
        <v>321</v>
      </c>
      <c r="C17" s="249" t="s">
        <v>322</v>
      </c>
      <c r="D17" s="248">
        <v>1960</v>
      </c>
      <c r="E17" s="248" t="s">
        <v>166</v>
      </c>
      <c r="F17" s="247">
        <v>13858027</v>
      </c>
    </row>
    <row r="18" spans="1:6" ht="12" x14ac:dyDescent="0.25">
      <c r="A18" s="250">
        <v>13</v>
      </c>
      <c r="B18" s="264" t="s">
        <v>323</v>
      </c>
      <c r="C18" s="249" t="s">
        <v>324</v>
      </c>
      <c r="D18" s="248">
        <v>1993</v>
      </c>
      <c r="E18" s="248" t="s">
        <v>178</v>
      </c>
      <c r="F18" s="247">
        <v>13673254</v>
      </c>
    </row>
    <row r="19" spans="1:6" ht="12" x14ac:dyDescent="0.25">
      <c r="A19" s="251">
        <v>14</v>
      </c>
      <c r="B19" s="264" t="s">
        <v>325</v>
      </c>
      <c r="C19" s="249" t="s">
        <v>326</v>
      </c>
      <c r="D19" s="248">
        <v>1957</v>
      </c>
      <c r="E19" s="248" t="s">
        <v>170</v>
      </c>
      <c r="F19" s="247">
        <v>13477317</v>
      </c>
    </row>
    <row r="20" spans="1:6" ht="12" x14ac:dyDescent="0.25">
      <c r="A20" s="250">
        <v>15</v>
      </c>
      <c r="B20" s="264" t="s">
        <v>327</v>
      </c>
      <c r="C20" s="249" t="s">
        <v>316</v>
      </c>
      <c r="D20" s="248">
        <v>1950</v>
      </c>
      <c r="E20" s="248" t="s">
        <v>166</v>
      </c>
      <c r="F20" s="247">
        <v>13270368</v>
      </c>
    </row>
    <row r="21" spans="1:6" ht="12" x14ac:dyDescent="0.25">
      <c r="A21" s="251">
        <v>16</v>
      </c>
      <c r="B21" s="264" t="s">
        <v>328</v>
      </c>
      <c r="C21" s="249" t="s">
        <v>329</v>
      </c>
      <c r="D21" s="248">
        <v>1952</v>
      </c>
      <c r="E21" s="248" t="s">
        <v>330</v>
      </c>
      <c r="F21" s="247">
        <v>12791213</v>
      </c>
    </row>
    <row r="22" spans="1:6" ht="12" x14ac:dyDescent="0.25">
      <c r="A22" s="250">
        <v>17</v>
      </c>
      <c r="B22" s="264" t="s">
        <v>331</v>
      </c>
      <c r="C22" s="249" t="s">
        <v>314</v>
      </c>
      <c r="D22" s="248">
        <v>1971</v>
      </c>
      <c r="E22" s="248" t="s">
        <v>166</v>
      </c>
      <c r="F22" s="247">
        <v>12742134</v>
      </c>
    </row>
    <row r="23" spans="1:6" ht="12" x14ac:dyDescent="0.25">
      <c r="A23" s="251">
        <v>18</v>
      </c>
      <c r="B23" s="264" t="s">
        <v>332</v>
      </c>
      <c r="C23" s="249" t="s">
        <v>333</v>
      </c>
      <c r="D23" s="248">
        <v>2014</v>
      </c>
      <c r="E23" s="248" t="s">
        <v>178</v>
      </c>
      <c r="F23" s="247">
        <v>12356650</v>
      </c>
    </row>
    <row r="24" spans="1:6" ht="12" x14ac:dyDescent="0.25">
      <c r="A24" s="250">
        <v>19</v>
      </c>
      <c r="B24" s="264" t="s">
        <v>334</v>
      </c>
      <c r="C24" s="249" t="s">
        <v>335</v>
      </c>
      <c r="D24" s="248">
        <v>1962</v>
      </c>
      <c r="E24" s="248" t="s">
        <v>166</v>
      </c>
      <c r="F24" s="247">
        <v>11930550</v>
      </c>
    </row>
    <row r="25" spans="1:6" ht="12" x14ac:dyDescent="0.25">
      <c r="A25" s="251">
        <v>20</v>
      </c>
      <c r="B25" s="264" t="s">
        <v>336</v>
      </c>
      <c r="C25" s="249" t="s">
        <v>305</v>
      </c>
      <c r="D25" s="248">
        <v>1965</v>
      </c>
      <c r="E25" s="248" t="s">
        <v>337</v>
      </c>
      <c r="F25" s="247">
        <v>11746081</v>
      </c>
    </row>
    <row r="26" spans="1:6" ht="12" x14ac:dyDescent="0.25">
      <c r="A26" s="251">
        <v>21</v>
      </c>
      <c r="B26" s="264" t="s">
        <v>338</v>
      </c>
      <c r="C26" s="249" t="s">
        <v>316</v>
      </c>
      <c r="D26" s="248">
        <v>1955</v>
      </c>
      <c r="E26" s="248" t="s">
        <v>166</v>
      </c>
      <c r="F26" s="247">
        <v>11254805</v>
      </c>
    </row>
    <row r="27" spans="1:6" ht="12" x14ac:dyDescent="0.25">
      <c r="A27" s="251">
        <v>22</v>
      </c>
      <c r="B27" s="264" t="s">
        <v>339</v>
      </c>
      <c r="C27" s="249" t="s">
        <v>340</v>
      </c>
      <c r="D27" s="248">
        <v>1994</v>
      </c>
      <c r="E27" s="248" t="s">
        <v>166</v>
      </c>
      <c r="F27" s="247">
        <v>10750960</v>
      </c>
    </row>
    <row r="28" spans="1:6" ht="12" x14ac:dyDescent="0.25">
      <c r="A28" s="251">
        <v>23</v>
      </c>
      <c r="B28" s="264" t="s">
        <v>341</v>
      </c>
      <c r="C28" s="249" t="s">
        <v>316</v>
      </c>
      <c r="D28" s="248">
        <v>1948</v>
      </c>
      <c r="E28" s="248" t="s">
        <v>166</v>
      </c>
      <c r="F28" s="247">
        <v>10715879</v>
      </c>
    </row>
    <row r="29" spans="1:6" ht="12" x14ac:dyDescent="0.25">
      <c r="A29" s="251">
        <v>24</v>
      </c>
      <c r="B29" s="264" t="s">
        <v>342</v>
      </c>
      <c r="C29" s="249" t="s">
        <v>343</v>
      </c>
      <c r="D29" s="248">
        <v>2015</v>
      </c>
      <c r="E29" s="248" t="s">
        <v>166</v>
      </c>
      <c r="F29" s="247">
        <v>10345644</v>
      </c>
    </row>
    <row r="30" spans="1:6" ht="12" x14ac:dyDescent="0.25">
      <c r="A30" s="251">
        <v>25</v>
      </c>
      <c r="B30" s="264" t="s">
        <v>344</v>
      </c>
      <c r="C30" s="249" t="s">
        <v>345</v>
      </c>
      <c r="D30" s="248">
        <v>2000</v>
      </c>
      <c r="E30" s="248" t="s">
        <v>178</v>
      </c>
      <c r="F30" s="247">
        <v>10302954</v>
      </c>
    </row>
    <row r="31" spans="1:6" ht="12" x14ac:dyDescent="0.25">
      <c r="A31" s="251">
        <v>26</v>
      </c>
      <c r="B31" s="264" t="s">
        <v>346</v>
      </c>
      <c r="C31" s="249" t="s">
        <v>347</v>
      </c>
      <c r="D31" s="248">
        <v>1985</v>
      </c>
      <c r="E31" s="248" t="s">
        <v>178</v>
      </c>
      <c r="F31" s="247">
        <v>10251840</v>
      </c>
    </row>
    <row r="32" spans="1:6" ht="12" x14ac:dyDescent="0.25">
      <c r="A32" s="251">
        <v>27</v>
      </c>
      <c r="B32" s="264" t="s">
        <v>348</v>
      </c>
      <c r="C32" s="249" t="s">
        <v>349</v>
      </c>
      <c r="D32" s="248">
        <v>2006</v>
      </c>
      <c r="E32" s="248" t="s">
        <v>178</v>
      </c>
      <c r="F32" s="247">
        <v>10229483</v>
      </c>
    </row>
    <row r="33" spans="1:6" ht="12" x14ac:dyDescent="0.25">
      <c r="A33" s="251">
        <v>28</v>
      </c>
      <c r="B33" s="264" t="s">
        <v>350</v>
      </c>
      <c r="C33" s="249" t="s">
        <v>351</v>
      </c>
      <c r="D33" s="248">
        <v>1961</v>
      </c>
      <c r="E33" s="248" t="s">
        <v>166</v>
      </c>
      <c r="F33" s="247">
        <v>10181324</v>
      </c>
    </row>
    <row r="34" spans="1:6" ht="12" x14ac:dyDescent="0.25">
      <c r="A34" s="251">
        <v>29</v>
      </c>
      <c r="B34" s="264" t="s">
        <v>352</v>
      </c>
      <c r="C34" s="249" t="s">
        <v>353</v>
      </c>
      <c r="D34" s="248">
        <v>1962</v>
      </c>
      <c r="E34" s="248" t="s">
        <v>178</v>
      </c>
      <c r="F34" s="247">
        <v>10055511</v>
      </c>
    </row>
    <row r="35" spans="1:6" ht="12" x14ac:dyDescent="0.25">
      <c r="A35" s="251">
        <v>30</v>
      </c>
      <c r="B35" s="264" t="s">
        <v>354</v>
      </c>
      <c r="C35" s="249" t="s">
        <v>355</v>
      </c>
      <c r="D35" s="248">
        <v>1958</v>
      </c>
      <c r="E35" s="248" t="s">
        <v>337</v>
      </c>
      <c r="F35" s="247">
        <v>9969112</v>
      </c>
    </row>
    <row r="36" spans="1:6" ht="12" x14ac:dyDescent="0.25">
      <c r="A36" s="250">
        <v>31</v>
      </c>
      <c r="B36" s="264" t="s">
        <v>356</v>
      </c>
      <c r="C36" s="249" t="s">
        <v>357</v>
      </c>
      <c r="D36" s="248">
        <v>1982</v>
      </c>
      <c r="E36" s="248" t="s">
        <v>166</v>
      </c>
      <c r="F36" s="247">
        <v>9902880</v>
      </c>
    </row>
    <row r="37" spans="1:6" ht="12" x14ac:dyDescent="0.25">
      <c r="A37" s="251">
        <v>32</v>
      </c>
      <c r="B37" s="265" t="s">
        <v>358</v>
      </c>
      <c r="C37" s="252" t="s">
        <v>359</v>
      </c>
      <c r="D37" s="253">
        <v>2019</v>
      </c>
      <c r="E37" s="248" t="s">
        <v>166</v>
      </c>
      <c r="F37" s="247">
        <v>9849600</v>
      </c>
    </row>
    <row r="38" spans="1:6" ht="12" x14ac:dyDescent="0.25">
      <c r="A38" s="250">
        <v>33</v>
      </c>
      <c r="B38" s="264" t="s">
        <v>360</v>
      </c>
      <c r="C38" s="249" t="s">
        <v>326</v>
      </c>
      <c r="D38" s="248">
        <v>1966</v>
      </c>
      <c r="E38" s="248" t="s">
        <v>166</v>
      </c>
      <c r="F38" s="247">
        <v>9817914</v>
      </c>
    </row>
    <row r="39" spans="1:6" ht="12" x14ac:dyDescent="0.25">
      <c r="A39" s="251">
        <v>34</v>
      </c>
      <c r="B39" s="264" t="s">
        <v>361</v>
      </c>
      <c r="C39" s="249" t="s">
        <v>362</v>
      </c>
      <c r="D39" s="248">
        <v>1955</v>
      </c>
      <c r="E39" s="248" t="s">
        <v>166</v>
      </c>
      <c r="F39" s="247">
        <v>9628076</v>
      </c>
    </row>
    <row r="40" spans="1:6" ht="12" x14ac:dyDescent="0.25">
      <c r="A40" s="250">
        <v>35</v>
      </c>
      <c r="B40" s="264" t="s">
        <v>363</v>
      </c>
      <c r="C40" s="249" t="s">
        <v>364</v>
      </c>
      <c r="D40" s="248">
        <v>2001</v>
      </c>
      <c r="E40" s="248" t="s">
        <v>166</v>
      </c>
      <c r="F40" s="247">
        <v>9555456</v>
      </c>
    </row>
    <row r="41" spans="1:6" ht="12" x14ac:dyDescent="0.25">
      <c r="A41" s="251">
        <v>36</v>
      </c>
      <c r="B41" s="264" t="s">
        <v>365</v>
      </c>
      <c r="C41" s="249" t="s">
        <v>320</v>
      </c>
      <c r="D41" s="248">
        <v>1953</v>
      </c>
      <c r="E41" s="248" t="s">
        <v>166</v>
      </c>
      <c r="F41" s="247">
        <v>9488114</v>
      </c>
    </row>
    <row r="42" spans="1:6" ht="12" x14ac:dyDescent="0.25">
      <c r="A42" s="250">
        <v>37</v>
      </c>
      <c r="B42" s="264" t="s">
        <v>366</v>
      </c>
      <c r="C42" s="249" t="s">
        <v>367</v>
      </c>
      <c r="D42" s="248">
        <v>2003</v>
      </c>
      <c r="E42" s="248" t="s">
        <v>166</v>
      </c>
      <c r="F42" s="247">
        <v>9447460</v>
      </c>
    </row>
    <row r="43" spans="1:6" ht="12" x14ac:dyDescent="0.25">
      <c r="A43" s="251">
        <v>38</v>
      </c>
      <c r="B43" s="264" t="s">
        <v>368</v>
      </c>
      <c r="C43" s="249" t="s">
        <v>369</v>
      </c>
      <c r="D43" s="248">
        <v>1998</v>
      </c>
      <c r="E43" s="248" t="s">
        <v>178</v>
      </c>
      <c r="F43" s="247">
        <v>9249929</v>
      </c>
    </row>
    <row r="44" spans="1:6" ht="12" x14ac:dyDescent="0.25">
      <c r="A44" s="250">
        <v>39</v>
      </c>
      <c r="B44" s="264" t="s">
        <v>370</v>
      </c>
      <c r="C44" s="249" t="s">
        <v>371</v>
      </c>
      <c r="D44" s="248">
        <v>1988</v>
      </c>
      <c r="E44" s="248" t="s">
        <v>178</v>
      </c>
      <c r="F44" s="247">
        <v>9201576</v>
      </c>
    </row>
    <row r="45" spans="1:6" ht="12" x14ac:dyDescent="0.25">
      <c r="A45" s="251">
        <v>40</v>
      </c>
      <c r="B45" s="264" t="s">
        <v>372</v>
      </c>
      <c r="C45" s="249" t="s">
        <v>373</v>
      </c>
      <c r="D45" s="248">
        <v>1988</v>
      </c>
      <c r="E45" s="248" t="s">
        <v>178</v>
      </c>
      <c r="F45" s="247">
        <v>9141925</v>
      </c>
    </row>
    <row r="46" spans="1:6" ht="12" x14ac:dyDescent="0.25">
      <c r="A46" s="250">
        <v>41</v>
      </c>
      <c r="B46" s="264" t="s">
        <v>374</v>
      </c>
      <c r="C46" s="249" t="s">
        <v>375</v>
      </c>
      <c r="D46" s="248">
        <v>1974</v>
      </c>
      <c r="E46" s="248" t="s">
        <v>178</v>
      </c>
      <c r="F46" s="247">
        <v>8894166</v>
      </c>
    </row>
    <row r="47" spans="1:6" ht="12" x14ac:dyDescent="0.25">
      <c r="A47" s="251">
        <v>42</v>
      </c>
      <c r="B47" s="264" t="s">
        <v>376</v>
      </c>
      <c r="C47" s="249" t="s">
        <v>364</v>
      </c>
      <c r="D47" s="248">
        <v>2002</v>
      </c>
      <c r="E47" s="248" t="s">
        <v>166</v>
      </c>
      <c r="F47" s="247">
        <v>8867945</v>
      </c>
    </row>
    <row r="48" spans="1:6" ht="12" x14ac:dyDescent="0.25">
      <c r="A48" s="250">
        <v>43</v>
      </c>
      <c r="B48" s="265" t="s">
        <v>377</v>
      </c>
      <c r="C48" s="252" t="s">
        <v>378</v>
      </c>
      <c r="D48" s="252">
        <v>1959</v>
      </c>
      <c r="E48" s="253" t="s">
        <v>337</v>
      </c>
      <c r="F48" s="247">
        <v>8851261</v>
      </c>
    </row>
    <row r="49" spans="1:6" ht="12" x14ac:dyDescent="0.25">
      <c r="A49" s="251">
        <v>44</v>
      </c>
      <c r="B49" s="264" t="s">
        <v>379</v>
      </c>
      <c r="C49" s="249" t="s">
        <v>380</v>
      </c>
      <c r="D49" s="248">
        <v>1962</v>
      </c>
      <c r="E49" s="248" t="s">
        <v>166</v>
      </c>
      <c r="F49" s="247">
        <v>8784315</v>
      </c>
    </row>
    <row r="50" spans="1:6" ht="12" x14ac:dyDescent="0.25">
      <c r="A50" s="250">
        <v>45</v>
      </c>
      <c r="B50" s="264" t="s">
        <v>381</v>
      </c>
      <c r="C50" s="249" t="s">
        <v>382</v>
      </c>
      <c r="D50" s="248">
        <v>1999</v>
      </c>
      <c r="E50" s="248" t="s">
        <v>383</v>
      </c>
      <c r="F50" s="247">
        <v>8776587</v>
      </c>
    </row>
    <row r="51" spans="1:6" ht="12" x14ac:dyDescent="0.25">
      <c r="A51" s="251">
        <v>46</v>
      </c>
      <c r="B51" s="264" t="s">
        <v>384</v>
      </c>
      <c r="C51" s="249" t="s">
        <v>385</v>
      </c>
      <c r="D51" s="248">
        <v>1963</v>
      </c>
      <c r="E51" s="248" t="s">
        <v>166</v>
      </c>
      <c r="F51" s="247">
        <v>8757646</v>
      </c>
    </row>
    <row r="52" spans="1:6" ht="12" x14ac:dyDescent="0.25">
      <c r="A52" s="250">
        <v>47</v>
      </c>
      <c r="B52" s="264" t="s">
        <v>386</v>
      </c>
      <c r="C52" s="249" t="s">
        <v>387</v>
      </c>
      <c r="D52" s="248">
        <v>1947</v>
      </c>
      <c r="E52" s="248" t="s">
        <v>178</v>
      </c>
      <c r="F52" s="247">
        <v>8649752</v>
      </c>
    </row>
    <row r="53" spans="1:6" ht="12" x14ac:dyDescent="0.25">
      <c r="A53" s="251">
        <v>48</v>
      </c>
      <c r="B53" s="264" t="s">
        <v>388</v>
      </c>
      <c r="C53" s="249" t="s">
        <v>389</v>
      </c>
      <c r="D53" s="248">
        <v>2001</v>
      </c>
      <c r="E53" s="248" t="s">
        <v>212</v>
      </c>
      <c r="F53" s="247">
        <v>8529075</v>
      </c>
    </row>
    <row r="54" spans="1:6" ht="12" x14ac:dyDescent="0.25">
      <c r="A54" s="250">
        <v>49</v>
      </c>
      <c r="B54" s="266" t="s">
        <v>390</v>
      </c>
      <c r="C54" s="254" t="s">
        <v>391</v>
      </c>
      <c r="D54" s="254">
        <v>2004</v>
      </c>
      <c r="E54" s="248" t="s">
        <v>392</v>
      </c>
      <c r="F54" s="247">
        <v>8469922</v>
      </c>
    </row>
    <row r="55" spans="1:6" ht="12" x14ac:dyDescent="0.25">
      <c r="A55" s="250">
        <v>50</v>
      </c>
      <c r="B55" s="265" t="s">
        <v>393</v>
      </c>
      <c r="C55" s="252" t="s">
        <v>394</v>
      </c>
      <c r="D55" s="253">
        <v>1945</v>
      </c>
      <c r="E55" s="248" t="s">
        <v>166</v>
      </c>
      <c r="F55" s="247">
        <v>8421260</v>
      </c>
    </row>
    <row r="56" spans="1:6" ht="12" x14ac:dyDescent="0.25">
      <c r="A56" s="251">
        <v>51</v>
      </c>
      <c r="B56" s="264" t="s">
        <v>395</v>
      </c>
      <c r="C56" s="249" t="s">
        <v>396</v>
      </c>
      <c r="D56" s="248">
        <v>1947</v>
      </c>
      <c r="E56" s="248" t="s">
        <v>166</v>
      </c>
      <c r="F56" s="247">
        <v>8274759</v>
      </c>
    </row>
    <row r="57" spans="1:6" ht="12" x14ac:dyDescent="0.25">
      <c r="A57" s="251">
        <v>52</v>
      </c>
      <c r="B57" s="264" t="s">
        <v>397</v>
      </c>
      <c r="C57" s="249" t="s">
        <v>301</v>
      </c>
      <c r="D57" s="248">
        <v>2011</v>
      </c>
      <c r="E57" s="248" t="s">
        <v>398</v>
      </c>
      <c r="F57" s="247">
        <v>8140813</v>
      </c>
    </row>
    <row r="58" spans="1:6" ht="12" x14ac:dyDescent="0.25">
      <c r="A58" s="251">
        <v>53</v>
      </c>
      <c r="B58" s="264" t="s">
        <v>399</v>
      </c>
      <c r="C58" s="249" t="s">
        <v>400</v>
      </c>
      <c r="D58" s="248">
        <v>1952</v>
      </c>
      <c r="E58" s="248" t="s">
        <v>401</v>
      </c>
      <c r="F58" s="247">
        <v>8125846</v>
      </c>
    </row>
    <row r="59" spans="1:6" ht="12" x14ac:dyDescent="0.25">
      <c r="A59" s="251">
        <v>54</v>
      </c>
      <c r="B59" s="264" t="s">
        <v>402</v>
      </c>
      <c r="C59" s="249" t="s">
        <v>324</v>
      </c>
      <c r="D59" s="248">
        <v>1998</v>
      </c>
      <c r="E59" s="248" t="s">
        <v>178</v>
      </c>
      <c r="F59" s="247">
        <v>8039466</v>
      </c>
    </row>
    <row r="60" spans="1:6" ht="12" x14ac:dyDescent="0.25">
      <c r="A60" s="251">
        <v>55</v>
      </c>
      <c r="B60" s="265" t="s">
        <v>403</v>
      </c>
      <c r="C60" s="249" t="s">
        <v>299</v>
      </c>
      <c r="D60" s="248">
        <v>2022</v>
      </c>
      <c r="E60" s="248" t="s">
        <v>166</v>
      </c>
      <c r="F60" s="247">
        <v>7903232</v>
      </c>
    </row>
    <row r="61" spans="1:6" ht="12" x14ac:dyDescent="0.25">
      <c r="A61" s="251">
        <v>56</v>
      </c>
      <c r="B61" s="264" t="s">
        <v>404</v>
      </c>
      <c r="C61" s="249" t="s">
        <v>378</v>
      </c>
      <c r="D61" s="248">
        <v>1953</v>
      </c>
      <c r="E61" s="248" t="s">
        <v>178</v>
      </c>
      <c r="F61" s="247">
        <v>7889091</v>
      </c>
    </row>
    <row r="62" spans="1:6" ht="12" x14ac:dyDescent="0.25">
      <c r="A62" s="251">
        <v>57</v>
      </c>
      <c r="B62" s="264" t="s">
        <v>405</v>
      </c>
      <c r="C62" s="249" t="s">
        <v>406</v>
      </c>
      <c r="D62" s="248">
        <v>1994</v>
      </c>
      <c r="E62" s="248" t="s">
        <v>178</v>
      </c>
      <c r="F62" s="247">
        <v>7888024</v>
      </c>
    </row>
    <row r="63" spans="1:6" ht="12" x14ac:dyDescent="0.25">
      <c r="A63" s="251">
        <v>58</v>
      </c>
      <c r="B63" s="264" t="s">
        <v>407</v>
      </c>
      <c r="C63" s="249" t="s">
        <v>316</v>
      </c>
      <c r="D63" s="248">
        <v>1946</v>
      </c>
      <c r="E63" s="248" t="s">
        <v>166</v>
      </c>
      <c r="F63" s="247">
        <v>7854661</v>
      </c>
    </row>
    <row r="64" spans="1:6" ht="12" x14ac:dyDescent="0.25">
      <c r="A64" s="251">
        <v>59</v>
      </c>
      <c r="B64" s="264" t="s">
        <v>408</v>
      </c>
      <c r="C64" s="249" t="s">
        <v>409</v>
      </c>
      <c r="D64" s="248">
        <v>2009</v>
      </c>
      <c r="E64" s="248" t="s">
        <v>166</v>
      </c>
      <c r="F64" s="247">
        <v>7836584</v>
      </c>
    </row>
    <row r="65" spans="1:6" ht="12" x14ac:dyDescent="0.25">
      <c r="A65" s="250">
        <v>60</v>
      </c>
      <c r="B65" s="264" t="s">
        <v>410</v>
      </c>
      <c r="C65" s="249" t="s">
        <v>411</v>
      </c>
      <c r="D65" s="248">
        <v>1999</v>
      </c>
      <c r="E65" s="248" t="s">
        <v>166</v>
      </c>
      <c r="F65" s="247">
        <v>7835365</v>
      </c>
    </row>
    <row r="66" spans="1:6" ht="12" x14ac:dyDescent="0.25">
      <c r="A66" s="251">
        <v>61</v>
      </c>
      <c r="B66" s="265" t="s">
        <v>412</v>
      </c>
      <c r="C66" s="252" t="s">
        <v>413</v>
      </c>
      <c r="D66" s="253">
        <v>1999</v>
      </c>
      <c r="E66" s="253" t="s">
        <v>166</v>
      </c>
      <c r="F66" s="247">
        <v>7822887</v>
      </c>
    </row>
    <row r="67" spans="1:6" ht="12" x14ac:dyDescent="0.25">
      <c r="A67" s="250">
        <v>62</v>
      </c>
      <c r="B67" s="264" t="s">
        <v>414</v>
      </c>
      <c r="C67" s="249" t="s">
        <v>415</v>
      </c>
      <c r="D67" s="248">
        <v>1964</v>
      </c>
      <c r="E67" s="248" t="s">
        <v>337</v>
      </c>
      <c r="F67" s="247">
        <v>7811485</v>
      </c>
    </row>
    <row r="68" spans="1:6" ht="12" x14ac:dyDescent="0.25">
      <c r="A68" s="251">
        <v>63</v>
      </c>
      <c r="B68" s="264" t="s">
        <v>416</v>
      </c>
      <c r="C68" s="249" t="s">
        <v>417</v>
      </c>
      <c r="D68" s="248">
        <v>1955</v>
      </c>
      <c r="E68" s="248" t="s">
        <v>337</v>
      </c>
      <c r="F68" s="247">
        <v>7780963</v>
      </c>
    </row>
    <row r="69" spans="1:6" ht="12" x14ac:dyDescent="0.25">
      <c r="A69" s="250">
        <v>64</v>
      </c>
      <c r="B69" s="264" t="s">
        <v>418</v>
      </c>
      <c r="C69" s="249" t="s">
        <v>419</v>
      </c>
      <c r="D69" s="248">
        <v>2000</v>
      </c>
      <c r="E69" s="248" t="s">
        <v>166</v>
      </c>
      <c r="F69" s="247">
        <v>7743424</v>
      </c>
    </row>
    <row r="70" spans="1:6" ht="12" x14ac:dyDescent="0.25">
      <c r="A70" s="251">
        <v>65</v>
      </c>
      <c r="B70" s="264" t="s">
        <v>420</v>
      </c>
      <c r="C70" s="249" t="s">
        <v>421</v>
      </c>
      <c r="D70" s="248">
        <v>2007</v>
      </c>
      <c r="E70" s="248" t="s">
        <v>166</v>
      </c>
      <c r="F70" s="247">
        <v>7729552</v>
      </c>
    </row>
    <row r="71" spans="1:6" ht="12" x14ac:dyDescent="0.25">
      <c r="A71" s="250">
        <v>66</v>
      </c>
      <c r="B71" s="265" t="s">
        <v>422</v>
      </c>
      <c r="C71" s="249" t="s">
        <v>423</v>
      </c>
      <c r="D71" s="248">
        <v>2005</v>
      </c>
      <c r="E71" s="248" t="s">
        <v>170</v>
      </c>
      <c r="F71" s="247">
        <v>7717355</v>
      </c>
    </row>
    <row r="72" spans="1:6" ht="12" x14ac:dyDescent="0.25">
      <c r="A72" s="251">
        <v>67</v>
      </c>
      <c r="B72" s="264" t="s">
        <v>424</v>
      </c>
      <c r="C72" s="249" t="s">
        <v>371</v>
      </c>
      <c r="D72" s="248">
        <v>1997</v>
      </c>
      <c r="E72" s="248" t="s">
        <v>178</v>
      </c>
      <c r="F72" s="247">
        <v>7713940</v>
      </c>
    </row>
    <row r="73" spans="1:6" ht="12" x14ac:dyDescent="0.25">
      <c r="A73" s="250">
        <v>68</v>
      </c>
      <c r="B73" s="264" t="s">
        <v>425</v>
      </c>
      <c r="C73" s="249" t="s">
        <v>426</v>
      </c>
      <c r="D73" s="248">
        <v>2014</v>
      </c>
      <c r="E73" s="248" t="s">
        <v>178</v>
      </c>
      <c r="F73" s="247">
        <v>7704476</v>
      </c>
    </row>
    <row r="74" spans="1:6" ht="12" x14ac:dyDescent="0.25">
      <c r="A74" s="251">
        <v>69</v>
      </c>
      <c r="B74" s="265" t="s">
        <v>427</v>
      </c>
      <c r="C74" s="252" t="s">
        <v>428</v>
      </c>
      <c r="D74" s="253">
        <v>1972</v>
      </c>
      <c r="E74" s="248" t="s">
        <v>170</v>
      </c>
      <c r="F74" s="247">
        <v>7632722</v>
      </c>
    </row>
    <row r="75" spans="1:6" ht="12" x14ac:dyDescent="0.25">
      <c r="A75" s="250">
        <v>70</v>
      </c>
      <c r="B75" s="265" t="s">
        <v>429</v>
      </c>
      <c r="C75" s="252" t="s">
        <v>430</v>
      </c>
      <c r="D75" s="252">
        <v>2019</v>
      </c>
      <c r="E75" s="248" t="s">
        <v>166</v>
      </c>
      <c r="F75" s="247">
        <v>7527785</v>
      </c>
    </row>
    <row r="76" spans="1:6" ht="12" x14ac:dyDescent="0.25">
      <c r="A76" s="251">
        <v>71</v>
      </c>
      <c r="B76" s="264" t="s">
        <v>431</v>
      </c>
      <c r="C76" s="249" t="s">
        <v>432</v>
      </c>
      <c r="D76" s="248">
        <v>1949</v>
      </c>
      <c r="E76" s="248" t="s">
        <v>178</v>
      </c>
      <c r="F76" s="247">
        <v>7461939</v>
      </c>
    </row>
    <row r="77" spans="1:6" ht="12" x14ac:dyDescent="0.25">
      <c r="A77" s="250">
        <v>72</v>
      </c>
      <c r="B77" s="264" t="s">
        <v>433</v>
      </c>
      <c r="C77" s="249" t="s">
        <v>382</v>
      </c>
      <c r="D77" s="248">
        <v>1971</v>
      </c>
      <c r="E77" s="248" t="s">
        <v>178</v>
      </c>
      <c r="F77" s="247">
        <v>7460911</v>
      </c>
    </row>
    <row r="78" spans="1:6" ht="12" x14ac:dyDescent="0.25">
      <c r="A78" s="251">
        <v>73</v>
      </c>
      <c r="B78" s="265" t="s">
        <v>434</v>
      </c>
      <c r="C78" s="252" t="s">
        <v>435</v>
      </c>
      <c r="D78" s="252">
        <v>2003</v>
      </c>
      <c r="E78" s="248" t="s">
        <v>436</v>
      </c>
      <c r="F78" s="247">
        <v>7433097</v>
      </c>
    </row>
    <row r="79" spans="1:6" ht="12" x14ac:dyDescent="0.25">
      <c r="A79" s="250">
        <v>74</v>
      </c>
      <c r="B79" s="264" t="s">
        <v>437</v>
      </c>
      <c r="C79" s="249" t="s">
        <v>329</v>
      </c>
      <c r="D79" s="248">
        <v>1953</v>
      </c>
      <c r="E79" s="248" t="s">
        <v>330</v>
      </c>
      <c r="F79" s="247">
        <v>7425550</v>
      </c>
    </row>
    <row r="80" spans="1:6" ht="12" x14ac:dyDescent="0.25">
      <c r="A80" s="251">
        <v>75</v>
      </c>
      <c r="B80" s="265" t="s">
        <v>438</v>
      </c>
      <c r="C80" s="252" t="s">
        <v>439</v>
      </c>
      <c r="D80" s="253">
        <v>2001</v>
      </c>
      <c r="E80" s="253" t="s">
        <v>178</v>
      </c>
      <c r="F80" s="247">
        <v>7407982</v>
      </c>
    </row>
    <row r="81" spans="1:6" ht="12" x14ac:dyDescent="0.25">
      <c r="A81" s="250">
        <v>76</v>
      </c>
      <c r="B81" s="264" t="s">
        <v>440</v>
      </c>
      <c r="C81" s="249" t="s">
        <v>441</v>
      </c>
      <c r="D81" s="248">
        <v>1993</v>
      </c>
      <c r="E81" s="248" t="s">
        <v>166</v>
      </c>
      <c r="F81" s="247">
        <v>7354705</v>
      </c>
    </row>
    <row r="82" spans="1:6" ht="12" x14ac:dyDescent="0.25">
      <c r="A82" s="251">
        <v>77</v>
      </c>
      <c r="B82" s="264" t="s">
        <v>442</v>
      </c>
      <c r="C82" s="249" t="s">
        <v>316</v>
      </c>
      <c r="D82" s="248">
        <v>1953</v>
      </c>
      <c r="E82" s="248" t="s">
        <v>166</v>
      </c>
      <c r="F82" s="247">
        <v>7349554</v>
      </c>
    </row>
    <row r="83" spans="1:6" ht="12" x14ac:dyDescent="0.25">
      <c r="A83" s="250">
        <v>78</v>
      </c>
      <c r="B83" s="264" t="s">
        <v>443</v>
      </c>
      <c r="C83" s="249" t="s">
        <v>305</v>
      </c>
      <c r="D83" s="248">
        <v>1973</v>
      </c>
      <c r="E83" s="248" t="s">
        <v>337</v>
      </c>
      <c r="F83" s="247">
        <v>7307609</v>
      </c>
    </row>
    <row r="84" spans="1:6" ht="12" x14ac:dyDescent="0.25">
      <c r="A84" s="251">
        <v>79</v>
      </c>
      <c r="B84" s="264" t="s">
        <v>444</v>
      </c>
      <c r="C84" s="249" t="s">
        <v>445</v>
      </c>
      <c r="D84" s="248">
        <v>1991</v>
      </c>
      <c r="E84" s="248" t="s">
        <v>166</v>
      </c>
      <c r="F84" s="247">
        <v>7281824</v>
      </c>
    </row>
    <row r="85" spans="1:6" ht="12" x14ac:dyDescent="0.25">
      <c r="A85" s="250">
        <v>80</v>
      </c>
      <c r="B85" s="264" t="s">
        <v>446</v>
      </c>
      <c r="C85" s="249" t="s">
        <v>335</v>
      </c>
      <c r="D85" s="248">
        <v>1977</v>
      </c>
      <c r="E85" s="253" t="s">
        <v>166</v>
      </c>
      <c r="F85" s="247">
        <v>7243120</v>
      </c>
    </row>
    <row r="86" spans="1:6" ht="12" x14ac:dyDescent="0.25">
      <c r="A86" s="251">
        <v>81</v>
      </c>
      <c r="B86" s="264" t="s">
        <v>447</v>
      </c>
      <c r="C86" s="249" t="s">
        <v>448</v>
      </c>
      <c r="D86" s="248">
        <v>1986</v>
      </c>
      <c r="E86" s="248" t="s">
        <v>178</v>
      </c>
      <c r="F86" s="247">
        <v>7225333</v>
      </c>
    </row>
    <row r="87" spans="1:6" ht="12" x14ac:dyDescent="0.25">
      <c r="A87" s="250">
        <v>82</v>
      </c>
      <c r="B87" s="264" t="s">
        <v>449</v>
      </c>
      <c r="C87" s="249" t="s">
        <v>411</v>
      </c>
      <c r="D87" s="248">
        <v>2005</v>
      </c>
      <c r="E87" s="248" t="s">
        <v>166</v>
      </c>
      <c r="F87" s="247">
        <v>7205953</v>
      </c>
    </row>
    <row r="88" spans="1:6" ht="12" x14ac:dyDescent="0.25">
      <c r="A88" s="251">
        <v>83</v>
      </c>
      <c r="B88" s="264" t="s">
        <v>450</v>
      </c>
      <c r="C88" s="249" t="s">
        <v>451</v>
      </c>
      <c r="D88" s="248">
        <v>2004</v>
      </c>
      <c r="E88" s="248" t="s">
        <v>170</v>
      </c>
      <c r="F88" s="247">
        <v>7157735</v>
      </c>
    </row>
    <row r="89" spans="1:6" ht="12" x14ac:dyDescent="0.25">
      <c r="A89" s="250">
        <v>84</v>
      </c>
      <c r="B89" s="264" t="s">
        <v>452</v>
      </c>
      <c r="C89" s="249" t="s">
        <v>453</v>
      </c>
      <c r="D89" s="248">
        <v>2004</v>
      </c>
      <c r="E89" s="248" t="s">
        <v>166</v>
      </c>
      <c r="F89" s="247">
        <v>7143015</v>
      </c>
    </row>
    <row r="90" spans="1:6" ht="12" x14ac:dyDescent="0.25">
      <c r="A90" s="251">
        <v>85</v>
      </c>
      <c r="B90" s="264" t="s">
        <v>454</v>
      </c>
      <c r="C90" s="249" t="s">
        <v>435</v>
      </c>
      <c r="D90" s="248">
        <v>2002</v>
      </c>
      <c r="E90" s="248" t="s">
        <v>436</v>
      </c>
      <c r="F90" s="247">
        <v>7137790</v>
      </c>
    </row>
    <row r="91" spans="1:6" ht="12" x14ac:dyDescent="0.25">
      <c r="A91" s="250">
        <v>86</v>
      </c>
      <c r="B91" s="264" t="s">
        <v>455</v>
      </c>
      <c r="C91" s="249" t="s">
        <v>320</v>
      </c>
      <c r="D91" s="248">
        <v>1951</v>
      </c>
      <c r="E91" s="248" t="s">
        <v>166</v>
      </c>
      <c r="F91" s="247">
        <v>7116461</v>
      </c>
    </row>
    <row r="92" spans="1:6" ht="12" x14ac:dyDescent="0.25">
      <c r="A92" s="251">
        <v>87</v>
      </c>
      <c r="B92" s="264" t="s">
        <v>456</v>
      </c>
      <c r="C92" s="249" t="s">
        <v>457</v>
      </c>
      <c r="D92" s="248">
        <v>2017</v>
      </c>
      <c r="E92" s="248" t="s">
        <v>166</v>
      </c>
      <c r="F92" s="247">
        <v>7094279</v>
      </c>
    </row>
    <row r="93" spans="1:6" ht="12" x14ac:dyDescent="0.25">
      <c r="A93" s="250">
        <v>88</v>
      </c>
      <c r="B93" s="264" t="s">
        <v>458</v>
      </c>
      <c r="C93" s="249" t="s">
        <v>308</v>
      </c>
      <c r="D93" s="248">
        <v>1949</v>
      </c>
      <c r="E93" s="248" t="s">
        <v>166</v>
      </c>
      <c r="F93" s="247">
        <v>7092805</v>
      </c>
    </row>
    <row r="94" spans="1:6" ht="12" x14ac:dyDescent="0.25">
      <c r="A94" s="251">
        <v>89</v>
      </c>
      <c r="B94" s="264" t="s">
        <v>459</v>
      </c>
      <c r="C94" s="249" t="s">
        <v>369</v>
      </c>
      <c r="D94" s="248">
        <v>1981</v>
      </c>
      <c r="E94" s="248" t="s">
        <v>460</v>
      </c>
      <c r="F94" s="247">
        <v>7081061</v>
      </c>
    </row>
    <row r="95" spans="1:6" ht="12" x14ac:dyDescent="0.25">
      <c r="A95" s="250">
        <v>90</v>
      </c>
      <c r="B95" s="264" t="s">
        <v>461</v>
      </c>
      <c r="C95" s="249" t="s">
        <v>462</v>
      </c>
      <c r="D95" s="248">
        <v>1947</v>
      </c>
      <c r="E95" s="248" t="s">
        <v>178</v>
      </c>
      <c r="F95" s="247">
        <v>7057022</v>
      </c>
    </row>
    <row r="96" spans="1:6" ht="12" x14ac:dyDescent="0.25">
      <c r="A96" s="251">
        <v>91</v>
      </c>
      <c r="B96" s="264" t="s">
        <v>463</v>
      </c>
      <c r="C96" s="249" t="s">
        <v>464</v>
      </c>
      <c r="D96" s="248">
        <v>1961</v>
      </c>
      <c r="E96" s="248" t="s">
        <v>166</v>
      </c>
      <c r="F96" s="247">
        <v>7044611</v>
      </c>
    </row>
    <row r="97" spans="1:6" ht="12" x14ac:dyDescent="0.25">
      <c r="A97" s="250">
        <v>92</v>
      </c>
      <c r="B97" s="264" t="s">
        <v>465</v>
      </c>
      <c r="C97" s="249" t="s">
        <v>435</v>
      </c>
      <c r="D97" s="248">
        <v>2001</v>
      </c>
      <c r="E97" s="248" t="s">
        <v>436</v>
      </c>
      <c r="F97" s="247">
        <v>7021660</v>
      </c>
    </row>
    <row r="98" spans="1:6" ht="12" x14ac:dyDescent="0.25">
      <c r="A98" s="251">
        <v>93</v>
      </c>
      <c r="B98" s="264" t="s">
        <v>466</v>
      </c>
      <c r="C98" s="249" t="s">
        <v>467</v>
      </c>
      <c r="D98" s="248">
        <v>2012</v>
      </c>
      <c r="E98" s="248" t="s">
        <v>170</v>
      </c>
      <c r="F98" s="247">
        <v>7010976</v>
      </c>
    </row>
    <row r="99" spans="1:6" ht="12" x14ac:dyDescent="0.25">
      <c r="A99" s="250">
        <v>94</v>
      </c>
      <c r="B99" s="264" t="s">
        <v>468</v>
      </c>
      <c r="C99" s="249" t="s">
        <v>469</v>
      </c>
      <c r="D99" s="248">
        <v>1954</v>
      </c>
      <c r="E99" s="248" t="s">
        <v>178</v>
      </c>
      <c r="F99" s="247">
        <v>6987432</v>
      </c>
    </row>
    <row r="100" spans="1:6" ht="12" x14ac:dyDescent="0.25">
      <c r="A100" s="251">
        <v>95</v>
      </c>
      <c r="B100" s="264" t="s">
        <v>470</v>
      </c>
      <c r="C100" s="249" t="s">
        <v>415</v>
      </c>
      <c r="D100" s="248">
        <v>1967</v>
      </c>
      <c r="E100" s="248" t="s">
        <v>337</v>
      </c>
      <c r="F100" s="247">
        <v>6987269</v>
      </c>
    </row>
    <row r="101" spans="1:6" ht="12" x14ac:dyDescent="0.25">
      <c r="A101" s="250">
        <v>96</v>
      </c>
      <c r="B101" s="264" t="s">
        <v>471</v>
      </c>
      <c r="C101" s="249" t="s">
        <v>472</v>
      </c>
      <c r="D101" s="248">
        <v>1953</v>
      </c>
      <c r="E101" s="248" t="s">
        <v>337</v>
      </c>
      <c r="F101" s="247">
        <v>6950244</v>
      </c>
    </row>
    <row r="102" spans="1:6" ht="12" x14ac:dyDescent="0.25">
      <c r="A102" s="251">
        <v>97</v>
      </c>
      <c r="B102" s="264" t="s">
        <v>473</v>
      </c>
      <c r="C102" s="249" t="s">
        <v>474</v>
      </c>
      <c r="D102" s="248">
        <v>1956</v>
      </c>
      <c r="E102" s="248" t="s">
        <v>337</v>
      </c>
      <c r="F102" s="247">
        <v>6869247</v>
      </c>
    </row>
    <row r="103" spans="1:6" ht="12" x14ac:dyDescent="0.25">
      <c r="A103" s="250">
        <v>98</v>
      </c>
      <c r="B103" s="264" t="s">
        <v>475</v>
      </c>
      <c r="C103" s="249" t="s">
        <v>415</v>
      </c>
      <c r="D103" s="248">
        <v>1968</v>
      </c>
      <c r="E103" s="248" t="s">
        <v>337</v>
      </c>
      <c r="F103" s="247">
        <v>6828665</v>
      </c>
    </row>
    <row r="104" spans="1:6" ht="12" x14ac:dyDescent="0.25">
      <c r="A104" s="251">
        <v>99</v>
      </c>
      <c r="B104" s="264" t="s">
        <v>476</v>
      </c>
      <c r="C104" s="249" t="s">
        <v>477</v>
      </c>
      <c r="D104" s="248">
        <v>2019</v>
      </c>
      <c r="E104" s="248" t="s">
        <v>166</v>
      </c>
      <c r="F104" s="247">
        <v>6825154</v>
      </c>
    </row>
    <row r="105" spans="1:6" ht="12" x14ac:dyDescent="0.25">
      <c r="A105" s="251">
        <v>100</v>
      </c>
      <c r="B105" s="264" t="s">
        <v>478</v>
      </c>
      <c r="C105" s="249" t="s">
        <v>479</v>
      </c>
      <c r="D105" s="248">
        <v>1996</v>
      </c>
      <c r="E105" s="248" t="s">
        <v>166</v>
      </c>
      <c r="F105" s="247">
        <v>6813322</v>
      </c>
    </row>
    <row r="106" spans="1:6" ht="12" x14ac:dyDescent="0.25">
      <c r="A106" s="251">
        <v>101</v>
      </c>
      <c r="B106" s="264" t="s">
        <v>480</v>
      </c>
      <c r="C106" s="249" t="s">
        <v>481</v>
      </c>
      <c r="D106" s="248">
        <v>2008</v>
      </c>
      <c r="E106" s="248" t="s">
        <v>482</v>
      </c>
      <c r="F106" s="247">
        <v>6807835</v>
      </c>
    </row>
    <row r="107" spans="1:6" ht="12" x14ac:dyDescent="0.25">
      <c r="A107" s="250">
        <v>102</v>
      </c>
      <c r="B107" s="264" t="s">
        <v>483</v>
      </c>
      <c r="C107" s="249" t="s">
        <v>484</v>
      </c>
      <c r="D107" s="248">
        <v>1946</v>
      </c>
      <c r="E107" s="248" t="s">
        <v>178</v>
      </c>
      <c r="F107" s="247">
        <v>6781120</v>
      </c>
    </row>
    <row r="108" spans="1:6" ht="12" x14ac:dyDescent="0.25">
      <c r="A108" s="251">
        <v>103</v>
      </c>
      <c r="B108" s="264" t="s">
        <v>485</v>
      </c>
      <c r="C108" s="249" t="s">
        <v>357</v>
      </c>
      <c r="D108" s="248">
        <v>1993</v>
      </c>
      <c r="E108" s="248" t="s">
        <v>166</v>
      </c>
      <c r="F108" s="247">
        <v>6756584</v>
      </c>
    </row>
    <row r="109" spans="1:6" ht="12" x14ac:dyDescent="0.25">
      <c r="A109" s="250">
        <v>104</v>
      </c>
      <c r="B109" s="264" t="s">
        <v>486</v>
      </c>
      <c r="C109" s="249" t="s">
        <v>487</v>
      </c>
      <c r="D109" s="248">
        <v>1952</v>
      </c>
      <c r="E109" s="248" t="s">
        <v>337</v>
      </c>
      <c r="F109" s="247">
        <v>6738878</v>
      </c>
    </row>
    <row r="110" spans="1:6" ht="12" x14ac:dyDescent="0.25">
      <c r="A110" s="251">
        <v>105</v>
      </c>
      <c r="B110" s="264" t="s">
        <v>488</v>
      </c>
      <c r="C110" s="249" t="s">
        <v>489</v>
      </c>
      <c r="D110" s="248">
        <v>1974</v>
      </c>
      <c r="E110" s="248" t="s">
        <v>166</v>
      </c>
      <c r="F110" s="247">
        <v>6730609</v>
      </c>
    </row>
    <row r="111" spans="1:6" ht="12" x14ac:dyDescent="0.25">
      <c r="A111" s="250">
        <v>106</v>
      </c>
      <c r="B111" s="264" t="s">
        <v>490</v>
      </c>
      <c r="C111" s="249" t="s">
        <v>491</v>
      </c>
      <c r="D111" s="248">
        <v>2019</v>
      </c>
      <c r="E111" s="248" t="s">
        <v>398</v>
      </c>
      <c r="F111" s="247">
        <v>6719959</v>
      </c>
    </row>
    <row r="112" spans="1:6" ht="12" x14ac:dyDescent="0.25">
      <c r="A112" s="251">
        <v>107</v>
      </c>
      <c r="B112" s="264" t="s">
        <v>492</v>
      </c>
      <c r="C112" s="249" t="s">
        <v>493</v>
      </c>
      <c r="D112" s="248">
        <v>1981</v>
      </c>
      <c r="E112" s="248" t="s">
        <v>166</v>
      </c>
      <c r="F112" s="247">
        <v>6717800</v>
      </c>
    </row>
    <row r="113" spans="1:6" ht="12" x14ac:dyDescent="0.25">
      <c r="A113" s="250">
        <v>108</v>
      </c>
      <c r="B113" s="264" t="s">
        <v>494</v>
      </c>
      <c r="C113" s="249" t="s">
        <v>495</v>
      </c>
      <c r="D113" s="248">
        <v>2022</v>
      </c>
      <c r="E113" s="248" t="s">
        <v>166</v>
      </c>
      <c r="F113" s="247">
        <v>6692372</v>
      </c>
    </row>
    <row r="114" spans="1:6" ht="12" x14ac:dyDescent="0.25">
      <c r="A114" s="251">
        <v>109</v>
      </c>
      <c r="B114" s="264" t="s">
        <v>496</v>
      </c>
      <c r="C114" s="249" t="s">
        <v>497</v>
      </c>
      <c r="D114" s="248">
        <v>2021</v>
      </c>
      <c r="E114" s="248" t="s">
        <v>166</v>
      </c>
      <c r="F114" s="247">
        <v>6684563</v>
      </c>
    </row>
    <row r="115" spans="1:6" ht="12" x14ac:dyDescent="0.25">
      <c r="A115" s="250">
        <v>110</v>
      </c>
      <c r="B115" s="264" t="s">
        <v>498</v>
      </c>
      <c r="C115" s="249" t="s">
        <v>499</v>
      </c>
      <c r="D115" s="248">
        <v>1965</v>
      </c>
      <c r="E115" s="248" t="s">
        <v>170</v>
      </c>
      <c r="F115" s="247">
        <v>6677823</v>
      </c>
    </row>
    <row r="116" spans="1:6" ht="12" x14ac:dyDescent="0.25">
      <c r="A116" s="251">
        <v>111</v>
      </c>
      <c r="B116" s="264" t="s">
        <v>500</v>
      </c>
      <c r="C116" s="249" t="s">
        <v>501</v>
      </c>
      <c r="D116" s="248">
        <v>1995</v>
      </c>
      <c r="E116" s="248" t="s">
        <v>178</v>
      </c>
      <c r="F116" s="247">
        <v>6671088</v>
      </c>
    </row>
    <row r="117" spans="1:6" ht="12" x14ac:dyDescent="0.25">
      <c r="A117" s="250">
        <v>112</v>
      </c>
      <c r="B117" s="264" t="s">
        <v>502</v>
      </c>
      <c r="C117" s="249" t="s">
        <v>503</v>
      </c>
      <c r="D117" s="248">
        <v>2015</v>
      </c>
      <c r="E117" s="248" t="s">
        <v>166</v>
      </c>
      <c r="F117" s="247">
        <v>6666171</v>
      </c>
    </row>
    <row r="118" spans="1:6" ht="12" x14ac:dyDescent="0.25">
      <c r="A118" s="251">
        <v>113</v>
      </c>
      <c r="B118" s="264" t="s">
        <v>504</v>
      </c>
      <c r="C118" s="249" t="s">
        <v>505</v>
      </c>
      <c r="D118" s="248">
        <v>1950</v>
      </c>
      <c r="E118" s="248" t="s">
        <v>178</v>
      </c>
      <c r="F118" s="247">
        <v>6659325</v>
      </c>
    </row>
    <row r="119" spans="1:6" ht="12" x14ac:dyDescent="0.25">
      <c r="A119" s="251">
        <v>114</v>
      </c>
      <c r="B119" s="264" t="s">
        <v>506</v>
      </c>
      <c r="C119" s="249" t="s">
        <v>448</v>
      </c>
      <c r="D119" s="248">
        <v>1986</v>
      </c>
      <c r="E119" s="248" t="s">
        <v>178</v>
      </c>
      <c r="F119" s="247">
        <v>6646359</v>
      </c>
    </row>
    <row r="120" spans="1:6" ht="12" x14ac:dyDescent="0.25">
      <c r="A120" s="250">
        <v>115</v>
      </c>
      <c r="B120" s="264" t="s">
        <v>507</v>
      </c>
      <c r="C120" s="249" t="s">
        <v>508</v>
      </c>
      <c r="D120" s="248">
        <v>2012</v>
      </c>
      <c r="E120" s="248" t="s">
        <v>166</v>
      </c>
      <c r="F120" s="247">
        <v>6642048</v>
      </c>
    </row>
    <row r="121" spans="1:6" ht="12" x14ac:dyDescent="0.25">
      <c r="A121" s="251">
        <v>116</v>
      </c>
      <c r="B121" s="264" t="s">
        <v>509</v>
      </c>
      <c r="C121" s="249" t="s">
        <v>510</v>
      </c>
      <c r="D121" s="248">
        <v>1956</v>
      </c>
      <c r="E121" s="248" t="s">
        <v>511</v>
      </c>
      <c r="F121" s="247">
        <v>6637836</v>
      </c>
    </row>
    <row r="122" spans="1:6" ht="12" x14ac:dyDescent="0.25">
      <c r="A122" s="250">
        <v>117</v>
      </c>
      <c r="B122" s="264" t="s">
        <v>512</v>
      </c>
      <c r="C122" s="249" t="s">
        <v>409</v>
      </c>
      <c r="D122" s="248">
        <v>2006</v>
      </c>
      <c r="E122" s="248" t="s">
        <v>166</v>
      </c>
      <c r="F122" s="247">
        <v>6627706</v>
      </c>
    </row>
    <row r="123" spans="1:6" ht="12" x14ac:dyDescent="0.25">
      <c r="A123" s="251">
        <v>118</v>
      </c>
      <c r="B123" s="264" t="s">
        <v>513</v>
      </c>
      <c r="C123" s="249" t="s">
        <v>514</v>
      </c>
      <c r="D123" s="248">
        <v>1989</v>
      </c>
      <c r="E123" s="248" t="s">
        <v>166</v>
      </c>
      <c r="F123" s="247">
        <v>6601906</v>
      </c>
    </row>
    <row r="124" spans="1:6" ht="12" x14ac:dyDescent="0.25">
      <c r="A124" s="250">
        <v>119</v>
      </c>
      <c r="B124" s="264" t="s">
        <v>515</v>
      </c>
      <c r="C124" s="249" t="s">
        <v>316</v>
      </c>
      <c r="D124" s="248">
        <v>1959</v>
      </c>
      <c r="E124" s="248" t="s">
        <v>166</v>
      </c>
      <c r="F124" s="247">
        <v>6593013</v>
      </c>
    </row>
    <row r="125" spans="1:6" ht="12" x14ac:dyDescent="0.25">
      <c r="A125" s="251">
        <v>120</v>
      </c>
      <c r="B125" s="264" t="s">
        <v>516</v>
      </c>
      <c r="C125" s="249" t="s">
        <v>517</v>
      </c>
      <c r="D125" s="248">
        <v>2011</v>
      </c>
      <c r="E125" s="248" t="s">
        <v>170</v>
      </c>
      <c r="F125" s="247">
        <v>6581880</v>
      </c>
    </row>
    <row r="126" spans="1:6" ht="12" x14ac:dyDescent="0.25">
      <c r="A126" s="250">
        <v>121</v>
      </c>
      <c r="B126" s="264" t="s">
        <v>518</v>
      </c>
      <c r="C126" s="249" t="s">
        <v>519</v>
      </c>
      <c r="D126" s="248">
        <v>2006</v>
      </c>
      <c r="E126" s="248" t="s">
        <v>166</v>
      </c>
      <c r="F126" s="247">
        <v>6522015</v>
      </c>
    </row>
    <row r="127" spans="1:6" ht="12" x14ac:dyDescent="0.25">
      <c r="A127" s="251">
        <v>122</v>
      </c>
      <c r="B127" s="264" t="s">
        <v>520</v>
      </c>
      <c r="C127" s="249" t="s">
        <v>314</v>
      </c>
      <c r="D127" s="248">
        <v>1974</v>
      </c>
      <c r="E127" s="248" t="s">
        <v>166</v>
      </c>
      <c r="F127" s="247">
        <v>6487257</v>
      </c>
    </row>
    <row r="128" spans="1:6" ht="12" x14ac:dyDescent="0.25">
      <c r="A128" s="250">
        <v>123</v>
      </c>
      <c r="B128" s="266" t="s">
        <v>521</v>
      </c>
      <c r="C128" s="254" t="s">
        <v>522</v>
      </c>
      <c r="D128" s="254">
        <v>1998</v>
      </c>
      <c r="E128" s="248" t="s">
        <v>178</v>
      </c>
      <c r="F128" s="247">
        <v>6485274</v>
      </c>
    </row>
    <row r="129" spans="1:6" ht="12" x14ac:dyDescent="0.25">
      <c r="A129" s="251">
        <v>124</v>
      </c>
      <c r="B129" s="264" t="s">
        <v>523</v>
      </c>
      <c r="C129" s="249" t="s">
        <v>524</v>
      </c>
      <c r="D129" s="248">
        <v>1989</v>
      </c>
      <c r="E129" s="248" t="s">
        <v>166</v>
      </c>
      <c r="F129" s="247">
        <v>6475822</v>
      </c>
    </row>
    <row r="130" spans="1:6" ht="12" x14ac:dyDescent="0.25">
      <c r="A130" s="250">
        <v>125</v>
      </c>
      <c r="B130" s="264" t="s">
        <v>525</v>
      </c>
      <c r="C130" s="249" t="s">
        <v>411</v>
      </c>
      <c r="D130" s="248">
        <v>1977</v>
      </c>
      <c r="E130" s="248" t="s">
        <v>166</v>
      </c>
      <c r="F130" s="247">
        <v>6460540</v>
      </c>
    </row>
    <row r="131" spans="1:6" ht="12" x14ac:dyDescent="0.25">
      <c r="A131" s="251">
        <v>126</v>
      </c>
      <c r="B131" s="264" t="s">
        <v>526</v>
      </c>
      <c r="C131" s="249" t="s">
        <v>510</v>
      </c>
      <c r="D131" s="248">
        <v>1957</v>
      </c>
      <c r="E131" s="248" t="s">
        <v>511</v>
      </c>
      <c r="F131" s="247">
        <v>6429021</v>
      </c>
    </row>
    <row r="132" spans="1:6" ht="12" x14ac:dyDescent="0.25">
      <c r="A132" s="251">
        <v>127</v>
      </c>
      <c r="B132" s="265" t="s">
        <v>527</v>
      </c>
      <c r="C132" s="252" t="s">
        <v>357</v>
      </c>
      <c r="D132" s="253">
        <v>1981</v>
      </c>
      <c r="E132" s="248" t="s">
        <v>166</v>
      </c>
      <c r="F132" s="247">
        <v>6404835</v>
      </c>
    </row>
    <row r="133" spans="1:6" ht="12" x14ac:dyDescent="0.25">
      <c r="A133" s="250">
        <v>128</v>
      </c>
      <c r="B133" s="264" t="s">
        <v>528</v>
      </c>
      <c r="C133" s="249" t="s">
        <v>529</v>
      </c>
      <c r="D133" s="248">
        <v>1954</v>
      </c>
      <c r="E133" s="248" t="s">
        <v>166</v>
      </c>
      <c r="F133" s="247">
        <v>6401382</v>
      </c>
    </row>
    <row r="134" spans="1:6" ht="12" x14ac:dyDescent="0.25">
      <c r="A134" s="251">
        <v>129</v>
      </c>
      <c r="B134" s="264" t="s">
        <v>530</v>
      </c>
      <c r="C134" s="249" t="s">
        <v>371</v>
      </c>
      <c r="D134" s="248">
        <v>2006</v>
      </c>
      <c r="E134" s="248" t="s">
        <v>178</v>
      </c>
      <c r="F134" s="247">
        <v>6400180</v>
      </c>
    </row>
    <row r="135" spans="1:6" ht="12" x14ac:dyDescent="0.25">
      <c r="A135" s="250">
        <v>130</v>
      </c>
      <c r="B135" s="264" t="s">
        <v>531</v>
      </c>
      <c r="C135" s="249" t="s">
        <v>532</v>
      </c>
      <c r="D135" s="248">
        <v>1963</v>
      </c>
      <c r="E135" s="248" t="s">
        <v>337</v>
      </c>
      <c r="F135" s="247">
        <v>6397631</v>
      </c>
    </row>
    <row r="136" spans="1:6" ht="12" x14ac:dyDescent="0.25">
      <c r="A136" s="251">
        <v>131</v>
      </c>
      <c r="B136" s="264" t="s">
        <v>533</v>
      </c>
      <c r="C136" s="249" t="s">
        <v>534</v>
      </c>
      <c r="D136" s="248">
        <v>2002</v>
      </c>
      <c r="E136" s="248" t="s">
        <v>166</v>
      </c>
      <c r="F136" s="247">
        <v>6382294</v>
      </c>
    </row>
    <row r="137" spans="1:6" ht="12" x14ac:dyDescent="0.25">
      <c r="A137" s="250">
        <v>132</v>
      </c>
      <c r="B137" s="264" t="s">
        <v>535</v>
      </c>
      <c r="C137" s="249" t="s">
        <v>536</v>
      </c>
      <c r="D137" s="248">
        <v>1946</v>
      </c>
      <c r="E137" s="248" t="s">
        <v>178</v>
      </c>
      <c r="F137" s="247">
        <v>6373084</v>
      </c>
    </row>
    <row r="138" spans="1:6" ht="12" x14ac:dyDescent="0.25">
      <c r="A138" s="251">
        <v>133</v>
      </c>
      <c r="B138" s="264" t="s">
        <v>537</v>
      </c>
      <c r="C138" s="249" t="s">
        <v>538</v>
      </c>
      <c r="D138" s="248">
        <v>1952</v>
      </c>
      <c r="E138" s="248" t="s">
        <v>166</v>
      </c>
      <c r="F138" s="247">
        <v>6362071</v>
      </c>
    </row>
    <row r="139" spans="1:6" ht="12" x14ac:dyDescent="0.25">
      <c r="A139" s="251">
        <v>134</v>
      </c>
      <c r="B139" s="264" t="s">
        <v>539</v>
      </c>
      <c r="C139" s="249" t="s">
        <v>357</v>
      </c>
      <c r="D139" s="248">
        <v>1976</v>
      </c>
      <c r="E139" s="248" t="s">
        <v>166</v>
      </c>
      <c r="F139" s="247">
        <v>6357592</v>
      </c>
    </row>
    <row r="140" spans="1:6" ht="12" x14ac:dyDescent="0.25">
      <c r="A140" s="250">
        <v>135</v>
      </c>
      <c r="B140" s="264" t="s">
        <v>540</v>
      </c>
      <c r="C140" s="249" t="s">
        <v>311</v>
      </c>
      <c r="D140" s="248">
        <v>1968</v>
      </c>
      <c r="E140" s="248" t="s">
        <v>312</v>
      </c>
      <c r="F140" s="247">
        <v>6353428</v>
      </c>
    </row>
    <row r="141" spans="1:6" ht="12" x14ac:dyDescent="0.25">
      <c r="A141" s="251">
        <v>136</v>
      </c>
      <c r="B141" s="264" t="s">
        <v>541</v>
      </c>
      <c r="C141" s="249" t="s">
        <v>534</v>
      </c>
      <c r="D141" s="248">
        <v>2007</v>
      </c>
      <c r="E141" s="248" t="s">
        <v>166</v>
      </c>
      <c r="F141" s="247">
        <v>6320882</v>
      </c>
    </row>
    <row r="142" spans="1:6" ht="12" x14ac:dyDescent="0.25">
      <c r="A142" s="251">
        <v>137</v>
      </c>
      <c r="B142" s="266" t="s">
        <v>542</v>
      </c>
      <c r="C142" s="254" t="s">
        <v>543</v>
      </c>
      <c r="D142" s="254">
        <v>1953</v>
      </c>
      <c r="E142" s="248" t="s">
        <v>166</v>
      </c>
      <c r="F142" s="247">
        <v>6305624</v>
      </c>
    </row>
    <row r="143" spans="1:6" ht="12" x14ac:dyDescent="0.25">
      <c r="A143" s="250">
        <v>138</v>
      </c>
      <c r="B143" s="264" t="s">
        <v>544</v>
      </c>
      <c r="C143" s="249" t="s">
        <v>353</v>
      </c>
      <c r="D143" s="248">
        <v>1990</v>
      </c>
      <c r="E143" s="248" t="s">
        <v>178</v>
      </c>
      <c r="F143" s="247">
        <v>6299202</v>
      </c>
    </row>
    <row r="144" spans="1:6" ht="12" x14ac:dyDescent="0.25">
      <c r="A144" s="251">
        <v>139</v>
      </c>
      <c r="B144" s="264" t="s">
        <v>545</v>
      </c>
      <c r="C144" s="249" t="s">
        <v>415</v>
      </c>
      <c r="D144" s="248">
        <v>1979</v>
      </c>
      <c r="E144" s="248" t="s">
        <v>178</v>
      </c>
      <c r="F144" s="247">
        <v>6280079</v>
      </c>
    </row>
    <row r="145" spans="1:6" ht="12" x14ac:dyDescent="0.25">
      <c r="A145" s="251">
        <v>140</v>
      </c>
      <c r="B145" s="264" t="s">
        <v>546</v>
      </c>
      <c r="C145" s="249" t="s">
        <v>357</v>
      </c>
      <c r="D145" s="248">
        <v>1989</v>
      </c>
      <c r="E145" s="248" t="s">
        <v>166</v>
      </c>
      <c r="F145" s="247">
        <v>6256427</v>
      </c>
    </row>
    <row r="146" spans="1:6" ht="12" x14ac:dyDescent="0.25">
      <c r="A146" s="250">
        <v>141</v>
      </c>
      <c r="B146" s="264" t="s">
        <v>547</v>
      </c>
      <c r="C146" s="249" t="s">
        <v>517</v>
      </c>
      <c r="D146" s="248">
        <v>2007</v>
      </c>
      <c r="E146" s="248" t="s">
        <v>170</v>
      </c>
      <c r="F146" s="247">
        <v>6223681</v>
      </c>
    </row>
    <row r="147" spans="1:6" ht="12" x14ac:dyDescent="0.25">
      <c r="A147" s="251">
        <v>142</v>
      </c>
      <c r="B147" s="264" t="s">
        <v>548</v>
      </c>
      <c r="C147" s="249" t="s">
        <v>549</v>
      </c>
      <c r="D147" s="248">
        <v>1984</v>
      </c>
      <c r="E147" s="248" t="s">
        <v>178</v>
      </c>
      <c r="F147" s="247">
        <v>6168425</v>
      </c>
    </row>
    <row r="148" spans="1:6" ht="12" x14ac:dyDescent="0.25">
      <c r="A148" s="251">
        <v>143</v>
      </c>
      <c r="B148" s="264" t="s">
        <v>550</v>
      </c>
      <c r="C148" s="249" t="s">
        <v>551</v>
      </c>
      <c r="D148" s="248">
        <v>1946</v>
      </c>
      <c r="E148" s="248" t="s">
        <v>178</v>
      </c>
      <c r="F148" s="247">
        <v>6165419</v>
      </c>
    </row>
    <row r="149" spans="1:6" ht="12" x14ac:dyDescent="0.25">
      <c r="A149" s="250">
        <v>144</v>
      </c>
      <c r="B149" s="264" t="s">
        <v>552</v>
      </c>
      <c r="C149" s="249" t="s">
        <v>314</v>
      </c>
      <c r="D149" s="248">
        <v>1964</v>
      </c>
      <c r="E149" s="248" t="s">
        <v>166</v>
      </c>
      <c r="F149" s="247">
        <v>6161700</v>
      </c>
    </row>
    <row r="150" spans="1:6" ht="12" x14ac:dyDescent="0.25">
      <c r="A150" s="251">
        <v>145</v>
      </c>
      <c r="B150" s="264" t="s">
        <v>553</v>
      </c>
      <c r="C150" s="249" t="s">
        <v>487</v>
      </c>
      <c r="D150" s="248">
        <v>1948</v>
      </c>
      <c r="E150" s="248" t="s">
        <v>178</v>
      </c>
      <c r="F150" s="247">
        <v>6152480</v>
      </c>
    </row>
    <row r="151" spans="1:6" ht="12" x14ac:dyDescent="0.25">
      <c r="A151" s="251">
        <v>146</v>
      </c>
      <c r="B151" s="264" t="s">
        <v>554</v>
      </c>
      <c r="C151" s="249" t="s">
        <v>448</v>
      </c>
      <c r="D151" s="248">
        <v>1993</v>
      </c>
      <c r="E151" s="248" t="s">
        <v>398</v>
      </c>
      <c r="F151" s="247">
        <v>6150430</v>
      </c>
    </row>
    <row r="152" spans="1:6" ht="12" x14ac:dyDescent="0.25">
      <c r="A152" s="250">
        <v>147</v>
      </c>
      <c r="B152" s="264" t="s">
        <v>555</v>
      </c>
      <c r="C152" s="249" t="s">
        <v>517</v>
      </c>
      <c r="D152" s="248">
        <v>2009</v>
      </c>
      <c r="E152" s="248" t="s">
        <v>170</v>
      </c>
      <c r="F152" s="247">
        <v>6144642</v>
      </c>
    </row>
    <row r="153" spans="1:6" ht="12" x14ac:dyDescent="0.25">
      <c r="A153" s="251">
        <v>148</v>
      </c>
      <c r="B153" s="264" t="s">
        <v>556</v>
      </c>
      <c r="C153" s="249" t="s">
        <v>557</v>
      </c>
      <c r="D153" s="248">
        <v>1946</v>
      </c>
      <c r="E153" s="248" t="s">
        <v>178</v>
      </c>
      <c r="F153" s="247">
        <v>6139259</v>
      </c>
    </row>
    <row r="154" spans="1:6" ht="12" x14ac:dyDescent="0.25">
      <c r="A154" s="251">
        <v>149</v>
      </c>
      <c r="B154" s="264" t="s">
        <v>558</v>
      </c>
      <c r="C154" s="249" t="s">
        <v>394</v>
      </c>
      <c r="D154" s="248">
        <v>1952</v>
      </c>
      <c r="E154" s="248" t="s">
        <v>166</v>
      </c>
      <c r="F154" s="247">
        <v>6137124</v>
      </c>
    </row>
    <row r="155" spans="1:6" ht="12" x14ac:dyDescent="0.25">
      <c r="A155" s="250">
        <v>150</v>
      </c>
      <c r="B155" s="266" t="s">
        <v>559</v>
      </c>
      <c r="C155" s="254" t="s">
        <v>560</v>
      </c>
      <c r="D155" s="254">
        <v>1967</v>
      </c>
      <c r="E155" s="248" t="s">
        <v>178</v>
      </c>
      <c r="F155" s="247">
        <v>6123091</v>
      </c>
    </row>
    <row r="156" spans="1:6" ht="12" x14ac:dyDescent="0.25">
      <c r="A156" s="251">
        <v>151</v>
      </c>
      <c r="B156" s="264" t="s">
        <v>561</v>
      </c>
      <c r="C156" s="249" t="s">
        <v>345</v>
      </c>
      <c r="D156" s="248">
        <v>2003</v>
      </c>
      <c r="E156" s="248" t="s">
        <v>178</v>
      </c>
      <c r="F156" s="247">
        <v>6108669</v>
      </c>
    </row>
    <row r="157" spans="1:6" ht="12" x14ac:dyDescent="0.25">
      <c r="A157" s="251">
        <v>152</v>
      </c>
      <c r="B157" s="264" t="s">
        <v>562</v>
      </c>
      <c r="C157" s="249" t="s">
        <v>517</v>
      </c>
      <c r="D157" s="248">
        <v>2010</v>
      </c>
      <c r="E157" s="248" t="s">
        <v>170</v>
      </c>
      <c r="F157" s="247">
        <v>6106997</v>
      </c>
    </row>
    <row r="158" spans="1:6" ht="12" x14ac:dyDescent="0.25">
      <c r="A158" s="250">
        <v>153</v>
      </c>
      <c r="B158" s="264" t="s">
        <v>563</v>
      </c>
      <c r="C158" s="249" t="s">
        <v>564</v>
      </c>
      <c r="D158" s="248">
        <v>2019</v>
      </c>
      <c r="E158" s="248" t="s">
        <v>166</v>
      </c>
      <c r="F158" s="247">
        <v>6063436</v>
      </c>
    </row>
    <row r="159" spans="1:6" ht="12" x14ac:dyDescent="0.25">
      <c r="A159" s="251">
        <v>154</v>
      </c>
      <c r="B159" s="264" t="s">
        <v>565</v>
      </c>
      <c r="C159" s="249" t="s">
        <v>299</v>
      </c>
      <c r="D159" s="248">
        <v>1991</v>
      </c>
      <c r="E159" s="248" t="s">
        <v>166</v>
      </c>
      <c r="F159" s="247">
        <v>6008031</v>
      </c>
    </row>
    <row r="160" spans="1:6" ht="12" x14ac:dyDescent="0.25">
      <c r="A160" s="251">
        <v>155</v>
      </c>
      <c r="B160" s="264" t="s">
        <v>566</v>
      </c>
      <c r="C160" s="249" t="s">
        <v>567</v>
      </c>
      <c r="D160" s="248">
        <v>1978</v>
      </c>
      <c r="E160" s="248" t="s">
        <v>170</v>
      </c>
      <c r="F160" s="247">
        <v>5974957</v>
      </c>
    </row>
    <row r="161" spans="1:6" ht="12" x14ac:dyDescent="0.25">
      <c r="A161" s="250">
        <v>156</v>
      </c>
      <c r="B161" s="264" t="s">
        <v>568</v>
      </c>
      <c r="C161" s="249" t="s">
        <v>569</v>
      </c>
      <c r="D161" s="248">
        <v>1983</v>
      </c>
      <c r="E161" s="248" t="s">
        <v>570</v>
      </c>
      <c r="F161" s="247">
        <v>5950116</v>
      </c>
    </row>
    <row r="162" spans="1:6" ht="12" x14ac:dyDescent="0.25">
      <c r="A162" s="251">
        <v>157</v>
      </c>
      <c r="B162" s="264" t="s">
        <v>571</v>
      </c>
      <c r="C162" s="249" t="s">
        <v>572</v>
      </c>
      <c r="D162" s="248">
        <v>1971</v>
      </c>
      <c r="E162" s="248" t="s">
        <v>337</v>
      </c>
      <c r="F162" s="247">
        <v>5912600</v>
      </c>
    </row>
    <row r="163" spans="1:6" ht="12" x14ac:dyDescent="0.25">
      <c r="A163" s="251">
        <v>158</v>
      </c>
      <c r="B163" s="264" t="s">
        <v>573</v>
      </c>
      <c r="C163" s="249" t="s">
        <v>574</v>
      </c>
      <c r="D163" s="248">
        <v>1988</v>
      </c>
      <c r="E163" s="248" t="s">
        <v>166</v>
      </c>
      <c r="F163" s="247">
        <v>5909604</v>
      </c>
    </row>
    <row r="164" spans="1:6" ht="12" x14ac:dyDescent="0.25">
      <c r="A164" s="250">
        <v>159</v>
      </c>
      <c r="B164" s="265" t="s">
        <v>575</v>
      </c>
      <c r="C164" s="252" t="s">
        <v>576</v>
      </c>
      <c r="D164" s="253">
        <v>1987</v>
      </c>
      <c r="E164" s="248" t="s">
        <v>193</v>
      </c>
      <c r="F164" s="247">
        <v>5887982</v>
      </c>
    </row>
    <row r="165" spans="1:6" ht="12" x14ac:dyDescent="0.25">
      <c r="A165" s="251">
        <v>160</v>
      </c>
      <c r="B165" s="264" t="s">
        <v>577</v>
      </c>
      <c r="C165" s="249" t="s">
        <v>578</v>
      </c>
      <c r="D165" s="248">
        <v>1956</v>
      </c>
      <c r="E165" s="248" t="s">
        <v>166</v>
      </c>
      <c r="F165" s="247">
        <v>5885856</v>
      </c>
    </row>
    <row r="166" spans="1:6" ht="12" x14ac:dyDescent="0.25">
      <c r="A166" s="251">
        <v>161</v>
      </c>
      <c r="B166" s="264" t="s">
        <v>579</v>
      </c>
      <c r="C166" s="249" t="s">
        <v>382</v>
      </c>
      <c r="D166" s="248">
        <v>1984</v>
      </c>
      <c r="E166" s="248" t="s">
        <v>178</v>
      </c>
      <c r="F166" s="247">
        <v>5882397</v>
      </c>
    </row>
    <row r="167" spans="1:6" ht="12" x14ac:dyDescent="0.25">
      <c r="A167" s="250">
        <v>162</v>
      </c>
      <c r="B167" s="264" t="s">
        <v>580</v>
      </c>
      <c r="C167" s="249" t="s">
        <v>320</v>
      </c>
      <c r="D167" s="248">
        <v>1946</v>
      </c>
      <c r="E167" s="248" t="s">
        <v>166</v>
      </c>
      <c r="F167" s="247">
        <v>5866693</v>
      </c>
    </row>
    <row r="168" spans="1:6" ht="12" x14ac:dyDescent="0.25">
      <c r="A168" s="251">
        <v>163</v>
      </c>
      <c r="B168" s="264" t="s">
        <v>581</v>
      </c>
      <c r="C168" s="249" t="s">
        <v>582</v>
      </c>
      <c r="D168" s="248">
        <v>1985</v>
      </c>
      <c r="E168" s="248" t="s">
        <v>166</v>
      </c>
      <c r="F168" s="247">
        <v>5851440</v>
      </c>
    </row>
    <row r="169" spans="1:6" ht="12" x14ac:dyDescent="0.25">
      <c r="A169" s="250">
        <v>164</v>
      </c>
      <c r="B169" s="264" t="s">
        <v>583</v>
      </c>
      <c r="C169" s="249" t="s">
        <v>584</v>
      </c>
      <c r="D169" s="248">
        <v>1959</v>
      </c>
      <c r="E169" s="248" t="s">
        <v>337</v>
      </c>
      <c r="F169" s="247">
        <v>5847318</v>
      </c>
    </row>
    <row r="170" spans="1:6" ht="12" x14ac:dyDescent="0.25">
      <c r="A170" s="251">
        <v>165</v>
      </c>
      <c r="B170" s="264" t="s">
        <v>585</v>
      </c>
      <c r="C170" s="249" t="s">
        <v>382</v>
      </c>
      <c r="D170" s="248">
        <v>1976</v>
      </c>
      <c r="E170" s="248" t="s">
        <v>178</v>
      </c>
      <c r="F170" s="247">
        <v>5843213</v>
      </c>
    </row>
    <row r="171" spans="1:6" ht="12" x14ac:dyDescent="0.25">
      <c r="A171" s="250">
        <v>166</v>
      </c>
      <c r="B171" s="264" t="s">
        <v>586</v>
      </c>
      <c r="C171" s="249" t="s">
        <v>432</v>
      </c>
      <c r="D171" s="248">
        <v>1953</v>
      </c>
      <c r="E171" s="248" t="s">
        <v>178</v>
      </c>
      <c r="F171" s="247">
        <v>5819348</v>
      </c>
    </row>
    <row r="172" spans="1:6" ht="12" x14ac:dyDescent="0.25">
      <c r="A172" s="251">
        <v>167</v>
      </c>
      <c r="B172" s="264" t="s">
        <v>587</v>
      </c>
      <c r="C172" s="249" t="s">
        <v>510</v>
      </c>
      <c r="D172" s="248">
        <v>1958</v>
      </c>
      <c r="E172" s="248" t="s">
        <v>511</v>
      </c>
      <c r="F172" s="247">
        <v>5794263</v>
      </c>
    </row>
    <row r="173" spans="1:6" ht="12" x14ac:dyDescent="0.25">
      <c r="A173" s="250">
        <v>168</v>
      </c>
      <c r="B173" s="264" t="s">
        <v>588</v>
      </c>
      <c r="C173" s="249" t="s">
        <v>423</v>
      </c>
      <c r="D173" s="248">
        <v>1994</v>
      </c>
      <c r="E173" s="248" t="s">
        <v>170</v>
      </c>
      <c r="F173" s="247">
        <v>5781268</v>
      </c>
    </row>
    <row r="174" spans="1:6" ht="12" x14ac:dyDescent="0.25">
      <c r="A174" s="251">
        <v>169</v>
      </c>
      <c r="B174" s="264" t="s">
        <v>589</v>
      </c>
      <c r="C174" s="249" t="s">
        <v>590</v>
      </c>
      <c r="D174" s="248">
        <v>1998</v>
      </c>
      <c r="E174" s="248" t="s">
        <v>166</v>
      </c>
      <c r="F174" s="247">
        <v>5778443</v>
      </c>
    </row>
    <row r="175" spans="1:6" ht="12" x14ac:dyDescent="0.25">
      <c r="A175" s="250">
        <v>170</v>
      </c>
      <c r="B175" s="264" t="s">
        <v>591</v>
      </c>
      <c r="C175" s="249" t="s">
        <v>592</v>
      </c>
      <c r="D175" s="248">
        <v>1997</v>
      </c>
      <c r="E175" s="248" t="s">
        <v>166</v>
      </c>
      <c r="F175" s="247">
        <v>5759623</v>
      </c>
    </row>
    <row r="176" spans="1:6" ht="12" x14ac:dyDescent="0.25">
      <c r="A176" s="251">
        <v>171</v>
      </c>
      <c r="B176" s="265" t="s">
        <v>593</v>
      </c>
      <c r="C176" s="252" t="s">
        <v>529</v>
      </c>
      <c r="D176" s="252">
        <v>1952</v>
      </c>
      <c r="E176" s="248" t="s">
        <v>166</v>
      </c>
      <c r="F176" s="247">
        <v>5756363</v>
      </c>
    </row>
    <row r="177" spans="1:6" ht="12" x14ac:dyDescent="0.25">
      <c r="A177" s="250">
        <v>172</v>
      </c>
      <c r="B177" s="264" t="s">
        <v>594</v>
      </c>
      <c r="C177" s="249" t="s">
        <v>595</v>
      </c>
      <c r="D177" s="248">
        <v>1978</v>
      </c>
      <c r="E177" s="248" t="s">
        <v>166</v>
      </c>
      <c r="F177" s="247">
        <v>5751013</v>
      </c>
    </row>
    <row r="178" spans="1:6" ht="12" x14ac:dyDescent="0.25">
      <c r="A178" s="251">
        <v>173</v>
      </c>
      <c r="B178" s="264" t="s">
        <v>596</v>
      </c>
      <c r="C178" s="249" t="s">
        <v>597</v>
      </c>
      <c r="D178" s="248">
        <v>2017</v>
      </c>
      <c r="E178" s="248" t="s">
        <v>166</v>
      </c>
      <c r="F178" s="247">
        <v>5747844</v>
      </c>
    </row>
    <row r="179" spans="1:6" ht="12" x14ac:dyDescent="0.25">
      <c r="A179" s="250">
        <v>174</v>
      </c>
      <c r="B179" s="264" t="s">
        <v>598</v>
      </c>
      <c r="C179" s="249" t="s">
        <v>599</v>
      </c>
      <c r="D179" s="248">
        <v>2018</v>
      </c>
      <c r="E179" s="248" t="s">
        <v>166</v>
      </c>
      <c r="F179" s="247">
        <v>5745150</v>
      </c>
    </row>
    <row r="180" spans="1:6" ht="12" x14ac:dyDescent="0.25">
      <c r="A180" s="251">
        <v>175</v>
      </c>
      <c r="B180" s="264" t="s">
        <v>600</v>
      </c>
      <c r="C180" s="249" t="s">
        <v>382</v>
      </c>
      <c r="D180" s="248">
        <v>1972</v>
      </c>
      <c r="E180" s="248" t="s">
        <v>178</v>
      </c>
      <c r="F180" s="247">
        <v>5744270</v>
      </c>
    </row>
    <row r="181" spans="1:6" ht="12" x14ac:dyDescent="0.25">
      <c r="A181" s="250">
        <v>176</v>
      </c>
      <c r="B181" s="264" t="s">
        <v>601</v>
      </c>
      <c r="C181" s="249" t="s">
        <v>602</v>
      </c>
      <c r="D181" s="248">
        <v>1949</v>
      </c>
      <c r="E181" s="248" t="s">
        <v>170</v>
      </c>
      <c r="F181" s="247">
        <v>5743014</v>
      </c>
    </row>
    <row r="182" spans="1:6" ht="12" x14ac:dyDescent="0.25">
      <c r="A182" s="251">
        <v>177</v>
      </c>
      <c r="B182" s="264" t="s">
        <v>603</v>
      </c>
      <c r="C182" s="249" t="s">
        <v>604</v>
      </c>
      <c r="D182" s="248">
        <v>1965</v>
      </c>
      <c r="E182" s="248" t="s">
        <v>170</v>
      </c>
      <c r="F182" s="247">
        <v>5735730</v>
      </c>
    </row>
    <row r="183" spans="1:6" ht="12" x14ac:dyDescent="0.25">
      <c r="A183" s="250">
        <v>178</v>
      </c>
      <c r="B183" s="264" t="s">
        <v>605</v>
      </c>
      <c r="C183" s="249" t="s">
        <v>417</v>
      </c>
      <c r="D183" s="248">
        <v>1951</v>
      </c>
      <c r="E183" s="248" t="s">
        <v>401</v>
      </c>
      <c r="F183" s="247">
        <v>5735108</v>
      </c>
    </row>
    <row r="184" spans="1:6" ht="12" x14ac:dyDescent="0.25">
      <c r="A184" s="251">
        <v>179</v>
      </c>
      <c r="B184" s="264" t="s">
        <v>606</v>
      </c>
      <c r="C184" s="249" t="s">
        <v>324</v>
      </c>
      <c r="D184" s="248">
        <v>1995</v>
      </c>
      <c r="E184" s="248" t="s">
        <v>178</v>
      </c>
      <c r="F184" s="247">
        <v>5734326</v>
      </c>
    </row>
    <row r="185" spans="1:6" ht="12" x14ac:dyDescent="0.25">
      <c r="A185" s="250">
        <v>180</v>
      </c>
      <c r="B185" s="264" t="s">
        <v>607</v>
      </c>
      <c r="C185" s="249" t="s">
        <v>608</v>
      </c>
      <c r="D185" s="248">
        <v>1974</v>
      </c>
      <c r="E185" s="248" t="s">
        <v>178</v>
      </c>
      <c r="F185" s="247">
        <v>5729238</v>
      </c>
    </row>
    <row r="186" spans="1:6" ht="12" x14ac:dyDescent="0.25">
      <c r="A186" s="251">
        <v>181</v>
      </c>
      <c r="B186" s="264" t="s">
        <v>609</v>
      </c>
      <c r="C186" s="249" t="s">
        <v>557</v>
      </c>
      <c r="D186" s="248">
        <v>1946</v>
      </c>
      <c r="E186" s="248" t="s">
        <v>178</v>
      </c>
      <c r="F186" s="247">
        <v>5727974</v>
      </c>
    </row>
    <row r="187" spans="1:6" ht="12" x14ac:dyDescent="0.25">
      <c r="A187" s="250">
        <v>182</v>
      </c>
      <c r="B187" s="264" t="s">
        <v>610</v>
      </c>
      <c r="C187" s="249" t="s">
        <v>326</v>
      </c>
      <c r="D187" s="248">
        <v>1963</v>
      </c>
      <c r="E187" s="248" t="s">
        <v>170</v>
      </c>
      <c r="F187" s="247">
        <v>5720144</v>
      </c>
    </row>
    <row r="188" spans="1:6" ht="12" x14ac:dyDescent="0.25">
      <c r="A188" s="251">
        <v>183</v>
      </c>
      <c r="B188" s="264" t="s">
        <v>611</v>
      </c>
      <c r="C188" s="249" t="s">
        <v>612</v>
      </c>
      <c r="D188" s="248">
        <v>1976</v>
      </c>
      <c r="E188" s="248" t="s">
        <v>178</v>
      </c>
      <c r="F188" s="247">
        <v>5704446</v>
      </c>
    </row>
    <row r="189" spans="1:6" ht="12" x14ac:dyDescent="0.25">
      <c r="A189" s="250">
        <v>184</v>
      </c>
      <c r="B189" s="264" t="s">
        <v>613</v>
      </c>
      <c r="C189" s="249" t="s">
        <v>472</v>
      </c>
      <c r="D189" s="248">
        <v>1960</v>
      </c>
      <c r="E189" s="248" t="s">
        <v>337</v>
      </c>
      <c r="F189" s="247">
        <v>5701485</v>
      </c>
    </row>
    <row r="190" spans="1:6" ht="12" x14ac:dyDescent="0.25">
      <c r="A190" s="251">
        <v>185</v>
      </c>
      <c r="B190" s="264" t="s">
        <v>614</v>
      </c>
      <c r="C190" s="249" t="s">
        <v>536</v>
      </c>
      <c r="D190" s="248">
        <v>1956</v>
      </c>
      <c r="E190" s="248" t="s">
        <v>337</v>
      </c>
      <c r="F190" s="247">
        <v>5700102</v>
      </c>
    </row>
    <row r="191" spans="1:6" ht="12" x14ac:dyDescent="0.25">
      <c r="A191" s="250">
        <v>186</v>
      </c>
      <c r="B191" s="264" t="s">
        <v>615</v>
      </c>
      <c r="C191" s="249" t="s">
        <v>357</v>
      </c>
      <c r="D191" s="248">
        <v>1984</v>
      </c>
      <c r="E191" s="248" t="s">
        <v>166</v>
      </c>
      <c r="F191" s="247">
        <v>5690878</v>
      </c>
    </row>
    <row r="192" spans="1:6" ht="12" x14ac:dyDescent="0.25">
      <c r="A192" s="251">
        <v>187</v>
      </c>
      <c r="B192" s="265" t="s">
        <v>616</v>
      </c>
      <c r="C192" s="252" t="s">
        <v>617</v>
      </c>
      <c r="D192" s="252">
        <v>2018</v>
      </c>
      <c r="E192" s="248" t="s">
        <v>178</v>
      </c>
      <c r="F192" s="247">
        <v>5687833</v>
      </c>
    </row>
    <row r="193" spans="1:6" ht="12" x14ac:dyDescent="0.25">
      <c r="A193" s="250">
        <v>188</v>
      </c>
      <c r="B193" s="265" t="s">
        <v>618</v>
      </c>
      <c r="C193" s="249" t="s">
        <v>619</v>
      </c>
      <c r="D193" s="248">
        <v>2003</v>
      </c>
      <c r="E193" s="248" t="s">
        <v>166</v>
      </c>
      <c r="F193" s="247">
        <v>5672243</v>
      </c>
    </row>
    <row r="194" spans="1:6" ht="12" x14ac:dyDescent="0.25">
      <c r="A194" s="251">
        <v>189</v>
      </c>
      <c r="B194" s="264" t="s">
        <v>620</v>
      </c>
      <c r="C194" s="249" t="s">
        <v>519</v>
      </c>
      <c r="D194" s="248">
        <v>2007</v>
      </c>
      <c r="E194" s="248" t="s">
        <v>166</v>
      </c>
      <c r="F194" s="247">
        <v>5639260</v>
      </c>
    </row>
    <row r="195" spans="1:6" ht="12" x14ac:dyDescent="0.25">
      <c r="A195" s="250">
        <v>190</v>
      </c>
      <c r="B195" s="264" t="s">
        <v>621</v>
      </c>
      <c r="C195" s="249" t="s">
        <v>622</v>
      </c>
      <c r="D195" s="248">
        <v>1995</v>
      </c>
      <c r="E195" s="248" t="s">
        <v>166</v>
      </c>
      <c r="F195" s="247">
        <v>5635473</v>
      </c>
    </row>
    <row r="196" spans="1:6" ht="12" x14ac:dyDescent="0.25">
      <c r="A196" s="251">
        <v>191</v>
      </c>
      <c r="B196" s="264" t="s">
        <v>623</v>
      </c>
      <c r="C196" s="249" t="s">
        <v>301</v>
      </c>
      <c r="D196" s="248">
        <v>2018</v>
      </c>
      <c r="E196" s="248" t="s">
        <v>178</v>
      </c>
      <c r="F196" s="247">
        <v>5630178</v>
      </c>
    </row>
    <row r="197" spans="1:6" ht="12" x14ac:dyDescent="0.25">
      <c r="A197" s="250">
        <v>192</v>
      </c>
      <c r="B197" s="264" t="s">
        <v>624</v>
      </c>
      <c r="C197" s="249" t="s">
        <v>604</v>
      </c>
      <c r="D197" s="248">
        <v>1964</v>
      </c>
      <c r="E197" s="248" t="s">
        <v>170</v>
      </c>
      <c r="F197" s="247">
        <v>5625518</v>
      </c>
    </row>
    <row r="198" spans="1:6" ht="12" x14ac:dyDescent="0.25">
      <c r="A198" s="251">
        <v>193</v>
      </c>
      <c r="B198" s="264" t="s">
        <v>625</v>
      </c>
      <c r="C198" s="249" t="s">
        <v>411</v>
      </c>
      <c r="D198" s="248">
        <v>2002</v>
      </c>
      <c r="E198" s="248" t="s">
        <v>166</v>
      </c>
      <c r="F198" s="247">
        <v>5624277</v>
      </c>
    </row>
    <row r="199" spans="1:6" ht="12" x14ac:dyDescent="0.25">
      <c r="A199" s="250">
        <v>194</v>
      </c>
      <c r="B199" s="264" t="s">
        <v>626</v>
      </c>
      <c r="C199" s="249" t="s">
        <v>627</v>
      </c>
      <c r="D199" s="248">
        <v>2009</v>
      </c>
      <c r="E199" s="248" t="s">
        <v>398</v>
      </c>
      <c r="F199" s="247">
        <v>5617617</v>
      </c>
    </row>
    <row r="200" spans="1:6" ht="12" x14ac:dyDescent="0.25">
      <c r="A200" s="251">
        <v>195</v>
      </c>
      <c r="B200" s="264" t="s">
        <v>628</v>
      </c>
      <c r="C200" s="249" t="s">
        <v>629</v>
      </c>
      <c r="D200" s="249">
        <v>2019</v>
      </c>
      <c r="E200" s="248" t="s">
        <v>166</v>
      </c>
      <c r="F200" s="247">
        <v>5614616</v>
      </c>
    </row>
    <row r="201" spans="1:6" ht="12" x14ac:dyDescent="0.25">
      <c r="A201" s="250">
        <v>196</v>
      </c>
      <c r="B201" s="264" t="s">
        <v>630</v>
      </c>
      <c r="C201" s="249" t="s">
        <v>631</v>
      </c>
      <c r="D201" s="248">
        <v>1996</v>
      </c>
      <c r="E201" s="248" t="s">
        <v>166</v>
      </c>
      <c r="F201" s="247">
        <v>5606839</v>
      </c>
    </row>
    <row r="202" spans="1:6" ht="12" x14ac:dyDescent="0.25">
      <c r="A202" s="251">
        <v>197</v>
      </c>
      <c r="B202" s="264" t="s">
        <v>632</v>
      </c>
      <c r="C202" s="249" t="s">
        <v>472</v>
      </c>
      <c r="D202" s="248">
        <v>1947</v>
      </c>
      <c r="E202" s="248" t="s">
        <v>178</v>
      </c>
      <c r="F202" s="247">
        <v>5590070</v>
      </c>
    </row>
    <row r="203" spans="1:6" ht="12" x14ac:dyDescent="0.25">
      <c r="A203" s="250">
        <v>198</v>
      </c>
      <c r="B203" s="264" t="s">
        <v>633</v>
      </c>
      <c r="C203" s="249" t="s">
        <v>305</v>
      </c>
      <c r="D203" s="248">
        <v>1971</v>
      </c>
      <c r="E203" s="248" t="s">
        <v>634</v>
      </c>
      <c r="F203" s="247">
        <v>5568863</v>
      </c>
    </row>
    <row r="204" spans="1:6" ht="12" x14ac:dyDescent="0.25">
      <c r="A204" s="251">
        <v>199</v>
      </c>
      <c r="B204" s="264" t="s">
        <v>635</v>
      </c>
      <c r="C204" s="249" t="s">
        <v>636</v>
      </c>
      <c r="D204" s="248">
        <v>2016</v>
      </c>
      <c r="E204" s="248" t="s">
        <v>166</v>
      </c>
      <c r="F204" s="247">
        <v>5549977</v>
      </c>
    </row>
    <row r="205" spans="1:6" ht="12" x14ac:dyDescent="0.25">
      <c r="A205" s="250">
        <v>200</v>
      </c>
      <c r="B205" s="264" t="s">
        <v>637</v>
      </c>
      <c r="C205" s="249" t="s">
        <v>305</v>
      </c>
      <c r="D205" s="248">
        <v>1969</v>
      </c>
      <c r="E205" s="248" t="s">
        <v>337</v>
      </c>
      <c r="F205" s="247">
        <v>5549003</v>
      </c>
    </row>
    <row r="206" spans="1:6" ht="12" x14ac:dyDescent="0.25">
      <c r="A206" s="245" t="s">
        <v>638</v>
      </c>
      <c r="B206" s="244"/>
      <c r="C206" s="244"/>
      <c r="D206" s="244"/>
      <c r="E206" s="244"/>
      <c r="F206" s="244"/>
    </row>
    <row r="207" spans="1:6" ht="12" x14ac:dyDescent="0.25">
      <c r="A207" s="245" t="s">
        <v>639</v>
      </c>
      <c r="B207" s="244"/>
      <c r="C207" s="244"/>
      <c r="D207" s="244"/>
      <c r="E207" s="244"/>
      <c r="F207" s="244"/>
    </row>
    <row r="208" spans="1:6" x14ac:dyDescent="0.25">
      <c r="A208" s="246" t="s">
        <v>640</v>
      </c>
      <c r="B208" s="244"/>
      <c r="C208" s="244"/>
      <c r="D208" s="244"/>
      <c r="E208" s="244"/>
      <c r="F208" s="24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BDD1E-DFFF-4724-9E90-A9FEDEC28AF4}">
  <dimension ref="A1"/>
  <sheetViews>
    <sheetView workbookViewId="0"/>
  </sheetViews>
  <sheetFormatPr baseColWidth="10" defaultRowHeight="1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8"/>
  <sheetViews>
    <sheetView workbookViewId="0"/>
  </sheetViews>
  <sheetFormatPr baseColWidth="10" defaultRowHeight="11.5" x14ac:dyDescent="0.25"/>
  <cols>
    <col min="1" max="1" width="7.69921875" style="85" customWidth="1"/>
    <col min="2" max="2" width="11.69921875" style="85" customWidth="1"/>
    <col min="3" max="3" width="12.09765625" style="86" customWidth="1"/>
    <col min="4" max="4" width="16.59765625" style="86" customWidth="1"/>
    <col min="5" max="5" width="16.8984375" style="86" customWidth="1"/>
    <col min="6" max="6" width="15.09765625" style="86" bestFit="1" customWidth="1"/>
    <col min="7" max="16" width="9.296875" style="86" customWidth="1"/>
    <col min="17" max="252" width="11.3984375" style="86"/>
    <col min="253" max="253" width="7.69921875" style="86" customWidth="1"/>
    <col min="254" max="254" width="11.69921875" style="86" customWidth="1"/>
    <col min="255" max="255" width="11.59765625" style="86" customWidth="1"/>
    <col min="256" max="258" width="15.09765625" style="86" bestFit="1" customWidth="1"/>
    <col min="259" max="259" width="16.09765625" style="86" customWidth="1"/>
    <col min="260" max="260" width="21" style="86" customWidth="1"/>
    <col min="261" max="272" width="9.296875" style="86" customWidth="1"/>
    <col min="273" max="508" width="11.3984375" style="86"/>
    <col min="509" max="509" width="7.69921875" style="86" customWidth="1"/>
    <col min="510" max="510" width="11.69921875" style="86" customWidth="1"/>
    <col min="511" max="511" width="11.59765625" style="86" customWidth="1"/>
    <col min="512" max="514" width="15.09765625" style="86" bestFit="1" customWidth="1"/>
    <col min="515" max="515" width="16.09765625" style="86" customWidth="1"/>
    <col min="516" max="516" width="21" style="86" customWidth="1"/>
    <col min="517" max="528" width="9.296875" style="86" customWidth="1"/>
    <col min="529" max="764" width="11.3984375" style="86"/>
    <col min="765" max="765" width="7.69921875" style="86" customWidth="1"/>
    <col min="766" max="766" width="11.69921875" style="86" customWidth="1"/>
    <col min="767" max="767" width="11.59765625" style="86" customWidth="1"/>
    <col min="768" max="770" width="15.09765625" style="86" bestFit="1" customWidth="1"/>
    <col min="771" max="771" width="16.09765625" style="86" customWidth="1"/>
    <col min="772" max="772" width="21" style="86" customWidth="1"/>
    <col min="773" max="784" width="9.296875" style="86" customWidth="1"/>
    <col min="785" max="1020" width="11.3984375" style="86"/>
    <col min="1021" max="1021" width="7.69921875" style="86" customWidth="1"/>
    <col min="1022" max="1022" width="11.69921875" style="86" customWidth="1"/>
    <col min="1023" max="1023" width="11.59765625" style="86" customWidth="1"/>
    <col min="1024" max="1026" width="15.09765625" style="86" bestFit="1" customWidth="1"/>
    <col min="1027" max="1027" width="16.09765625" style="86" customWidth="1"/>
    <col min="1028" max="1028" width="21" style="86" customWidth="1"/>
    <col min="1029" max="1040" width="9.296875" style="86" customWidth="1"/>
    <col min="1041" max="1276" width="11.3984375" style="86"/>
    <col min="1277" max="1277" width="7.69921875" style="86" customWidth="1"/>
    <col min="1278" max="1278" width="11.69921875" style="86" customWidth="1"/>
    <col min="1279" max="1279" width="11.59765625" style="86" customWidth="1"/>
    <col min="1280" max="1282" width="15.09765625" style="86" bestFit="1" customWidth="1"/>
    <col min="1283" max="1283" width="16.09765625" style="86" customWidth="1"/>
    <col min="1284" max="1284" width="21" style="86" customWidth="1"/>
    <col min="1285" max="1296" width="9.296875" style="86" customWidth="1"/>
    <col min="1297" max="1532" width="11.3984375" style="86"/>
    <col min="1533" max="1533" width="7.69921875" style="86" customWidth="1"/>
    <col min="1534" max="1534" width="11.69921875" style="86" customWidth="1"/>
    <col min="1535" max="1535" width="11.59765625" style="86" customWidth="1"/>
    <col min="1536" max="1538" width="15.09765625" style="86" bestFit="1" customWidth="1"/>
    <col min="1539" max="1539" width="16.09765625" style="86" customWidth="1"/>
    <col min="1540" max="1540" width="21" style="86" customWidth="1"/>
    <col min="1541" max="1552" width="9.296875" style="86" customWidth="1"/>
    <col min="1553" max="1788" width="11.3984375" style="86"/>
    <col min="1789" max="1789" width="7.69921875" style="86" customWidth="1"/>
    <col min="1790" max="1790" width="11.69921875" style="86" customWidth="1"/>
    <col min="1791" max="1791" width="11.59765625" style="86" customWidth="1"/>
    <col min="1792" max="1794" width="15.09765625" style="86" bestFit="1" customWidth="1"/>
    <col min="1795" max="1795" width="16.09765625" style="86" customWidth="1"/>
    <col min="1796" max="1796" width="21" style="86" customWidth="1"/>
    <col min="1797" max="1808" width="9.296875" style="86" customWidth="1"/>
    <col min="1809" max="2044" width="11.3984375" style="86"/>
    <col min="2045" max="2045" width="7.69921875" style="86" customWidth="1"/>
    <col min="2046" max="2046" width="11.69921875" style="86" customWidth="1"/>
    <col min="2047" max="2047" width="11.59765625" style="86" customWidth="1"/>
    <col min="2048" max="2050" width="15.09765625" style="86" bestFit="1" customWidth="1"/>
    <col min="2051" max="2051" width="16.09765625" style="86" customWidth="1"/>
    <col min="2052" max="2052" width="21" style="86" customWidth="1"/>
    <col min="2053" max="2064" width="9.296875" style="86" customWidth="1"/>
    <col min="2065" max="2300" width="11.3984375" style="86"/>
    <col min="2301" max="2301" width="7.69921875" style="86" customWidth="1"/>
    <col min="2302" max="2302" width="11.69921875" style="86" customWidth="1"/>
    <col min="2303" max="2303" width="11.59765625" style="86" customWidth="1"/>
    <col min="2304" max="2306" width="15.09765625" style="86" bestFit="1" customWidth="1"/>
    <col min="2307" max="2307" width="16.09765625" style="86" customWidth="1"/>
    <col min="2308" max="2308" width="21" style="86" customWidth="1"/>
    <col min="2309" max="2320" width="9.296875" style="86" customWidth="1"/>
    <col min="2321" max="2556" width="11.3984375" style="86"/>
    <col min="2557" max="2557" width="7.69921875" style="86" customWidth="1"/>
    <col min="2558" max="2558" width="11.69921875" style="86" customWidth="1"/>
    <col min="2559" max="2559" width="11.59765625" style="86" customWidth="1"/>
    <col min="2560" max="2562" width="15.09765625" style="86" bestFit="1" customWidth="1"/>
    <col min="2563" max="2563" width="16.09765625" style="86" customWidth="1"/>
    <col min="2564" max="2564" width="21" style="86" customWidth="1"/>
    <col min="2565" max="2576" width="9.296875" style="86" customWidth="1"/>
    <col min="2577" max="2812" width="11.3984375" style="86"/>
    <col min="2813" max="2813" width="7.69921875" style="86" customWidth="1"/>
    <col min="2814" max="2814" width="11.69921875" style="86" customWidth="1"/>
    <col min="2815" max="2815" width="11.59765625" style="86" customWidth="1"/>
    <col min="2816" max="2818" width="15.09765625" style="86" bestFit="1" customWidth="1"/>
    <col min="2819" max="2819" width="16.09765625" style="86" customWidth="1"/>
    <col min="2820" max="2820" width="21" style="86" customWidth="1"/>
    <col min="2821" max="2832" width="9.296875" style="86" customWidth="1"/>
    <col min="2833" max="3068" width="11.3984375" style="86"/>
    <col min="3069" max="3069" width="7.69921875" style="86" customWidth="1"/>
    <col min="3070" max="3070" width="11.69921875" style="86" customWidth="1"/>
    <col min="3071" max="3071" width="11.59765625" style="86" customWidth="1"/>
    <col min="3072" max="3074" width="15.09765625" style="86" bestFit="1" customWidth="1"/>
    <col min="3075" max="3075" width="16.09765625" style="86" customWidth="1"/>
    <col min="3076" max="3076" width="21" style="86" customWidth="1"/>
    <col min="3077" max="3088" width="9.296875" style="86" customWidth="1"/>
    <col min="3089" max="3324" width="11.3984375" style="86"/>
    <col min="3325" max="3325" width="7.69921875" style="86" customWidth="1"/>
    <col min="3326" max="3326" width="11.69921875" style="86" customWidth="1"/>
    <col min="3327" max="3327" width="11.59765625" style="86" customWidth="1"/>
    <col min="3328" max="3330" width="15.09765625" style="86" bestFit="1" customWidth="1"/>
    <col min="3331" max="3331" width="16.09765625" style="86" customWidth="1"/>
    <col min="3332" max="3332" width="21" style="86" customWidth="1"/>
    <col min="3333" max="3344" width="9.296875" style="86" customWidth="1"/>
    <col min="3345" max="3580" width="11.3984375" style="86"/>
    <col min="3581" max="3581" width="7.69921875" style="86" customWidth="1"/>
    <col min="3582" max="3582" width="11.69921875" style="86" customWidth="1"/>
    <col min="3583" max="3583" width="11.59765625" style="86" customWidth="1"/>
    <col min="3584" max="3586" width="15.09765625" style="86" bestFit="1" customWidth="1"/>
    <col min="3587" max="3587" width="16.09765625" style="86" customWidth="1"/>
    <col min="3588" max="3588" width="21" style="86" customWidth="1"/>
    <col min="3589" max="3600" width="9.296875" style="86" customWidth="1"/>
    <col min="3601" max="3836" width="11.3984375" style="86"/>
    <col min="3837" max="3837" width="7.69921875" style="86" customWidth="1"/>
    <col min="3838" max="3838" width="11.69921875" style="86" customWidth="1"/>
    <col min="3839" max="3839" width="11.59765625" style="86" customWidth="1"/>
    <col min="3840" max="3842" width="15.09765625" style="86" bestFit="1" customWidth="1"/>
    <col min="3843" max="3843" width="16.09765625" style="86" customWidth="1"/>
    <col min="3844" max="3844" width="21" style="86" customWidth="1"/>
    <col min="3845" max="3856" width="9.296875" style="86" customWidth="1"/>
    <col min="3857" max="4092" width="11.3984375" style="86"/>
    <col min="4093" max="4093" width="7.69921875" style="86" customWidth="1"/>
    <col min="4094" max="4094" width="11.69921875" style="86" customWidth="1"/>
    <col min="4095" max="4095" width="11.59765625" style="86" customWidth="1"/>
    <col min="4096" max="4098" width="15.09765625" style="86" bestFit="1" customWidth="1"/>
    <col min="4099" max="4099" width="16.09765625" style="86" customWidth="1"/>
    <col min="4100" max="4100" width="21" style="86" customWidth="1"/>
    <col min="4101" max="4112" width="9.296875" style="86" customWidth="1"/>
    <col min="4113" max="4348" width="11.3984375" style="86"/>
    <col min="4349" max="4349" width="7.69921875" style="86" customWidth="1"/>
    <col min="4350" max="4350" width="11.69921875" style="86" customWidth="1"/>
    <col min="4351" max="4351" width="11.59765625" style="86" customWidth="1"/>
    <col min="4352" max="4354" width="15.09765625" style="86" bestFit="1" customWidth="1"/>
    <col min="4355" max="4355" width="16.09765625" style="86" customWidth="1"/>
    <col min="4356" max="4356" width="21" style="86" customWidth="1"/>
    <col min="4357" max="4368" width="9.296875" style="86" customWidth="1"/>
    <col min="4369" max="4604" width="11.3984375" style="86"/>
    <col min="4605" max="4605" width="7.69921875" style="86" customWidth="1"/>
    <col min="4606" max="4606" width="11.69921875" style="86" customWidth="1"/>
    <col min="4607" max="4607" width="11.59765625" style="86" customWidth="1"/>
    <col min="4608" max="4610" width="15.09765625" style="86" bestFit="1" customWidth="1"/>
    <col min="4611" max="4611" width="16.09765625" style="86" customWidth="1"/>
    <col min="4612" max="4612" width="21" style="86" customWidth="1"/>
    <col min="4613" max="4624" width="9.296875" style="86" customWidth="1"/>
    <col min="4625" max="4860" width="11.3984375" style="86"/>
    <col min="4861" max="4861" width="7.69921875" style="86" customWidth="1"/>
    <col min="4862" max="4862" width="11.69921875" style="86" customWidth="1"/>
    <col min="4863" max="4863" width="11.59765625" style="86" customWidth="1"/>
    <col min="4864" max="4866" width="15.09765625" style="86" bestFit="1" customWidth="1"/>
    <col min="4867" max="4867" width="16.09765625" style="86" customWidth="1"/>
    <col min="4868" max="4868" width="21" style="86" customWidth="1"/>
    <col min="4869" max="4880" width="9.296875" style="86" customWidth="1"/>
    <col min="4881" max="5116" width="11.3984375" style="86"/>
    <col min="5117" max="5117" width="7.69921875" style="86" customWidth="1"/>
    <col min="5118" max="5118" width="11.69921875" style="86" customWidth="1"/>
    <col min="5119" max="5119" width="11.59765625" style="86" customWidth="1"/>
    <col min="5120" max="5122" width="15.09765625" style="86" bestFit="1" customWidth="1"/>
    <col min="5123" max="5123" width="16.09765625" style="86" customWidth="1"/>
    <col min="5124" max="5124" width="21" style="86" customWidth="1"/>
    <col min="5125" max="5136" width="9.296875" style="86" customWidth="1"/>
    <col min="5137" max="5372" width="11.3984375" style="86"/>
    <col min="5373" max="5373" width="7.69921875" style="86" customWidth="1"/>
    <col min="5374" max="5374" width="11.69921875" style="86" customWidth="1"/>
    <col min="5375" max="5375" width="11.59765625" style="86" customWidth="1"/>
    <col min="5376" max="5378" width="15.09765625" style="86" bestFit="1" customWidth="1"/>
    <col min="5379" max="5379" width="16.09765625" style="86" customWidth="1"/>
    <col min="5380" max="5380" width="21" style="86" customWidth="1"/>
    <col min="5381" max="5392" width="9.296875" style="86" customWidth="1"/>
    <col min="5393" max="5628" width="11.3984375" style="86"/>
    <col min="5629" max="5629" width="7.69921875" style="86" customWidth="1"/>
    <col min="5630" max="5630" width="11.69921875" style="86" customWidth="1"/>
    <col min="5631" max="5631" width="11.59765625" style="86" customWidth="1"/>
    <col min="5632" max="5634" width="15.09765625" style="86" bestFit="1" customWidth="1"/>
    <col min="5635" max="5635" width="16.09765625" style="86" customWidth="1"/>
    <col min="5636" max="5636" width="21" style="86" customWidth="1"/>
    <col min="5637" max="5648" width="9.296875" style="86" customWidth="1"/>
    <col min="5649" max="5884" width="11.3984375" style="86"/>
    <col min="5885" max="5885" width="7.69921875" style="86" customWidth="1"/>
    <col min="5886" max="5886" width="11.69921875" style="86" customWidth="1"/>
    <col min="5887" max="5887" width="11.59765625" style="86" customWidth="1"/>
    <col min="5888" max="5890" width="15.09765625" style="86" bestFit="1" customWidth="1"/>
    <col min="5891" max="5891" width="16.09765625" style="86" customWidth="1"/>
    <col min="5892" max="5892" width="21" style="86" customWidth="1"/>
    <col min="5893" max="5904" width="9.296875" style="86" customWidth="1"/>
    <col min="5905" max="6140" width="11.3984375" style="86"/>
    <col min="6141" max="6141" width="7.69921875" style="86" customWidth="1"/>
    <col min="6142" max="6142" width="11.69921875" style="86" customWidth="1"/>
    <col min="6143" max="6143" width="11.59765625" style="86" customWidth="1"/>
    <col min="6144" max="6146" width="15.09765625" style="86" bestFit="1" customWidth="1"/>
    <col min="6147" max="6147" width="16.09765625" style="86" customWidth="1"/>
    <col min="6148" max="6148" width="21" style="86" customWidth="1"/>
    <col min="6149" max="6160" width="9.296875" style="86" customWidth="1"/>
    <col min="6161" max="6396" width="11.3984375" style="86"/>
    <col min="6397" max="6397" width="7.69921875" style="86" customWidth="1"/>
    <col min="6398" max="6398" width="11.69921875" style="86" customWidth="1"/>
    <col min="6399" max="6399" width="11.59765625" style="86" customWidth="1"/>
    <col min="6400" max="6402" width="15.09765625" style="86" bestFit="1" customWidth="1"/>
    <col min="6403" max="6403" width="16.09765625" style="86" customWidth="1"/>
    <col min="6404" max="6404" width="21" style="86" customWidth="1"/>
    <col min="6405" max="6416" width="9.296875" style="86" customWidth="1"/>
    <col min="6417" max="6652" width="11.3984375" style="86"/>
    <col min="6653" max="6653" width="7.69921875" style="86" customWidth="1"/>
    <col min="6654" max="6654" width="11.69921875" style="86" customWidth="1"/>
    <col min="6655" max="6655" width="11.59765625" style="86" customWidth="1"/>
    <col min="6656" max="6658" width="15.09765625" style="86" bestFit="1" customWidth="1"/>
    <col min="6659" max="6659" width="16.09765625" style="86" customWidth="1"/>
    <col min="6660" max="6660" width="21" style="86" customWidth="1"/>
    <col min="6661" max="6672" width="9.296875" style="86" customWidth="1"/>
    <col min="6673" max="6908" width="11.3984375" style="86"/>
    <col min="6909" max="6909" width="7.69921875" style="86" customWidth="1"/>
    <col min="6910" max="6910" width="11.69921875" style="86" customWidth="1"/>
    <col min="6911" max="6911" width="11.59765625" style="86" customWidth="1"/>
    <col min="6912" max="6914" width="15.09765625" style="86" bestFit="1" customWidth="1"/>
    <col min="6915" max="6915" width="16.09765625" style="86" customWidth="1"/>
    <col min="6916" max="6916" width="21" style="86" customWidth="1"/>
    <col min="6917" max="6928" width="9.296875" style="86" customWidth="1"/>
    <col min="6929" max="7164" width="11.3984375" style="86"/>
    <col min="7165" max="7165" width="7.69921875" style="86" customWidth="1"/>
    <col min="7166" max="7166" width="11.69921875" style="86" customWidth="1"/>
    <col min="7167" max="7167" width="11.59765625" style="86" customWidth="1"/>
    <col min="7168" max="7170" width="15.09765625" style="86" bestFit="1" customWidth="1"/>
    <col min="7171" max="7171" width="16.09765625" style="86" customWidth="1"/>
    <col min="7172" max="7172" width="21" style="86" customWidth="1"/>
    <col min="7173" max="7184" width="9.296875" style="86" customWidth="1"/>
    <col min="7185" max="7420" width="11.3984375" style="86"/>
    <col min="7421" max="7421" width="7.69921875" style="86" customWidth="1"/>
    <col min="7422" max="7422" width="11.69921875" style="86" customWidth="1"/>
    <col min="7423" max="7423" width="11.59765625" style="86" customWidth="1"/>
    <col min="7424" max="7426" width="15.09765625" style="86" bestFit="1" customWidth="1"/>
    <col min="7427" max="7427" width="16.09765625" style="86" customWidth="1"/>
    <col min="7428" max="7428" width="21" style="86" customWidth="1"/>
    <col min="7429" max="7440" width="9.296875" style="86" customWidth="1"/>
    <col min="7441" max="7676" width="11.3984375" style="86"/>
    <col min="7677" max="7677" width="7.69921875" style="86" customWidth="1"/>
    <col min="7678" max="7678" width="11.69921875" style="86" customWidth="1"/>
    <col min="7679" max="7679" width="11.59765625" style="86" customWidth="1"/>
    <col min="7680" max="7682" width="15.09765625" style="86" bestFit="1" customWidth="1"/>
    <col min="7683" max="7683" width="16.09765625" style="86" customWidth="1"/>
    <col min="7684" max="7684" width="21" style="86" customWidth="1"/>
    <col min="7685" max="7696" width="9.296875" style="86" customWidth="1"/>
    <col min="7697" max="7932" width="11.3984375" style="86"/>
    <col min="7933" max="7933" width="7.69921875" style="86" customWidth="1"/>
    <col min="7934" max="7934" width="11.69921875" style="86" customWidth="1"/>
    <col min="7935" max="7935" width="11.59765625" style="86" customWidth="1"/>
    <col min="7936" max="7938" width="15.09765625" style="86" bestFit="1" customWidth="1"/>
    <col min="7939" max="7939" width="16.09765625" style="86" customWidth="1"/>
    <col min="7940" max="7940" width="21" style="86" customWidth="1"/>
    <col min="7941" max="7952" width="9.296875" style="86" customWidth="1"/>
    <col min="7953" max="8188" width="11.3984375" style="86"/>
    <col min="8189" max="8189" width="7.69921875" style="86" customWidth="1"/>
    <col min="8190" max="8190" width="11.69921875" style="86" customWidth="1"/>
    <col min="8191" max="8191" width="11.59765625" style="86" customWidth="1"/>
    <col min="8192" max="8194" width="15.09765625" style="86" bestFit="1" customWidth="1"/>
    <col min="8195" max="8195" width="16.09765625" style="86" customWidth="1"/>
    <col min="8196" max="8196" width="21" style="86" customWidth="1"/>
    <col min="8197" max="8208" width="9.296875" style="86" customWidth="1"/>
    <col min="8209" max="8444" width="11.3984375" style="86"/>
    <col min="8445" max="8445" width="7.69921875" style="86" customWidth="1"/>
    <col min="8446" max="8446" width="11.69921875" style="86" customWidth="1"/>
    <col min="8447" max="8447" width="11.59765625" style="86" customWidth="1"/>
    <col min="8448" max="8450" width="15.09765625" style="86" bestFit="1" customWidth="1"/>
    <col min="8451" max="8451" width="16.09765625" style="86" customWidth="1"/>
    <col min="8452" max="8452" width="21" style="86" customWidth="1"/>
    <col min="8453" max="8464" width="9.296875" style="86" customWidth="1"/>
    <col min="8465" max="8700" width="11.3984375" style="86"/>
    <col min="8701" max="8701" width="7.69921875" style="86" customWidth="1"/>
    <col min="8702" max="8702" width="11.69921875" style="86" customWidth="1"/>
    <col min="8703" max="8703" width="11.59765625" style="86" customWidth="1"/>
    <col min="8704" max="8706" width="15.09765625" style="86" bestFit="1" customWidth="1"/>
    <col min="8707" max="8707" width="16.09765625" style="86" customWidth="1"/>
    <col min="8708" max="8708" width="21" style="86" customWidth="1"/>
    <col min="8709" max="8720" width="9.296875" style="86" customWidth="1"/>
    <col min="8721" max="8956" width="11.3984375" style="86"/>
    <col min="8957" max="8957" width="7.69921875" style="86" customWidth="1"/>
    <col min="8958" max="8958" width="11.69921875" style="86" customWidth="1"/>
    <col min="8959" max="8959" width="11.59765625" style="86" customWidth="1"/>
    <col min="8960" max="8962" width="15.09765625" style="86" bestFit="1" customWidth="1"/>
    <col min="8963" max="8963" width="16.09765625" style="86" customWidth="1"/>
    <col min="8964" max="8964" width="21" style="86" customWidth="1"/>
    <col min="8965" max="8976" width="9.296875" style="86" customWidth="1"/>
    <col min="8977" max="9212" width="11.3984375" style="86"/>
    <col min="9213" max="9213" width="7.69921875" style="86" customWidth="1"/>
    <col min="9214" max="9214" width="11.69921875" style="86" customWidth="1"/>
    <col min="9215" max="9215" width="11.59765625" style="86" customWidth="1"/>
    <col min="9216" max="9218" width="15.09765625" style="86" bestFit="1" customWidth="1"/>
    <col min="9219" max="9219" width="16.09765625" style="86" customWidth="1"/>
    <col min="9220" max="9220" width="21" style="86" customWidth="1"/>
    <col min="9221" max="9232" width="9.296875" style="86" customWidth="1"/>
    <col min="9233" max="9468" width="11.3984375" style="86"/>
    <col min="9469" max="9469" width="7.69921875" style="86" customWidth="1"/>
    <col min="9470" max="9470" width="11.69921875" style="86" customWidth="1"/>
    <col min="9471" max="9471" width="11.59765625" style="86" customWidth="1"/>
    <col min="9472" max="9474" width="15.09765625" style="86" bestFit="1" customWidth="1"/>
    <col min="9475" max="9475" width="16.09765625" style="86" customWidth="1"/>
    <col min="9476" max="9476" width="21" style="86" customWidth="1"/>
    <col min="9477" max="9488" width="9.296875" style="86" customWidth="1"/>
    <col min="9489" max="9724" width="11.3984375" style="86"/>
    <col min="9725" max="9725" width="7.69921875" style="86" customWidth="1"/>
    <col min="9726" max="9726" width="11.69921875" style="86" customWidth="1"/>
    <col min="9727" max="9727" width="11.59765625" style="86" customWidth="1"/>
    <col min="9728" max="9730" width="15.09765625" style="86" bestFit="1" customWidth="1"/>
    <col min="9731" max="9731" width="16.09765625" style="86" customWidth="1"/>
    <col min="9732" max="9732" width="21" style="86" customWidth="1"/>
    <col min="9733" max="9744" width="9.296875" style="86" customWidth="1"/>
    <col min="9745" max="9980" width="11.3984375" style="86"/>
    <col min="9981" max="9981" width="7.69921875" style="86" customWidth="1"/>
    <col min="9982" max="9982" width="11.69921875" style="86" customWidth="1"/>
    <col min="9983" max="9983" width="11.59765625" style="86" customWidth="1"/>
    <col min="9984" max="9986" width="15.09765625" style="86" bestFit="1" customWidth="1"/>
    <col min="9987" max="9987" width="16.09765625" style="86" customWidth="1"/>
    <col min="9988" max="9988" width="21" style="86" customWidth="1"/>
    <col min="9989" max="10000" width="9.296875" style="86" customWidth="1"/>
    <col min="10001" max="10236" width="11.3984375" style="86"/>
    <col min="10237" max="10237" width="7.69921875" style="86" customWidth="1"/>
    <col min="10238" max="10238" width="11.69921875" style="86" customWidth="1"/>
    <col min="10239" max="10239" width="11.59765625" style="86" customWidth="1"/>
    <col min="10240" max="10242" width="15.09765625" style="86" bestFit="1" customWidth="1"/>
    <col min="10243" max="10243" width="16.09765625" style="86" customWidth="1"/>
    <col min="10244" max="10244" width="21" style="86" customWidth="1"/>
    <col min="10245" max="10256" width="9.296875" style="86" customWidth="1"/>
    <col min="10257" max="10492" width="11.3984375" style="86"/>
    <col min="10493" max="10493" width="7.69921875" style="86" customWidth="1"/>
    <col min="10494" max="10494" width="11.69921875" style="86" customWidth="1"/>
    <col min="10495" max="10495" width="11.59765625" style="86" customWidth="1"/>
    <col min="10496" max="10498" width="15.09765625" style="86" bestFit="1" customWidth="1"/>
    <col min="10499" max="10499" width="16.09765625" style="86" customWidth="1"/>
    <col min="10500" max="10500" width="21" style="86" customWidth="1"/>
    <col min="10501" max="10512" width="9.296875" style="86" customWidth="1"/>
    <col min="10513" max="10748" width="11.3984375" style="86"/>
    <col min="10749" max="10749" width="7.69921875" style="86" customWidth="1"/>
    <col min="10750" max="10750" width="11.69921875" style="86" customWidth="1"/>
    <col min="10751" max="10751" width="11.59765625" style="86" customWidth="1"/>
    <col min="10752" max="10754" width="15.09765625" style="86" bestFit="1" customWidth="1"/>
    <col min="10755" max="10755" width="16.09765625" style="86" customWidth="1"/>
    <col min="10756" max="10756" width="21" style="86" customWidth="1"/>
    <col min="10757" max="10768" width="9.296875" style="86" customWidth="1"/>
    <col min="10769" max="11004" width="11.3984375" style="86"/>
    <col min="11005" max="11005" width="7.69921875" style="86" customWidth="1"/>
    <col min="11006" max="11006" width="11.69921875" style="86" customWidth="1"/>
    <col min="11007" max="11007" width="11.59765625" style="86" customWidth="1"/>
    <col min="11008" max="11010" width="15.09765625" style="86" bestFit="1" customWidth="1"/>
    <col min="11011" max="11011" width="16.09765625" style="86" customWidth="1"/>
    <col min="11012" max="11012" width="21" style="86" customWidth="1"/>
    <col min="11013" max="11024" width="9.296875" style="86" customWidth="1"/>
    <col min="11025" max="11260" width="11.3984375" style="86"/>
    <col min="11261" max="11261" width="7.69921875" style="86" customWidth="1"/>
    <col min="11262" max="11262" width="11.69921875" style="86" customWidth="1"/>
    <col min="11263" max="11263" width="11.59765625" style="86" customWidth="1"/>
    <col min="11264" max="11266" width="15.09765625" style="86" bestFit="1" customWidth="1"/>
    <col min="11267" max="11267" width="16.09765625" style="86" customWidth="1"/>
    <col min="11268" max="11268" width="21" style="86" customWidth="1"/>
    <col min="11269" max="11280" width="9.296875" style="86" customWidth="1"/>
    <col min="11281" max="11516" width="11.3984375" style="86"/>
    <col min="11517" max="11517" width="7.69921875" style="86" customWidth="1"/>
    <col min="11518" max="11518" width="11.69921875" style="86" customWidth="1"/>
    <col min="11519" max="11519" width="11.59765625" style="86" customWidth="1"/>
    <col min="11520" max="11522" width="15.09765625" style="86" bestFit="1" customWidth="1"/>
    <col min="11523" max="11523" width="16.09765625" style="86" customWidth="1"/>
    <col min="11524" max="11524" width="21" style="86" customWidth="1"/>
    <col min="11525" max="11536" width="9.296875" style="86" customWidth="1"/>
    <col min="11537" max="11772" width="11.3984375" style="86"/>
    <col min="11773" max="11773" width="7.69921875" style="86" customWidth="1"/>
    <col min="11774" max="11774" width="11.69921875" style="86" customWidth="1"/>
    <col min="11775" max="11775" width="11.59765625" style="86" customWidth="1"/>
    <col min="11776" max="11778" width="15.09765625" style="86" bestFit="1" customWidth="1"/>
    <col min="11779" max="11779" width="16.09765625" style="86" customWidth="1"/>
    <col min="11780" max="11780" width="21" style="86" customWidth="1"/>
    <col min="11781" max="11792" width="9.296875" style="86" customWidth="1"/>
    <col min="11793" max="12028" width="11.3984375" style="86"/>
    <col min="12029" max="12029" width="7.69921875" style="86" customWidth="1"/>
    <col min="12030" max="12030" width="11.69921875" style="86" customWidth="1"/>
    <col min="12031" max="12031" width="11.59765625" style="86" customWidth="1"/>
    <col min="12032" max="12034" width="15.09765625" style="86" bestFit="1" customWidth="1"/>
    <col min="12035" max="12035" width="16.09765625" style="86" customWidth="1"/>
    <col min="12036" max="12036" width="21" style="86" customWidth="1"/>
    <col min="12037" max="12048" width="9.296875" style="86" customWidth="1"/>
    <col min="12049" max="12284" width="11.3984375" style="86"/>
    <col min="12285" max="12285" width="7.69921875" style="86" customWidth="1"/>
    <col min="12286" max="12286" width="11.69921875" style="86" customWidth="1"/>
    <col min="12287" max="12287" width="11.59765625" style="86" customWidth="1"/>
    <col min="12288" max="12290" width="15.09765625" style="86" bestFit="1" customWidth="1"/>
    <col min="12291" max="12291" width="16.09765625" style="86" customWidth="1"/>
    <col min="12292" max="12292" width="21" style="86" customWidth="1"/>
    <col min="12293" max="12304" width="9.296875" style="86" customWidth="1"/>
    <col min="12305" max="12540" width="11.3984375" style="86"/>
    <col min="12541" max="12541" width="7.69921875" style="86" customWidth="1"/>
    <col min="12542" max="12542" width="11.69921875" style="86" customWidth="1"/>
    <col min="12543" max="12543" width="11.59765625" style="86" customWidth="1"/>
    <col min="12544" max="12546" width="15.09765625" style="86" bestFit="1" customWidth="1"/>
    <col min="12547" max="12547" width="16.09765625" style="86" customWidth="1"/>
    <col min="12548" max="12548" width="21" style="86" customWidth="1"/>
    <col min="12549" max="12560" width="9.296875" style="86" customWidth="1"/>
    <col min="12561" max="12796" width="11.3984375" style="86"/>
    <col min="12797" max="12797" width="7.69921875" style="86" customWidth="1"/>
    <col min="12798" max="12798" width="11.69921875" style="86" customWidth="1"/>
    <col min="12799" max="12799" width="11.59765625" style="86" customWidth="1"/>
    <col min="12800" max="12802" width="15.09765625" style="86" bestFit="1" customWidth="1"/>
    <col min="12803" max="12803" width="16.09765625" style="86" customWidth="1"/>
    <col min="12804" max="12804" width="21" style="86" customWidth="1"/>
    <col min="12805" max="12816" width="9.296875" style="86" customWidth="1"/>
    <col min="12817" max="13052" width="11.3984375" style="86"/>
    <col min="13053" max="13053" width="7.69921875" style="86" customWidth="1"/>
    <col min="13054" max="13054" width="11.69921875" style="86" customWidth="1"/>
    <col min="13055" max="13055" width="11.59765625" style="86" customWidth="1"/>
    <col min="13056" max="13058" width="15.09765625" style="86" bestFit="1" customWidth="1"/>
    <col min="13059" max="13059" width="16.09765625" style="86" customWidth="1"/>
    <col min="13060" max="13060" width="21" style="86" customWidth="1"/>
    <col min="13061" max="13072" width="9.296875" style="86" customWidth="1"/>
    <col min="13073" max="13308" width="11.3984375" style="86"/>
    <col min="13309" max="13309" width="7.69921875" style="86" customWidth="1"/>
    <col min="13310" max="13310" width="11.69921875" style="86" customWidth="1"/>
    <col min="13311" max="13311" width="11.59765625" style="86" customWidth="1"/>
    <col min="13312" max="13314" width="15.09765625" style="86" bestFit="1" customWidth="1"/>
    <col min="13315" max="13315" width="16.09765625" style="86" customWidth="1"/>
    <col min="13316" max="13316" width="21" style="86" customWidth="1"/>
    <col min="13317" max="13328" width="9.296875" style="86" customWidth="1"/>
    <col min="13329" max="13564" width="11.3984375" style="86"/>
    <col min="13565" max="13565" width="7.69921875" style="86" customWidth="1"/>
    <col min="13566" max="13566" width="11.69921875" style="86" customWidth="1"/>
    <col min="13567" max="13567" width="11.59765625" style="86" customWidth="1"/>
    <col min="13568" max="13570" width="15.09765625" style="86" bestFit="1" customWidth="1"/>
    <col min="13571" max="13571" width="16.09765625" style="86" customWidth="1"/>
    <col min="13572" max="13572" width="21" style="86" customWidth="1"/>
    <col min="13573" max="13584" width="9.296875" style="86" customWidth="1"/>
    <col min="13585" max="13820" width="11.3984375" style="86"/>
    <col min="13821" max="13821" width="7.69921875" style="86" customWidth="1"/>
    <col min="13822" max="13822" width="11.69921875" style="86" customWidth="1"/>
    <col min="13823" max="13823" width="11.59765625" style="86" customWidth="1"/>
    <col min="13824" max="13826" width="15.09765625" style="86" bestFit="1" customWidth="1"/>
    <col min="13827" max="13827" width="16.09765625" style="86" customWidth="1"/>
    <col min="13828" max="13828" width="21" style="86" customWidth="1"/>
    <col min="13829" max="13840" width="9.296875" style="86" customWidth="1"/>
    <col min="13841" max="14076" width="11.3984375" style="86"/>
    <col min="14077" max="14077" width="7.69921875" style="86" customWidth="1"/>
    <col min="14078" max="14078" width="11.69921875" style="86" customWidth="1"/>
    <col min="14079" max="14079" width="11.59765625" style="86" customWidth="1"/>
    <col min="14080" max="14082" width="15.09765625" style="86" bestFit="1" customWidth="1"/>
    <col min="14083" max="14083" width="16.09765625" style="86" customWidth="1"/>
    <col min="14084" max="14084" width="21" style="86" customWidth="1"/>
    <col min="14085" max="14096" width="9.296875" style="86" customWidth="1"/>
    <col min="14097" max="14332" width="11.3984375" style="86"/>
    <col min="14333" max="14333" width="7.69921875" style="86" customWidth="1"/>
    <col min="14334" max="14334" width="11.69921875" style="86" customWidth="1"/>
    <col min="14335" max="14335" width="11.59765625" style="86" customWidth="1"/>
    <col min="14336" max="14338" width="15.09765625" style="86" bestFit="1" customWidth="1"/>
    <col min="14339" max="14339" width="16.09765625" style="86" customWidth="1"/>
    <col min="14340" max="14340" width="21" style="86" customWidth="1"/>
    <col min="14341" max="14352" width="9.296875" style="86" customWidth="1"/>
    <col min="14353" max="14588" width="11.3984375" style="86"/>
    <col min="14589" max="14589" width="7.69921875" style="86" customWidth="1"/>
    <col min="14590" max="14590" width="11.69921875" style="86" customWidth="1"/>
    <col min="14591" max="14591" width="11.59765625" style="86" customWidth="1"/>
    <col min="14592" max="14594" width="15.09765625" style="86" bestFit="1" customWidth="1"/>
    <col min="14595" max="14595" width="16.09765625" style="86" customWidth="1"/>
    <col min="14596" max="14596" width="21" style="86" customWidth="1"/>
    <col min="14597" max="14608" width="9.296875" style="86" customWidth="1"/>
    <col min="14609" max="14844" width="11.3984375" style="86"/>
    <col min="14845" max="14845" width="7.69921875" style="86" customWidth="1"/>
    <col min="14846" max="14846" width="11.69921875" style="86" customWidth="1"/>
    <col min="14847" max="14847" width="11.59765625" style="86" customWidth="1"/>
    <col min="14848" max="14850" width="15.09765625" style="86" bestFit="1" customWidth="1"/>
    <col min="14851" max="14851" width="16.09765625" style="86" customWidth="1"/>
    <col min="14852" max="14852" width="21" style="86" customWidth="1"/>
    <col min="14853" max="14864" width="9.296875" style="86" customWidth="1"/>
    <col min="14865" max="15100" width="11.3984375" style="86"/>
    <col min="15101" max="15101" width="7.69921875" style="86" customWidth="1"/>
    <col min="15102" max="15102" width="11.69921875" style="86" customWidth="1"/>
    <col min="15103" max="15103" width="11.59765625" style="86" customWidth="1"/>
    <col min="15104" max="15106" width="15.09765625" style="86" bestFit="1" customWidth="1"/>
    <col min="15107" max="15107" width="16.09765625" style="86" customWidth="1"/>
    <col min="15108" max="15108" width="21" style="86" customWidth="1"/>
    <col min="15109" max="15120" width="9.296875" style="86" customWidth="1"/>
    <col min="15121" max="15356" width="11.3984375" style="86"/>
    <col min="15357" max="15357" width="7.69921875" style="86" customWidth="1"/>
    <col min="15358" max="15358" width="11.69921875" style="86" customWidth="1"/>
    <col min="15359" max="15359" width="11.59765625" style="86" customWidth="1"/>
    <col min="15360" max="15362" width="15.09765625" style="86" bestFit="1" customWidth="1"/>
    <col min="15363" max="15363" width="16.09765625" style="86" customWidth="1"/>
    <col min="15364" max="15364" width="21" style="86" customWidth="1"/>
    <col min="15365" max="15376" width="9.296875" style="86" customWidth="1"/>
    <col min="15377" max="15612" width="11.3984375" style="86"/>
    <col min="15613" max="15613" width="7.69921875" style="86" customWidth="1"/>
    <col min="15614" max="15614" width="11.69921875" style="86" customWidth="1"/>
    <col min="15615" max="15615" width="11.59765625" style="86" customWidth="1"/>
    <col min="15616" max="15618" width="15.09765625" style="86" bestFit="1" customWidth="1"/>
    <col min="15619" max="15619" width="16.09765625" style="86" customWidth="1"/>
    <col min="15620" max="15620" width="21" style="86" customWidth="1"/>
    <col min="15621" max="15632" width="9.296875" style="86" customWidth="1"/>
    <col min="15633" max="15868" width="11.3984375" style="86"/>
    <col min="15869" max="15869" width="7.69921875" style="86" customWidth="1"/>
    <col min="15870" max="15870" width="11.69921875" style="86" customWidth="1"/>
    <col min="15871" max="15871" width="11.59765625" style="86" customWidth="1"/>
    <col min="15872" max="15874" width="15.09765625" style="86" bestFit="1" customWidth="1"/>
    <col min="15875" max="15875" width="16.09765625" style="86" customWidth="1"/>
    <col min="15876" max="15876" width="21" style="86" customWidth="1"/>
    <col min="15877" max="15888" width="9.296875" style="86" customWidth="1"/>
    <col min="15889" max="16124" width="11.3984375" style="86"/>
    <col min="16125" max="16125" width="7.69921875" style="86" customWidth="1"/>
    <col min="16126" max="16126" width="11.69921875" style="86" customWidth="1"/>
    <col min="16127" max="16127" width="11.59765625" style="86" customWidth="1"/>
    <col min="16128" max="16130" width="15.09765625" style="86" bestFit="1" customWidth="1"/>
    <col min="16131" max="16131" width="16.09765625" style="86" customWidth="1"/>
    <col min="16132" max="16132" width="21" style="86" customWidth="1"/>
    <col min="16133" max="16144" width="9.296875" style="86" customWidth="1"/>
    <col min="16145" max="16384" width="11.3984375" style="86"/>
  </cols>
  <sheetData>
    <row r="1" spans="1:11" s="82" customFormat="1" ht="12.5" x14ac:dyDescent="0.25">
      <c r="B1" s="83"/>
      <c r="C1" s="83"/>
      <c r="D1" s="83"/>
      <c r="E1" s="83"/>
      <c r="F1" s="83"/>
      <c r="G1" s="83"/>
      <c r="H1" s="83"/>
      <c r="I1" s="83"/>
      <c r="J1" s="83"/>
      <c r="K1" s="83"/>
    </row>
    <row r="2" spans="1:11" s="82" customFormat="1" ht="13" x14ac:dyDescent="0.3">
      <c r="A2" s="84" t="s">
        <v>142</v>
      </c>
      <c r="B2" s="84"/>
    </row>
    <row r="3" spans="1:11" ht="3" customHeight="1" x14ac:dyDescent="0.25"/>
    <row r="4" spans="1:11" s="93" customFormat="1" x14ac:dyDescent="0.25">
      <c r="A4" s="96"/>
      <c r="B4" s="96"/>
      <c r="C4" s="97"/>
      <c r="D4" s="97"/>
      <c r="E4" s="97"/>
      <c r="F4" s="98"/>
    </row>
    <row r="5" spans="1:11" s="89" customFormat="1" ht="30.75" customHeight="1" x14ac:dyDescent="0.25">
      <c r="A5" s="87" t="s">
        <v>159</v>
      </c>
      <c r="B5" s="88" t="s">
        <v>30</v>
      </c>
      <c r="C5" s="88" t="s">
        <v>11</v>
      </c>
      <c r="D5" s="88" t="s">
        <v>31</v>
      </c>
      <c r="E5" s="88" t="s">
        <v>29</v>
      </c>
    </row>
    <row r="6" spans="1:11" s="93" customFormat="1" x14ac:dyDescent="0.25">
      <c r="A6" s="90">
        <v>1980</v>
      </c>
      <c r="B6" s="99">
        <v>4141644</v>
      </c>
      <c r="C6" s="92">
        <v>175427100</v>
      </c>
      <c r="D6" s="92">
        <v>430722547.36209846</v>
      </c>
      <c r="E6" s="94">
        <f>D6/C6</f>
        <v>2.4552794144239884</v>
      </c>
      <c r="F6" s="86"/>
    </row>
    <row r="7" spans="1:11" s="93" customFormat="1" x14ac:dyDescent="0.25">
      <c r="A7" s="90">
        <v>1981</v>
      </c>
      <c r="B7" s="99">
        <v>3715051</v>
      </c>
      <c r="C7" s="92">
        <v>189231130</v>
      </c>
      <c r="D7" s="92">
        <v>529318004.07648671</v>
      </c>
      <c r="E7" s="94">
        <f t="shared" ref="E7:E48" si="0">D7/C7</f>
        <v>2.7972036317517457</v>
      </c>
      <c r="F7" s="86"/>
    </row>
    <row r="8" spans="1:11" s="93" customFormat="1" x14ac:dyDescent="0.25">
      <c r="A8" s="90">
        <v>1982</v>
      </c>
      <c r="B8" s="99">
        <v>3872804</v>
      </c>
      <c r="C8" s="92">
        <v>201934240</v>
      </c>
      <c r="D8" s="92">
        <v>630711906.4206953</v>
      </c>
      <c r="E8" s="94">
        <f t="shared" si="0"/>
        <v>3.1233529609475603</v>
      </c>
      <c r="F8" s="86"/>
    </row>
    <row r="9" spans="1:11" s="93" customFormat="1" x14ac:dyDescent="0.25">
      <c r="A9" s="90">
        <v>1983</v>
      </c>
      <c r="B9" s="99">
        <v>4037050</v>
      </c>
      <c r="C9" s="92">
        <v>198867990</v>
      </c>
      <c r="D9" s="92">
        <v>671337785.86096346</v>
      </c>
      <c r="E9" s="94">
        <f t="shared" si="0"/>
        <v>3.3757961040435087</v>
      </c>
      <c r="F9" s="86"/>
    </row>
    <row r="10" spans="1:11" s="93" customFormat="1" x14ac:dyDescent="0.25">
      <c r="A10" s="90">
        <v>1984</v>
      </c>
      <c r="B10" s="99">
        <v>4320788</v>
      </c>
      <c r="C10" s="92">
        <v>190867100</v>
      </c>
      <c r="D10" s="92">
        <v>682611192.50194752</v>
      </c>
      <c r="E10" s="94">
        <f t="shared" si="0"/>
        <v>3.5763690678065916</v>
      </c>
      <c r="F10" s="86"/>
    </row>
    <row r="11" spans="1:11" s="93" customFormat="1" x14ac:dyDescent="0.25">
      <c r="A11" s="90">
        <v>1985</v>
      </c>
      <c r="B11" s="99">
        <v>4418678</v>
      </c>
      <c r="C11" s="92">
        <v>175078790</v>
      </c>
      <c r="D11" s="92">
        <v>665926836.66764748</v>
      </c>
      <c r="E11" s="94">
        <f t="shared" si="0"/>
        <v>3.8035837274614903</v>
      </c>
      <c r="F11" s="86"/>
    </row>
    <row r="12" spans="1:11" s="93" customFormat="1" x14ac:dyDescent="0.25">
      <c r="A12" s="90">
        <v>1986</v>
      </c>
      <c r="B12" s="99">
        <v>4461232</v>
      </c>
      <c r="C12" s="92">
        <v>168128678</v>
      </c>
      <c r="D12" s="92">
        <v>675740254.31545055</v>
      </c>
      <c r="E12" s="94">
        <f t="shared" si="0"/>
        <v>4.0191849621005797</v>
      </c>
      <c r="F12" s="86"/>
    </row>
    <row r="13" spans="1:11" s="93" customFormat="1" x14ac:dyDescent="0.25">
      <c r="A13" s="90">
        <v>1987</v>
      </c>
      <c r="B13" s="99">
        <v>4333393</v>
      </c>
      <c r="C13" s="92">
        <v>136943750</v>
      </c>
      <c r="D13" s="92">
        <v>577483432.60305178</v>
      </c>
      <c r="E13" s="94">
        <f t="shared" si="0"/>
        <v>4.2169389446619636</v>
      </c>
      <c r="F13" s="86"/>
    </row>
    <row r="14" spans="1:11" s="93" customFormat="1" x14ac:dyDescent="0.25">
      <c r="A14" s="90">
        <v>1988</v>
      </c>
      <c r="B14" s="99">
        <v>3995693</v>
      </c>
      <c r="C14" s="92">
        <v>124749280</v>
      </c>
      <c r="D14" s="92">
        <v>553727759.59399784</v>
      </c>
      <c r="E14" s="94">
        <f t="shared" si="0"/>
        <v>4.438725093996517</v>
      </c>
      <c r="F14" s="86"/>
    </row>
    <row r="15" spans="1:11" s="93" customFormat="1" x14ac:dyDescent="0.25">
      <c r="A15" s="90">
        <v>1989</v>
      </c>
      <c r="B15" s="99">
        <v>3886972</v>
      </c>
      <c r="C15" s="92">
        <v>120913680</v>
      </c>
      <c r="D15" s="92">
        <v>560835771.24720061</v>
      </c>
      <c r="E15" s="94">
        <f t="shared" si="0"/>
        <v>4.6383152944083799</v>
      </c>
      <c r="F15" s="86"/>
    </row>
    <row r="16" spans="1:11" s="93" customFormat="1" x14ac:dyDescent="0.25">
      <c r="A16" s="90">
        <v>1990</v>
      </c>
      <c r="B16" s="99">
        <v>3795315</v>
      </c>
      <c r="C16" s="92">
        <v>121924502</v>
      </c>
      <c r="D16" s="92">
        <v>583287654.52613509</v>
      </c>
      <c r="E16" s="94">
        <f t="shared" si="0"/>
        <v>4.7840068645606202</v>
      </c>
      <c r="F16" s="86"/>
    </row>
    <row r="17" spans="1:6" s="93" customFormat="1" x14ac:dyDescent="0.25">
      <c r="A17" s="90">
        <v>1991</v>
      </c>
      <c r="B17" s="99">
        <v>3709778</v>
      </c>
      <c r="C17" s="92">
        <v>117498089</v>
      </c>
      <c r="D17" s="92">
        <v>591688327.13119912</v>
      </c>
      <c r="E17" s="94">
        <f t="shared" si="0"/>
        <v>5.0357272374974462</v>
      </c>
      <c r="F17" s="86"/>
    </row>
    <row r="18" spans="1:6" s="93" customFormat="1" x14ac:dyDescent="0.25">
      <c r="A18" s="90">
        <v>1992</v>
      </c>
      <c r="B18" s="99">
        <v>3598991</v>
      </c>
      <c r="C18" s="92">
        <v>115995140</v>
      </c>
      <c r="D18" s="92">
        <v>600823682.04013371</v>
      </c>
      <c r="E18" s="94">
        <f t="shared" si="0"/>
        <v>5.1797315132352413</v>
      </c>
      <c r="F18" s="86"/>
    </row>
    <row r="19" spans="1:6" s="93" customFormat="1" x14ac:dyDescent="0.25">
      <c r="A19" s="90">
        <v>1993</v>
      </c>
      <c r="B19" s="99">
        <v>3717492</v>
      </c>
      <c r="C19" s="92">
        <v>132723710</v>
      </c>
      <c r="D19" s="92">
        <v>688920310.32521951</v>
      </c>
      <c r="E19" s="94">
        <f t="shared" si="0"/>
        <v>5.1906348181889994</v>
      </c>
      <c r="F19" s="86"/>
    </row>
    <row r="20" spans="1:6" s="93" customFormat="1" x14ac:dyDescent="0.25">
      <c r="A20" s="90">
        <v>1994</v>
      </c>
      <c r="B20" s="99">
        <v>3778609</v>
      </c>
      <c r="C20" s="92">
        <v>124418791</v>
      </c>
      <c r="D20" s="92">
        <v>653519170.92126465</v>
      </c>
      <c r="E20" s="94">
        <f t="shared" si="0"/>
        <v>5.2525761234994208</v>
      </c>
      <c r="F20" s="86"/>
    </row>
    <row r="21" spans="1:6" s="93" customFormat="1" x14ac:dyDescent="0.25">
      <c r="A21" s="90">
        <v>1995</v>
      </c>
      <c r="B21" s="99">
        <v>3909472</v>
      </c>
      <c r="C21" s="92">
        <v>130235477</v>
      </c>
      <c r="D21" s="92">
        <v>690126525.06185615</v>
      </c>
      <c r="E21" s="94">
        <f t="shared" si="0"/>
        <v>5.2990670511527069</v>
      </c>
      <c r="F21" s="86"/>
    </row>
    <row r="22" spans="1:6" s="93" customFormat="1" x14ac:dyDescent="0.25">
      <c r="A22" s="90">
        <v>1996</v>
      </c>
      <c r="B22" s="99">
        <v>4211181</v>
      </c>
      <c r="C22" s="92">
        <v>136740585</v>
      </c>
      <c r="D22" s="92">
        <v>725978370.68588328</v>
      </c>
      <c r="E22" s="94">
        <f t="shared" si="0"/>
        <v>5.309165312448263</v>
      </c>
      <c r="F22" s="86"/>
    </row>
    <row r="23" spans="1:6" s="93" customFormat="1" x14ac:dyDescent="0.25">
      <c r="A23" s="90">
        <v>1997</v>
      </c>
      <c r="B23" s="99">
        <v>4493416</v>
      </c>
      <c r="C23" s="92">
        <v>149259034</v>
      </c>
      <c r="D23" s="92">
        <v>790171071.23000002</v>
      </c>
      <c r="E23" s="94">
        <f t="shared" si="0"/>
        <v>5.2939580945566087</v>
      </c>
      <c r="F23" s="86"/>
    </row>
    <row r="24" spans="1:6" s="93" customFormat="1" x14ac:dyDescent="0.25">
      <c r="A24" s="90">
        <v>1998</v>
      </c>
      <c r="B24" s="99">
        <v>4627574.4000000004</v>
      </c>
      <c r="C24" s="92">
        <v>170602623.90999997</v>
      </c>
      <c r="D24" s="92">
        <v>917026015.21999991</v>
      </c>
      <c r="E24" s="94">
        <f t="shared" si="0"/>
        <v>5.3752163607036287</v>
      </c>
      <c r="F24" s="86"/>
    </row>
    <row r="25" spans="1:6" s="93" customFormat="1" x14ac:dyDescent="0.25">
      <c r="A25" s="90">
        <v>1999</v>
      </c>
      <c r="B25" s="99">
        <v>4998995</v>
      </c>
      <c r="C25" s="92">
        <v>153608169</v>
      </c>
      <c r="D25" s="92">
        <v>823965938.75999999</v>
      </c>
      <c r="E25" s="94">
        <f t="shared" si="0"/>
        <v>5.3640762996139877</v>
      </c>
      <c r="F25" s="86"/>
    </row>
    <row r="26" spans="1:6" s="93" customFormat="1" x14ac:dyDescent="0.25">
      <c r="A26" s="90">
        <v>2000</v>
      </c>
      <c r="B26" s="99">
        <v>5250167</v>
      </c>
      <c r="C26" s="92">
        <v>165757514</v>
      </c>
      <c r="D26" s="92">
        <v>893951145.3900001</v>
      </c>
      <c r="E26" s="94">
        <f t="shared" si="0"/>
        <v>5.3931259212176652</v>
      </c>
      <c r="F26" s="86"/>
    </row>
    <row r="27" spans="1:6" x14ac:dyDescent="0.25">
      <c r="A27" s="90">
        <v>2001</v>
      </c>
      <c r="B27" s="99">
        <v>5533721</v>
      </c>
      <c r="C27" s="92">
        <v>187454333</v>
      </c>
      <c r="D27" s="92">
        <v>1021007439.49</v>
      </c>
      <c r="E27" s="94">
        <f t="shared" si="0"/>
        <v>5.4466995942419745</v>
      </c>
    </row>
    <row r="28" spans="1:6" x14ac:dyDescent="0.25">
      <c r="A28" s="90">
        <v>2002</v>
      </c>
      <c r="B28" s="99">
        <v>5624245</v>
      </c>
      <c r="C28" s="92">
        <v>184409642</v>
      </c>
      <c r="D28" s="92">
        <v>1030008866.4499999</v>
      </c>
      <c r="E28" s="94">
        <f t="shared" si="0"/>
        <v>5.5854393256183421</v>
      </c>
    </row>
    <row r="29" spans="1:6" x14ac:dyDescent="0.25">
      <c r="A29" s="90">
        <v>2003</v>
      </c>
      <c r="B29" s="99">
        <v>5773515</v>
      </c>
      <c r="C29" s="92">
        <v>173457270.02000001</v>
      </c>
      <c r="D29" s="92">
        <v>996106316.67000008</v>
      </c>
      <c r="E29" s="94">
        <f t="shared" si="0"/>
        <v>5.7426610977743788</v>
      </c>
    </row>
    <row r="30" spans="1:6" x14ac:dyDescent="0.25">
      <c r="A30" s="90">
        <v>2004</v>
      </c>
      <c r="B30" s="99">
        <v>6054415</v>
      </c>
      <c r="C30" s="92">
        <v>195845314</v>
      </c>
      <c r="D30" s="92">
        <v>1139839552.4100001</v>
      </c>
      <c r="E30" s="94">
        <f t="shared" si="0"/>
        <v>5.8201012274922244</v>
      </c>
    </row>
    <row r="31" spans="1:6" x14ac:dyDescent="0.25">
      <c r="A31" s="90">
        <v>2005</v>
      </c>
      <c r="B31" s="99">
        <v>6087838</v>
      </c>
      <c r="C31" s="100">
        <v>175630961</v>
      </c>
      <c r="D31" s="100">
        <v>1031801871.0599999</v>
      </c>
      <c r="E31" s="94">
        <f t="shared" si="0"/>
        <v>5.8748290460017465</v>
      </c>
    </row>
    <row r="32" spans="1:6" x14ac:dyDescent="0.25">
      <c r="A32" s="90">
        <v>2006</v>
      </c>
      <c r="B32" s="101">
        <v>6239679</v>
      </c>
      <c r="C32" s="100">
        <v>188761628</v>
      </c>
      <c r="D32" s="100">
        <v>1120649313.25</v>
      </c>
      <c r="E32" s="94">
        <f t="shared" si="0"/>
        <v>5.9368491632737985</v>
      </c>
    </row>
    <row r="33" spans="1:5" x14ac:dyDescent="0.25">
      <c r="A33" s="90">
        <v>2007</v>
      </c>
      <c r="B33" s="99">
        <v>6295918</v>
      </c>
      <c r="C33" s="100">
        <v>178484148</v>
      </c>
      <c r="D33" s="100">
        <v>1061869248.53</v>
      </c>
      <c r="E33" s="94">
        <f t="shared" si="0"/>
        <v>5.9493756752560456</v>
      </c>
    </row>
    <row r="34" spans="1:5" x14ac:dyDescent="0.25">
      <c r="A34" s="90">
        <v>2008</v>
      </c>
      <c r="B34" s="99">
        <v>6581681</v>
      </c>
      <c r="C34" s="100">
        <v>190308480</v>
      </c>
      <c r="D34" s="100">
        <v>1142893230.5999999</v>
      </c>
      <c r="E34" s="94">
        <f t="shared" si="0"/>
        <v>6.0054771631826389</v>
      </c>
    </row>
    <row r="35" spans="1:5" x14ac:dyDescent="0.25">
      <c r="A35" s="90">
        <v>2009</v>
      </c>
      <c r="B35" s="99">
        <v>6708539</v>
      </c>
      <c r="C35" s="100">
        <v>201623828</v>
      </c>
      <c r="D35" s="100">
        <v>1237235680.22</v>
      </c>
      <c r="E35" s="94">
        <f t="shared" si="0"/>
        <v>6.1363564638798547</v>
      </c>
    </row>
    <row r="36" spans="1:5" x14ac:dyDescent="0.25">
      <c r="A36" s="90">
        <v>2010</v>
      </c>
      <c r="B36" s="99">
        <v>6844814</v>
      </c>
      <c r="C36" s="100">
        <v>207101105</v>
      </c>
      <c r="D36" s="100">
        <v>1309943916.3799999</v>
      </c>
      <c r="E36" s="94">
        <f t="shared" si="0"/>
        <v>6.3251420912505507</v>
      </c>
    </row>
    <row r="37" spans="1:5" x14ac:dyDescent="0.25">
      <c r="A37" s="90">
        <v>2011</v>
      </c>
      <c r="B37" s="99">
        <v>7044485</v>
      </c>
      <c r="C37" s="100">
        <v>217199035</v>
      </c>
      <c r="D37" s="100">
        <v>1374735611.3899999</v>
      </c>
      <c r="E37" s="94">
        <f t="shared" si="0"/>
        <v>6.3293817644723873</v>
      </c>
    </row>
    <row r="38" spans="1:5" x14ac:dyDescent="0.25">
      <c r="A38" s="90">
        <v>2012</v>
      </c>
      <c r="B38" s="99">
        <v>7151596</v>
      </c>
      <c r="C38" s="100">
        <v>203584018</v>
      </c>
      <c r="D38" s="100">
        <v>1306478863.4599998</v>
      </c>
      <c r="E38" s="94">
        <f t="shared" si="0"/>
        <v>6.4173940385634776</v>
      </c>
    </row>
    <row r="39" spans="1:5" x14ac:dyDescent="0.25">
      <c r="A39" s="90">
        <v>2013</v>
      </c>
      <c r="B39" s="99">
        <v>7268673</v>
      </c>
      <c r="C39" s="100">
        <v>193740613</v>
      </c>
      <c r="D39" s="100">
        <v>1250873538.97</v>
      </c>
      <c r="E39" s="94">
        <f t="shared" si="0"/>
        <v>6.4564342994517112</v>
      </c>
    </row>
    <row r="40" spans="1:5" x14ac:dyDescent="0.25">
      <c r="A40" s="90">
        <v>2014</v>
      </c>
      <c r="B40" s="99">
        <v>7581492</v>
      </c>
      <c r="C40" s="100">
        <v>209078807</v>
      </c>
      <c r="D40" s="100">
        <v>1333309408.9999998</v>
      </c>
      <c r="E40" s="94">
        <f t="shared" si="0"/>
        <v>6.3770662753016367</v>
      </c>
    </row>
    <row r="41" spans="1:5" x14ac:dyDescent="0.25">
      <c r="A41" s="90">
        <v>2015</v>
      </c>
      <c r="B41" s="99">
        <v>7780824</v>
      </c>
      <c r="C41" s="100">
        <v>205358718</v>
      </c>
      <c r="D41" s="100">
        <v>1331651208.1200001</v>
      </c>
      <c r="E41" s="94">
        <f t="shared" si="0"/>
        <v>6.4845126668544948</v>
      </c>
    </row>
    <row r="42" spans="1:5" x14ac:dyDescent="0.25">
      <c r="A42" s="90">
        <v>2016</v>
      </c>
      <c r="B42" s="99">
        <v>8017529</v>
      </c>
      <c r="C42" s="100">
        <v>213204574</v>
      </c>
      <c r="D42" s="100">
        <v>1388446936.4500003</v>
      </c>
      <c r="E42" s="94">
        <f t="shared" si="0"/>
        <v>6.5122755595759418</v>
      </c>
    </row>
    <row r="43" spans="1:5" x14ac:dyDescent="0.25">
      <c r="A43" s="90">
        <v>2017</v>
      </c>
      <c r="B43" s="99">
        <v>8166439</v>
      </c>
      <c r="C43" s="100">
        <v>209413118</v>
      </c>
      <c r="D43" s="100">
        <v>1380599273.1000001</v>
      </c>
      <c r="E43" s="94">
        <f t="shared" si="0"/>
        <v>6.5927067333957563</v>
      </c>
    </row>
    <row r="44" spans="1:5" x14ac:dyDescent="0.25">
      <c r="A44" s="90">
        <v>2018</v>
      </c>
      <c r="B44" s="99">
        <v>8453378</v>
      </c>
      <c r="C44" s="100">
        <v>201212929</v>
      </c>
      <c r="D44" s="100">
        <v>1336891139.9200001</v>
      </c>
      <c r="E44" s="94">
        <f t="shared" si="0"/>
        <v>6.6441612204750529</v>
      </c>
    </row>
    <row r="45" spans="1:5" x14ac:dyDescent="0.25">
      <c r="A45" s="90">
        <v>2019</v>
      </c>
      <c r="B45" s="99">
        <v>8572476</v>
      </c>
      <c r="C45" s="100">
        <v>213223643</v>
      </c>
      <c r="D45" s="100">
        <v>1448657603.9099998</v>
      </c>
      <c r="E45" s="94">
        <f t="shared" si="0"/>
        <v>6.7940758516634094</v>
      </c>
    </row>
    <row r="46" spans="1:5" x14ac:dyDescent="0.25">
      <c r="A46" s="90">
        <v>2020</v>
      </c>
      <c r="B46" s="99">
        <v>4230255</v>
      </c>
      <c r="C46" s="100">
        <v>65263714</v>
      </c>
      <c r="D46" s="100">
        <v>432778240.39999998</v>
      </c>
      <c r="E46" s="94">
        <f t="shared" si="0"/>
        <v>6.6312229855628502</v>
      </c>
    </row>
    <row r="47" spans="1:5" x14ac:dyDescent="0.25">
      <c r="A47" s="90">
        <v>2021</v>
      </c>
      <c r="B47" s="99">
        <v>5040712</v>
      </c>
      <c r="C47" s="100">
        <v>95466183</v>
      </c>
      <c r="D47" s="100">
        <v>672374928.6400001</v>
      </c>
      <c r="E47" s="94">
        <f t="shared" si="0"/>
        <v>7.0430691529795437</v>
      </c>
    </row>
    <row r="48" spans="1:5" x14ac:dyDescent="0.25">
      <c r="A48" s="90">
        <v>2022</v>
      </c>
      <c r="B48" s="99">
        <v>8400137</v>
      </c>
      <c r="C48" s="100">
        <v>152020046</v>
      </c>
      <c r="D48" s="100">
        <v>1094364086.7800002</v>
      </c>
      <c r="E48" s="94">
        <f t="shared" si="0"/>
        <v>7.1988143378143707</v>
      </c>
    </row>
  </sheetData>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4" max="16383"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10"/>
  <sheetViews>
    <sheetView zoomScaleNormal="100" workbookViewId="0"/>
  </sheetViews>
  <sheetFormatPr baseColWidth="10" defaultRowHeight="11.5" x14ac:dyDescent="0.25"/>
  <cols>
    <col min="1" max="1" width="14.09765625" style="86" customWidth="1"/>
    <col min="2" max="3" width="9" style="86" customWidth="1"/>
    <col min="4" max="4" width="12" style="125" bestFit="1" customWidth="1"/>
    <col min="5" max="5" width="12.3984375" style="125" bestFit="1" customWidth="1"/>
    <col min="6" max="6" width="7.09765625" style="193" bestFit="1" customWidth="1"/>
    <col min="7" max="7" width="9.09765625" style="86" customWidth="1"/>
    <col min="8" max="8" width="2" style="86" customWidth="1"/>
    <col min="9" max="9" width="8.69921875" style="86" customWidth="1"/>
    <col min="10" max="242" width="11.3984375" style="86"/>
    <col min="243" max="243" width="14.09765625" style="86" customWidth="1"/>
    <col min="244" max="244" width="13.69921875" style="86" customWidth="1"/>
    <col min="245" max="245" width="7.69921875" style="86" customWidth="1"/>
    <col min="246" max="247" width="11.69921875" style="86" customWidth="1"/>
    <col min="248" max="248" width="8.69921875" style="86" customWidth="1"/>
    <col min="249" max="249" width="7.69921875" style="86" customWidth="1"/>
    <col min="250" max="498" width="11.3984375" style="86"/>
    <col min="499" max="499" width="14.09765625" style="86" customWidth="1"/>
    <col min="500" max="500" width="13.69921875" style="86" customWidth="1"/>
    <col min="501" max="501" width="7.69921875" style="86" customWidth="1"/>
    <col min="502" max="503" width="11.69921875" style="86" customWidth="1"/>
    <col min="504" max="504" width="8.69921875" style="86" customWidth="1"/>
    <col min="505" max="505" width="7.69921875" style="86" customWidth="1"/>
    <col min="506" max="754" width="11.3984375" style="86"/>
    <col min="755" max="755" width="14.09765625" style="86" customWidth="1"/>
    <col min="756" max="756" width="13.69921875" style="86" customWidth="1"/>
    <col min="757" max="757" width="7.69921875" style="86" customWidth="1"/>
    <col min="758" max="759" width="11.69921875" style="86" customWidth="1"/>
    <col min="760" max="760" width="8.69921875" style="86" customWidth="1"/>
    <col min="761" max="761" width="7.69921875" style="86" customWidth="1"/>
    <col min="762" max="1010" width="11.3984375" style="86"/>
    <col min="1011" max="1011" width="14.09765625" style="86" customWidth="1"/>
    <col min="1012" max="1012" width="13.69921875" style="86" customWidth="1"/>
    <col min="1013" max="1013" width="7.69921875" style="86" customWidth="1"/>
    <col min="1014" max="1015" width="11.69921875" style="86" customWidth="1"/>
    <col min="1016" max="1016" width="8.69921875" style="86" customWidth="1"/>
    <col min="1017" max="1017" width="7.69921875" style="86" customWidth="1"/>
    <col min="1018" max="1266" width="11.3984375" style="86"/>
    <col min="1267" max="1267" width="14.09765625" style="86" customWidth="1"/>
    <col min="1268" max="1268" width="13.69921875" style="86" customWidth="1"/>
    <col min="1269" max="1269" width="7.69921875" style="86" customWidth="1"/>
    <col min="1270" max="1271" width="11.69921875" style="86" customWidth="1"/>
    <col min="1272" max="1272" width="8.69921875" style="86" customWidth="1"/>
    <col min="1273" max="1273" width="7.69921875" style="86" customWidth="1"/>
    <col min="1274" max="1522" width="11.3984375" style="86"/>
    <col min="1523" max="1523" width="14.09765625" style="86" customWidth="1"/>
    <col min="1524" max="1524" width="13.69921875" style="86" customWidth="1"/>
    <col min="1525" max="1525" width="7.69921875" style="86" customWidth="1"/>
    <col min="1526" max="1527" width="11.69921875" style="86" customWidth="1"/>
    <col min="1528" max="1528" width="8.69921875" style="86" customWidth="1"/>
    <col min="1529" max="1529" width="7.69921875" style="86" customWidth="1"/>
    <col min="1530" max="1778" width="11.3984375" style="86"/>
    <col min="1779" max="1779" width="14.09765625" style="86" customWidth="1"/>
    <col min="1780" max="1780" width="13.69921875" style="86" customWidth="1"/>
    <col min="1781" max="1781" width="7.69921875" style="86" customWidth="1"/>
    <col min="1782" max="1783" width="11.69921875" style="86" customWidth="1"/>
    <col min="1784" max="1784" width="8.69921875" style="86" customWidth="1"/>
    <col min="1785" max="1785" width="7.69921875" style="86" customWidth="1"/>
    <col min="1786" max="2034" width="11.3984375" style="86"/>
    <col min="2035" max="2035" width="14.09765625" style="86" customWidth="1"/>
    <col min="2036" max="2036" width="13.69921875" style="86" customWidth="1"/>
    <col min="2037" max="2037" width="7.69921875" style="86" customWidth="1"/>
    <col min="2038" max="2039" width="11.69921875" style="86" customWidth="1"/>
    <col min="2040" max="2040" width="8.69921875" style="86" customWidth="1"/>
    <col min="2041" max="2041" width="7.69921875" style="86" customWidth="1"/>
    <col min="2042" max="2290" width="11.3984375" style="86"/>
    <col min="2291" max="2291" width="14.09765625" style="86" customWidth="1"/>
    <col min="2292" max="2292" width="13.69921875" style="86" customWidth="1"/>
    <col min="2293" max="2293" width="7.69921875" style="86" customWidth="1"/>
    <col min="2294" max="2295" width="11.69921875" style="86" customWidth="1"/>
    <col min="2296" max="2296" width="8.69921875" style="86" customWidth="1"/>
    <col min="2297" max="2297" width="7.69921875" style="86" customWidth="1"/>
    <col min="2298" max="2546" width="11.3984375" style="86"/>
    <col min="2547" max="2547" width="14.09765625" style="86" customWidth="1"/>
    <col min="2548" max="2548" width="13.69921875" style="86" customWidth="1"/>
    <col min="2549" max="2549" width="7.69921875" style="86" customWidth="1"/>
    <col min="2550" max="2551" width="11.69921875" style="86" customWidth="1"/>
    <col min="2552" max="2552" width="8.69921875" style="86" customWidth="1"/>
    <col min="2553" max="2553" width="7.69921875" style="86" customWidth="1"/>
    <col min="2554" max="2802" width="11.3984375" style="86"/>
    <col min="2803" max="2803" width="14.09765625" style="86" customWidth="1"/>
    <col min="2804" max="2804" width="13.69921875" style="86" customWidth="1"/>
    <col min="2805" max="2805" width="7.69921875" style="86" customWidth="1"/>
    <col min="2806" max="2807" width="11.69921875" style="86" customWidth="1"/>
    <col min="2808" max="2808" width="8.69921875" style="86" customWidth="1"/>
    <col min="2809" max="2809" width="7.69921875" style="86" customWidth="1"/>
    <col min="2810" max="3058" width="11.3984375" style="86"/>
    <col min="3059" max="3059" width="14.09765625" style="86" customWidth="1"/>
    <col min="3060" max="3060" width="13.69921875" style="86" customWidth="1"/>
    <col min="3061" max="3061" width="7.69921875" style="86" customWidth="1"/>
    <col min="3062" max="3063" width="11.69921875" style="86" customWidth="1"/>
    <col min="3064" max="3064" width="8.69921875" style="86" customWidth="1"/>
    <col min="3065" max="3065" width="7.69921875" style="86" customWidth="1"/>
    <col min="3066" max="3314" width="11.3984375" style="86"/>
    <col min="3315" max="3315" width="14.09765625" style="86" customWidth="1"/>
    <col min="3316" max="3316" width="13.69921875" style="86" customWidth="1"/>
    <col min="3317" max="3317" width="7.69921875" style="86" customWidth="1"/>
    <col min="3318" max="3319" width="11.69921875" style="86" customWidth="1"/>
    <col min="3320" max="3320" width="8.69921875" style="86" customWidth="1"/>
    <col min="3321" max="3321" width="7.69921875" style="86" customWidth="1"/>
    <col min="3322" max="3570" width="11.3984375" style="86"/>
    <col min="3571" max="3571" width="14.09765625" style="86" customWidth="1"/>
    <col min="3572" max="3572" width="13.69921875" style="86" customWidth="1"/>
    <col min="3573" max="3573" width="7.69921875" style="86" customWidth="1"/>
    <col min="3574" max="3575" width="11.69921875" style="86" customWidth="1"/>
    <col min="3576" max="3576" width="8.69921875" style="86" customWidth="1"/>
    <col min="3577" max="3577" width="7.69921875" style="86" customWidth="1"/>
    <col min="3578" max="3826" width="11.3984375" style="86"/>
    <col min="3827" max="3827" width="14.09765625" style="86" customWidth="1"/>
    <col min="3828" max="3828" width="13.69921875" style="86" customWidth="1"/>
    <col min="3829" max="3829" width="7.69921875" style="86" customWidth="1"/>
    <col min="3830" max="3831" width="11.69921875" style="86" customWidth="1"/>
    <col min="3832" max="3832" width="8.69921875" style="86" customWidth="1"/>
    <col min="3833" max="3833" width="7.69921875" style="86" customWidth="1"/>
    <col min="3834" max="4082" width="11.3984375" style="86"/>
    <col min="4083" max="4083" width="14.09765625" style="86" customWidth="1"/>
    <col min="4084" max="4084" width="13.69921875" style="86" customWidth="1"/>
    <col min="4085" max="4085" width="7.69921875" style="86" customWidth="1"/>
    <col min="4086" max="4087" width="11.69921875" style="86" customWidth="1"/>
    <col min="4088" max="4088" width="8.69921875" style="86" customWidth="1"/>
    <col min="4089" max="4089" width="7.69921875" style="86" customWidth="1"/>
    <col min="4090" max="4338" width="11.3984375" style="86"/>
    <col min="4339" max="4339" width="14.09765625" style="86" customWidth="1"/>
    <col min="4340" max="4340" width="13.69921875" style="86" customWidth="1"/>
    <col min="4341" max="4341" width="7.69921875" style="86" customWidth="1"/>
    <col min="4342" max="4343" width="11.69921875" style="86" customWidth="1"/>
    <col min="4344" max="4344" width="8.69921875" style="86" customWidth="1"/>
    <col min="4345" max="4345" width="7.69921875" style="86" customWidth="1"/>
    <col min="4346" max="4594" width="11.3984375" style="86"/>
    <col min="4595" max="4595" width="14.09765625" style="86" customWidth="1"/>
    <col min="4596" max="4596" width="13.69921875" style="86" customWidth="1"/>
    <col min="4597" max="4597" width="7.69921875" style="86" customWidth="1"/>
    <col min="4598" max="4599" width="11.69921875" style="86" customWidth="1"/>
    <col min="4600" max="4600" width="8.69921875" style="86" customWidth="1"/>
    <col min="4601" max="4601" width="7.69921875" style="86" customWidth="1"/>
    <col min="4602" max="4850" width="11.3984375" style="86"/>
    <col min="4851" max="4851" width="14.09765625" style="86" customWidth="1"/>
    <col min="4852" max="4852" width="13.69921875" style="86" customWidth="1"/>
    <col min="4853" max="4853" width="7.69921875" style="86" customWidth="1"/>
    <col min="4854" max="4855" width="11.69921875" style="86" customWidth="1"/>
    <col min="4856" max="4856" width="8.69921875" style="86" customWidth="1"/>
    <col min="4857" max="4857" width="7.69921875" style="86" customWidth="1"/>
    <col min="4858" max="5106" width="11.3984375" style="86"/>
    <col min="5107" max="5107" width="14.09765625" style="86" customWidth="1"/>
    <col min="5108" max="5108" width="13.69921875" style="86" customWidth="1"/>
    <col min="5109" max="5109" width="7.69921875" style="86" customWidth="1"/>
    <col min="5110" max="5111" width="11.69921875" style="86" customWidth="1"/>
    <col min="5112" max="5112" width="8.69921875" style="86" customWidth="1"/>
    <col min="5113" max="5113" width="7.69921875" style="86" customWidth="1"/>
    <col min="5114" max="5362" width="11.3984375" style="86"/>
    <col min="5363" max="5363" width="14.09765625" style="86" customWidth="1"/>
    <col min="5364" max="5364" width="13.69921875" style="86" customWidth="1"/>
    <col min="5365" max="5365" width="7.69921875" style="86" customWidth="1"/>
    <col min="5366" max="5367" width="11.69921875" style="86" customWidth="1"/>
    <col min="5368" max="5368" width="8.69921875" style="86" customWidth="1"/>
    <col min="5369" max="5369" width="7.69921875" style="86" customWidth="1"/>
    <col min="5370" max="5618" width="11.3984375" style="86"/>
    <col min="5619" max="5619" width="14.09765625" style="86" customWidth="1"/>
    <col min="5620" max="5620" width="13.69921875" style="86" customWidth="1"/>
    <col min="5621" max="5621" width="7.69921875" style="86" customWidth="1"/>
    <col min="5622" max="5623" width="11.69921875" style="86" customWidth="1"/>
    <col min="5624" max="5624" width="8.69921875" style="86" customWidth="1"/>
    <col min="5625" max="5625" width="7.69921875" style="86" customWidth="1"/>
    <col min="5626" max="5874" width="11.3984375" style="86"/>
    <col min="5875" max="5875" width="14.09765625" style="86" customWidth="1"/>
    <col min="5876" max="5876" width="13.69921875" style="86" customWidth="1"/>
    <col min="5877" max="5877" width="7.69921875" style="86" customWidth="1"/>
    <col min="5878" max="5879" width="11.69921875" style="86" customWidth="1"/>
    <col min="5880" max="5880" width="8.69921875" style="86" customWidth="1"/>
    <col min="5881" max="5881" width="7.69921875" style="86" customWidth="1"/>
    <col min="5882" max="6130" width="11.3984375" style="86"/>
    <col min="6131" max="6131" width="14.09765625" style="86" customWidth="1"/>
    <col min="6132" max="6132" width="13.69921875" style="86" customWidth="1"/>
    <col min="6133" max="6133" width="7.69921875" style="86" customWidth="1"/>
    <col min="6134" max="6135" width="11.69921875" style="86" customWidth="1"/>
    <col min="6136" max="6136" width="8.69921875" style="86" customWidth="1"/>
    <col min="6137" max="6137" width="7.69921875" style="86" customWidth="1"/>
    <col min="6138" max="6386" width="11.3984375" style="86"/>
    <col min="6387" max="6387" width="14.09765625" style="86" customWidth="1"/>
    <col min="6388" max="6388" width="13.69921875" style="86" customWidth="1"/>
    <col min="6389" max="6389" width="7.69921875" style="86" customWidth="1"/>
    <col min="6390" max="6391" width="11.69921875" style="86" customWidth="1"/>
    <col min="6392" max="6392" width="8.69921875" style="86" customWidth="1"/>
    <col min="6393" max="6393" width="7.69921875" style="86" customWidth="1"/>
    <col min="6394" max="6642" width="11.3984375" style="86"/>
    <col min="6643" max="6643" width="14.09765625" style="86" customWidth="1"/>
    <col min="6644" max="6644" width="13.69921875" style="86" customWidth="1"/>
    <col min="6645" max="6645" width="7.69921875" style="86" customWidth="1"/>
    <col min="6646" max="6647" width="11.69921875" style="86" customWidth="1"/>
    <col min="6648" max="6648" width="8.69921875" style="86" customWidth="1"/>
    <col min="6649" max="6649" width="7.69921875" style="86" customWidth="1"/>
    <col min="6650" max="6898" width="11.3984375" style="86"/>
    <col min="6899" max="6899" width="14.09765625" style="86" customWidth="1"/>
    <col min="6900" max="6900" width="13.69921875" style="86" customWidth="1"/>
    <col min="6901" max="6901" width="7.69921875" style="86" customWidth="1"/>
    <col min="6902" max="6903" width="11.69921875" style="86" customWidth="1"/>
    <col min="6904" max="6904" width="8.69921875" style="86" customWidth="1"/>
    <col min="6905" max="6905" width="7.69921875" style="86" customWidth="1"/>
    <col min="6906" max="7154" width="11.3984375" style="86"/>
    <col min="7155" max="7155" width="14.09765625" style="86" customWidth="1"/>
    <col min="7156" max="7156" width="13.69921875" style="86" customWidth="1"/>
    <col min="7157" max="7157" width="7.69921875" style="86" customWidth="1"/>
    <col min="7158" max="7159" width="11.69921875" style="86" customWidth="1"/>
    <col min="7160" max="7160" width="8.69921875" style="86" customWidth="1"/>
    <col min="7161" max="7161" width="7.69921875" style="86" customWidth="1"/>
    <col min="7162" max="7410" width="11.3984375" style="86"/>
    <col min="7411" max="7411" width="14.09765625" style="86" customWidth="1"/>
    <col min="7412" max="7412" width="13.69921875" style="86" customWidth="1"/>
    <col min="7413" max="7413" width="7.69921875" style="86" customWidth="1"/>
    <col min="7414" max="7415" width="11.69921875" style="86" customWidth="1"/>
    <col min="7416" max="7416" width="8.69921875" style="86" customWidth="1"/>
    <col min="7417" max="7417" width="7.69921875" style="86" customWidth="1"/>
    <col min="7418" max="7666" width="11.3984375" style="86"/>
    <col min="7667" max="7667" width="14.09765625" style="86" customWidth="1"/>
    <col min="7668" max="7668" width="13.69921875" style="86" customWidth="1"/>
    <col min="7669" max="7669" width="7.69921875" style="86" customWidth="1"/>
    <col min="7670" max="7671" width="11.69921875" style="86" customWidth="1"/>
    <col min="7672" max="7672" width="8.69921875" style="86" customWidth="1"/>
    <col min="7673" max="7673" width="7.69921875" style="86" customWidth="1"/>
    <col min="7674" max="7922" width="11.3984375" style="86"/>
    <col min="7923" max="7923" width="14.09765625" style="86" customWidth="1"/>
    <col min="7924" max="7924" width="13.69921875" style="86" customWidth="1"/>
    <col min="7925" max="7925" width="7.69921875" style="86" customWidth="1"/>
    <col min="7926" max="7927" width="11.69921875" style="86" customWidth="1"/>
    <col min="7928" max="7928" width="8.69921875" style="86" customWidth="1"/>
    <col min="7929" max="7929" width="7.69921875" style="86" customWidth="1"/>
    <col min="7930" max="8178" width="11.3984375" style="86"/>
    <col min="8179" max="8179" width="14.09765625" style="86" customWidth="1"/>
    <col min="8180" max="8180" width="13.69921875" style="86" customWidth="1"/>
    <col min="8181" max="8181" width="7.69921875" style="86" customWidth="1"/>
    <col min="8182" max="8183" width="11.69921875" style="86" customWidth="1"/>
    <col min="8184" max="8184" width="8.69921875" style="86" customWidth="1"/>
    <col min="8185" max="8185" width="7.69921875" style="86" customWidth="1"/>
    <col min="8186" max="8434" width="11.3984375" style="86"/>
    <col min="8435" max="8435" width="14.09765625" style="86" customWidth="1"/>
    <col min="8436" max="8436" width="13.69921875" style="86" customWidth="1"/>
    <col min="8437" max="8437" width="7.69921875" style="86" customWidth="1"/>
    <col min="8438" max="8439" width="11.69921875" style="86" customWidth="1"/>
    <col min="8440" max="8440" width="8.69921875" style="86" customWidth="1"/>
    <col min="8441" max="8441" width="7.69921875" style="86" customWidth="1"/>
    <col min="8442" max="8690" width="11.3984375" style="86"/>
    <col min="8691" max="8691" width="14.09765625" style="86" customWidth="1"/>
    <col min="8692" max="8692" width="13.69921875" style="86" customWidth="1"/>
    <col min="8693" max="8693" width="7.69921875" style="86" customWidth="1"/>
    <col min="8694" max="8695" width="11.69921875" style="86" customWidth="1"/>
    <col min="8696" max="8696" width="8.69921875" style="86" customWidth="1"/>
    <col min="8697" max="8697" width="7.69921875" style="86" customWidth="1"/>
    <col min="8698" max="8946" width="11.3984375" style="86"/>
    <col min="8947" max="8947" width="14.09765625" style="86" customWidth="1"/>
    <col min="8948" max="8948" width="13.69921875" style="86" customWidth="1"/>
    <col min="8949" max="8949" width="7.69921875" style="86" customWidth="1"/>
    <col min="8950" max="8951" width="11.69921875" style="86" customWidth="1"/>
    <col min="8952" max="8952" width="8.69921875" style="86" customWidth="1"/>
    <col min="8953" max="8953" width="7.69921875" style="86" customWidth="1"/>
    <col min="8954" max="9202" width="11.3984375" style="86"/>
    <col min="9203" max="9203" width="14.09765625" style="86" customWidth="1"/>
    <col min="9204" max="9204" width="13.69921875" style="86" customWidth="1"/>
    <col min="9205" max="9205" width="7.69921875" style="86" customWidth="1"/>
    <col min="9206" max="9207" width="11.69921875" style="86" customWidth="1"/>
    <col min="9208" max="9208" width="8.69921875" style="86" customWidth="1"/>
    <col min="9209" max="9209" width="7.69921875" style="86" customWidth="1"/>
    <col min="9210" max="9458" width="11.3984375" style="86"/>
    <col min="9459" max="9459" width="14.09765625" style="86" customWidth="1"/>
    <col min="9460" max="9460" width="13.69921875" style="86" customWidth="1"/>
    <col min="9461" max="9461" width="7.69921875" style="86" customWidth="1"/>
    <col min="9462" max="9463" width="11.69921875" style="86" customWidth="1"/>
    <col min="9464" max="9464" width="8.69921875" style="86" customWidth="1"/>
    <col min="9465" max="9465" width="7.69921875" style="86" customWidth="1"/>
    <col min="9466" max="9714" width="11.3984375" style="86"/>
    <col min="9715" max="9715" width="14.09765625" style="86" customWidth="1"/>
    <col min="9716" max="9716" width="13.69921875" style="86" customWidth="1"/>
    <col min="9717" max="9717" width="7.69921875" style="86" customWidth="1"/>
    <col min="9718" max="9719" width="11.69921875" style="86" customWidth="1"/>
    <col min="9720" max="9720" width="8.69921875" style="86" customWidth="1"/>
    <col min="9721" max="9721" width="7.69921875" style="86" customWidth="1"/>
    <col min="9722" max="9970" width="11.3984375" style="86"/>
    <col min="9971" max="9971" width="14.09765625" style="86" customWidth="1"/>
    <col min="9972" max="9972" width="13.69921875" style="86" customWidth="1"/>
    <col min="9973" max="9973" width="7.69921875" style="86" customWidth="1"/>
    <col min="9974" max="9975" width="11.69921875" style="86" customWidth="1"/>
    <col min="9976" max="9976" width="8.69921875" style="86" customWidth="1"/>
    <col min="9977" max="9977" width="7.69921875" style="86" customWidth="1"/>
    <col min="9978" max="10226" width="11.3984375" style="86"/>
    <col min="10227" max="10227" width="14.09765625" style="86" customWidth="1"/>
    <col min="10228" max="10228" width="13.69921875" style="86" customWidth="1"/>
    <col min="10229" max="10229" width="7.69921875" style="86" customWidth="1"/>
    <col min="10230" max="10231" width="11.69921875" style="86" customWidth="1"/>
    <col min="10232" max="10232" width="8.69921875" style="86" customWidth="1"/>
    <col min="10233" max="10233" width="7.69921875" style="86" customWidth="1"/>
    <col min="10234" max="10482" width="11.3984375" style="86"/>
    <col min="10483" max="10483" width="14.09765625" style="86" customWidth="1"/>
    <col min="10484" max="10484" width="13.69921875" style="86" customWidth="1"/>
    <col min="10485" max="10485" width="7.69921875" style="86" customWidth="1"/>
    <col min="10486" max="10487" width="11.69921875" style="86" customWidth="1"/>
    <col min="10488" max="10488" width="8.69921875" style="86" customWidth="1"/>
    <col min="10489" max="10489" width="7.69921875" style="86" customWidth="1"/>
    <col min="10490" max="10738" width="11.3984375" style="86"/>
    <col min="10739" max="10739" width="14.09765625" style="86" customWidth="1"/>
    <col min="10740" max="10740" width="13.69921875" style="86" customWidth="1"/>
    <col min="10741" max="10741" width="7.69921875" style="86" customWidth="1"/>
    <col min="10742" max="10743" width="11.69921875" style="86" customWidth="1"/>
    <col min="10744" max="10744" width="8.69921875" style="86" customWidth="1"/>
    <col min="10745" max="10745" width="7.69921875" style="86" customWidth="1"/>
    <col min="10746" max="10994" width="11.3984375" style="86"/>
    <col min="10995" max="10995" width="14.09765625" style="86" customWidth="1"/>
    <col min="10996" max="10996" width="13.69921875" style="86" customWidth="1"/>
    <col min="10997" max="10997" width="7.69921875" style="86" customWidth="1"/>
    <col min="10998" max="10999" width="11.69921875" style="86" customWidth="1"/>
    <col min="11000" max="11000" width="8.69921875" style="86" customWidth="1"/>
    <col min="11001" max="11001" width="7.69921875" style="86" customWidth="1"/>
    <col min="11002" max="11250" width="11.3984375" style="86"/>
    <col min="11251" max="11251" width="14.09765625" style="86" customWidth="1"/>
    <col min="11252" max="11252" width="13.69921875" style="86" customWidth="1"/>
    <col min="11253" max="11253" width="7.69921875" style="86" customWidth="1"/>
    <col min="11254" max="11255" width="11.69921875" style="86" customWidth="1"/>
    <col min="11256" max="11256" width="8.69921875" style="86" customWidth="1"/>
    <col min="11257" max="11257" width="7.69921875" style="86" customWidth="1"/>
    <col min="11258" max="11506" width="11.3984375" style="86"/>
    <col min="11507" max="11507" width="14.09765625" style="86" customWidth="1"/>
    <col min="11508" max="11508" width="13.69921875" style="86" customWidth="1"/>
    <col min="11509" max="11509" width="7.69921875" style="86" customWidth="1"/>
    <col min="11510" max="11511" width="11.69921875" style="86" customWidth="1"/>
    <col min="11512" max="11512" width="8.69921875" style="86" customWidth="1"/>
    <col min="11513" max="11513" width="7.69921875" style="86" customWidth="1"/>
    <col min="11514" max="11762" width="11.3984375" style="86"/>
    <col min="11763" max="11763" width="14.09765625" style="86" customWidth="1"/>
    <col min="11764" max="11764" width="13.69921875" style="86" customWidth="1"/>
    <col min="11765" max="11765" width="7.69921875" style="86" customWidth="1"/>
    <col min="11766" max="11767" width="11.69921875" style="86" customWidth="1"/>
    <col min="11768" max="11768" width="8.69921875" style="86" customWidth="1"/>
    <col min="11769" max="11769" width="7.69921875" style="86" customWidth="1"/>
    <col min="11770" max="12018" width="11.3984375" style="86"/>
    <col min="12019" max="12019" width="14.09765625" style="86" customWidth="1"/>
    <col min="12020" max="12020" width="13.69921875" style="86" customWidth="1"/>
    <col min="12021" max="12021" width="7.69921875" style="86" customWidth="1"/>
    <col min="12022" max="12023" width="11.69921875" style="86" customWidth="1"/>
    <col min="12024" max="12024" width="8.69921875" style="86" customWidth="1"/>
    <col min="12025" max="12025" width="7.69921875" style="86" customWidth="1"/>
    <col min="12026" max="12274" width="11.3984375" style="86"/>
    <col min="12275" max="12275" width="14.09765625" style="86" customWidth="1"/>
    <col min="12276" max="12276" width="13.69921875" style="86" customWidth="1"/>
    <col min="12277" max="12277" width="7.69921875" style="86" customWidth="1"/>
    <col min="12278" max="12279" width="11.69921875" style="86" customWidth="1"/>
    <col min="12280" max="12280" width="8.69921875" style="86" customWidth="1"/>
    <col min="12281" max="12281" width="7.69921875" style="86" customWidth="1"/>
    <col min="12282" max="12530" width="11.3984375" style="86"/>
    <col min="12531" max="12531" width="14.09765625" style="86" customWidth="1"/>
    <col min="12532" max="12532" width="13.69921875" style="86" customWidth="1"/>
    <col min="12533" max="12533" width="7.69921875" style="86" customWidth="1"/>
    <col min="12534" max="12535" width="11.69921875" style="86" customWidth="1"/>
    <col min="12536" max="12536" width="8.69921875" style="86" customWidth="1"/>
    <col min="12537" max="12537" width="7.69921875" style="86" customWidth="1"/>
    <col min="12538" max="12786" width="11.3984375" style="86"/>
    <col min="12787" max="12787" width="14.09765625" style="86" customWidth="1"/>
    <col min="12788" max="12788" width="13.69921875" style="86" customWidth="1"/>
    <col min="12789" max="12789" width="7.69921875" style="86" customWidth="1"/>
    <col min="12790" max="12791" width="11.69921875" style="86" customWidth="1"/>
    <col min="12792" max="12792" width="8.69921875" style="86" customWidth="1"/>
    <col min="12793" max="12793" width="7.69921875" style="86" customWidth="1"/>
    <col min="12794" max="13042" width="11.3984375" style="86"/>
    <col min="13043" max="13043" width="14.09765625" style="86" customWidth="1"/>
    <col min="13044" max="13044" width="13.69921875" style="86" customWidth="1"/>
    <col min="13045" max="13045" width="7.69921875" style="86" customWidth="1"/>
    <col min="13046" max="13047" width="11.69921875" style="86" customWidth="1"/>
    <col min="13048" max="13048" width="8.69921875" style="86" customWidth="1"/>
    <col min="13049" max="13049" width="7.69921875" style="86" customWidth="1"/>
    <col min="13050" max="13298" width="11.3984375" style="86"/>
    <col min="13299" max="13299" width="14.09765625" style="86" customWidth="1"/>
    <col min="13300" max="13300" width="13.69921875" style="86" customWidth="1"/>
    <col min="13301" max="13301" width="7.69921875" style="86" customWidth="1"/>
    <col min="13302" max="13303" width="11.69921875" style="86" customWidth="1"/>
    <col min="13304" max="13304" width="8.69921875" style="86" customWidth="1"/>
    <col min="13305" max="13305" width="7.69921875" style="86" customWidth="1"/>
    <col min="13306" max="13554" width="11.3984375" style="86"/>
    <col min="13555" max="13555" width="14.09765625" style="86" customWidth="1"/>
    <col min="13556" max="13556" width="13.69921875" style="86" customWidth="1"/>
    <col min="13557" max="13557" width="7.69921875" style="86" customWidth="1"/>
    <col min="13558" max="13559" width="11.69921875" style="86" customWidth="1"/>
    <col min="13560" max="13560" width="8.69921875" style="86" customWidth="1"/>
    <col min="13561" max="13561" width="7.69921875" style="86" customWidth="1"/>
    <col min="13562" max="13810" width="11.3984375" style="86"/>
    <col min="13811" max="13811" width="14.09765625" style="86" customWidth="1"/>
    <col min="13812" max="13812" width="13.69921875" style="86" customWidth="1"/>
    <col min="13813" max="13813" width="7.69921875" style="86" customWidth="1"/>
    <col min="13814" max="13815" width="11.69921875" style="86" customWidth="1"/>
    <col min="13816" max="13816" width="8.69921875" style="86" customWidth="1"/>
    <col min="13817" max="13817" width="7.69921875" style="86" customWidth="1"/>
    <col min="13818" max="14066" width="11.3984375" style="86"/>
    <col min="14067" max="14067" width="14.09765625" style="86" customWidth="1"/>
    <col min="14068" max="14068" width="13.69921875" style="86" customWidth="1"/>
    <col min="14069" max="14069" width="7.69921875" style="86" customWidth="1"/>
    <col min="14070" max="14071" width="11.69921875" style="86" customWidth="1"/>
    <col min="14072" max="14072" width="8.69921875" style="86" customWidth="1"/>
    <col min="14073" max="14073" width="7.69921875" style="86" customWidth="1"/>
    <col min="14074" max="14322" width="11.3984375" style="86"/>
    <col min="14323" max="14323" width="14.09765625" style="86" customWidth="1"/>
    <col min="14324" max="14324" width="13.69921875" style="86" customWidth="1"/>
    <col min="14325" max="14325" width="7.69921875" style="86" customWidth="1"/>
    <col min="14326" max="14327" width="11.69921875" style="86" customWidth="1"/>
    <col min="14328" max="14328" width="8.69921875" style="86" customWidth="1"/>
    <col min="14329" max="14329" width="7.69921875" style="86" customWidth="1"/>
    <col min="14330" max="14578" width="11.3984375" style="86"/>
    <col min="14579" max="14579" width="14.09765625" style="86" customWidth="1"/>
    <col min="14580" max="14580" width="13.69921875" style="86" customWidth="1"/>
    <col min="14581" max="14581" width="7.69921875" style="86" customWidth="1"/>
    <col min="14582" max="14583" width="11.69921875" style="86" customWidth="1"/>
    <col min="14584" max="14584" width="8.69921875" style="86" customWidth="1"/>
    <col min="14585" max="14585" width="7.69921875" style="86" customWidth="1"/>
    <col min="14586" max="14834" width="11.3984375" style="86"/>
    <col min="14835" max="14835" width="14.09765625" style="86" customWidth="1"/>
    <col min="14836" max="14836" width="13.69921875" style="86" customWidth="1"/>
    <col min="14837" max="14837" width="7.69921875" style="86" customWidth="1"/>
    <col min="14838" max="14839" width="11.69921875" style="86" customWidth="1"/>
    <col min="14840" max="14840" width="8.69921875" style="86" customWidth="1"/>
    <col min="14841" max="14841" width="7.69921875" style="86" customWidth="1"/>
    <col min="14842" max="15090" width="11.3984375" style="86"/>
    <col min="15091" max="15091" width="14.09765625" style="86" customWidth="1"/>
    <col min="15092" max="15092" width="13.69921875" style="86" customWidth="1"/>
    <col min="15093" max="15093" width="7.69921875" style="86" customWidth="1"/>
    <col min="15094" max="15095" width="11.69921875" style="86" customWidth="1"/>
    <col min="15096" max="15096" width="8.69921875" style="86" customWidth="1"/>
    <col min="15097" max="15097" width="7.69921875" style="86" customWidth="1"/>
    <col min="15098" max="15346" width="11.3984375" style="86"/>
    <col min="15347" max="15347" width="14.09765625" style="86" customWidth="1"/>
    <col min="15348" max="15348" width="13.69921875" style="86" customWidth="1"/>
    <col min="15349" max="15349" width="7.69921875" style="86" customWidth="1"/>
    <col min="15350" max="15351" width="11.69921875" style="86" customWidth="1"/>
    <col min="15352" max="15352" width="8.69921875" style="86" customWidth="1"/>
    <col min="15353" max="15353" width="7.69921875" style="86" customWidth="1"/>
    <col min="15354" max="15602" width="11.3984375" style="86"/>
    <col min="15603" max="15603" width="14.09765625" style="86" customWidth="1"/>
    <col min="15604" max="15604" width="13.69921875" style="86" customWidth="1"/>
    <col min="15605" max="15605" width="7.69921875" style="86" customWidth="1"/>
    <col min="15606" max="15607" width="11.69921875" style="86" customWidth="1"/>
    <col min="15608" max="15608" width="8.69921875" style="86" customWidth="1"/>
    <col min="15609" max="15609" width="7.69921875" style="86" customWidth="1"/>
    <col min="15610" max="15858" width="11.3984375" style="86"/>
    <col min="15859" max="15859" width="14.09765625" style="86" customWidth="1"/>
    <col min="15860" max="15860" width="13.69921875" style="86" customWidth="1"/>
    <col min="15861" max="15861" width="7.69921875" style="86" customWidth="1"/>
    <col min="15862" max="15863" width="11.69921875" style="86" customWidth="1"/>
    <col min="15864" max="15864" width="8.69921875" style="86" customWidth="1"/>
    <col min="15865" max="15865" width="7.69921875" style="86" customWidth="1"/>
    <col min="15866" max="16114" width="11.3984375" style="86"/>
    <col min="16115" max="16115" width="14.09765625" style="86" customWidth="1"/>
    <col min="16116" max="16116" width="13.69921875" style="86" customWidth="1"/>
    <col min="16117" max="16117" width="7.69921875" style="86" customWidth="1"/>
    <col min="16118" max="16119" width="11.69921875" style="86" customWidth="1"/>
    <col min="16120" max="16120" width="8.69921875" style="86" customWidth="1"/>
    <col min="16121" max="16121" width="7.69921875" style="86" customWidth="1"/>
    <col min="16122" max="16384" width="11.3984375" style="86"/>
  </cols>
  <sheetData>
    <row r="1" spans="1:10" s="82" customFormat="1" ht="12.5" x14ac:dyDescent="0.25">
      <c r="B1" s="83"/>
      <c r="C1" s="83"/>
      <c r="D1" s="124"/>
      <c r="E1" s="124"/>
      <c r="F1" s="198"/>
      <c r="G1" s="83"/>
      <c r="H1" s="83"/>
    </row>
    <row r="2" spans="1:10" s="82" customFormat="1" ht="13" x14ac:dyDescent="0.3">
      <c r="A2" s="115" t="s">
        <v>26</v>
      </c>
      <c r="D2" s="124"/>
      <c r="E2" s="124"/>
      <c r="F2" s="198"/>
    </row>
    <row r="3" spans="1:10" ht="3" customHeight="1" x14ac:dyDescent="0.25"/>
    <row r="4" spans="1:10" ht="48" x14ac:dyDescent="0.25">
      <c r="A4" s="103" t="s">
        <v>32</v>
      </c>
      <c r="B4" s="104" t="s">
        <v>143</v>
      </c>
      <c r="C4" s="104" t="s">
        <v>33</v>
      </c>
      <c r="D4" s="201" t="s">
        <v>147</v>
      </c>
      <c r="E4" s="201" t="s">
        <v>148</v>
      </c>
      <c r="F4" s="204" t="s">
        <v>145</v>
      </c>
      <c r="G4" s="104" t="s">
        <v>23</v>
      </c>
      <c r="J4" s="185"/>
    </row>
    <row r="5" spans="1:10" ht="12.75" customHeight="1" x14ac:dyDescent="0.35">
      <c r="A5" s="169">
        <v>2004</v>
      </c>
      <c r="B5" s="173">
        <v>124030317.26174296</v>
      </c>
      <c r="C5" s="173">
        <v>60348875.380631484</v>
      </c>
      <c r="D5" s="170">
        <v>468072162.34765798</v>
      </c>
      <c r="E5" s="170">
        <v>472914155.934138</v>
      </c>
      <c r="F5" s="170">
        <v>14474041.485829584</v>
      </c>
      <c r="G5" s="171">
        <f>SUM(B5:F5)</f>
        <v>1139839552.4100001</v>
      </c>
      <c r="J5" s="186"/>
    </row>
    <row r="6" spans="1:10" ht="12.75" customHeight="1" x14ac:dyDescent="0.35">
      <c r="A6" s="169">
        <v>2005</v>
      </c>
      <c r="B6" s="173">
        <v>112196792.29360396</v>
      </c>
      <c r="C6" s="173">
        <v>54647530.709772214</v>
      </c>
      <c r="D6" s="170">
        <v>429815112.38034552</v>
      </c>
      <c r="E6" s="170">
        <v>422038798.62577915</v>
      </c>
      <c r="F6" s="170">
        <v>13103637.050499029</v>
      </c>
      <c r="G6" s="171">
        <f t="shared" ref="G6:G23" si="0">SUM(B6:F6)</f>
        <v>1031801871.0599999</v>
      </c>
      <c r="J6" s="186"/>
    </row>
    <row r="7" spans="1:10" ht="12.75" customHeight="1" x14ac:dyDescent="0.35">
      <c r="A7" s="169">
        <v>2006</v>
      </c>
      <c r="B7" s="173">
        <v>121732331.8784517</v>
      </c>
      <c r="C7" s="173">
        <v>59352639.449253432</v>
      </c>
      <c r="D7" s="170">
        <v>469202776.77460915</v>
      </c>
      <c r="E7" s="170">
        <v>456127433.80607009</v>
      </c>
      <c r="F7" s="170">
        <v>14234131.341615696</v>
      </c>
      <c r="G7" s="171">
        <f t="shared" si="0"/>
        <v>1120649313.25</v>
      </c>
      <c r="J7" s="186"/>
    </row>
    <row r="8" spans="1:10" ht="12.75" customHeight="1" x14ac:dyDescent="0.35">
      <c r="A8" s="169">
        <v>2007</v>
      </c>
      <c r="B8" s="173">
        <v>113820372.13653651</v>
      </c>
      <c r="C8" s="173">
        <v>56240849.431164205</v>
      </c>
      <c r="D8" s="170">
        <v>448936662.71107513</v>
      </c>
      <c r="E8" s="170">
        <v>429363988.76517969</v>
      </c>
      <c r="F8" s="170">
        <v>13507375.48604455</v>
      </c>
      <c r="G8" s="171">
        <f t="shared" si="0"/>
        <v>1061869248.5300001</v>
      </c>
      <c r="J8" s="186"/>
    </row>
    <row r="9" spans="1:10" ht="12.75" customHeight="1" x14ac:dyDescent="0.35">
      <c r="A9" s="169">
        <v>2008</v>
      </c>
      <c r="B9" s="173">
        <v>122508145.43571796</v>
      </c>
      <c r="C9" s="173">
        <v>60532903.798248842</v>
      </c>
      <c r="D9" s="170">
        <v>483215342.91590941</v>
      </c>
      <c r="E9" s="170">
        <v>462101013.33819687</v>
      </c>
      <c r="F9" s="170">
        <v>14535825.061926844</v>
      </c>
      <c r="G9" s="171">
        <f t="shared" si="0"/>
        <v>1142893230.55</v>
      </c>
      <c r="J9" s="186"/>
    </row>
    <row r="10" spans="1:10" ht="12.75" customHeight="1" x14ac:dyDescent="0.35">
      <c r="A10" s="169">
        <v>2009</v>
      </c>
      <c r="B10" s="173">
        <v>132617468.71244422</v>
      </c>
      <c r="C10" s="173">
        <v>65518609.872152247</v>
      </c>
      <c r="D10" s="170">
        <v>523878644.726089</v>
      </c>
      <c r="E10" s="170">
        <v>499480393.45348036</v>
      </c>
      <c r="F10" s="170">
        <v>15740563.415834174</v>
      </c>
      <c r="G10" s="171">
        <f t="shared" si="0"/>
        <v>1237235680.1800001</v>
      </c>
      <c r="J10" s="186"/>
    </row>
    <row r="11" spans="1:10" ht="12.75" customHeight="1" x14ac:dyDescent="0.35">
      <c r="A11" s="169">
        <v>2010</v>
      </c>
      <c r="B11" s="173">
        <v>140415187.60903436</v>
      </c>
      <c r="C11" s="173">
        <v>69362518.153624699</v>
      </c>
      <c r="D11" s="170">
        <v>558873027.89867306</v>
      </c>
      <c r="E11" s="170">
        <v>524626771.24941266</v>
      </c>
      <c r="F11" s="170">
        <v>16666411.529255118</v>
      </c>
      <c r="G11" s="171">
        <f t="shared" si="0"/>
        <v>1309943916.4399998</v>
      </c>
      <c r="J11" s="186"/>
    </row>
    <row r="12" spans="1:10" ht="12.75" customHeight="1" x14ac:dyDescent="0.3">
      <c r="A12" s="169">
        <v>2011</v>
      </c>
      <c r="B12" s="173">
        <v>147372344.2558701</v>
      </c>
      <c r="C12" s="173">
        <v>72792219.31043911</v>
      </c>
      <c r="D12" s="170">
        <v>579943909.30768633</v>
      </c>
      <c r="E12" s="170">
        <v>557168457.2482363</v>
      </c>
      <c r="F12" s="170">
        <v>17458681.257768519</v>
      </c>
      <c r="G12" s="171">
        <f t="shared" si="0"/>
        <v>1374735611.3800006</v>
      </c>
      <c r="J12" s="187"/>
    </row>
    <row r="13" spans="1:10" ht="12.75" customHeight="1" x14ac:dyDescent="0.3">
      <c r="A13" s="169">
        <v>2012</v>
      </c>
      <c r="B13" s="173">
        <v>140060246.34919864</v>
      </c>
      <c r="C13" s="173">
        <v>86136868.151748791</v>
      </c>
      <c r="D13" s="170">
        <v>539985483.09644365</v>
      </c>
      <c r="E13" s="170">
        <v>523976601.75291771</v>
      </c>
      <c r="F13" s="170">
        <v>16319664.179691071</v>
      </c>
      <c r="G13" s="171">
        <f t="shared" si="0"/>
        <v>1306478863.53</v>
      </c>
      <c r="J13" s="187"/>
    </row>
    <row r="14" spans="1:10" ht="12.75" customHeight="1" x14ac:dyDescent="0.3">
      <c r="A14" s="169">
        <v>2013</v>
      </c>
      <c r="B14" s="173">
        <v>134102560.42441584</v>
      </c>
      <c r="C14" s="173">
        <v>82474259.075104594</v>
      </c>
      <c r="D14" s="170">
        <v>511597273.02415144</v>
      </c>
      <c r="E14" s="170">
        <v>507085030.52762908</v>
      </c>
      <c r="F14" s="170">
        <v>15614415.938699113</v>
      </c>
      <c r="G14" s="171">
        <f t="shared" si="0"/>
        <v>1250873538.99</v>
      </c>
      <c r="J14" s="187"/>
    </row>
    <row r="15" spans="1:10" ht="12.75" customHeight="1" x14ac:dyDescent="0.3">
      <c r="A15" s="169">
        <v>2014</v>
      </c>
      <c r="B15" s="173">
        <v>142942175.17933825</v>
      </c>
      <c r="C15" s="173">
        <v>70600606.603229329</v>
      </c>
      <c r="D15" s="170">
        <v>561486569.53548372</v>
      </c>
      <c r="E15" s="170">
        <v>541364995.11145329</v>
      </c>
      <c r="F15" s="170">
        <v>16915062.57049511</v>
      </c>
      <c r="G15" s="171">
        <f t="shared" si="0"/>
        <v>1333309408.9999998</v>
      </c>
      <c r="J15" s="187"/>
    </row>
    <row r="16" spans="1:10" ht="12.75" customHeight="1" x14ac:dyDescent="0.3">
      <c r="A16" s="169">
        <v>2015</v>
      </c>
      <c r="B16" s="173">
        <v>142763167.05770072</v>
      </c>
      <c r="C16" s="173">
        <v>70462659.787963867</v>
      </c>
      <c r="D16" s="170">
        <v>561263848.2826041</v>
      </c>
      <c r="E16" s="170">
        <v>540268037.04978979</v>
      </c>
      <c r="F16" s="170">
        <v>16893495.941941623</v>
      </c>
      <c r="G16" s="171">
        <f t="shared" si="0"/>
        <v>1331651208.1200004</v>
      </c>
      <c r="J16" s="187"/>
    </row>
    <row r="17" spans="1:10" ht="12.75" customHeight="1" x14ac:dyDescent="0.3">
      <c r="A17" s="169">
        <v>2016</v>
      </c>
      <c r="B17" s="173">
        <v>148849874.51099759</v>
      </c>
      <c r="C17" s="173">
        <v>73452833.811088324</v>
      </c>
      <c r="D17" s="170">
        <v>588787259.79489064</v>
      </c>
      <c r="E17" s="170">
        <v>559722594.35805154</v>
      </c>
      <c r="F17" s="170">
        <v>17634373.974972188</v>
      </c>
      <c r="G17" s="171">
        <f t="shared" si="0"/>
        <v>1388446936.4500003</v>
      </c>
      <c r="J17" s="187"/>
    </row>
    <row r="18" spans="1:10" ht="12.75" customHeight="1" x14ac:dyDescent="0.3">
      <c r="A18" s="169">
        <v>2017</v>
      </c>
      <c r="B18" s="173">
        <v>148008147.96797183</v>
      </c>
      <c r="C18" s="173">
        <v>73035055.774465024</v>
      </c>
      <c r="D18" s="170">
        <v>584503552.24102414</v>
      </c>
      <c r="E18" s="170">
        <v>557506582.54437065</v>
      </c>
      <c r="F18" s="170">
        <v>17545934.572168</v>
      </c>
      <c r="G18" s="171">
        <f t="shared" si="0"/>
        <v>1380599273.0999997</v>
      </c>
      <c r="J18" s="187"/>
    </row>
    <row r="19" spans="1:10" ht="12.75" customHeight="1" x14ac:dyDescent="0.3">
      <c r="A19" s="169">
        <v>2018</v>
      </c>
      <c r="B19" s="173">
        <v>143319417.62782261</v>
      </c>
      <c r="C19" s="173">
        <v>70702623.724716455</v>
      </c>
      <c r="D19" s="170">
        <v>565476087.73067915</v>
      </c>
      <c r="E19" s="170">
        <v>540391311.01179731</v>
      </c>
      <c r="F19" s="170">
        <v>17001699.824984483</v>
      </c>
      <c r="G19" s="171">
        <f t="shared" si="0"/>
        <v>1336891139.9200001</v>
      </c>
      <c r="J19" s="187"/>
    </row>
    <row r="20" spans="1:10" ht="12.75" customHeight="1" x14ac:dyDescent="0.3">
      <c r="A20" s="169">
        <v>2019</v>
      </c>
      <c r="B20" s="173">
        <v>155296075.94999999</v>
      </c>
      <c r="C20" s="173">
        <v>76569709.310000002</v>
      </c>
      <c r="D20" s="170">
        <v>614104951.52999997</v>
      </c>
      <c r="E20" s="170">
        <v>584288982.84091699</v>
      </c>
      <c r="F20" s="170">
        <v>18397884.349082999</v>
      </c>
      <c r="G20" s="171">
        <f t="shared" si="0"/>
        <v>1448657603.98</v>
      </c>
      <c r="J20" s="187"/>
    </row>
    <row r="21" spans="1:10" ht="12.75" customHeight="1" x14ac:dyDescent="0.3">
      <c r="A21" s="169">
        <v>2020</v>
      </c>
      <c r="B21" s="173">
        <v>46393626.928927995</v>
      </c>
      <c r="C21" s="173">
        <v>22874110.249471456</v>
      </c>
      <c r="D21" s="170">
        <v>180749963.07582349</v>
      </c>
      <c r="E21" s="170">
        <v>177253455.70245531</v>
      </c>
      <c r="F21" s="170">
        <v>5507084.4433217514</v>
      </c>
      <c r="G21" s="171">
        <f t="shared" si="0"/>
        <v>432778240.40000004</v>
      </c>
      <c r="J21" s="187"/>
    </row>
    <row r="22" spans="1:10" ht="12.75" customHeight="1" x14ac:dyDescent="0.3">
      <c r="A22" s="169">
        <v>2021</v>
      </c>
      <c r="B22" s="173">
        <v>72078581.720000014</v>
      </c>
      <c r="C22" s="173">
        <v>35522646.45000001</v>
      </c>
      <c r="D22" s="170">
        <v>284650986.88000005</v>
      </c>
      <c r="E22" s="170">
        <v>271570640.30164593</v>
      </c>
      <c r="F22" s="170">
        <v>8552073.2883540019</v>
      </c>
      <c r="G22" s="171">
        <f t="shared" si="0"/>
        <v>672374928.63999999</v>
      </c>
      <c r="J22" s="187"/>
    </row>
    <row r="23" spans="1:10" ht="12.75" customHeight="1" x14ac:dyDescent="0.3">
      <c r="A23" s="169">
        <v>2022</v>
      </c>
      <c r="B23" s="173">
        <v>117315632.84065174</v>
      </c>
      <c r="C23" s="173">
        <v>57787919.134884298</v>
      </c>
      <c r="D23" s="170">
        <v>455684042.37748158</v>
      </c>
      <c r="E23" s="170">
        <v>449655255.28272486</v>
      </c>
      <c r="F23" s="170">
        <v>13921237.154257363</v>
      </c>
      <c r="G23" s="171">
        <f t="shared" si="0"/>
        <v>1094364086.7899997</v>
      </c>
      <c r="J23" s="187"/>
    </row>
    <row r="24" spans="1:10" ht="12.5" x14ac:dyDescent="0.25">
      <c r="A24" s="129" t="s">
        <v>146</v>
      </c>
      <c r="B24" s="179"/>
      <c r="C24" s="179"/>
      <c r="G24" s="180"/>
    </row>
    <row r="25" spans="1:10" ht="12.5" x14ac:dyDescent="0.25">
      <c r="A25" s="129" t="s">
        <v>158</v>
      </c>
      <c r="B25" s="179"/>
      <c r="C25" s="179"/>
      <c r="G25" s="180"/>
    </row>
    <row r="26" spans="1:10" s="190" customFormat="1" ht="13.5" x14ac:dyDescent="0.25">
      <c r="A26" s="181" t="s">
        <v>149</v>
      </c>
      <c r="B26" s="188"/>
      <c r="C26" s="188"/>
      <c r="D26" s="203"/>
      <c r="E26" s="203"/>
      <c r="F26" s="200"/>
      <c r="G26" s="189"/>
    </row>
    <row r="27" spans="1:10" x14ac:dyDescent="0.25">
      <c r="A27" s="85"/>
      <c r="B27" s="179"/>
      <c r="C27" s="179"/>
      <c r="G27" s="180"/>
    </row>
    <row r="29" spans="1:10" s="93" customFormat="1" ht="48" x14ac:dyDescent="0.25">
      <c r="A29" s="107" t="s">
        <v>108</v>
      </c>
      <c r="B29" s="104" t="s">
        <v>143</v>
      </c>
      <c r="C29" s="104" t="s">
        <v>33</v>
      </c>
      <c r="D29" s="201" t="s">
        <v>147</v>
      </c>
      <c r="E29" s="201" t="s">
        <v>148</v>
      </c>
      <c r="F29" s="204" t="s">
        <v>145</v>
      </c>
      <c r="G29" s="104" t="s">
        <v>23</v>
      </c>
      <c r="I29" s="88" t="s">
        <v>151</v>
      </c>
    </row>
    <row r="30" spans="1:10" x14ac:dyDescent="0.25">
      <c r="A30" s="169">
        <v>2004</v>
      </c>
      <c r="B30" s="191">
        <v>10.881383875432434</v>
      </c>
      <c r="C30" s="191">
        <v>5.2945061656295289</v>
      </c>
      <c r="D30" s="197">
        <v>41.064741204847444</v>
      </c>
      <c r="E30" s="197">
        <v>41.489537271648466</v>
      </c>
      <c r="F30" s="191">
        <v>1.2698314824421248</v>
      </c>
      <c r="G30" s="192">
        <v>100</v>
      </c>
      <c r="I30" s="195"/>
    </row>
    <row r="31" spans="1:10" x14ac:dyDescent="0.25">
      <c r="A31" s="169">
        <v>2005</v>
      </c>
      <c r="B31" s="191">
        <v>10.873869823316074</v>
      </c>
      <c r="C31" s="191">
        <v>5.2963201795351678</v>
      </c>
      <c r="D31" s="197">
        <v>41.656748687495984</v>
      </c>
      <c r="E31" s="197">
        <v>40.903085220441255</v>
      </c>
      <c r="F31" s="191">
        <v>1.2699760892115153</v>
      </c>
      <c r="G31" s="192">
        <v>99.999999999999986</v>
      </c>
      <c r="I31" s="195"/>
    </row>
    <row r="32" spans="1:10" x14ac:dyDescent="0.25">
      <c r="A32" s="169">
        <v>2006</v>
      </c>
      <c r="B32" s="191">
        <v>10.862660641393267</v>
      </c>
      <c r="C32" s="191">
        <v>5.2962723260075517</v>
      </c>
      <c r="D32" s="197">
        <v>41.868831866221569</v>
      </c>
      <c r="E32" s="197">
        <v>40.702066954670499</v>
      </c>
      <c r="F32" s="191">
        <v>1.2701682117071245</v>
      </c>
      <c r="G32" s="192">
        <v>100.00000000000001</v>
      </c>
      <c r="I32" s="195"/>
    </row>
    <row r="33" spans="1:9" x14ac:dyDescent="0.25">
      <c r="A33" s="169">
        <v>2007</v>
      </c>
      <c r="B33" s="191">
        <v>10.718868852648654</v>
      </c>
      <c r="C33" s="191">
        <v>5.2964006170271238</v>
      </c>
      <c r="D33" s="197">
        <v>42.277960618273966</v>
      </c>
      <c r="E33" s="197">
        <v>40.434732370258416</v>
      </c>
      <c r="F33" s="191">
        <v>1.272037541791845</v>
      </c>
      <c r="G33" s="192">
        <v>100.00000000000001</v>
      </c>
      <c r="I33" s="195"/>
    </row>
    <row r="34" spans="1:9" x14ac:dyDescent="0.25">
      <c r="A34" s="169">
        <v>2008</v>
      </c>
      <c r="B34" s="191">
        <v>10.71912425071962</v>
      </c>
      <c r="C34" s="191">
        <v>5.2964618373947587</v>
      </c>
      <c r="D34" s="197">
        <v>42.280007440709873</v>
      </c>
      <c r="E34" s="197">
        <v>40.432561938950137</v>
      </c>
      <c r="F34" s="191">
        <v>1.2718445322256129</v>
      </c>
      <c r="G34" s="192">
        <v>100.00000000000001</v>
      </c>
      <c r="I34" s="195">
        <v>0.46723650959092189</v>
      </c>
    </row>
    <row r="35" spans="1:9" x14ac:dyDescent="0.25">
      <c r="A35" s="169">
        <v>2009</v>
      </c>
      <c r="B35" s="191">
        <v>10.71885258701481</v>
      </c>
      <c r="C35" s="191">
        <v>5.2955642099345397</v>
      </c>
      <c r="D35" s="197">
        <v>42.342671903050203</v>
      </c>
      <c r="E35" s="197">
        <v>40.370674840286945</v>
      </c>
      <c r="F35" s="191">
        <v>1.2722364597134919</v>
      </c>
      <c r="G35" s="192">
        <v>100.00000000000001</v>
      </c>
      <c r="I35" s="195">
        <v>0.46639987059940002</v>
      </c>
    </row>
    <row r="36" spans="1:9" x14ac:dyDescent="0.25">
      <c r="A36" s="169">
        <v>2010</v>
      </c>
      <c r="B36" s="191">
        <v>10.719175519409793</v>
      </c>
      <c r="C36" s="191">
        <v>5.2950754061387135</v>
      </c>
      <c r="D36" s="197">
        <v>42.663889719607809</v>
      </c>
      <c r="E36" s="197">
        <v>40.049559730402571</v>
      </c>
      <c r="F36" s="191">
        <v>1.2722996244410969</v>
      </c>
      <c r="G36" s="192">
        <v>99.999999999999986</v>
      </c>
      <c r="I36" s="195">
        <v>0.46276391851064058</v>
      </c>
    </row>
    <row r="37" spans="1:9" x14ac:dyDescent="0.25">
      <c r="A37" s="169">
        <v>2011</v>
      </c>
      <c r="B37" s="191">
        <v>10.720049952582036</v>
      </c>
      <c r="C37" s="191">
        <v>5.2949977223160838</v>
      </c>
      <c r="D37" s="197">
        <v>42.185850465132084</v>
      </c>
      <c r="E37" s="197">
        <v>40.52913539418202</v>
      </c>
      <c r="F37" s="191">
        <v>1.2699664657877725</v>
      </c>
      <c r="G37" s="192">
        <v>100.00000000000003</v>
      </c>
      <c r="I37" s="195">
        <v>0.46899828415644301</v>
      </c>
    </row>
    <row r="38" spans="1:9" x14ac:dyDescent="0.25">
      <c r="A38" s="169">
        <v>2012</v>
      </c>
      <c r="B38" s="191">
        <v>10.720437219379669</v>
      </c>
      <c r="C38" s="191">
        <v>6.5930548557834268</v>
      </c>
      <c r="D38" s="197">
        <v>41.331360052580315</v>
      </c>
      <c r="E38" s="197">
        <v>40.106014446890896</v>
      </c>
      <c r="F38" s="191">
        <v>1.2491334253656934</v>
      </c>
      <c r="G38" s="192">
        <v>100</v>
      </c>
      <c r="I38" s="195">
        <v>0.46447256411102728</v>
      </c>
    </row>
    <row r="39" spans="1:9" x14ac:dyDescent="0.25">
      <c r="A39" s="169">
        <v>2013</v>
      </c>
      <c r="B39" s="191">
        <v>10.720712865402449</v>
      </c>
      <c r="C39" s="191">
        <v>6.5933330991794143</v>
      </c>
      <c r="D39" s="197">
        <v>40.899200205100939</v>
      </c>
      <c r="E39" s="197">
        <v>40.53847289287674</v>
      </c>
      <c r="F39" s="191">
        <v>1.2482809374404666</v>
      </c>
      <c r="G39" s="192">
        <v>100</v>
      </c>
      <c r="I39" s="195">
        <v>0.46966271420385053</v>
      </c>
    </row>
    <row r="40" spans="1:9" x14ac:dyDescent="0.25">
      <c r="A40" s="169">
        <v>2014</v>
      </c>
      <c r="B40" s="191">
        <v>10.720855505440918</v>
      </c>
      <c r="C40" s="191">
        <v>5.2951405072721078</v>
      </c>
      <c r="D40" s="197">
        <v>42.112248345761415</v>
      </c>
      <c r="E40" s="197">
        <v>40.603103184990232</v>
      </c>
      <c r="F40" s="191">
        <v>1.2686524565353243</v>
      </c>
      <c r="G40" s="192">
        <v>100</v>
      </c>
      <c r="I40" s="195">
        <v>0.4647066246405987</v>
      </c>
    </row>
    <row r="41" spans="1:9" x14ac:dyDescent="0.25">
      <c r="A41" s="169">
        <v>2015</v>
      </c>
      <c r="B41" s="191">
        <v>10.720762778359285</v>
      </c>
      <c r="C41" s="191">
        <v>5.2913750506366988</v>
      </c>
      <c r="D41" s="197">
        <v>42.14796223366821</v>
      </c>
      <c r="E41" s="197">
        <v>40.571287267671984</v>
      </c>
      <c r="F41" s="191">
        <v>1.2686126696638182</v>
      </c>
      <c r="G41" s="192">
        <v>100</v>
      </c>
      <c r="I41" s="195">
        <v>0.46510467100676034</v>
      </c>
    </row>
    <row r="42" spans="1:9" x14ac:dyDescent="0.25">
      <c r="A42" s="169">
        <v>2016</v>
      </c>
      <c r="B42" s="191">
        <v>10.720602322158522</v>
      </c>
      <c r="C42" s="191">
        <v>5.2902874343108506</v>
      </c>
      <c r="D42" s="197">
        <v>42.406176594714509</v>
      </c>
      <c r="E42" s="197">
        <v>40.31285457614662</v>
      </c>
      <c r="F42" s="191">
        <v>1.2700790726694959</v>
      </c>
      <c r="G42" s="192">
        <v>100</v>
      </c>
      <c r="I42" s="195">
        <v>0.46735371633250711</v>
      </c>
    </row>
    <row r="43" spans="1:9" x14ac:dyDescent="0.25">
      <c r="A43" s="169">
        <v>2017</v>
      </c>
      <c r="B43" s="191">
        <v>10.720572642026248</v>
      </c>
      <c r="C43" s="191">
        <v>5.2900980898296428</v>
      </c>
      <c r="D43" s="197">
        <v>42.33694480575663</v>
      </c>
      <c r="E43" s="197">
        <v>40.381491820761603</v>
      </c>
      <c r="F43" s="191">
        <v>1.2708926416258592</v>
      </c>
      <c r="G43" s="192">
        <v>100</v>
      </c>
      <c r="I43" s="195">
        <v>0.46631951746293421</v>
      </c>
    </row>
    <row r="44" spans="1:9" x14ac:dyDescent="0.25">
      <c r="A44" s="169">
        <v>2018</v>
      </c>
      <c r="B44" s="191">
        <v>10.720350621547157</v>
      </c>
      <c r="C44" s="191">
        <v>5.2885849575566279</v>
      </c>
      <c r="D44" s="197">
        <v>42.297840927012011</v>
      </c>
      <c r="E44" s="197">
        <v>40.421489444842493</v>
      </c>
      <c r="F44" s="191">
        <v>1.2717340490417095</v>
      </c>
      <c r="G44" s="192">
        <v>100</v>
      </c>
      <c r="I44" s="195">
        <v>0.46559974035404111</v>
      </c>
    </row>
    <row r="45" spans="1:9" x14ac:dyDescent="0.25">
      <c r="A45" s="169">
        <v>2019</v>
      </c>
      <c r="B45" s="191">
        <v>10.719998674865892</v>
      </c>
      <c r="C45" s="191">
        <v>5.285562930787413</v>
      </c>
      <c r="D45" s="197">
        <v>42.391311089854895</v>
      </c>
      <c r="E45" s="197">
        <v>40.333131944750669</v>
      </c>
      <c r="F45" s="191">
        <v>1.2699953597411275</v>
      </c>
      <c r="G45" s="192">
        <v>100</v>
      </c>
      <c r="I45" s="195">
        <v>0.46722412488498427</v>
      </c>
    </row>
    <row r="46" spans="1:9" x14ac:dyDescent="0.25">
      <c r="A46" s="169">
        <v>2020</v>
      </c>
      <c r="B46" s="191">
        <v>10.719953684835954</v>
      </c>
      <c r="C46" s="191">
        <v>5.2854113525508613</v>
      </c>
      <c r="D46" s="197">
        <v>41.765030263250615</v>
      </c>
      <c r="E46" s="197">
        <v>40.957109012372456</v>
      </c>
      <c r="F46" s="191">
        <v>1.2724956869901245</v>
      </c>
      <c r="G46" s="192">
        <v>100</v>
      </c>
      <c r="I46" s="195">
        <v>0.45961914954336636</v>
      </c>
    </row>
    <row r="47" spans="1:9" x14ac:dyDescent="0.25">
      <c r="A47" s="169">
        <v>2021</v>
      </c>
      <c r="B47" s="191">
        <v>10.719998419005892</v>
      </c>
      <c r="C47" s="191">
        <v>5.2831604714725149</v>
      </c>
      <c r="D47" s="197">
        <v>42.335157775105948</v>
      </c>
      <c r="E47" s="197">
        <v>40.389763022685379</v>
      </c>
      <c r="F47" s="191">
        <v>1.2719203117302598</v>
      </c>
      <c r="G47" s="192">
        <v>100</v>
      </c>
      <c r="I47" s="195">
        <v>0.46593336592708379</v>
      </c>
    </row>
    <row r="48" spans="1:9" x14ac:dyDescent="0.25">
      <c r="A48" s="169">
        <v>2022</v>
      </c>
      <c r="B48" s="191">
        <v>10.719981974624474</v>
      </c>
      <c r="C48" s="191">
        <v>5.280502150284228</v>
      </c>
      <c r="D48" s="197">
        <v>41.639162677029972</v>
      </c>
      <c r="E48" s="197">
        <v>41.088268585426476</v>
      </c>
      <c r="F48" s="191">
        <v>1.2720846126348389</v>
      </c>
      <c r="G48" s="192">
        <v>100</v>
      </c>
      <c r="I48" s="221">
        <v>0.45841463777031038</v>
      </c>
    </row>
    <row r="49" spans="1:7" ht="12.5" x14ac:dyDescent="0.25">
      <c r="A49" s="129" t="s">
        <v>146</v>
      </c>
    </row>
    <row r="50" spans="1:7" ht="12.5" x14ac:dyDescent="0.25">
      <c r="A50" s="129" t="s">
        <v>158</v>
      </c>
    </row>
    <row r="51" spans="1:7" ht="12.5" x14ac:dyDescent="0.25">
      <c r="A51" s="181" t="s">
        <v>149</v>
      </c>
    </row>
    <row r="52" spans="1:7" ht="12.5" x14ac:dyDescent="0.25">
      <c r="A52" s="129" t="s">
        <v>150</v>
      </c>
    </row>
    <row r="55" spans="1:7" ht="48" x14ac:dyDescent="0.25">
      <c r="A55" s="103" t="s">
        <v>32</v>
      </c>
      <c r="B55" s="104" t="s">
        <v>143</v>
      </c>
      <c r="C55" s="104" t="s">
        <v>33</v>
      </c>
      <c r="D55" s="201" t="s">
        <v>153</v>
      </c>
      <c r="E55" s="201" t="s">
        <v>147</v>
      </c>
      <c r="F55" s="204" t="s">
        <v>145</v>
      </c>
      <c r="G55" s="104" t="s">
        <v>23</v>
      </c>
    </row>
    <row r="56" spans="1:7" x14ac:dyDescent="0.25">
      <c r="A56" s="169">
        <v>1980</v>
      </c>
      <c r="B56" s="170">
        <v>50825062.404675528</v>
      </c>
      <c r="C56" s="170">
        <v>26398115.738305327</v>
      </c>
      <c r="D56" s="170">
        <v>192863572.53713372</v>
      </c>
      <c r="E56" s="170">
        <v>155336660.02765551</v>
      </c>
      <c r="F56" s="170">
        <v>5299136.6543283267</v>
      </c>
      <c r="G56" s="171">
        <f>SUM(B56:F56)</f>
        <v>430722547.36209846</v>
      </c>
    </row>
    <row r="57" spans="1:7" x14ac:dyDescent="0.25">
      <c r="A57" s="169">
        <v>1981</v>
      </c>
      <c r="B57" s="170">
        <v>61770612.702867031</v>
      </c>
      <c r="C57" s="170">
        <v>31402869.050725788</v>
      </c>
      <c r="D57" s="170">
        <v>234720400.94825459</v>
      </c>
      <c r="E57" s="170">
        <v>194885604.68166575</v>
      </c>
      <c r="F57" s="170">
        <v>6538516.6929735858</v>
      </c>
      <c r="G57" s="171">
        <f t="shared" ref="G57:G78" si="1">SUM(B57:F57)</f>
        <v>529318004.07648683</v>
      </c>
    </row>
    <row r="58" spans="1:7" x14ac:dyDescent="0.25">
      <c r="A58" s="169">
        <v>1982</v>
      </c>
      <c r="B58" s="170">
        <v>73414676.261300296</v>
      </c>
      <c r="C58" s="170">
        <v>38778352.473341271</v>
      </c>
      <c r="D58" s="170">
        <v>275216996.90862811</v>
      </c>
      <c r="E58" s="170">
        <v>235528526.24420363</v>
      </c>
      <c r="F58" s="170">
        <v>7773354.5332219666</v>
      </c>
      <c r="G58" s="171">
        <f t="shared" si="1"/>
        <v>630711906.4206953</v>
      </c>
    </row>
    <row r="59" spans="1:7" x14ac:dyDescent="0.25">
      <c r="A59" s="169">
        <v>1983</v>
      </c>
      <c r="B59" s="170">
        <v>78009459.863958403</v>
      </c>
      <c r="C59" s="170">
        <v>40432410.828631535</v>
      </c>
      <c r="D59" s="170">
        <v>289783396.60550696</v>
      </c>
      <c r="E59" s="170">
        <v>254823889.58785453</v>
      </c>
      <c r="F59" s="170">
        <v>8288628.9750120565</v>
      </c>
      <c r="G59" s="171">
        <f t="shared" si="1"/>
        <v>671337785.86096346</v>
      </c>
    </row>
    <row r="60" spans="1:7" x14ac:dyDescent="0.25">
      <c r="A60" s="169">
        <v>1984</v>
      </c>
      <c r="B60" s="170">
        <v>79046797.158346713</v>
      </c>
      <c r="C60" s="170">
        <v>40777298.998890236</v>
      </c>
      <c r="D60" s="170">
        <v>292856256.08220488</v>
      </c>
      <c r="E60" s="170">
        <v>261494262.8488726</v>
      </c>
      <c r="F60" s="170">
        <v>8436577.4136331175</v>
      </c>
      <c r="G60" s="171">
        <f t="shared" si="1"/>
        <v>682611192.50194752</v>
      </c>
    </row>
    <row r="61" spans="1:7" x14ac:dyDescent="0.25">
      <c r="A61" s="169">
        <v>1985</v>
      </c>
      <c r="B61" s="170">
        <v>76648206.341229737</v>
      </c>
      <c r="C61" s="170">
        <v>39622966.924199499</v>
      </c>
      <c r="D61" s="170">
        <v>286408604.59325182</v>
      </c>
      <c r="E61" s="170">
        <v>255007201.31116721</v>
      </c>
      <c r="F61" s="170">
        <v>8239857.4977991721</v>
      </c>
      <c r="G61" s="171">
        <f t="shared" si="1"/>
        <v>665926836.66764748</v>
      </c>
    </row>
    <row r="62" spans="1:7" x14ac:dyDescent="0.25">
      <c r="A62" s="169">
        <v>1986</v>
      </c>
      <c r="B62" s="170">
        <v>77304759.039493233</v>
      </c>
      <c r="C62" s="170">
        <v>40476879.951622777</v>
      </c>
      <c r="D62" s="170">
        <v>289487401.85768276</v>
      </c>
      <c r="E62" s="170">
        <v>260092672.67745581</v>
      </c>
      <c r="F62" s="170">
        <v>8378540.7891959818</v>
      </c>
      <c r="G62" s="171">
        <f t="shared" si="1"/>
        <v>675740254.31545055</v>
      </c>
    </row>
    <row r="63" spans="1:7" x14ac:dyDescent="0.25">
      <c r="A63" s="169">
        <v>1987</v>
      </c>
      <c r="B63" s="170">
        <v>65255627.884144843</v>
      </c>
      <c r="C63" s="170">
        <v>38113906.551801413</v>
      </c>
      <c r="D63" s="170">
        <v>246585425.72150308</v>
      </c>
      <c r="E63" s="170">
        <v>220021187.82176271</v>
      </c>
      <c r="F63" s="170">
        <v>7507284.6238396727</v>
      </c>
      <c r="G63" s="171">
        <f t="shared" si="1"/>
        <v>577483432.60305166</v>
      </c>
    </row>
    <row r="64" spans="1:7" x14ac:dyDescent="0.25">
      <c r="A64" s="169">
        <v>1988</v>
      </c>
      <c r="B64" s="170">
        <v>62571236.834121749</v>
      </c>
      <c r="C64" s="170">
        <v>37099759.89279785</v>
      </c>
      <c r="D64" s="170">
        <v>237549208.86582506</v>
      </c>
      <c r="E64" s="170">
        <v>209862820.88612515</v>
      </c>
      <c r="F64" s="170">
        <v>6644733.1151279733</v>
      </c>
      <c r="G64" s="171">
        <f t="shared" si="1"/>
        <v>553727759.59399772</v>
      </c>
    </row>
    <row r="65" spans="1:8" x14ac:dyDescent="0.25">
      <c r="A65" s="169">
        <v>1989</v>
      </c>
      <c r="B65" s="170">
        <v>62252770.608439274</v>
      </c>
      <c r="C65" s="170">
        <v>29724295.876101635</v>
      </c>
      <c r="D65" s="170">
        <v>242897972.52716261</v>
      </c>
      <c r="E65" s="170">
        <v>218782034.36353299</v>
      </c>
      <c r="F65" s="170">
        <v>7178697.8719641687</v>
      </c>
      <c r="G65" s="171">
        <f t="shared" si="1"/>
        <v>560835771.24720073</v>
      </c>
    </row>
    <row r="66" spans="1:8" x14ac:dyDescent="0.25">
      <c r="A66" s="169">
        <v>1990</v>
      </c>
      <c r="B66" s="170">
        <v>64628272.121495768</v>
      </c>
      <c r="C66" s="170">
        <v>31030903.22079039</v>
      </c>
      <c r="D66" s="170">
        <v>251513636.63166946</v>
      </c>
      <c r="E66" s="170">
        <v>228648760.57424498</v>
      </c>
      <c r="F66" s="170">
        <v>7466081.9779345291</v>
      </c>
      <c r="G66" s="171">
        <f t="shared" si="1"/>
        <v>583287654.52613509</v>
      </c>
    </row>
    <row r="67" spans="1:8" x14ac:dyDescent="0.25">
      <c r="A67" s="169">
        <v>1991</v>
      </c>
      <c r="B67" s="170">
        <v>64967378.319005668</v>
      </c>
      <c r="C67" s="170">
        <v>31300312.505240437</v>
      </c>
      <c r="D67" s="170">
        <v>257621097.63292414</v>
      </c>
      <c r="E67" s="170">
        <v>230285096.91946271</v>
      </c>
      <c r="F67" s="170">
        <v>7514441.7545662299</v>
      </c>
      <c r="G67" s="171">
        <f t="shared" si="1"/>
        <v>591688327.13119912</v>
      </c>
    </row>
    <row r="68" spans="1:8" x14ac:dyDescent="0.25">
      <c r="A68" s="169">
        <v>1992</v>
      </c>
      <c r="B68" s="170">
        <v>65850275.551598661</v>
      </c>
      <c r="C68" s="170">
        <v>31723490.411719061</v>
      </c>
      <c r="D68" s="170">
        <v>262499866.68333444</v>
      </c>
      <c r="E68" s="170">
        <v>233119588.63157189</v>
      </c>
      <c r="F68" s="170">
        <v>7630460.7619096981</v>
      </c>
      <c r="G68" s="171">
        <f t="shared" si="1"/>
        <v>600823682.04013371</v>
      </c>
    </row>
    <row r="69" spans="1:8" x14ac:dyDescent="0.25">
      <c r="A69" s="169">
        <v>1993</v>
      </c>
      <c r="B69" s="170">
        <v>75436773.980611533</v>
      </c>
      <c r="C69" s="170">
        <v>36099424.2610415</v>
      </c>
      <c r="D69" s="170">
        <v>302022664.04657626</v>
      </c>
      <c r="E69" s="170">
        <v>266612160.09585994</v>
      </c>
      <c r="F69" s="170">
        <v>8749287.9411302879</v>
      </c>
      <c r="G69" s="171">
        <f t="shared" si="1"/>
        <v>688920310.32521951</v>
      </c>
    </row>
    <row r="70" spans="1:8" x14ac:dyDescent="0.25">
      <c r="A70" s="169">
        <v>1994</v>
      </c>
      <c r="B70" s="170">
        <v>70710774.293680847</v>
      </c>
      <c r="C70" s="170">
        <v>34701867.97591915</v>
      </c>
      <c r="D70" s="170">
        <v>278464518.72955084</v>
      </c>
      <c r="E70" s="170">
        <v>261342316.45141378</v>
      </c>
      <c r="F70" s="170">
        <v>8299693.4707000609</v>
      </c>
      <c r="G70" s="171">
        <f t="shared" si="1"/>
        <v>653519170.92126465</v>
      </c>
    </row>
    <row r="71" spans="1:8" x14ac:dyDescent="0.25">
      <c r="A71" s="169">
        <v>1995</v>
      </c>
      <c r="B71" s="170">
        <v>75430829.189260885</v>
      </c>
      <c r="C71" s="170">
        <v>36576705.828278378</v>
      </c>
      <c r="D71" s="170">
        <v>284125090.36796623</v>
      </c>
      <c r="E71" s="170">
        <v>285229292.80806518</v>
      </c>
      <c r="F71" s="170">
        <v>8764606.8263620939</v>
      </c>
      <c r="G71" s="171">
        <f>SUM(B71:F71)</f>
        <v>690126525.01993275</v>
      </c>
    </row>
    <row r="72" spans="1:8" x14ac:dyDescent="0.25">
      <c r="A72" s="169">
        <v>1996</v>
      </c>
      <c r="B72" s="172">
        <v>79393205.466665894</v>
      </c>
      <c r="C72" s="173">
        <v>38493242.986589126</v>
      </c>
      <c r="D72" s="218">
        <v>299403344.33015442</v>
      </c>
      <c r="E72" s="218">
        <v>299468652.59476322</v>
      </c>
      <c r="F72" s="218">
        <v>9219925.3077107184</v>
      </c>
      <c r="G72" s="171">
        <f t="shared" si="1"/>
        <v>725978370.6858834</v>
      </c>
    </row>
    <row r="73" spans="1:8" s="177" customFormat="1" x14ac:dyDescent="0.25">
      <c r="A73" s="174">
        <v>1997</v>
      </c>
      <c r="B73" s="175">
        <v>86444715.192561984</v>
      </c>
      <c r="C73" s="175">
        <v>41879066.775189988</v>
      </c>
      <c r="D73" s="219">
        <v>323733087.88293093</v>
      </c>
      <c r="E73" s="219">
        <v>328079028.77469599</v>
      </c>
      <c r="F73" s="219">
        <v>10035172.604620997</v>
      </c>
      <c r="G73" s="176">
        <f t="shared" si="1"/>
        <v>790171071.2299999</v>
      </c>
    </row>
    <row r="74" spans="1:8" s="177" customFormat="1" x14ac:dyDescent="0.25">
      <c r="A74" s="174">
        <v>1998</v>
      </c>
      <c r="B74" s="175">
        <v>100139240.81499824</v>
      </c>
      <c r="C74" s="175">
        <v>48602378.756188147</v>
      </c>
      <c r="D74" s="219">
        <v>377814718.31272525</v>
      </c>
      <c r="E74" s="219">
        <v>378915149.53214812</v>
      </c>
      <c r="F74" s="219">
        <v>11554527.803940136</v>
      </c>
      <c r="G74" s="176">
        <f t="shared" si="1"/>
        <v>917026015.21999991</v>
      </c>
    </row>
    <row r="75" spans="1:8" s="177" customFormat="1" x14ac:dyDescent="0.25">
      <c r="A75" s="174">
        <v>1999</v>
      </c>
      <c r="B75" s="175">
        <v>89812287.365736127</v>
      </c>
      <c r="C75" s="175">
        <v>43670194.747565709</v>
      </c>
      <c r="D75" s="219">
        <v>339803553.02327842</v>
      </c>
      <c r="E75" s="219">
        <v>340215536.10344422</v>
      </c>
      <c r="F75" s="219">
        <v>10464367.519975448</v>
      </c>
      <c r="G75" s="176">
        <f t="shared" si="1"/>
        <v>823965938.75999987</v>
      </c>
      <c r="H75" s="178"/>
    </row>
    <row r="76" spans="1:8" x14ac:dyDescent="0.25">
      <c r="A76" s="169">
        <v>2000</v>
      </c>
      <c r="B76" s="172">
        <v>97586996.818358004</v>
      </c>
      <c r="C76" s="172">
        <v>47363664.275513694</v>
      </c>
      <c r="D76" s="170">
        <v>367429414.59334314</v>
      </c>
      <c r="E76" s="170">
        <v>370217890.15633225</v>
      </c>
      <c r="F76" s="170">
        <v>11353179.546453001</v>
      </c>
      <c r="G76" s="171">
        <f t="shared" si="1"/>
        <v>893951145.3900001</v>
      </c>
    </row>
    <row r="77" spans="1:8" x14ac:dyDescent="0.25">
      <c r="A77" s="169">
        <v>2001</v>
      </c>
      <c r="B77" s="173">
        <v>110988496.01824085</v>
      </c>
      <c r="C77" s="173">
        <v>54118910.964303896</v>
      </c>
      <c r="D77" s="170">
        <v>417151663.98896343</v>
      </c>
      <c r="E77" s="170">
        <v>425781574.03696883</v>
      </c>
      <c r="F77" s="170">
        <v>12966794.481523</v>
      </c>
      <c r="G77" s="171">
        <f t="shared" si="1"/>
        <v>1021007439.49</v>
      </c>
    </row>
    <row r="78" spans="1:8" x14ac:dyDescent="0.25">
      <c r="A78" s="169">
        <v>2002</v>
      </c>
      <c r="B78" s="173">
        <v>112454597.60976005</v>
      </c>
      <c r="C78" s="173">
        <v>54715707.031527258</v>
      </c>
      <c r="D78" s="170">
        <v>422260056.22154987</v>
      </c>
      <c r="E78" s="170">
        <v>427497392.98324788</v>
      </c>
      <c r="F78" s="170">
        <v>13081112.603914998</v>
      </c>
      <c r="G78" s="171">
        <f t="shared" si="1"/>
        <v>1030008866.45</v>
      </c>
    </row>
    <row r="79" spans="1:8" x14ac:dyDescent="0.25">
      <c r="A79" s="169">
        <v>2003</v>
      </c>
      <c r="B79" s="173">
        <v>108566126.31165119</v>
      </c>
      <c r="C79" s="173">
        <v>52757769.038667478</v>
      </c>
      <c r="D79" s="170">
        <v>407343666.28015161</v>
      </c>
      <c r="E79" s="170">
        <v>414788204.81782079</v>
      </c>
      <c r="F79" s="170">
        <v>12650550.221709</v>
      </c>
      <c r="G79" s="171">
        <f>SUM(B79:F79)</f>
        <v>996106316.67000008</v>
      </c>
    </row>
    <row r="80" spans="1:8" ht="12.5" x14ac:dyDescent="0.25">
      <c r="A80" s="129" t="s">
        <v>146</v>
      </c>
      <c r="B80" s="179"/>
      <c r="C80" s="179"/>
      <c r="G80" s="180"/>
    </row>
    <row r="81" spans="1:7" ht="12.5" x14ac:dyDescent="0.25">
      <c r="A81" s="181" t="s">
        <v>152</v>
      </c>
      <c r="B81" s="179"/>
      <c r="C81" s="179"/>
      <c r="G81" s="180"/>
    </row>
    <row r="82" spans="1:7" x14ac:dyDescent="0.25">
      <c r="A82" s="182"/>
      <c r="B82" s="183"/>
      <c r="C82" s="183"/>
      <c r="D82" s="202"/>
      <c r="E82" s="202"/>
      <c r="F82" s="199"/>
      <c r="G82" s="184"/>
    </row>
    <row r="83" spans="1:7" ht="48" x14ac:dyDescent="0.25">
      <c r="A83" s="107" t="s">
        <v>108</v>
      </c>
      <c r="B83" s="104" t="s">
        <v>143</v>
      </c>
      <c r="C83" s="104" t="s">
        <v>33</v>
      </c>
      <c r="D83" s="201" t="s">
        <v>153</v>
      </c>
      <c r="E83" s="201" t="s">
        <v>147</v>
      </c>
      <c r="F83" s="204" t="s">
        <v>144</v>
      </c>
      <c r="G83" s="104" t="s">
        <v>23</v>
      </c>
    </row>
    <row r="84" spans="1:7" x14ac:dyDescent="0.25">
      <c r="A84" s="169">
        <v>1980</v>
      </c>
      <c r="B84" s="191">
        <v>11.799953988001487</v>
      </c>
      <c r="C84" s="191">
        <v>6.1287982019926721</v>
      </c>
      <c r="D84" s="197">
        <v>44.776753322597202</v>
      </c>
      <c r="E84" s="197">
        <v>36.064204434848776</v>
      </c>
      <c r="F84" s="191">
        <v>1.2302900525598595</v>
      </c>
      <c r="G84" s="192">
        <v>100</v>
      </c>
    </row>
    <row r="85" spans="1:7" x14ac:dyDescent="0.25">
      <c r="A85" s="169">
        <v>1981</v>
      </c>
      <c r="B85" s="191">
        <v>11.669849169525156</v>
      </c>
      <c r="C85" s="191">
        <v>5.9327037449850382</v>
      </c>
      <c r="D85" s="197">
        <v>44.343929195791596</v>
      </c>
      <c r="E85" s="197">
        <v>36.818245965709615</v>
      </c>
      <c r="F85" s="191">
        <v>1.2352719239885832</v>
      </c>
      <c r="G85" s="192">
        <v>99.999999999999986</v>
      </c>
    </row>
    <row r="86" spans="1:7" x14ac:dyDescent="0.25">
      <c r="A86" s="169">
        <v>1982</v>
      </c>
      <c r="B86" s="191">
        <v>11.639969931427215</v>
      </c>
      <c r="C86" s="191">
        <v>6.1483463493513737</v>
      </c>
      <c r="D86" s="197">
        <v>43.635928560551669</v>
      </c>
      <c r="E86" s="197">
        <v>37.343282066900159</v>
      </c>
      <c r="F86" s="191">
        <v>1.2324730917695741</v>
      </c>
      <c r="G86" s="192">
        <v>100</v>
      </c>
    </row>
    <row r="87" spans="1:7" x14ac:dyDescent="0.25">
      <c r="A87" s="169">
        <v>1983</v>
      </c>
      <c r="B87" s="191">
        <v>11.620001362490633</v>
      </c>
      <c r="C87" s="191">
        <v>6.022662760860185</v>
      </c>
      <c r="D87" s="197">
        <v>43.165065740173034</v>
      </c>
      <c r="E87" s="197">
        <v>37.957626541317538</v>
      </c>
      <c r="F87" s="191">
        <v>1.234643595158617</v>
      </c>
      <c r="G87" s="192">
        <v>100</v>
      </c>
    </row>
    <row r="88" spans="1:7" x14ac:dyDescent="0.25">
      <c r="A88" s="169">
        <v>1984</v>
      </c>
      <c r="B88" s="191">
        <v>11.580061684693398</v>
      </c>
      <c r="C88" s="191">
        <v>5.9737225886131213</v>
      </c>
      <c r="D88" s="197">
        <v>42.902351924352509</v>
      </c>
      <c r="E88" s="197">
        <v>38.307936600105855</v>
      </c>
      <c r="F88" s="191">
        <v>1.2359272022351213</v>
      </c>
      <c r="G88" s="192">
        <v>100</v>
      </c>
    </row>
    <row r="89" spans="1:7" x14ac:dyDescent="0.25">
      <c r="A89" s="169">
        <v>1985</v>
      </c>
      <c r="B89" s="191">
        <v>11.510004120690443</v>
      </c>
      <c r="C89" s="191">
        <v>5.9500480747218534</v>
      </c>
      <c r="D89" s="197">
        <v>43.009019733528682</v>
      </c>
      <c r="E89" s="197">
        <v>38.293576301451395</v>
      </c>
      <c r="F89" s="191">
        <v>1.2373517696076186</v>
      </c>
      <c r="G89" s="192">
        <v>99.999999999999986</v>
      </c>
    </row>
    <row r="90" spans="1:7" x14ac:dyDescent="0.25">
      <c r="A90" s="169">
        <v>1986</v>
      </c>
      <c r="B90" s="191">
        <v>11.440010942933355</v>
      </c>
      <c r="C90" s="191">
        <v>5.9900057297352118</v>
      </c>
      <c r="D90" s="197">
        <v>42.840040978607085</v>
      </c>
      <c r="E90" s="197">
        <v>38.490036817614062</v>
      </c>
      <c r="F90" s="191">
        <v>1.2399055311102856</v>
      </c>
      <c r="G90" s="192">
        <v>100</v>
      </c>
    </row>
    <row r="91" spans="1:7" x14ac:dyDescent="0.25">
      <c r="A91" s="169">
        <v>1987</v>
      </c>
      <c r="B91" s="191">
        <v>11.3</v>
      </c>
      <c r="C91" s="191">
        <v>6.6000000000000005</v>
      </c>
      <c r="D91" s="197">
        <v>42.7</v>
      </c>
      <c r="E91" s="197">
        <v>38.100000000000009</v>
      </c>
      <c r="F91" s="191">
        <v>1.3</v>
      </c>
      <c r="G91" s="192">
        <v>100.00000000000001</v>
      </c>
    </row>
    <row r="92" spans="1:7" x14ac:dyDescent="0.25">
      <c r="A92" s="169">
        <v>1988</v>
      </c>
      <c r="B92" s="191">
        <v>11.300000000000002</v>
      </c>
      <c r="C92" s="191">
        <v>6.7</v>
      </c>
      <c r="D92" s="197">
        <v>42.900000000000006</v>
      </c>
      <c r="E92" s="197">
        <v>37.9</v>
      </c>
      <c r="F92" s="191">
        <v>1.2000000000000002</v>
      </c>
      <c r="G92" s="192">
        <v>100.00000000000001</v>
      </c>
    </row>
    <row r="93" spans="1:7" x14ac:dyDescent="0.25">
      <c r="A93" s="169">
        <v>1989</v>
      </c>
      <c r="B93" s="191">
        <v>11.099999999999998</v>
      </c>
      <c r="C93" s="191">
        <v>5.2999999999999989</v>
      </c>
      <c r="D93" s="197">
        <v>43.309999999999995</v>
      </c>
      <c r="E93" s="197">
        <v>39.01</v>
      </c>
      <c r="F93" s="191">
        <v>1.2799999999999998</v>
      </c>
      <c r="G93" s="192">
        <v>100</v>
      </c>
    </row>
    <row r="94" spans="1:7" x14ac:dyDescent="0.25">
      <c r="A94" s="169">
        <v>1990</v>
      </c>
      <c r="B94" s="191">
        <v>11.08</v>
      </c>
      <c r="C94" s="191">
        <v>5.32</v>
      </c>
      <c r="D94" s="197">
        <v>43.120000000000005</v>
      </c>
      <c r="E94" s="197">
        <v>39.200000000000003</v>
      </c>
      <c r="F94" s="191">
        <v>1.28</v>
      </c>
      <c r="G94" s="192">
        <v>100</v>
      </c>
    </row>
    <row r="95" spans="1:7" x14ac:dyDescent="0.25">
      <c r="A95" s="169">
        <v>1991</v>
      </c>
      <c r="B95" s="191">
        <v>10.98</v>
      </c>
      <c r="C95" s="191">
        <v>5.29</v>
      </c>
      <c r="D95" s="197">
        <v>43.540000000000006</v>
      </c>
      <c r="E95" s="197">
        <v>38.92</v>
      </c>
      <c r="F95" s="191">
        <v>1.27</v>
      </c>
      <c r="G95" s="192">
        <v>100</v>
      </c>
    </row>
    <row r="96" spans="1:7" x14ac:dyDescent="0.25">
      <c r="A96" s="169">
        <v>1992</v>
      </c>
      <c r="B96" s="191">
        <v>10.96</v>
      </c>
      <c r="C96" s="191">
        <v>5.28</v>
      </c>
      <c r="D96" s="197">
        <v>43.69</v>
      </c>
      <c r="E96" s="197">
        <v>38.800000000000004</v>
      </c>
      <c r="F96" s="191">
        <v>1.27</v>
      </c>
      <c r="G96" s="192">
        <v>100</v>
      </c>
    </row>
    <row r="97" spans="1:7" x14ac:dyDescent="0.25">
      <c r="A97" s="169">
        <v>1993</v>
      </c>
      <c r="B97" s="191">
        <v>10.95</v>
      </c>
      <c r="C97" s="191">
        <v>5.2399999999999993</v>
      </c>
      <c r="D97" s="197">
        <v>43.84</v>
      </c>
      <c r="E97" s="197">
        <v>38.700000000000003</v>
      </c>
      <c r="F97" s="191">
        <v>1.27</v>
      </c>
      <c r="G97" s="192">
        <v>100</v>
      </c>
    </row>
    <row r="98" spans="1:7" x14ac:dyDescent="0.25">
      <c r="A98" s="169">
        <v>1994</v>
      </c>
      <c r="B98" s="191">
        <v>10.820000000000002</v>
      </c>
      <c r="C98" s="191">
        <v>5.31</v>
      </c>
      <c r="D98" s="197">
        <v>42.61</v>
      </c>
      <c r="E98" s="197">
        <v>39.990000000000009</v>
      </c>
      <c r="F98" s="191">
        <v>1.27</v>
      </c>
      <c r="G98" s="192">
        <v>100.00000000000001</v>
      </c>
    </row>
    <row r="99" spans="1:7" x14ac:dyDescent="0.25">
      <c r="A99" s="169">
        <v>1995</v>
      </c>
      <c r="B99" s="191">
        <v>10.930000000663972</v>
      </c>
      <c r="C99" s="191">
        <v>5.3000000003219618</v>
      </c>
      <c r="D99" s="197">
        <v>41.170000002500977</v>
      </c>
      <c r="E99" s="197">
        <v>41.330000002510694</v>
      </c>
      <c r="F99" s="191">
        <v>1.2699999940023967</v>
      </c>
      <c r="G99" s="192">
        <v>99.999999999999986</v>
      </c>
    </row>
    <row r="100" spans="1:7" x14ac:dyDescent="0.25">
      <c r="A100" s="169">
        <v>1996</v>
      </c>
      <c r="B100" s="191">
        <v>10.936029043352558</v>
      </c>
      <c r="C100" s="191">
        <v>5.3022575521391673</v>
      </c>
      <c r="D100" s="197">
        <v>41.241358753882267</v>
      </c>
      <c r="E100" s="197">
        <v>41.250354650626008</v>
      </c>
      <c r="F100" s="191">
        <v>1.27</v>
      </c>
      <c r="G100" s="192">
        <v>100</v>
      </c>
    </row>
    <row r="101" spans="1:7" x14ac:dyDescent="0.25">
      <c r="A101" s="169">
        <v>1997</v>
      </c>
      <c r="B101" s="191">
        <v>10.94</v>
      </c>
      <c r="C101" s="191">
        <v>5.2999999999999989</v>
      </c>
      <c r="D101" s="197">
        <v>40.97</v>
      </c>
      <c r="E101" s="197">
        <v>41.52000000000001</v>
      </c>
      <c r="F101" s="191">
        <v>1.2699999999999998</v>
      </c>
      <c r="G101" s="192">
        <v>100</v>
      </c>
    </row>
    <row r="102" spans="1:7" x14ac:dyDescent="0.25">
      <c r="A102" s="169">
        <v>1998</v>
      </c>
      <c r="B102" s="191">
        <v>10.91999999487193</v>
      </c>
      <c r="C102" s="191">
        <v>5.2999999944961376</v>
      </c>
      <c r="D102" s="197">
        <v>41.20000000458932</v>
      </c>
      <c r="E102" s="197">
        <v>41.320000004715695</v>
      </c>
      <c r="F102" s="191">
        <v>1.2600000013269128</v>
      </c>
      <c r="G102" s="192">
        <v>100</v>
      </c>
    </row>
    <row r="103" spans="1:7" x14ac:dyDescent="0.25">
      <c r="A103" s="169">
        <v>1999</v>
      </c>
      <c r="B103" s="191">
        <v>10.90000000496333</v>
      </c>
      <c r="C103" s="191">
        <v>5.2999999991851263</v>
      </c>
      <c r="D103" s="197">
        <v>41.239999985272988</v>
      </c>
      <c r="E103" s="197">
        <v>41.289999998718422</v>
      </c>
      <c r="F103" s="191">
        <v>1.2700000118601322</v>
      </c>
      <c r="G103" s="192">
        <v>100</v>
      </c>
    </row>
    <row r="104" spans="1:7" x14ac:dyDescent="0.25">
      <c r="A104" s="169">
        <v>2000</v>
      </c>
      <c r="B104" s="191">
        <v>10.91636800529901</v>
      </c>
      <c r="C104" s="191">
        <v>5.2982385580870375</v>
      </c>
      <c r="D104" s="197">
        <v>41.101733186218617</v>
      </c>
      <c r="E104" s="197">
        <v>41.413660250395331</v>
      </c>
      <c r="F104" s="191">
        <v>1.27</v>
      </c>
      <c r="G104" s="192">
        <v>99.999999999999986</v>
      </c>
    </row>
    <row r="105" spans="1:7" x14ac:dyDescent="0.25">
      <c r="A105" s="169">
        <v>2001</v>
      </c>
      <c r="B105" s="191">
        <v>10.87048847300078</v>
      </c>
      <c r="C105" s="191">
        <v>5.3005403164678846</v>
      </c>
      <c r="D105" s="197">
        <v>40.856868212178107</v>
      </c>
      <c r="E105" s="197">
        <v>41.702102998353233</v>
      </c>
      <c r="F105" s="191">
        <v>1.27</v>
      </c>
      <c r="G105" s="192">
        <v>100</v>
      </c>
    </row>
    <row r="106" spans="1:7" x14ac:dyDescent="0.25">
      <c r="A106" s="169">
        <v>2002</v>
      </c>
      <c r="B106" s="191">
        <v>10.917828115144575</v>
      </c>
      <c r="C106" s="191">
        <v>5.3121588380213556</v>
      </c>
      <c r="D106" s="197">
        <v>40.995769063318811</v>
      </c>
      <c r="E106" s="197">
        <v>41.504243983515259</v>
      </c>
      <c r="F106" s="191">
        <v>1.2699999999999998</v>
      </c>
      <c r="G106" s="192">
        <v>99.999999999999986</v>
      </c>
    </row>
    <row r="107" spans="1:7" x14ac:dyDescent="0.25">
      <c r="A107" s="169">
        <v>2003</v>
      </c>
      <c r="B107" s="191">
        <v>10.899050080777476</v>
      </c>
      <c r="C107" s="191">
        <v>5.2963994059426884</v>
      </c>
      <c r="D107" s="197">
        <v>40.893593330670591</v>
      </c>
      <c r="E107" s="197">
        <v>41.640957182609242</v>
      </c>
      <c r="F107" s="191">
        <v>1.27</v>
      </c>
      <c r="G107" s="192">
        <v>99.999999999999986</v>
      </c>
    </row>
    <row r="108" spans="1:7" ht="12.5" x14ac:dyDescent="0.25">
      <c r="A108" s="129" t="s">
        <v>146</v>
      </c>
      <c r="B108" s="193"/>
      <c r="C108" s="193"/>
      <c r="G108" s="194"/>
    </row>
    <row r="109" spans="1:7" ht="12.5" x14ac:dyDescent="0.25">
      <c r="A109" s="181" t="s">
        <v>152</v>
      </c>
      <c r="B109" s="193"/>
      <c r="C109" s="193"/>
      <c r="G109" s="194"/>
    </row>
    <row r="110" spans="1:7" x14ac:dyDescent="0.25">
      <c r="A110" s="85"/>
      <c r="B110" s="193"/>
      <c r="C110" s="193"/>
      <c r="G110" s="194"/>
    </row>
  </sheetData>
  <pageMargins left="0.59055118110236227" right="0.59055118110236227" top="0.59055118110236227" bottom="0.59055118110236227" header="0.51181102362204722" footer="0.51181102362204722"/>
  <pageSetup paperSize="9" orientation="portrait" r:id="rId1"/>
  <headerFooter alignWithMargins="0">
    <oddFooter xml:space="preserve">&amp;L&amp;"Arial,Gras italique"&amp;G&amp;R&amp;"Arial,Gras italique"Fréquentation et films dans les salles de cinéma
</oddFooter>
  </headerFooter>
  <rowBreaks count="1" manualBreakCount="1">
    <brk id="82" max="16383"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70"/>
  <sheetViews>
    <sheetView zoomScale="90" zoomScaleNormal="90" workbookViewId="0"/>
  </sheetViews>
  <sheetFormatPr baseColWidth="10" defaultRowHeight="11.5" x14ac:dyDescent="0.25"/>
  <cols>
    <col min="1" max="1" width="11.69921875" style="85" customWidth="1"/>
    <col min="2" max="13" width="9.69921875" style="109" customWidth="1"/>
    <col min="14" max="14" width="10.69921875" style="109" customWidth="1"/>
    <col min="15" max="257" width="11.3984375" style="86"/>
    <col min="258" max="265" width="6.296875" style="86" customWidth="1"/>
    <col min="266" max="269" width="9.8984375" style="86" customWidth="1"/>
    <col min="270" max="270" width="9.09765625" style="86" customWidth="1"/>
    <col min="271" max="513" width="11.3984375" style="86"/>
    <col min="514" max="521" width="6.296875" style="86" customWidth="1"/>
    <col min="522" max="525" width="9.8984375" style="86" customWidth="1"/>
    <col min="526" max="526" width="9.09765625" style="86" customWidth="1"/>
    <col min="527" max="769" width="11.3984375" style="86"/>
    <col min="770" max="777" width="6.296875" style="86" customWidth="1"/>
    <col min="778" max="781" width="9.8984375" style="86" customWidth="1"/>
    <col min="782" max="782" width="9.09765625" style="86" customWidth="1"/>
    <col min="783" max="1025" width="11.3984375" style="86"/>
    <col min="1026" max="1033" width="6.296875" style="86" customWidth="1"/>
    <col min="1034" max="1037" width="9.8984375" style="86" customWidth="1"/>
    <col min="1038" max="1038" width="9.09765625" style="86" customWidth="1"/>
    <col min="1039" max="1281" width="11.3984375" style="86"/>
    <col min="1282" max="1289" width="6.296875" style="86" customWidth="1"/>
    <col min="1290" max="1293" width="9.8984375" style="86" customWidth="1"/>
    <col min="1294" max="1294" width="9.09765625" style="86" customWidth="1"/>
    <col min="1295" max="1537" width="11.3984375" style="86"/>
    <col min="1538" max="1545" width="6.296875" style="86" customWidth="1"/>
    <col min="1546" max="1549" width="9.8984375" style="86" customWidth="1"/>
    <col min="1550" max="1550" width="9.09765625" style="86" customWidth="1"/>
    <col min="1551" max="1793" width="11.3984375" style="86"/>
    <col min="1794" max="1801" width="6.296875" style="86" customWidth="1"/>
    <col min="1802" max="1805" width="9.8984375" style="86" customWidth="1"/>
    <col min="1806" max="1806" width="9.09765625" style="86" customWidth="1"/>
    <col min="1807" max="2049" width="11.3984375" style="86"/>
    <col min="2050" max="2057" width="6.296875" style="86" customWidth="1"/>
    <col min="2058" max="2061" width="9.8984375" style="86" customWidth="1"/>
    <col min="2062" max="2062" width="9.09765625" style="86" customWidth="1"/>
    <col min="2063" max="2305" width="11.3984375" style="86"/>
    <col min="2306" max="2313" width="6.296875" style="86" customWidth="1"/>
    <col min="2314" max="2317" width="9.8984375" style="86" customWidth="1"/>
    <col min="2318" max="2318" width="9.09765625" style="86" customWidth="1"/>
    <col min="2319" max="2561" width="11.3984375" style="86"/>
    <col min="2562" max="2569" width="6.296875" style="86" customWidth="1"/>
    <col min="2570" max="2573" width="9.8984375" style="86" customWidth="1"/>
    <col min="2574" max="2574" width="9.09765625" style="86" customWidth="1"/>
    <col min="2575" max="2817" width="11.3984375" style="86"/>
    <col min="2818" max="2825" width="6.296875" style="86" customWidth="1"/>
    <col min="2826" max="2829" width="9.8984375" style="86" customWidth="1"/>
    <col min="2830" max="2830" width="9.09765625" style="86" customWidth="1"/>
    <col min="2831" max="3073" width="11.3984375" style="86"/>
    <col min="3074" max="3081" width="6.296875" style="86" customWidth="1"/>
    <col min="3082" max="3085" width="9.8984375" style="86" customWidth="1"/>
    <col min="3086" max="3086" width="9.09765625" style="86" customWidth="1"/>
    <col min="3087" max="3329" width="11.3984375" style="86"/>
    <col min="3330" max="3337" width="6.296875" style="86" customWidth="1"/>
    <col min="3338" max="3341" width="9.8984375" style="86" customWidth="1"/>
    <col min="3342" max="3342" width="9.09765625" style="86" customWidth="1"/>
    <col min="3343" max="3585" width="11.3984375" style="86"/>
    <col min="3586" max="3593" width="6.296875" style="86" customWidth="1"/>
    <col min="3594" max="3597" width="9.8984375" style="86" customWidth="1"/>
    <col min="3598" max="3598" width="9.09765625" style="86" customWidth="1"/>
    <col min="3599" max="3841" width="11.3984375" style="86"/>
    <col min="3842" max="3849" width="6.296875" style="86" customWidth="1"/>
    <col min="3850" max="3853" width="9.8984375" style="86" customWidth="1"/>
    <col min="3854" max="3854" width="9.09765625" style="86" customWidth="1"/>
    <col min="3855" max="4097" width="11.3984375" style="86"/>
    <col min="4098" max="4105" width="6.296875" style="86" customWidth="1"/>
    <col min="4106" max="4109" width="9.8984375" style="86" customWidth="1"/>
    <col min="4110" max="4110" width="9.09765625" style="86" customWidth="1"/>
    <col min="4111" max="4353" width="11.3984375" style="86"/>
    <col min="4354" max="4361" width="6.296875" style="86" customWidth="1"/>
    <col min="4362" max="4365" width="9.8984375" style="86" customWidth="1"/>
    <col min="4366" max="4366" width="9.09765625" style="86" customWidth="1"/>
    <col min="4367" max="4609" width="11.3984375" style="86"/>
    <col min="4610" max="4617" width="6.296875" style="86" customWidth="1"/>
    <col min="4618" max="4621" width="9.8984375" style="86" customWidth="1"/>
    <col min="4622" max="4622" width="9.09765625" style="86" customWidth="1"/>
    <col min="4623" max="4865" width="11.3984375" style="86"/>
    <col min="4866" max="4873" width="6.296875" style="86" customWidth="1"/>
    <col min="4874" max="4877" width="9.8984375" style="86" customWidth="1"/>
    <col min="4878" max="4878" width="9.09765625" style="86" customWidth="1"/>
    <col min="4879" max="5121" width="11.3984375" style="86"/>
    <col min="5122" max="5129" width="6.296875" style="86" customWidth="1"/>
    <col min="5130" max="5133" width="9.8984375" style="86" customWidth="1"/>
    <col min="5134" max="5134" width="9.09765625" style="86" customWidth="1"/>
    <col min="5135" max="5377" width="11.3984375" style="86"/>
    <col min="5378" max="5385" width="6.296875" style="86" customWidth="1"/>
    <col min="5386" max="5389" width="9.8984375" style="86" customWidth="1"/>
    <col min="5390" max="5390" width="9.09765625" style="86" customWidth="1"/>
    <col min="5391" max="5633" width="11.3984375" style="86"/>
    <col min="5634" max="5641" width="6.296875" style="86" customWidth="1"/>
    <col min="5642" max="5645" width="9.8984375" style="86" customWidth="1"/>
    <col min="5646" max="5646" width="9.09765625" style="86" customWidth="1"/>
    <col min="5647" max="5889" width="11.3984375" style="86"/>
    <col min="5890" max="5897" width="6.296875" style="86" customWidth="1"/>
    <col min="5898" max="5901" width="9.8984375" style="86" customWidth="1"/>
    <col min="5902" max="5902" width="9.09765625" style="86" customWidth="1"/>
    <col min="5903" max="6145" width="11.3984375" style="86"/>
    <col min="6146" max="6153" width="6.296875" style="86" customWidth="1"/>
    <col min="6154" max="6157" width="9.8984375" style="86" customWidth="1"/>
    <col min="6158" max="6158" width="9.09765625" style="86" customWidth="1"/>
    <col min="6159" max="6401" width="11.3984375" style="86"/>
    <col min="6402" max="6409" width="6.296875" style="86" customWidth="1"/>
    <col min="6410" max="6413" width="9.8984375" style="86" customWidth="1"/>
    <col min="6414" max="6414" width="9.09765625" style="86" customWidth="1"/>
    <col min="6415" max="6657" width="11.3984375" style="86"/>
    <col min="6658" max="6665" width="6.296875" style="86" customWidth="1"/>
    <col min="6666" max="6669" width="9.8984375" style="86" customWidth="1"/>
    <col min="6670" max="6670" width="9.09765625" style="86" customWidth="1"/>
    <col min="6671" max="6913" width="11.3984375" style="86"/>
    <col min="6914" max="6921" width="6.296875" style="86" customWidth="1"/>
    <col min="6922" max="6925" width="9.8984375" style="86" customWidth="1"/>
    <col min="6926" max="6926" width="9.09765625" style="86" customWidth="1"/>
    <col min="6927" max="7169" width="11.3984375" style="86"/>
    <col min="7170" max="7177" width="6.296875" style="86" customWidth="1"/>
    <col min="7178" max="7181" width="9.8984375" style="86" customWidth="1"/>
    <col min="7182" max="7182" width="9.09765625" style="86" customWidth="1"/>
    <col min="7183" max="7425" width="11.3984375" style="86"/>
    <col min="7426" max="7433" width="6.296875" style="86" customWidth="1"/>
    <col min="7434" max="7437" width="9.8984375" style="86" customWidth="1"/>
    <col min="7438" max="7438" width="9.09765625" style="86" customWidth="1"/>
    <col min="7439" max="7681" width="11.3984375" style="86"/>
    <col min="7682" max="7689" width="6.296875" style="86" customWidth="1"/>
    <col min="7690" max="7693" width="9.8984375" style="86" customWidth="1"/>
    <col min="7694" max="7694" width="9.09765625" style="86" customWidth="1"/>
    <col min="7695" max="7937" width="11.3984375" style="86"/>
    <col min="7938" max="7945" width="6.296875" style="86" customWidth="1"/>
    <col min="7946" max="7949" width="9.8984375" style="86" customWidth="1"/>
    <col min="7950" max="7950" width="9.09765625" style="86" customWidth="1"/>
    <col min="7951" max="8193" width="11.3984375" style="86"/>
    <col min="8194" max="8201" width="6.296875" style="86" customWidth="1"/>
    <col min="8202" max="8205" width="9.8984375" style="86" customWidth="1"/>
    <col min="8206" max="8206" width="9.09765625" style="86" customWidth="1"/>
    <col min="8207" max="8449" width="11.3984375" style="86"/>
    <col min="8450" max="8457" width="6.296875" style="86" customWidth="1"/>
    <col min="8458" max="8461" width="9.8984375" style="86" customWidth="1"/>
    <col min="8462" max="8462" width="9.09765625" style="86" customWidth="1"/>
    <col min="8463" max="8705" width="11.3984375" style="86"/>
    <col min="8706" max="8713" width="6.296875" style="86" customWidth="1"/>
    <col min="8714" max="8717" width="9.8984375" style="86" customWidth="1"/>
    <col min="8718" max="8718" width="9.09765625" style="86" customWidth="1"/>
    <col min="8719" max="8961" width="11.3984375" style="86"/>
    <col min="8962" max="8969" width="6.296875" style="86" customWidth="1"/>
    <col min="8970" max="8973" width="9.8984375" style="86" customWidth="1"/>
    <col min="8974" max="8974" width="9.09765625" style="86" customWidth="1"/>
    <col min="8975" max="9217" width="11.3984375" style="86"/>
    <col min="9218" max="9225" width="6.296875" style="86" customWidth="1"/>
    <col min="9226" max="9229" width="9.8984375" style="86" customWidth="1"/>
    <col min="9230" max="9230" width="9.09765625" style="86" customWidth="1"/>
    <col min="9231" max="9473" width="11.3984375" style="86"/>
    <col min="9474" max="9481" width="6.296875" style="86" customWidth="1"/>
    <col min="9482" max="9485" width="9.8984375" style="86" customWidth="1"/>
    <col min="9486" max="9486" width="9.09765625" style="86" customWidth="1"/>
    <col min="9487" max="9729" width="11.3984375" style="86"/>
    <col min="9730" max="9737" width="6.296875" style="86" customWidth="1"/>
    <col min="9738" max="9741" width="9.8984375" style="86" customWidth="1"/>
    <col min="9742" max="9742" width="9.09765625" style="86" customWidth="1"/>
    <col min="9743" max="9985" width="11.3984375" style="86"/>
    <col min="9986" max="9993" width="6.296875" style="86" customWidth="1"/>
    <col min="9994" max="9997" width="9.8984375" style="86" customWidth="1"/>
    <col min="9998" max="9998" width="9.09765625" style="86" customWidth="1"/>
    <col min="9999" max="10241" width="11.3984375" style="86"/>
    <col min="10242" max="10249" width="6.296875" style="86" customWidth="1"/>
    <col min="10250" max="10253" width="9.8984375" style="86" customWidth="1"/>
    <col min="10254" max="10254" width="9.09765625" style="86" customWidth="1"/>
    <col min="10255" max="10497" width="11.3984375" style="86"/>
    <col min="10498" max="10505" width="6.296875" style="86" customWidth="1"/>
    <col min="10506" max="10509" width="9.8984375" style="86" customWidth="1"/>
    <col min="10510" max="10510" width="9.09765625" style="86" customWidth="1"/>
    <col min="10511" max="10753" width="11.3984375" style="86"/>
    <col min="10754" max="10761" width="6.296875" style="86" customWidth="1"/>
    <col min="10762" max="10765" width="9.8984375" style="86" customWidth="1"/>
    <col min="10766" max="10766" width="9.09765625" style="86" customWidth="1"/>
    <col min="10767" max="11009" width="11.3984375" style="86"/>
    <col min="11010" max="11017" width="6.296875" style="86" customWidth="1"/>
    <col min="11018" max="11021" width="9.8984375" style="86" customWidth="1"/>
    <col min="11022" max="11022" width="9.09765625" style="86" customWidth="1"/>
    <col min="11023" max="11265" width="11.3984375" style="86"/>
    <col min="11266" max="11273" width="6.296875" style="86" customWidth="1"/>
    <col min="11274" max="11277" width="9.8984375" style="86" customWidth="1"/>
    <col min="11278" max="11278" width="9.09765625" style="86" customWidth="1"/>
    <col min="11279" max="11521" width="11.3984375" style="86"/>
    <col min="11522" max="11529" width="6.296875" style="86" customWidth="1"/>
    <col min="11530" max="11533" width="9.8984375" style="86" customWidth="1"/>
    <col min="11534" max="11534" width="9.09765625" style="86" customWidth="1"/>
    <col min="11535" max="11777" width="11.3984375" style="86"/>
    <col min="11778" max="11785" width="6.296875" style="86" customWidth="1"/>
    <col min="11786" max="11789" width="9.8984375" style="86" customWidth="1"/>
    <col min="11790" max="11790" width="9.09765625" style="86" customWidth="1"/>
    <col min="11791" max="12033" width="11.3984375" style="86"/>
    <col min="12034" max="12041" width="6.296875" style="86" customWidth="1"/>
    <col min="12042" max="12045" width="9.8984375" style="86" customWidth="1"/>
    <col min="12046" max="12046" width="9.09765625" style="86" customWidth="1"/>
    <col min="12047" max="12289" width="11.3984375" style="86"/>
    <col min="12290" max="12297" width="6.296875" style="86" customWidth="1"/>
    <col min="12298" max="12301" width="9.8984375" style="86" customWidth="1"/>
    <col min="12302" max="12302" width="9.09765625" style="86" customWidth="1"/>
    <col min="12303" max="12545" width="11.3984375" style="86"/>
    <col min="12546" max="12553" width="6.296875" style="86" customWidth="1"/>
    <col min="12554" max="12557" width="9.8984375" style="86" customWidth="1"/>
    <col min="12558" max="12558" width="9.09765625" style="86" customWidth="1"/>
    <col min="12559" max="12801" width="11.3984375" style="86"/>
    <col min="12802" max="12809" width="6.296875" style="86" customWidth="1"/>
    <col min="12810" max="12813" width="9.8984375" style="86" customWidth="1"/>
    <col min="12814" max="12814" width="9.09765625" style="86" customWidth="1"/>
    <col min="12815" max="13057" width="11.3984375" style="86"/>
    <col min="13058" max="13065" width="6.296875" style="86" customWidth="1"/>
    <col min="13066" max="13069" width="9.8984375" style="86" customWidth="1"/>
    <col min="13070" max="13070" width="9.09765625" style="86" customWidth="1"/>
    <col min="13071" max="13313" width="11.3984375" style="86"/>
    <col min="13314" max="13321" width="6.296875" style="86" customWidth="1"/>
    <col min="13322" max="13325" width="9.8984375" style="86" customWidth="1"/>
    <col min="13326" max="13326" width="9.09765625" style="86" customWidth="1"/>
    <col min="13327" max="13569" width="11.3984375" style="86"/>
    <col min="13570" max="13577" width="6.296875" style="86" customWidth="1"/>
    <col min="13578" max="13581" width="9.8984375" style="86" customWidth="1"/>
    <col min="13582" max="13582" width="9.09765625" style="86" customWidth="1"/>
    <col min="13583" max="13825" width="11.3984375" style="86"/>
    <col min="13826" max="13833" width="6.296875" style="86" customWidth="1"/>
    <col min="13834" max="13837" width="9.8984375" style="86" customWidth="1"/>
    <col min="13838" max="13838" width="9.09765625" style="86" customWidth="1"/>
    <col min="13839" max="14081" width="11.3984375" style="86"/>
    <col min="14082" max="14089" width="6.296875" style="86" customWidth="1"/>
    <col min="14090" max="14093" width="9.8984375" style="86" customWidth="1"/>
    <col min="14094" max="14094" width="9.09765625" style="86" customWidth="1"/>
    <col min="14095" max="14337" width="11.3984375" style="86"/>
    <col min="14338" max="14345" width="6.296875" style="86" customWidth="1"/>
    <col min="14346" max="14349" width="9.8984375" style="86" customWidth="1"/>
    <col min="14350" max="14350" width="9.09765625" style="86" customWidth="1"/>
    <col min="14351" max="14593" width="11.3984375" style="86"/>
    <col min="14594" max="14601" width="6.296875" style="86" customWidth="1"/>
    <col min="14602" max="14605" width="9.8984375" style="86" customWidth="1"/>
    <col min="14606" max="14606" width="9.09765625" style="86" customWidth="1"/>
    <col min="14607" max="14849" width="11.3984375" style="86"/>
    <col min="14850" max="14857" width="6.296875" style="86" customWidth="1"/>
    <col min="14858" max="14861" width="9.8984375" style="86" customWidth="1"/>
    <col min="14862" max="14862" width="9.09765625" style="86" customWidth="1"/>
    <col min="14863" max="15105" width="11.3984375" style="86"/>
    <col min="15106" max="15113" width="6.296875" style="86" customWidth="1"/>
    <col min="15114" max="15117" width="9.8984375" style="86" customWidth="1"/>
    <col min="15118" max="15118" width="9.09765625" style="86" customWidth="1"/>
    <col min="15119" max="15361" width="11.3984375" style="86"/>
    <col min="15362" max="15369" width="6.296875" style="86" customWidth="1"/>
    <col min="15370" max="15373" width="9.8984375" style="86" customWidth="1"/>
    <col min="15374" max="15374" width="9.09765625" style="86" customWidth="1"/>
    <col min="15375" max="15617" width="11.3984375" style="86"/>
    <col min="15618" max="15625" width="6.296875" style="86" customWidth="1"/>
    <col min="15626" max="15629" width="9.8984375" style="86" customWidth="1"/>
    <col min="15630" max="15630" width="9.09765625" style="86" customWidth="1"/>
    <col min="15631" max="15873" width="11.3984375" style="86"/>
    <col min="15874" max="15881" width="6.296875" style="86" customWidth="1"/>
    <col min="15882" max="15885" width="9.8984375" style="86" customWidth="1"/>
    <col min="15886" max="15886" width="9.09765625" style="86" customWidth="1"/>
    <col min="15887" max="16129" width="11.3984375" style="86"/>
    <col min="16130" max="16137" width="6.296875" style="86" customWidth="1"/>
    <col min="16138" max="16141" width="9.8984375" style="86" customWidth="1"/>
    <col min="16142" max="16142" width="9.09765625" style="86" customWidth="1"/>
    <col min="16143" max="16384" width="11.3984375" style="86"/>
  </cols>
  <sheetData>
    <row r="1" spans="1:15" s="82" customFormat="1" ht="12.5" x14ac:dyDescent="0.25">
      <c r="B1" s="83"/>
      <c r="C1" s="83"/>
      <c r="D1" s="83"/>
      <c r="E1" s="83"/>
      <c r="F1" s="83"/>
      <c r="G1" s="83"/>
      <c r="H1" s="83"/>
      <c r="I1" s="83"/>
      <c r="J1" s="83"/>
      <c r="K1" s="83"/>
      <c r="L1" s="83"/>
      <c r="M1" s="83"/>
      <c r="N1" s="83"/>
      <c r="O1" s="83"/>
    </row>
    <row r="2" spans="1:15" s="82" customFormat="1" ht="13" x14ac:dyDescent="0.3">
      <c r="A2" s="84" t="s">
        <v>27</v>
      </c>
      <c r="B2" s="108"/>
      <c r="C2" s="108"/>
      <c r="D2" s="108"/>
      <c r="E2" s="108"/>
      <c r="F2" s="108"/>
      <c r="G2" s="108"/>
      <c r="H2" s="108"/>
      <c r="I2" s="108"/>
      <c r="J2" s="108"/>
      <c r="K2" s="108"/>
      <c r="L2" s="108"/>
      <c r="M2" s="108"/>
      <c r="N2" s="108"/>
    </row>
    <row r="3" spans="1:15" ht="3" customHeight="1" x14ac:dyDescent="0.25"/>
    <row r="4" spans="1:15" s="111" customFormat="1" ht="23" x14ac:dyDescent="0.25">
      <c r="A4" s="110" t="s">
        <v>11</v>
      </c>
      <c r="B4" s="104" t="s">
        <v>34</v>
      </c>
      <c r="C4" s="104" t="s">
        <v>35</v>
      </c>
      <c r="D4" s="104" t="s">
        <v>36</v>
      </c>
      <c r="E4" s="104" t="s">
        <v>37</v>
      </c>
      <c r="F4" s="104" t="s">
        <v>38</v>
      </c>
      <c r="G4" s="104" t="s">
        <v>39</v>
      </c>
      <c r="H4" s="104" t="s">
        <v>40</v>
      </c>
      <c r="I4" s="104" t="s">
        <v>41</v>
      </c>
      <c r="J4" s="104" t="s">
        <v>42</v>
      </c>
      <c r="K4" s="104" t="s">
        <v>43</v>
      </c>
      <c r="L4" s="104" t="s">
        <v>44</v>
      </c>
      <c r="M4" s="104" t="s">
        <v>45</v>
      </c>
      <c r="N4" s="104" t="s">
        <v>10</v>
      </c>
    </row>
    <row r="5" spans="1:15" x14ac:dyDescent="0.25">
      <c r="A5" s="90">
        <v>1980</v>
      </c>
      <c r="B5" s="112">
        <v>14492080</v>
      </c>
      <c r="C5" s="112">
        <v>15391220</v>
      </c>
      <c r="D5" s="112">
        <v>15768690</v>
      </c>
      <c r="E5" s="112">
        <v>14597880</v>
      </c>
      <c r="F5" s="112">
        <v>13396210</v>
      </c>
      <c r="G5" s="112">
        <v>11559150</v>
      </c>
      <c r="H5" s="112">
        <v>12895990</v>
      </c>
      <c r="I5" s="112">
        <v>13378810</v>
      </c>
      <c r="J5" s="112">
        <v>13777470</v>
      </c>
      <c r="K5" s="112">
        <v>15383230</v>
      </c>
      <c r="L5" s="112">
        <v>15723610</v>
      </c>
      <c r="M5" s="112">
        <v>19062760</v>
      </c>
      <c r="N5" s="113">
        <f t="shared" ref="N5:N32" si="0">SUM(B5:M5)</f>
        <v>175427100</v>
      </c>
    </row>
    <row r="6" spans="1:15" x14ac:dyDescent="0.25">
      <c r="A6" s="90">
        <v>1981</v>
      </c>
      <c r="B6" s="112">
        <v>16067760</v>
      </c>
      <c r="C6" s="112">
        <v>15842730</v>
      </c>
      <c r="D6" s="112">
        <v>15317260</v>
      </c>
      <c r="E6" s="112">
        <v>14742860</v>
      </c>
      <c r="F6" s="112">
        <v>13668160</v>
      </c>
      <c r="G6" s="112">
        <v>11926230</v>
      </c>
      <c r="H6" s="112">
        <v>13516130</v>
      </c>
      <c r="I6" s="112">
        <v>14595630</v>
      </c>
      <c r="J6" s="112">
        <v>16274510</v>
      </c>
      <c r="K6" s="112">
        <v>17979390</v>
      </c>
      <c r="L6" s="112">
        <v>18211660</v>
      </c>
      <c r="M6" s="112">
        <v>21088810</v>
      </c>
      <c r="N6" s="113">
        <f t="shared" si="0"/>
        <v>189231130</v>
      </c>
    </row>
    <row r="7" spans="1:15" x14ac:dyDescent="0.25">
      <c r="A7" s="90">
        <v>1982</v>
      </c>
      <c r="B7" s="112">
        <v>19525820</v>
      </c>
      <c r="C7" s="112">
        <v>18081640</v>
      </c>
      <c r="D7" s="112">
        <v>18059450</v>
      </c>
      <c r="E7" s="112">
        <v>16497530</v>
      </c>
      <c r="F7" s="112">
        <v>13964070</v>
      </c>
      <c r="G7" s="112">
        <v>11686800</v>
      </c>
      <c r="H7" s="112">
        <v>12805950</v>
      </c>
      <c r="I7" s="112">
        <v>15971960</v>
      </c>
      <c r="J7" s="112">
        <v>13829580</v>
      </c>
      <c r="K7" s="112">
        <v>20598570</v>
      </c>
      <c r="L7" s="112">
        <v>19135590</v>
      </c>
      <c r="M7" s="112">
        <v>21777280</v>
      </c>
      <c r="N7" s="113">
        <f t="shared" si="0"/>
        <v>201934240</v>
      </c>
    </row>
    <row r="8" spans="1:15" x14ac:dyDescent="0.25">
      <c r="A8" s="90">
        <v>1983</v>
      </c>
      <c r="B8" s="112">
        <v>18521910</v>
      </c>
      <c r="C8" s="112">
        <v>17257520</v>
      </c>
      <c r="D8" s="112">
        <v>19126320</v>
      </c>
      <c r="E8" s="112">
        <v>18428750</v>
      </c>
      <c r="F8" s="112">
        <v>15795400</v>
      </c>
      <c r="G8" s="112">
        <v>11327450</v>
      </c>
      <c r="H8" s="112">
        <v>11306960</v>
      </c>
      <c r="I8" s="112">
        <v>14325470</v>
      </c>
      <c r="J8" s="112">
        <v>14365510</v>
      </c>
      <c r="K8" s="112">
        <v>19495520</v>
      </c>
      <c r="L8" s="112">
        <v>18878640</v>
      </c>
      <c r="M8" s="112">
        <v>20038540</v>
      </c>
      <c r="N8" s="113">
        <f t="shared" si="0"/>
        <v>198867990</v>
      </c>
    </row>
    <row r="9" spans="1:15" x14ac:dyDescent="0.25">
      <c r="A9" s="90">
        <v>1984</v>
      </c>
      <c r="B9" s="112">
        <v>16792580</v>
      </c>
      <c r="C9" s="112">
        <v>16540310</v>
      </c>
      <c r="D9" s="112">
        <v>17865650</v>
      </c>
      <c r="E9" s="112">
        <v>16738940</v>
      </c>
      <c r="F9" s="112">
        <v>14652540</v>
      </c>
      <c r="G9" s="112">
        <v>10691210</v>
      </c>
      <c r="H9" s="112">
        <v>11388030</v>
      </c>
      <c r="I9" s="112">
        <v>13651250</v>
      </c>
      <c r="J9" s="112">
        <v>15242790</v>
      </c>
      <c r="K9" s="112">
        <v>18739480</v>
      </c>
      <c r="L9" s="112">
        <v>17954220</v>
      </c>
      <c r="M9" s="112">
        <v>20610100</v>
      </c>
      <c r="N9" s="113">
        <f t="shared" si="0"/>
        <v>190867100</v>
      </c>
    </row>
    <row r="10" spans="1:15" x14ac:dyDescent="0.25">
      <c r="A10" s="90">
        <v>1985</v>
      </c>
      <c r="B10" s="112">
        <v>13523540</v>
      </c>
      <c r="C10" s="112">
        <v>14972470</v>
      </c>
      <c r="D10" s="112">
        <v>17482810</v>
      </c>
      <c r="E10" s="112">
        <v>15412100</v>
      </c>
      <c r="F10" s="112">
        <v>12289900</v>
      </c>
      <c r="G10" s="112">
        <v>10756340</v>
      </c>
      <c r="H10" s="112">
        <v>10924590</v>
      </c>
      <c r="I10" s="112">
        <v>13089900</v>
      </c>
      <c r="J10" s="112">
        <v>14167320</v>
      </c>
      <c r="K10" s="112">
        <v>17729010</v>
      </c>
      <c r="L10" s="112">
        <v>16130340</v>
      </c>
      <c r="M10" s="112">
        <v>18600470</v>
      </c>
      <c r="N10" s="113">
        <f t="shared" si="0"/>
        <v>175078790</v>
      </c>
    </row>
    <row r="11" spans="1:15" x14ac:dyDescent="0.25">
      <c r="A11" s="90">
        <v>1986</v>
      </c>
      <c r="B11" s="112">
        <v>15395920</v>
      </c>
      <c r="C11" s="112">
        <v>15534380</v>
      </c>
      <c r="D11" s="112">
        <v>15589830</v>
      </c>
      <c r="E11" s="112">
        <v>16649410</v>
      </c>
      <c r="F11" s="112">
        <v>12284130</v>
      </c>
      <c r="G11" s="112">
        <v>9360750</v>
      </c>
      <c r="H11" s="112">
        <v>10097650</v>
      </c>
      <c r="I11" s="112">
        <v>11655600</v>
      </c>
      <c r="J11" s="112">
        <v>11983978</v>
      </c>
      <c r="K11" s="112">
        <v>16422060</v>
      </c>
      <c r="L11" s="112">
        <v>15417040</v>
      </c>
      <c r="M11" s="112">
        <v>17737930</v>
      </c>
      <c r="N11" s="113">
        <f t="shared" si="0"/>
        <v>168128678</v>
      </c>
    </row>
    <row r="12" spans="1:15" x14ac:dyDescent="0.25">
      <c r="A12" s="90">
        <v>1987</v>
      </c>
      <c r="B12" s="112">
        <v>12764180</v>
      </c>
      <c r="C12" s="112">
        <v>14723190</v>
      </c>
      <c r="D12" s="112">
        <v>13463780</v>
      </c>
      <c r="E12" s="112">
        <v>12922120</v>
      </c>
      <c r="F12" s="112">
        <v>9193500</v>
      </c>
      <c r="G12" s="112">
        <v>9248250</v>
      </c>
      <c r="H12" s="112">
        <v>8004670</v>
      </c>
      <c r="I12" s="112">
        <v>9551200</v>
      </c>
      <c r="J12" s="112">
        <v>9542430</v>
      </c>
      <c r="K12" s="112">
        <v>12342820</v>
      </c>
      <c r="L12" s="112">
        <v>11812820</v>
      </c>
      <c r="M12" s="112">
        <v>13374790</v>
      </c>
      <c r="N12" s="113">
        <f t="shared" si="0"/>
        <v>136943750</v>
      </c>
    </row>
    <row r="13" spans="1:15" x14ac:dyDescent="0.25">
      <c r="A13" s="90">
        <v>1988</v>
      </c>
      <c r="B13" s="112">
        <v>10958120</v>
      </c>
      <c r="C13" s="112">
        <v>11712220</v>
      </c>
      <c r="D13" s="112">
        <v>11308880</v>
      </c>
      <c r="E13" s="112">
        <v>10182460</v>
      </c>
      <c r="F13" s="112">
        <v>7544170</v>
      </c>
      <c r="G13" s="112">
        <v>7171300</v>
      </c>
      <c r="H13" s="112">
        <v>8067640</v>
      </c>
      <c r="I13" s="112">
        <v>8357330</v>
      </c>
      <c r="J13" s="112">
        <v>8717100</v>
      </c>
      <c r="K13" s="112">
        <v>15445120</v>
      </c>
      <c r="L13" s="112">
        <v>12179130</v>
      </c>
      <c r="M13" s="112">
        <v>13105810</v>
      </c>
      <c r="N13" s="113">
        <f t="shared" si="0"/>
        <v>124749280</v>
      </c>
    </row>
    <row r="14" spans="1:15" x14ac:dyDescent="0.25">
      <c r="A14" s="90">
        <v>1989</v>
      </c>
      <c r="B14" s="112">
        <v>11763670</v>
      </c>
      <c r="C14" s="112">
        <v>11405220</v>
      </c>
      <c r="D14" s="112">
        <v>12033000</v>
      </c>
      <c r="E14" s="112">
        <v>11683420</v>
      </c>
      <c r="F14" s="112">
        <v>7245736</v>
      </c>
      <c r="G14" s="112">
        <v>6697164</v>
      </c>
      <c r="H14" s="112">
        <v>7117810</v>
      </c>
      <c r="I14" s="112">
        <v>8888458</v>
      </c>
      <c r="J14" s="112">
        <v>8640052</v>
      </c>
      <c r="K14" s="112">
        <v>11872473</v>
      </c>
      <c r="L14" s="112">
        <v>10706305</v>
      </c>
      <c r="M14" s="112">
        <v>12860372</v>
      </c>
      <c r="N14" s="113">
        <f t="shared" si="0"/>
        <v>120913680</v>
      </c>
    </row>
    <row r="15" spans="1:15" x14ac:dyDescent="0.25">
      <c r="A15" s="90">
        <v>1990</v>
      </c>
      <c r="B15" s="112">
        <v>9855243</v>
      </c>
      <c r="C15" s="112">
        <v>13152820</v>
      </c>
      <c r="D15" s="112">
        <v>10389317</v>
      </c>
      <c r="E15" s="112">
        <v>12897221</v>
      </c>
      <c r="F15" s="112">
        <v>7032864</v>
      </c>
      <c r="G15" s="112">
        <v>6665212</v>
      </c>
      <c r="H15" s="112">
        <v>6837144</v>
      </c>
      <c r="I15" s="112">
        <v>8424450</v>
      </c>
      <c r="J15" s="112">
        <v>10540174</v>
      </c>
      <c r="K15" s="112">
        <v>11631595</v>
      </c>
      <c r="L15" s="112">
        <v>11351160</v>
      </c>
      <c r="M15" s="112">
        <v>13147302</v>
      </c>
      <c r="N15" s="113">
        <f t="shared" si="0"/>
        <v>121924502</v>
      </c>
    </row>
    <row r="16" spans="1:15" x14ac:dyDescent="0.25">
      <c r="A16" s="90">
        <v>1991</v>
      </c>
      <c r="B16" s="112">
        <v>10341814</v>
      </c>
      <c r="C16" s="112">
        <v>10886520</v>
      </c>
      <c r="D16" s="112">
        <v>11286621</v>
      </c>
      <c r="E16" s="112">
        <v>10778690</v>
      </c>
      <c r="F16" s="112">
        <v>9051546</v>
      </c>
      <c r="G16" s="112">
        <v>7086121</v>
      </c>
      <c r="H16" s="112">
        <v>6519267</v>
      </c>
      <c r="I16" s="112">
        <v>8837880</v>
      </c>
      <c r="J16" s="112">
        <v>8608960</v>
      </c>
      <c r="K16" s="112">
        <v>12725230</v>
      </c>
      <c r="L16" s="112">
        <v>10852970</v>
      </c>
      <c r="M16" s="112">
        <v>10522470</v>
      </c>
      <c r="N16" s="113">
        <f t="shared" si="0"/>
        <v>117498089</v>
      </c>
    </row>
    <row r="17" spans="1:14" x14ac:dyDescent="0.25">
      <c r="A17" s="90">
        <v>1992</v>
      </c>
      <c r="B17" s="112">
        <v>9784160</v>
      </c>
      <c r="C17" s="112">
        <v>10656600</v>
      </c>
      <c r="D17" s="112">
        <v>9758790</v>
      </c>
      <c r="E17" s="112">
        <v>10438500</v>
      </c>
      <c r="F17" s="112">
        <v>7901050</v>
      </c>
      <c r="G17" s="112">
        <v>7779350</v>
      </c>
      <c r="H17" s="112">
        <v>7334620</v>
      </c>
      <c r="I17" s="112">
        <v>9542590</v>
      </c>
      <c r="J17" s="112">
        <v>9036950</v>
      </c>
      <c r="K17" s="112">
        <v>11162000</v>
      </c>
      <c r="L17" s="112">
        <v>9785930</v>
      </c>
      <c r="M17" s="112">
        <v>12814600</v>
      </c>
      <c r="N17" s="113">
        <f t="shared" si="0"/>
        <v>115995140</v>
      </c>
    </row>
    <row r="18" spans="1:14" x14ac:dyDescent="0.25">
      <c r="A18" s="90">
        <v>1993</v>
      </c>
      <c r="B18" s="112">
        <v>10885200</v>
      </c>
      <c r="C18" s="112">
        <v>11745500</v>
      </c>
      <c r="D18" s="112">
        <v>10765000</v>
      </c>
      <c r="E18" s="112">
        <v>11319500</v>
      </c>
      <c r="F18" s="112">
        <v>9365620</v>
      </c>
      <c r="G18" s="112">
        <v>9294690</v>
      </c>
      <c r="H18" s="112">
        <v>8651340</v>
      </c>
      <c r="I18" s="112">
        <v>9168870</v>
      </c>
      <c r="J18" s="112">
        <v>9756090</v>
      </c>
      <c r="K18" s="112">
        <v>16420400</v>
      </c>
      <c r="L18" s="112">
        <v>11807700</v>
      </c>
      <c r="M18" s="112">
        <v>13543800</v>
      </c>
      <c r="N18" s="113">
        <f t="shared" si="0"/>
        <v>132723710</v>
      </c>
    </row>
    <row r="19" spans="1:14" x14ac:dyDescent="0.25">
      <c r="A19" s="90">
        <v>1994</v>
      </c>
      <c r="B19" s="112">
        <v>9778002</v>
      </c>
      <c r="C19" s="112">
        <v>11845010</v>
      </c>
      <c r="D19" s="112">
        <v>11582370</v>
      </c>
      <c r="E19" s="112">
        <v>11300950</v>
      </c>
      <c r="F19" s="112">
        <v>8915954</v>
      </c>
      <c r="G19" s="112">
        <v>8006753</v>
      </c>
      <c r="H19" s="112">
        <v>5739955</v>
      </c>
      <c r="I19" s="112">
        <v>8552545</v>
      </c>
      <c r="J19" s="112">
        <v>9649261</v>
      </c>
      <c r="K19" s="112">
        <v>11265058</v>
      </c>
      <c r="L19" s="112">
        <v>11903306</v>
      </c>
      <c r="M19" s="112">
        <v>15879627</v>
      </c>
      <c r="N19" s="113">
        <f t="shared" si="0"/>
        <v>124418791</v>
      </c>
    </row>
    <row r="20" spans="1:14" x14ac:dyDescent="0.25">
      <c r="A20" s="90">
        <v>1995</v>
      </c>
      <c r="B20" s="112">
        <v>12015595</v>
      </c>
      <c r="C20" s="112">
        <v>13873376</v>
      </c>
      <c r="D20" s="112">
        <v>10917603</v>
      </c>
      <c r="E20" s="112">
        <v>11723590</v>
      </c>
      <c r="F20" s="112">
        <v>7754064</v>
      </c>
      <c r="G20" s="112">
        <v>8382406</v>
      </c>
      <c r="H20" s="112">
        <v>6415656</v>
      </c>
      <c r="I20" s="112">
        <v>9208765</v>
      </c>
      <c r="J20" s="112">
        <v>8484376</v>
      </c>
      <c r="K20" s="112">
        <v>14030775</v>
      </c>
      <c r="L20" s="112">
        <v>12065101</v>
      </c>
      <c r="M20" s="112">
        <v>15364170</v>
      </c>
      <c r="N20" s="113">
        <f t="shared" si="0"/>
        <v>130235477</v>
      </c>
    </row>
    <row r="21" spans="1:14" x14ac:dyDescent="0.25">
      <c r="A21" s="90">
        <v>1996</v>
      </c>
      <c r="B21" s="112">
        <v>11924100.428571429</v>
      </c>
      <c r="C21" s="112">
        <v>13674716.857142856</v>
      </c>
      <c r="D21" s="112">
        <v>12750380.714285715</v>
      </c>
      <c r="E21" s="112">
        <v>11707283</v>
      </c>
      <c r="F21" s="112">
        <v>10119748.428571429</v>
      </c>
      <c r="G21" s="112">
        <v>7891974.5714285709</v>
      </c>
      <c r="H21" s="112">
        <v>7791081.7142857146</v>
      </c>
      <c r="I21" s="112">
        <v>9797659.5714285709</v>
      </c>
      <c r="J21" s="112">
        <v>8882137.4285714291</v>
      </c>
      <c r="K21" s="112">
        <v>14444498.285714285</v>
      </c>
      <c r="L21" s="112">
        <v>12859378.428571429</v>
      </c>
      <c r="M21" s="112">
        <v>14897625.571428571</v>
      </c>
      <c r="N21" s="113">
        <f t="shared" si="0"/>
        <v>136740585</v>
      </c>
    </row>
    <row r="22" spans="1:14" x14ac:dyDescent="0.25">
      <c r="A22" s="90">
        <v>1997</v>
      </c>
      <c r="B22" s="112">
        <v>10845806</v>
      </c>
      <c r="C22" s="112">
        <v>12452200</v>
      </c>
      <c r="D22" s="112">
        <v>13054576</v>
      </c>
      <c r="E22" s="112">
        <v>12453375</v>
      </c>
      <c r="F22" s="112">
        <v>12432429</v>
      </c>
      <c r="G22" s="112">
        <v>11058873</v>
      </c>
      <c r="H22" s="112">
        <v>9139322</v>
      </c>
      <c r="I22" s="112">
        <v>11291977</v>
      </c>
      <c r="J22" s="112">
        <v>8605011</v>
      </c>
      <c r="K22" s="112">
        <v>13859457</v>
      </c>
      <c r="L22" s="112">
        <v>17214689</v>
      </c>
      <c r="M22" s="112">
        <v>16851319</v>
      </c>
      <c r="N22" s="113">
        <f t="shared" si="0"/>
        <v>149259034</v>
      </c>
    </row>
    <row r="23" spans="1:14" x14ac:dyDescent="0.25">
      <c r="A23" s="90">
        <v>1998</v>
      </c>
      <c r="B23" s="112">
        <v>17166544</v>
      </c>
      <c r="C23" s="112">
        <v>20605456</v>
      </c>
      <c r="D23" s="112">
        <v>15248976</v>
      </c>
      <c r="E23" s="112">
        <v>17508118</v>
      </c>
      <c r="F23" s="112">
        <v>11587763.289999999</v>
      </c>
      <c r="G23" s="112">
        <v>10064823.789999999</v>
      </c>
      <c r="H23" s="112">
        <v>9359996.9900000002</v>
      </c>
      <c r="I23" s="112">
        <v>11900556.310000001</v>
      </c>
      <c r="J23" s="112">
        <v>10912474.529999999</v>
      </c>
      <c r="K23" s="112">
        <v>16071605</v>
      </c>
      <c r="L23" s="112">
        <v>14054580</v>
      </c>
      <c r="M23" s="112">
        <v>16121730</v>
      </c>
      <c r="N23" s="113">
        <f t="shared" si="0"/>
        <v>170602623.90999997</v>
      </c>
    </row>
    <row r="24" spans="1:14" x14ac:dyDescent="0.25">
      <c r="A24" s="90">
        <v>1999</v>
      </c>
      <c r="B24" s="112">
        <v>12686772</v>
      </c>
      <c r="C24" s="112">
        <v>18321606</v>
      </c>
      <c r="D24" s="112">
        <v>12622277</v>
      </c>
      <c r="E24" s="112">
        <v>11727716</v>
      </c>
      <c r="F24" s="112">
        <v>8588576</v>
      </c>
      <c r="G24" s="112">
        <v>11372354</v>
      </c>
      <c r="H24" s="112">
        <v>9372109</v>
      </c>
      <c r="I24" s="112">
        <v>12411080</v>
      </c>
      <c r="J24" s="112">
        <v>9740810</v>
      </c>
      <c r="K24" s="112">
        <v>14403147</v>
      </c>
      <c r="L24" s="112">
        <v>14454937</v>
      </c>
      <c r="M24" s="112">
        <v>17906785</v>
      </c>
      <c r="N24" s="113">
        <f t="shared" si="0"/>
        <v>153608169</v>
      </c>
    </row>
    <row r="25" spans="1:14" x14ac:dyDescent="0.25">
      <c r="A25" s="90">
        <v>2000</v>
      </c>
      <c r="B25" s="112">
        <v>14888543</v>
      </c>
      <c r="C25" s="112">
        <v>17456992</v>
      </c>
      <c r="D25" s="112">
        <v>14438051</v>
      </c>
      <c r="E25" s="112">
        <v>20957971</v>
      </c>
      <c r="F25" s="112">
        <v>9832192</v>
      </c>
      <c r="G25" s="112">
        <v>11052714</v>
      </c>
      <c r="H25" s="112">
        <v>10726584</v>
      </c>
      <c r="I25" s="112">
        <v>11930556</v>
      </c>
      <c r="J25" s="112">
        <v>10412189</v>
      </c>
      <c r="K25" s="112">
        <v>13516296</v>
      </c>
      <c r="L25" s="112">
        <v>13846624</v>
      </c>
      <c r="M25" s="112">
        <v>16698802</v>
      </c>
      <c r="N25" s="113">
        <f t="shared" si="0"/>
        <v>165757514</v>
      </c>
    </row>
    <row r="26" spans="1:14" x14ac:dyDescent="0.25">
      <c r="A26" s="90">
        <v>2001</v>
      </c>
      <c r="B26" s="112">
        <v>16458212</v>
      </c>
      <c r="C26" s="112">
        <v>22510305</v>
      </c>
      <c r="D26" s="112">
        <v>18064101</v>
      </c>
      <c r="E26" s="112">
        <v>17257532</v>
      </c>
      <c r="F26" s="112">
        <v>10707274</v>
      </c>
      <c r="G26" s="112">
        <v>10868786</v>
      </c>
      <c r="H26" s="112">
        <v>11853111</v>
      </c>
      <c r="I26" s="112">
        <v>13712212</v>
      </c>
      <c r="J26" s="112">
        <v>12578247</v>
      </c>
      <c r="K26" s="112">
        <v>15042960</v>
      </c>
      <c r="L26" s="112">
        <v>14100277</v>
      </c>
      <c r="M26" s="112">
        <v>24301316</v>
      </c>
      <c r="N26" s="113">
        <f t="shared" si="0"/>
        <v>187454333</v>
      </c>
    </row>
    <row r="27" spans="1:14" x14ac:dyDescent="0.25">
      <c r="A27" s="90">
        <v>2002</v>
      </c>
      <c r="B27" s="112">
        <v>16217059</v>
      </c>
      <c r="C27" s="112">
        <v>23242180</v>
      </c>
      <c r="D27" s="112">
        <v>14873734</v>
      </c>
      <c r="E27" s="112">
        <v>14765915</v>
      </c>
      <c r="F27" s="112">
        <v>13115843</v>
      </c>
      <c r="G27" s="112">
        <v>14331263</v>
      </c>
      <c r="H27" s="112">
        <v>11992606</v>
      </c>
      <c r="I27" s="112">
        <v>13040058</v>
      </c>
      <c r="J27" s="112">
        <v>9513996</v>
      </c>
      <c r="K27" s="112">
        <v>15892012</v>
      </c>
      <c r="L27" s="112">
        <v>15146140</v>
      </c>
      <c r="M27" s="112">
        <v>22278836</v>
      </c>
      <c r="N27" s="113">
        <f t="shared" si="0"/>
        <v>184409642</v>
      </c>
    </row>
    <row r="28" spans="1:14" x14ac:dyDescent="0.25">
      <c r="A28" s="90">
        <v>2003</v>
      </c>
      <c r="B28" s="112">
        <v>14218465.77</v>
      </c>
      <c r="C28" s="112">
        <v>19033819.34</v>
      </c>
      <c r="D28" s="112">
        <v>15716422.48</v>
      </c>
      <c r="E28" s="112">
        <v>12364760.07</v>
      </c>
      <c r="F28" s="112">
        <v>14094123.32</v>
      </c>
      <c r="G28" s="112">
        <v>10748361.279999999</v>
      </c>
      <c r="H28" s="112">
        <v>9938469.4800000004</v>
      </c>
      <c r="I28" s="112">
        <v>13379816.35</v>
      </c>
      <c r="J28" s="112">
        <v>10908619.93</v>
      </c>
      <c r="K28" s="112">
        <v>14405014.699999999</v>
      </c>
      <c r="L28" s="112">
        <v>17269273.34</v>
      </c>
      <c r="M28" s="112">
        <v>21380123.960000001</v>
      </c>
      <c r="N28" s="113">
        <f t="shared" si="0"/>
        <v>173457270.02000001</v>
      </c>
    </row>
    <row r="29" spans="1:14" x14ac:dyDescent="0.25">
      <c r="A29" s="90">
        <v>2004</v>
      </c>
      <c r="B29" s="106">
        <v>15214186.535</v>
      </c>
      <c r="C29" s="106">
        <v>19984671.27</v>
      </c>
      <c r="D29" s="106">
        <v>15372360.120000001</v>
      </c>
      <c r="E29" s="106">
        <v>17422518.557</v>
      </c>
      <c r="F29" s="106">
        <v>15274035.082999999</v>
      </c>
      <c r="G29" s="106">
        <v>18854435.206999999</v>
      </c>
      <c r="H29" s="106">
        <v>16278831.148</v>
      </c>
      <c r="I29" s="106">
        <v>15030361.08</v>
      </c>
      <c r="J29" s="106">
        <v>9841925.9820000008</v>
      </c>
      <c r="K29" s="106">
        <v>17278576.380999997</v>
      </c>
      <c r="L29" s="106">
        <v>15179537.637</v>
      </c>
      <c r="M29" s="106">
        <v>20113875</v>
      </c>
      <c r="N29" s="113">
        <f t="shared" si="0"/>
        <v>195845313.99999997</v>
      </c>
    </row>
    <row r="30" spans="1:14" x14ac:dyDescent="0.25">
      <c r="A30" s="90">
        <v>2005</v>
      </c>
      <c r="B30" s="106">
        <v>14333038.172201643</v>
      </c>
      <c r="C30" s="106">
        <v>16802570.78738907</v>
      </c>
      <c r="D30" s="106">
        <v>14287242.860917201</v>
      </c>
      <c r="E30" s="106">
        <v>15590866.006061543</v>
      </c>
      <c r="F30" s="106">
        <v>13875268.173430543</v>
      </c>
      <c r="G30" s="106">
        <v>12374657.563704558</v>
      </c>
      <c r="H30" s="106">
        <v>14388144.779713264</v>
      </c>
      <c r="I30" s="106">
        <v>12465766.718258394</v>
      </c>
      <c r="J30" s="106">
        <v>8389384.487435855</v>
      </c>
      <c r="K30" s="106">
        <v>14572032.019847121</v>
      </c>
      <c r="L30" s="106">
        <v>14693435.980669707</v>
      </c>
      <c r="M30" s="106">
        <v>23858553.450371101</v>
      </c>
      <c r="N30" s="113">
        <f t="shared" si="0"/>
        <v>175630961</v>
      </c>
    </row>
    <row r="31" spans="1:14" x14ac:dyDescent="0.25">
      <c r="A31" s="90">
        <v>2006</v>
      </c>
      <c r="B31" s="106">
        <v>14332212</v>
      </c>
      <c r="C31" s="106">
        <v>22836779</v>
      </c>
      <c r="D31" s="106">
        <v>14983693.96047404</v>
      </c>
      <c r="E31" s="106">
        <v>20852477.852040015</v>
      </c>
      <c r="F31" s="106">
        <v>18412368.195927516</v>
      </c>
      <c r="G31" s="106">
        <v>11839498.149903584</v>
      </c>
      <c r="H31" s="106">
        <v>10130112.388063407</v>
      </c>
      <c r="I31" s="106">
        <v>15037750.706223633</v>
      </c>
      <c r="J31" s="106">
        <v>9837940.891127035</v>
      </c>
      <c r="K31" s="106">
        <v>13442177.856240772</v>
      </c>
      <c r="L31" s="106">
        <v>16731897.781644609</v>
      </c>
      <c r="M31" s="106">
        <v>20324719.218355391</v>
      </c>
      <c r="N31" s="113">
        <f t="shared" si="0"/>
        <v>188761628.00000003</v>
      </c>
    </row>
    <row r="32" spans="1:14" x14ac:dyDescent="0.25">
      <c r="A32" s="90">
        <v>2007</v>
      </c>
      <c r="B32" s="106">
        <v>15352152.159323389</v>
      </c>
      <c r="C32" s="106">
        <v>19735763.207392581</v>
      </c>
      <c r="D32" s="106">
        <v>17505229.515645321</v>
      </c>
      <c r="E32" s="106">
        <v>12282206.789582085</v>
      </c>
      <c r="F32" s="106">
        <v>15947300.385772847</v>
      </c>
      <c r="G32" s="106">
        <v>13500317.156026063</v>
      </c>
      <c r="H32" s="106">
        <v>16199264.786257716</v>
      </c>
      <c r="I32" s="106">
        <v>16316723.071646094</v>
      </c>
      <c r="J32" s="106">
        <v>9357540.715363184</v>
      </c>
      <c r="K32" s="106">
        <v>11607079.38337972</v>
      </c>
      <c r="L32" s="106">
        <v>13087976.163649824</v>
      </c>
      <c r="M32" s="106">
        <v>17592594.665961176</v>
      </c>
      <c r="N32" s="113">
        <f t="shared" si="0"/>
        <v>178484148</v>
      </c>
    </row>
    <row r="33" spans="1:14" x14ac:dyDescent="0.25">
      <c r="A33" s="90">
        <v>2008</v>
      </c>
      <c r="B33" s="106">
        <v>14873134.643096408</v>
      </c>
      <c r="C33" s="106">
        <v>20712725.165605851</v>
      </c>
      <c r="D33" s="106">
        <v>27056405.8069112</v>
      </c>
      <c r="E33" s="106">
        <v>15810985.488680586</v>
      </c>
      <c r="F33" s="106">
        <v>12327157.191523813</v>
      </c>
      <c r="G33" s="106">
        <v>11003643.028969964</v>
      </c>
      <c r="H33" s="106">
        <v>13356747.71064201</v>
      </c>
      <c r="I33" s="106">
        <v>14727462.120426469</v>
      </c>
      <c r="J33" s="106">
        <v>9855221.8441436961</v>
      </c>
      <c r="K33" s="106">
        <v>14491170.889689624</v>
      </c>
      <c r="L33" s="106">
        <v>18075338.120563548</v>
      </c>
      <c r="M33" s="106">
        <v>18018488.989746828</v>
      </c>
      <c r="N33" s="113">
        <f t="shared" ref="N33:N36" si="1">SUM(B33:M33)</f>
        <v>190308480.99999997</v>
      </c>
    </row>
    <row r="34" spans="1:14" x14ac:dyDescent="0.25">
      <c r="A34" s="90">
        <v>2009</v>
      </c>
      <c r="B34" s="106">
        <v>15216588.584596695</v>
      </c>
      <c r="C34" s="106">
        <v>19036019.919818979</v>
      </c>
      <c r="D34" s="106">
        <v>17901790.495584324</v>
      </c>
      <c r="E34" s="106">
        <v>17420020.043372095</v>
      </c>
      <c r="F34" s="106">
        <v>14969396.151354525</v>
      </c>
      <c r="G34" s="106">
        <v>11213725.80527338</v>
      </c>
      <c r="H34" s="106">
        <v>20748027.569896054</v>
      </c>
      <c r="I34" s="106">
        <v>15220568.487649474</v>
      </c>
      <c r="J34" s="106">
        <v>10464668.823824175</v>
      </c>
      <c r="K34" s="106">
        <v>15675317.268020935</v>
      </c>
      <c r="L34" s="106">
        <v>21179158.183141105</v>
      </c>
      <c r="M34" s="106">
        <v>22578542.667468261</v>
      </c>
      <c r="N34" s="113">
        <f t="shared" si="1"/>
        <v>201623824</v>
      </c>
    </row>
    <row r="35" spans="1:14" x14ac:dyDescent="0.25">
      <c r="A35" s="90">
        <v>2010</v>
      </c>
      <c r="B35" s="106">
        <v>18898680.717191178</v>
      </c>
      <c r="C35" s="106">
        <v>20605225.098128259</v>
      </c>
      <c r="D35" s="106">
        <v>18681844.39373735</v>
      </c>
      <c r="E35" s="106">
        <v>18527967.398102101</v>
      </c>
      <c r="F35" s="106">
        <v>16206519.817096144</v>
      </c>
      <c r="G35" s="106">
        <v>10810073.880179973</v>
      </c>
      <c r="H35" s="106">
        <v>18562670.525041357</v>
      </c>
      <c r="I35" s="106">
        <v>17079875.170523643</v>
      </c>
      <c r="J35" s="106">
        <v>10629413.03548969</v>
      </c>
      <c r="K35" s="106">
        <v>18551488.697753523</v>
      </c>
      <c r="L35" s="106">
        <v>19289015.266756788</v>
      </c>
      <c r="M35" s="106">
        <v>19258328</v>
      </c>
      <c r="N35" s="113">
        <f t="shared" si="1"/>
        <v>207101102</v>
      </c>
    </row>
    <row r="36" spans="1:14" x14ac:dyDescent="0.25">
      <c r="A36" s="90">
        <v>2011</v>
      </c>
      <c r="B36" s="106">
        <v>14636544.966829762</v>
      </c>
      <c r="C36" s="106">
        <v>21682006.913607839</v>
      </c>
      <c r="D36" s="106">
        <v>17021516.97247218</v>
      </c>
      <c r="E36" s="106">
        <v>13795533.206800159</v>
      </c>
      <c r="F36" s="106">
        <v>15724786.94029006</v>
      </c>
      <c r="G36" s="106">
        <v>14570033.663835429</v>
      </c>
      <c r="H36" s="106">
        <v>20099230.214140087</v>
      </c>
      <c r="I36" s="106">
        <v>17399295.597973865</v>
      </c>
      <c r="J36" s="106">
        <v>11327435.774329219</v>
      </c>
      <c r="K36" s="106">
        <v>19049672.581744865</v>
      </c>
      <c r="L36" s="106">
        <v>26557170.597861134</v>
      </c>
      <c r="M36" s="106">
        <v>25335806.570115406</v>
      </c>
      <c r="N36" s="113">
        <f t="shared" si="1"/>
        <v>217199034</v>
      </c>
    </row>
    <row r="37" spans="1:14" x14ac:dyDescent="0.25">
      <c r="A37" s="90">
        <v>2012</v>
      </c>
      <c r="B37" s="106">
        <v>16164591</v>
      </c>
      <c r="C37" s="106">
        <v>17584697.062222898</v>
      </c>
      <c r="D37" s="106">
        <v>16400958.364899248</v>
      </c>
      <c r="E37" s="106">
        <v>20918778.749184176</v>
      </c>
      <c r="F37" s="106">
        <v>16262267.163634263</v>
      </c>
      <c r="G37" s="106">
        <v>14533941.788810821</v>
      </c>
      <c r="H37" s="106">
        <v>16980330.871248595</v>
      </c>
      <c r="I37" s="106">
        <v>14084116.789517364</v>
      </c>
      <c r="J37" s="106">
        <v>11134988.170558935</v>
      </c>
      <c r="K37" s="106">
        <v>18062205.16198007</v>
      </c>
      <c r="L37" s="106">
        <v>22768963.183791727</v>
      </c>
      <c r="M37" s="106">
        <v>18688176.694151904</v>
      </c>
      <c r="N37" s="113">
        <v>203584015</v>
      </c>
    </row>
    <row r="38" spans="1:14" x14ac:dyDescent="0.25">
      <c r="A38" s="90">
        <v>2013</v>
      </c>
      <c r="B38" s="106">
        <v>14585535.167793194</v>
      </c>
      <c r="C38" s="106">
        <v>14422137.31222171</v>
      </c>
      <c r="D38" s="106">
        <v>19102255.917824846</v>
      </c>
      <c r="E38" s="106">
        <v>16604305.602160249</v>
      </c>
      <c r="F38" s="106">
        <v>17228013.0517621</v>
      </c>
      <c r="G38" s="106">
        <v>13807971.853693958</v>
      </c>
      <c r="H38" s="106">
        <v>13653016.024874032</v>
      </c>
      <c r="I38" s="106">
        <v>14885178.315927438</v>
      </c>
      <c r="J38" s="106">
        <v>10205579.281374414</v>
      </c>
      <c r="K38" s="106">
        <v>17735293.211954653</v>
      </c>
      <c r="L38" s="106">
        <v>18381508.038562484</v>
      </c>
      <c r="M38" s="106">
        <v>23129820.221850924</v>
      </c>
      <c r="N38" s="113">
        <v>193740614.00000003</v>
      </c>
    </row>
    <row r="39" spans="1:14" x14ac:dyDescent="0.25">
      <c r="A39" s="90">
        <v>2014</v>
      </c>
      <c r="B39" s="106">
        <v>17721408.135230623</v>
      </c>
      <c r="C39" s="106">
        <v>17580417.377530336</v>
      </c>
      <c r="D39" s="106">
        <v>21120456.267191678</v>
      </c>
      <c r="E39" s="106">
        <v>19263606.889012344</v>
      </c>
      <c r="F39" s="106">
        <v>19684039.69387687</v>
      </c>
      <c r="G39" s="106">
        <v>11365123.803234655</v>
      </c>
      <c r="H39" s="106">
        <v>15622593.842932716</v>
      </c>
      <c r="I39" s="106">
        <v>19535357.289924186</v>
      </c>
      <c r="J39" s="106">
        <v>9347864.7010665871</v>
      </c>
      <c r="K39" s="106">
        <v>18508881.813248068</v>
      </c>
      <c r="L39" s="106">
        <v>17233761.756276149</v>
      </c>
      <c r="M39" s="106">
        <v>22095291.430475783</v>
      </c>
      <c r="N39" s="113">
        <v>209078802.99999997</v>
      </c>
    </row>
    <row r="40" spans="1:14" x14ac:dyDescent="0.25">
      <c r="A40" s="90">
        <v>2015</v>
      </c>
      <c r="B40" s="106">
        <v>16785491.009822071</v>
      </c>
      <c r="C40" s="106">
        <v>22549668.752820529</v>
      </c>
      <c r="D40" s="106">
        <v>17538377.2373574</v>
      </c>
      <c r="E40" s="106">
        <v>17966878.414567616</v>
      </c>
      <c r="F40" s="106">
        <v>14295494.624177117</v>
      </c>
      <c r="G40" s="106">
        <v>12193601.961255265</v>
      </c>
      <c r="H40" s="106">
        <v>18250627.535299473</v>
      </c>
      <c r="I40" s="106">
        <v>15231426.745463625</v>
      </c>
      <c r="J40" s="106">
        <v>9482577.9058959614</v>
      </c>
      <c r="K40" s="106">
        <v>19546879.992233615</v>
      </c>
      <c r="L40" s="106">
        <v>17319126.247211769</v>
      </c>
      <c r="M40" s="106">
        <v>24198567.573895559</v>
      </c>
      <c r="N40" s="113">
        <v>205358718</v>
      </c>
    </row>
    <row r="41" spans="1:14" x14ac:dyDescent="0.25">
      <c r="A41" s="90">
        <v>2016</v>
      </c>
      <c r="B41" s="106">
        <v>16754501.376547292</v>
      </c>
      <c r="C41" s="106">
        <v>26017394.40616703</v>
      </c>
      <c r="D41" s="106">
        <v>19698886.327835292</v>
      </c>
      <c r="E41" s="106">
        <v>18333275.597072627</v>
      </c>
      <c r="F41" s="106">
        <v>14202170.292377761</v>
      </c>
      <c r="G41" s="106">
        <v>11938933.468980463</v>
      </c>
      <c r="H41" s="106">
        <v>17574688.578007672</v>
      </c>
      <c r="I41" s="106">
        <v>15521560.45544675</v>
      </c>
      <c r="J41" s="106">
        <v>10039080.438746784</v>
      </c>
      <c r="K41" s="106">
        <v>21330933.821467869</v>
      </c>
      <c r="L41" s="106">
        <v>17485526.651053037</v>
      </c>
      <c r="M41" s="106">
        <v>24307622.586297426</v>
      </c>
      <c r="N41" s="113">
        <v>213204574</v>
      </c>
    </row>
    <row r="42" spans="1:14" x14ac:dyDescent="0.25">
      <c r="A42" s="90">
        <v>2017</v>
      </c>
      <c r="B42" s="106">
        <v>16591232</v>
      </c>
      <c r="C42" s="106">
        <v>24941254</v>
      </c>
      <c r="D42" s="106">
        <v>19387759.258395359</v>
      </c>
      <c r="E42" s="106">
        <v>19384311.599713191</v>
      </c>
      <c r="F42" s="106">
        <v>13042008.661281051</v>
      </c>
      <c r="G42" s="106">
        <v>11631579.311038475</v>
      </c>
      <c r="H42" s="106">
        <v>17853991.442501821</v>
      </c>
      <c r="I42" s="106">
        <v>16208072.218661023</v>
      </c>
      <c r="J42" s="106">
        <v>11286223.262683677</v>
      </c>
      <c r="K42" s="106">
        <v>18022875.245725404</v>
      </c>
      <c r="L42" s="106">
        <v>17288591.069214217</v>
      </c>
      <c r="M42" s="106">
        <v>23775223.930785783</v>
      </c>
      <c r="N42" s="113">
        <v>209413122</v>
      </c>
    </row>
    <row r="43" spans="1:14" x14ac:dyDescent="0.25">
      <c r="A43" s="90">
        <v>2018</v>
      </c>
      <c r="B43" s="106">
        <v>18287804.804903977</v>
      </c>
      <c r="C43" s="106">
        <v>22488897.63814627</v>
      </c>
      <c r="D43" s="106">
        <v>20859797.24850947</v>
      </c>
      <c r="E43" s="106">
        <v>18079657.952389348</v>
      </c>
      <c r="F43" s="106">
        <v>13918126.371164011</v>
      </c>
      <c r="G43" s="106">
        <v>10030454.481050797</v>
      </c>
      <c r="H43" s="106">
        <v>13943200.503836125</v>
      </c>
      <c r="I43" s="106">
        <v>14646431.138093984</v>
      </c>
      <c r="J43" s="106">
        <v>10852423.636318516</v>
      </c>
      <c r="K43" s="106">
        <v>18332872.961677175</v>
      </c>
      <c r="L43" s="106">
        <v>18715022.707567513</v>
      </c>
      <c r="M43" s="106">
        <v>21058245.556342814</v>
      </c>
      <c r="N43" s="113">
        <v>201212934.99999997</v>
      </c>
    </row>
    <row r="44" spans="1:14" x14ac:dyDescent="0.25">
      <c r="A44" s="90">
        <v>2019</v>
      </c>
      <c r="B44" s="106">
        <v>18332185.969320808</v>
      </c>
      <c r="C44" s="106">
        <v>21966798.773598</v>
      </c>
      <c r="D44" s="106">
        <v>18754531.683262922</v>
      </c>
      <c r="E44" s="106">
        <v>18059162.57381827</v>
      </c>
      <c r="F44" s="106">
        <v>15451500.144253373</v>
      </c>
      <c r="G44" s="106">
        <v>12482914.221337613</v>
      </c>
      <c r="H44" s="106">
        <v>18280406.170723587</v>
      </c>
      <c r="I44" s="106">
        <v>16136798.247757943</v>
      </c>
      <c r="J44" s="106">
        <v>11229111.045699583</v>
      </c>
      <c r="K44" s="106">
        <v>19927985.762001786</v>
      </c>
      <c r="L44" s="106">
        <v>20365281.574120112</v>
      </c>
      <c r="M44" s="106">
        <v>22236965.834106009</v>
      </c>
      <c r="N44" s="113">
        <v>213223642</v>
      </c>
    </row>
    <row r="45" spans="1:14" x14ac:dyDescent="0.25">
      <c r="A45" s="90">
        <v>2020</v>
      </c>
      <c r="B45" s="106">
        <v>14705926.895045355</v>
      </c>
      <c r="C45" s="106">
        <v>17594145.752560589</v>
      </c>
      <c r="D45" s="106">
        <v>5944914.3523940546</v>
      </c>
      <c r="E45" s="106">
        <v>0</v>
      </c>
      <c r="F45" s="106">
        <v>3402.0076564593619</v>
      </c>
      <c r="G45" s="106">
        <v>1112770.9923435405</v>
      </c>
      <c r="H45" s="106">
        <v>4826639.8618411832</v>
      </c>
      <c r="I45" s="106">
        <v>6691604.4018947985</v>
      </c>
      <c r="J45" s="106">
        <v>5624690.8617939744</v>
      </c>
      <c r="K45" s="106">
        <v>8756229.8744700439</v>
      </c>
      <c r="L45" s="106">
        <v>1378.9280315497181</v>
      </c>
      <c r="M45" s="106">
        <v>2010.0719684502819</v>
      </c>
      <c r="N45" s="113">
        <v>65263714</v>
      </c>
    </row>
    <row r="46" spans="1:14" x14ac:dyDescent="0.25">
      <c r="A46" s="90">
        <v>2021</v>
      </c>
      <c r="B46" s="106">
        <v>3684.945539475395</v>
      </c>
      <c r="C46" s="106">
        <v>1901.3251135882888</v>
      </c>
      <c r="D46" s="106">
        <v>3121.9903106641113</v>
      </c>
      <c r="E46" s="106">
        <v>229.02655786559646</v>
      </c>
      <c r="F46" s="106">
        <v>3517993.4609487113</v>
      </c>
      <c r="G46" s="106">
        <v>8618694.9953176137</v>
      </c>
      <c r="H46" s="106">
        <v>14261904.949456349</v>
      </c>
      <c r="I46" s="106">
        <v>11297641.306755733</v>
      </c>
      <c r="J46" s="106">
        <v>9305416.3143060505</v>
      </c>
      <c r="K46" s="106">
        <v>14272095.613448942</v>
      </c>
      <c r="L46" s="106">
        <v>14045167.072245007</v>
      </c>
      <c r="M46" s="106">
        <v>20138332</v>
      </c>
      <c r="N46" s="113">
        <v>95466183</v>
      </c>
    </row>
    <row r="47" spans="1:14" x14ac:dyDescent="0.25">
      <c r="A47" s="90">
        <v>2022</v>
      </c>
      <c r="B47" s="106">
        <v>10674849.097023167</v>
      </c>
      <c r="C47" s="106">
        <v>13015867.012572218</v>
      </c>
      <c r="D47" s="106">
        <v>13293546.684865654</v>
      </c>
      <c r="E47" s="106">
        <v>13796615.652387595</v>
      </c>
      <c r="F47" s="106">
        <v>11172293.553151367</v>
      </c>
      <c r="G47" s="106">
        <v>11128763.745373722</v>
      </c>
      <c r="H47" s="106">
        <v>13787183.891968437</v>
      </c>
      <c r="I47" s="106">
        <v>10459250.912578998</v>
      </c>
      <c r="J47" s="106">
        <v>7559001.3745093886</v>
      </c>
      <c r="K47" s="106">
        <v>14414537.266505284</v>
      </c>
      <c r="L47" s="106">
        <v>14495048.415469894</v>
      </c>
      <c r="M47" s="106">
        <v>18223088.393594276</v>
      </c>
      <c r="N47" s="113">
        <v>152020046</v>
      </c>
    </row>
    <row r="48" spans="1:14" x14ac:dyDescent="0.25">
      <c r="A48" s="164"/>
      <c r="B48" s="165"/>
      <c r="C48" s="165"/>
      <c r="D48" s="165"/>
      <c r="E48" s="165"/>
      <c r="F48" s="165"/>
      <c r="G48" s="165"/>
      <c r="H48" s="165"/>
      <c r="I48" s="165"/>
      <c r="J48" s="165"/>
      <c r="K48" s="165"/>
      <c r="L48" s="165"/>
      <c r="M48" s="165"/>
      <c r="N48" s="205"/>
    </row>
    <row r="49" spans="1:14" x14ac:dyDescent="0.25">
      <c r="A49" s="164"/>
      <c r="B49" s="165"/>
      <c r="C49" s="165"/>
      <c r="D49" s="165"/>
      <c r="E49" s="165"/>
      <c r="F49" s="165"/>
      <c r="G49" s="165"/>
      <c r="H49" s="165"/>
      <c r="I49" s="165"/>
      <c r="J49" s="165"/>
      <c r="K49" s="165"/>
      <c r="L49" s="165"/>
      <c r="M49" s="165"/>
      <c r="N49" s="166"/>
    </row>
    <row r="50" spans="1:14" ht="23" x14ac:dyDescent="0.25">
      <c r="A50" s="110" t="s">
        <v>17</v>
      </c>
      <c r="B50" s="104" t="s">
        <v>34</v>
      </c>
      <c r="C50" s="104" t="s">
        <v>35</v>
      </c>
      <c r="D50" s="104" t="s">
        <v>36</v>
      </c>
      <c r="E50" s="104" t="s">
        <v>37</v>
      </c>
      <c r="F50" s="104" t="s">
        <v>38</v>
      </c>
      <c r="G50" s="104" t="s">
        <v>39</v>
      </c>
      <c r="H50" s="104" t="s">
        <v>40</v>
      </c>
      <c r="I50" s="104" t="s">
        <v>41</v>
      </c>
      <c r="J50" s="104" t="s">
        <v>42</v>
      </c>
      <c r="K50" s="104" t="s">
        <v>43</v>
      </c>
      <c r="L50" s="104" t="s">
        <v>44</v>
      </c>
      <c r="M50" s="104" t="s">
        <v>45</v>
      </c>
      <c r="N50" s="104" t="s">
        <v>10</v>
      </c>
    </row>
    <row r="51" spans="1:14" x14ac:dyDescent="0.25">
      <c r="A51" s="90">
        <v>1980</v>
      </c>
      <c r="B51" s="92">
        <v>33856960.136106484</v>
      </c>
      <c r="C51" s="92">
        <v>35807133.699312605</v>
      </c>
      <c r="D51" s="92">
        <v>36863590.143866137</v>
      </c>
      <c r="E51" s="92">
        <v>34356413.606379688</v>
      </c>
      <c r="F51" s="92">
        <v>31719899.322669018</v>
      </c>
      <c r="G51" s="92">
        <v>27388990.436873149</v>
      </c>
      <c r="H51" s="92">
        <v>30901293.834809296</v>
      </c>
      <c r="I51" s="92">
        <v>32690892.848159254</v>
      </c>
      <c r="J51" s="92">
        <v>35061993.392859593</v>
      </c>
      <c r="K51" s="92">
        <v>39859823.128650203</v>
      </c>
      <c r="L51" s="92">
        <v>41225202.261733621</v>
      </c>
      <c r="M51" s="92">
        <v>50990354.550679393</v>
      </c>
      <c r="N51" s="105">
        <f t="shared" ref="N51:N81" si="2">SUM(B51:M51)</f>
        <v>430722547.3620984</v>
      </c>
    </row>
    <row r="52" spans="1:14" x14ac:dyDescent="0.25">
      <c r="A52" s="90">
        <v>1981</v>
      </c>
      <c r="B52" s="92">
        <v>42637169.81448479</v>
      </c>
      <c r="C52" s="92">
        <v>41595607.63891536</v>
      </c>
      <c r="D52" s="92">
        <v>39998932.856879339</v>
      </c>
      <c r="E52" s="92">
        <v>39547988.663891077</v>
      </c>
      <c r="F52" s="92">
        <v>37424785.466120496</v>
      </c>
      <c r="G52" s="92">
        <v>33602202.583401047</v>
      </c>
      <c r="H52" s="92">
        <v>38077602.64773453</v>
      </c>
      <c r="I52" s="92">
        <v>40647496.710912451</v>
      </c>
      <c r="J52" s="92">
        <v>47838532.098902822</v>
      </c>
      <c r="K52" s="92">
        <v>52673620.374506257</v>
      </c>
      <c r="L52" s="92">
        <v>53481767.859783493</v>
      </c>
      <c r="M52" s="92">
        <v>61792297.360955067</v>
      </c>
      <c r="N52" s="105">
        <f t="shared" si="2"/>
        <v>529318004.07648671</v>
      </c>
    </row>
    <row r="53" spans="1:14" x14ac:dyDescent="0.25">
      <c r="A53" s="90">
        <v>1982</v>
      </c>
      <c r="B53" s="92">
        <v>57662590.68810913</v>
      </c>
      <c r="C53" s="92">
        <v>54602115.68746122</v>
      </c>
      <c r="D53" s="92">
        <v>54491056.578403771</v>
      </c>
      <c r="E53" s="92">
        <v>51222991.750983678</v>
      </c>
      <c r="F53" s="92">
        <v>43673472.498959534</v>
      </c>
      <c r="G53" s="92">
        <v>36480729.681976102</v>
      </c>
      <c r="H53" s="92">
        <v>40069943.609108523</v>
      </c>
      <c r="I53" s="92">
        <v>49780732.578507431</v>
      </c>
      <c r="J53" s="92">
        <v>43830677.925534755</v>
      </c>
      <c r="K53" s="92">
        <v>65939840.568817772</v>
      </c>
      <c r="L53" s="92">
        <v>62223621.365424871</v>
      </c>
      <c r="M53" s="92">
        <v>70734133.487408474</v>
      </c>
      <c r="N53" s="105">
        <f t="shared" si="2"/>
        <v>630711906.42069542</v>
      </c>
    </row>
    <row r="54" spans="1:14" x14ac:dyDescent="0.25">
      <c r="A54" s="90">
        <v>1983</v>
      </c>
      <c r="B54" s="92">
        <v>59942633.434813567</v>
      </c>
      <c r="C54" s="92">
        <v>55779296.508765057</v>
      </c>
      <c r="D54" s="92">
        <v>63789272.77245307</v>
      </c>
      <c r="E54" s="92">
        <v>62213620.709894091</v>
      </c>
      <c r="F54" s="92">
        <v>53402951.717871748</v>
      </c>
      <c r="G54" s="92">
        <v>37450701.799050853</v>
      </c>
      <c r="H54" s="92">
        <v>37729851.194514275</v>
      </c>
      <c r="I54" s="92">
        <v>48292281.353808254</v>
      </c>
      <c r="J54" s="92">
        <v>50104046.454264536</v>
      </c>
      <c r="K54" s="92">
        <v>67920717.364095509</v>
      </c>
      <c r="L54" s="92">
        <v>65921760.115373418</v>
      </c>
      <c r="M54" s="92">
        <v>68790652.436059073</v>
      </c>
      <c r="N54" s="105">
        <f t="shared" si="2"/>
        <v>671337785.86096346</v>
      </c>
    </row>
    <row r="55" spans="1:14" x14ac:dyDescent="0.25">
      <c r="A55" s="90">
        <v>1984</v>
      </c>
      <c r="B55" s="92">
        <v>57818271.624511972</v>
      </c>
      <c r="C55" s="92">
        <v>57179281.568761371</v>
      </c>
      <c r="D55" s="92">
        <v>62697188.99257116</v>
      </c>
      <c r="E55" s="92">
        <v>59639549.543643869</v>
      </c>
      <c r="F55" s="92">
        <v>52823584.472762696</v>
      </c>
      <c r="G55" s="92">
        <v>38727142.175477967</v>
      </c>
      <c r="H55" s="92">
        <v>40314075.465312511</v>
      </c>
      <c r="I55" s="92">
        <v>48579830.690121457</v>
      </c>
      <c r="J55" s="92">
        <v>56001216.543157555</v>
      </c>
      <c r="K55" s="92">
        <v>68015571.142620623</v>
      </c>
      <c r="L55" s="92">
        <v>65325135.641513087</v>
      </c>
      <c r="M55" s="92">
        <v>75490344.641493276</v>
      </c>
      <c r="N55" s="105">
        <f t="shared" si="2"/>
        <v>682611192.50194764</v>
      </c>
    </row>
    <row r="56" spans="1:14" x14ac:dyDescent="0.25">
      <c r="A56" s="90">
        <v>1985</v>
      </c>
      <c r="B56" s="92">
        <v>50891277.934376799</v>
      </c>
      <c r="C56" s="92">
        <v>55662368.112543963</v>
      </c>
      <c r="D56" s="92">
        <v>65132668.75725086</v>
      </c>
      <c r="E56" s="92">
        <v>58193966.982591845</v>
      </c>
      <c r="F56" s="92">
        <v>47218643.905012064</v>
      </c>
      <c r="G56" s="92">
        <v>40383775.155993454</v>
      </c>
      <c r="H56" s="92">
        <v>41135409.790580787</v>
      </c>
      <c r="I56" s="92">
        <v>49748291.427639313</v>
      </c>
      <c r="J56" s="92">
        <v>53894858.961791702</v>
      </c>
      <c r="K56" s="92">
        <v>69220558.664668575</v>
      </c>
      <c r="L56" s="92">
        <v>63440560.890424222</v>
      </c>
      <c r="M56" s="92">
        <v>71004456.084773853</v>
      </c>
      <c r="N56" s="105">
        <f t="shared" si="2"/>
        <v>665926836.66764748</v>
      </c>
    </row>
    <row r="57" spans="1:14" x14ac:dyDescent="0.25">
      <c r="A57" s="90">
        <v>1986</v>
      </c>
      <c r="B57" s="92">
        <v>60315035.89412111</v>
      </c>
      <c r="C57" s="92">
        <v>60104168.413478322</v>
      </c>
      <c r="D57" s="92">
        <v>61276165.968196087</v>
      </c>
      <c r="E57" s="92">
        <v>66796375.372166164</v>
      </c>
      <c r="F57" s="92">
        <v>50132981.277736194</v>
      </c>
      <c r="G57" s="92">
        <v>34892714.004119173</v>
      </c>
      <c r="H57" s="92">
        <v>39431273.696294114</v>
      </c>
      <c r="I57" s="92">
        <v>46796039.98432824</v>
      </c>
      <c r="J57" s="92">
        <v>50549914.094978787</v>
      </c>
      <c r="K57" s="92">
        <v>67508967.813438997</v>
      </c>
      <c r="L57" s="92">
        <v>64012061.766243823</v>
      </c>
      <c r="M57" s="92">
        <v>73924556.030349553</v>
      </c>
      <c r="N57" s="105">
        <f t="shared" si="2"/>
        <v>675740254.31545067</v>
      </c>
    </row>
    <row r="58" spans="1:14" x14ac:dyDescent="0.25">
      <c r="A58" s="90">
        <v>1987</v>
      </c>
      <c r="B58" s="92">
        <v>54443355.280910179</v>
      </c>
      <c r="C58" s="92">
        <v>60979728.854177944</v>
      </c>
      <c r="D58" s="92">
        <v>56377887.574947752</v>
      </c>
      <c r="E58" s="92">
        <v>53916765.885568723</v>
      </c>
      <c r="F58" s="92">
        <v>38697399.372214951</v>
      </c>
      <c r="G58" s="92">
        <v>36459356.329759419</v>
      </c>
      <c r="H58" s="92">
        <v>33303067.121777799</v>
      </c>
      <c r="I58" s="92">
        <v>40261495.799267329</v>
      </c>
      <c r="J58" s="92">
        <v>40461417.440472469</v>
      </c>
      <c r="K58" s="92">
        <v>53544988.467231847</v>
      </c>
      <c r="L58" s="92">
        <v>51714395.913146749</v>
      </c>
      <c r="M58" s="92">
        <v>57323574.563576579</v>
      </c>
      <c r="N58" s="105">
        <f t="shared" si="2"/>
        <v>577483432.60305166</v>
      </c>
    </row>
    <row r="59" spans="1:14" x14ac:dyDescent="0.25">
      <c r="A59" s="90">
        <v>1988</v>
      </c>
      <c r="B59" s="92">
        <v>48228801.583030596</v>
      </c>
      <c r="C59" s="92">
        <v>50829795.245724946</v>
      </c>
      <c r="D59" s="92">
        <v>49680100.982229017</v>
      </c>
      <c r="E59" s="92">
        <v>44660579.88557177</v>
      </c>
      <c r="F59" s="92">
        <v>33331331.169573616</v>
      </c>
      <c r="G59" s="92">
        <v>31068286.488291156</v>
      </c>
      <c r="H59" s="92">
        <v>34214346.367216147</v>
      </c>
      <c r="I59" s="92">
        <v>37441310.939589031</v>
      </c>
      <c r="J59" s="92">
        <v>39599760.3501449</v>
      </c>
      <c r="K59" s="92">
        <v>70885698.300345913</v>
      </c>
      <c r="L59" s="92">
        <v>55699702.876865402</v>
      </c>
      <c r="M59" s="92">
        <v>58088045.405415297</v>
      </c>
      <c r="N59" s="105">
        <f t="shared" si="2"/>
        <v>553727759.59399772</v>
      </c>
    </row>
    <row r="60" spans="1:14" x14ac:dyDescent="0.25">
      <c r="A60" s="90">
        <v>1989</v>
      </c>
      <c r="B60" s="92">
        <v>53222665.51008679</v>
      </c>
      <c r="C60" s="92">
        <v>51374022.992360778</v>
      </c>
      <c r="D60" s="92">
        <v>55363689.997972429</v>
      </c>
      <c r="E60" s="92">
        <v>54179923.379123934</v>
      </c>
      <c r="F60" s="92">
        <v>33401762.615537301</v>
      </c>
      <c r="G60" s="92">
        <v>29310838.972676564</v>
      </c>
      <c r="H60" s="92">
        <v>31343472.209306404</v>
      </c>
      <c r="I60" s="92">
        <v>42250620.086377613</v>
      </c>
      <c r="J60" s="92">
        <v>41877684.055509739</v>
      </c>
      <c r="K60" s="92">
        <v>57120725.901240475</v>
      </c>
      <c r="L60" s="92">
        <v>51325650.919191353</v>
      </c>
      <c r="M60" s="92">
        <v>60064714.607817285</v>
      </c>
      <c r="N60" s="105">
        <f t="shared" si="2"/>
        <v>560835771.24720073</v>
      </c>
    </row>
    <row r="61" spans="1:14" x14ac:dyDescent="0.25">
      <c r="A61" s="90">
        <v>1990</v>
      </c>
      <c r="B61" s="92">
        <v>46471765.67976255</v>
      </c>
      <c r="C61" s="92">
        <v>62461335.11800316</v>
      </c>
      <c r="D61" s="92">
        <v>49393603.544134751</v>
      </c>
      <c r="E61" s="92">
        <v>61926894.59827397</v>
      </c>
      <c r="F61" s="92">
        <v>33139535.06098723</v>
      </c>
      <c r="G61" s="92">
        <v>29682646.880816884</v>
      </c>
      <c r="H61" s="92">
        <v>31515922.53760536</v>
      </c>
      <c r="I61" s="92">
        <v>41291349.890312932</v>
      </c>
      <c r="J61" s="92">
        <v>52259584.088591173</v>
      </c>
      <c r="K61" s="92">
        <v>56296617.003858484</v>
      </c>
      <c r="L61" s="92">
        <v>55122180.264864922</v>
      </c>
      <c r="M61" s="92">
        <v>63726219.858923681</v>
      </c>
      <c r="N61" s="105">
        <f t="shared" si="2"/>
        <v>583287654.52613509</v>
      </c>
    </row>
    <row r="62" spans="1:14" x14ac:dyDescent="0.25">
      <c r="A62" s="90">
        <v>1991</v>
      </c>
      <c r="B62" s="92">
        <v>51027933.233428411</v>
      </c>
      <c r="C62" s="92">
        <v>53759026.887433171</v>
      </c>
      <c r="D62" s="92">
        <v>57434496.468518518</v>
      </c>
      <c r="E62" s="92">
        <v>53992563.536939159</v>
      </c>
      <c r="F62" s="92">
        <v>46257102.21859055</v>
      </c>
      <c r="G62" s="92">
        <v>32576357.90150879</v>
      </c>
      <c r="H62" s="92">
        <v>31823305.491061151</v>
      </c>
      <c r="I62" s="92">
        <v>46185999.996951021</v>
      </c>
      <c r="J62" s="92">
        <v>44989351.436145969</v>
      </c>
      <c r="K62" s="92">
        <v>65960970.002606876</v>
      </c>
      <c r="L62" s="92">
        <v>55952295.653526068</v>
      </c>
      <c r="M62" s="92">
        <v>51728924.304489471</v>
      </c>
      <c r="N62" s="105">
        <f t="shared" si="2"/>
        <v>591688327.13119924</v>
      </c>
    </row>
    <row r="63" spans="1:14" x14ac:dyDescent="0.25">
      <c r="A63" s="90">
        <v>1992</v>
      </c>
      <c r="B63" s="92">
        <v>50422969.798325196</v>
      </c>
      <c r="C63" s="92">
        <v>54787127.814780541</v>
      </c>
      <c r="D63" s="92">
        <v>50233933.016950808</v>
      </c>
      <c r="E63" s="92">
        <v>54547935.306735046</v>
      </c>
      <c r="F63" s="92">
        <v>41540985.156039193</v>
      </c>
      <c r="G63" s="92">
        <v>37097706.099637628</v>
      </c>
      <c r="H63" s="92">
        <v>38769919.369714782</v>
      </c>
      <c r="I63" s="92">
        <v>50982762.58962097</v>
      </c>
      <c r="J63" s="92">
        <v>48335332.956276096</v>
      </c>
      <c r="K63" s="92">
        <v>58606585.49264662</v>
      </c>
      <c r="L63" s="92">
        <v>50624964.746164761</v>
      </c>
      <c r="M63" s="92">
        <v>64873459.693242088</v>
      </c>
      <c r="N63" s="105">
        <f t="shared" si="2"/>
        <v>600823682.04013371</v>
      </c>
    </row>
    <row r="64" spans="1:14" x14ac:dyDescent="0.25">
      <c r="A64" s="90">
        <v>1993</v>
      </c>
      <c r="B64" s="92">
        <v>57322050.0734042</v>
      </c>
      <c r="C64" s="92">
        <v>60774410.517762601</v>
      </c>
      <c r="D64" s="92">
        <v>55743135.601876341</v>
      </c>
      <c r="E64" s="92">
        <v>59071554.995220721</v>
      </c>
      <c r="F64" s="92">
        <v>48478939.93051374</v>
      </c>
      <c r="G64" s="92">
        <v>42891530.999745414</v>
      </c>
      <c r="H64" s="92">
        <v>45839132.748030737</v>
      </c>
      <c r="I64" s="92">
        <v>48759293.673213333</v>
      </c>
      <c r="J64" s="92">
        <v>52788978.545849808</v>
      </c>
      <c r="K64" s="92">
        <v>87466861.394878015</v>
      </c>
      <c r="L64" s="92">
        <v>61778439.745288186</v>
      </c>
      <c r="M64" s="92">
        <v>68005982.099436402</v>
      </c>
      <c r="N64" s="105">
        <f t="shared" si="2"/>
        <v>688920310.32521951</v>
      </c>
    </row>
    <row r="65" spans="1:16" x14ac:dyDescent="0.25">
      <c r="A65" s="90">
        <v>1994</v>
      </c>
      <c r="B65" s="92">
        <v>51278868.736822687</v>
      </c>
      <c r="C65" s="92">
        <v>61686886.79288429</v>
      </c>
      <c r="D65" s="92">
        <v>61409127.73245807</v>
      </c>
      <c r="E65" s="92">
        <v>59386330.658869408</v>
      </c>
      <c r="F65" s="92">
        <v>47234683.980809718</v>
      </c>
      <c r="G65" s="92">
        <v>37040100.341943145</v>
      </c>
      <c r="H65" s="92">
        <v>30736597.978221133</v>
      </c>
      <c r="I65" s="92">
        <v>46412678.574967571</v>
      </c>
      <c r="J65" s="92">
        <v>52443702.559771448</v>
      </c>
      <c r="K65" s="92">
        <v>60723544.378671162</v>
      </c>
      <c r="L65" s="92">
        <v>63903510.138621889</v>
      </c>
      <c r="M65" s="92">
        <v>81263139.047224134</v>
      </c>
      <c r="N65" s="105">
        <f t="shared" si="2"/>
        <v>653519170.92126477</v>
      </c>
    </row>
    <row r="66" spans="1:16" x14ac:dyDescent="0.25">
      <c r="A66" s="90">
        <v>1995</v>
      </c>
      <c r="B66" s="92">
        <v>63790492.364590973</v>
      </c>
      <c r="C66" s="92">
        <v>73556463.762106359</v>
      </c>
      <c r="D66" s="92">
        <v>57598824.00828103</v>
      </c>
      <c r="E66" s="92">
        <v>61982736.825737052</v>
      </c>
      <c r="F66" s="92">
        <v>40664923.310521878</v>
      </c>
      <c r="G66" s="92">
        <v>39657640.973417468</v>
      </c>
      <c r="H66" s="92">
        <v>34614952.504508682</v>
      </c>
      <c r="I66" s="92">
        <v>50717138.013619795</v>
      </c>
      <c r="J66" s="92">
        <v>46603364.244912393</v>
      </c>
      <c r="K66" s="92">
        <v>75666738.82586816</v>
      </c>
      <c r="L66" s="92">
        <v>64439375.446866184</v>
      </c>
      <c r="M66" s="92">
        <v>80833874.781426221</v>
      </c>
      <c r="N66" s="105">
        <f t="shared" si="2"/>
        <v>690126525.06185615</v>
      </c>
    </row>
    <row r="67" spans="1:16" x14ac:dyDescent="0.25">
      <c r="A67" s="90">
        <v>1996</v>
      </c>
      <c r="B67" s="92">
        <v>63724308.235361248</v>
      </c>
      <c r="C67" s="92">
        <v>73380690.219459087</v>
      </c>
      <c r="D67" s="92">
        <v>68568759.167358309</v>
      </c>
      <c r="E67" s="92">
        <v>62586402.418799669</v>
      </c>
      <c r="F67" s="92">
        <v>54330109.987610258</v>
      </c>
      <c r="G67" s="92">
        <v>37077573.094403617</v>
      </c>
      <c r="H67" s="92">
        <v>40506808.917570598</v>
      </c>
      <c r="I67" s="92">
        <v>54028206.378510438</v>
      </c>
      <c r="J67" s="92">
        <v>48547297.830280252</v>
      </c>
      <c r="K67" s="92">
        <v>78818682.16971539</v>
      </c>
      <c r="L67" s="92">
        <v>68151268.364934191</v>
      </c>
      <c r="M67" s="92">
        <v>76258263.901880324</v>
      </c>
      <c r="N67" s="105">
        <f t="shared" si="2"/>
        <v>725978370.68588328</v>
      </c>
    </row>
    <row r="68" spans="1:16" x14ac:dyDescent="0.25">
      <c r="A68" s="90">
        <v>1997</v>
      </c>
      <c r="B68" s="92">
        <v>56920651.659999996</v>
      </c>
      <c r="C68" s="92">
        <v>65383467.880000003</v>
      </c>
      <c r="D68" s="92">
        <v>69499834.170000002</v>
      </c>
      <c r="E68" s="92">
        <v>65672916.259999998</v>
      </c>
      <c r="F68" s="92">
        <v>67712895.260000005</v>
      </c>
      <c r="G68" s="92">
        <v>50711409.869999997</v>
      </c>
      <c r="H68" s="92">
        <v>48581913.619999997</v>
      </c>
      <c r="I68" s="92">
        <v>61848823.579999998</v>
      </c>
      <c r="J68" s="92">
        <v>46815882.25</v>
      </c>
      <c r="K68" s="92">
        <v>75148629.969999999</v>
      </c>
      <c r="L68" s="92">
        <v>93121616.099999994</v>
      </c>
      <c r="M68" s="92">
        <v>88753030.609999999</v>
      </c>
      <c r="N68" s="105">
        <f t="shared" si="2"/>
        <v>790171071.23000002</v>
      </c>
    </row>
    <row r="69" spans="1:16" x14ac:dyDescent="0.25">
      <c r="A69" s="90">
        <v>1998</v>
      </c>
      <c r="B69" s="92">
        <v>94520843.329999998</v>
      </c>
      <c r="C69" s="92">
        <v>112311536.37</v>
      </c>
      <c r="D69" s="92">
        <v>82071367.349999994</v>
      </c>
      <c r="E69" s="92">
        <v>95528795.370000005</v>
      </c>
      <c r="F69" s="92">
        <v>63025864.57</v>
      </c>
      <c r="G69" s="92">
        <v>45467161.149999999</v>
      </c>
      <c r="H69" s="92">
        <v>51015704.68</v>
      </c>
      <c r="I69" s="92">
        <v>65664820.210000001</v>
      </c>
      <c r="J69" s="92">
        <v>60040026.119999997</v>
      </c>
      <c r="K69" s="92">
        <v>87763919.430000007</v>
      </c>
      <c r="L69" s="92">
        <v>75787449.409999996</v>
      </c>
      <c r="M69" s="92">
        <v>83828527.230000004</v>
      </c>
      <c r="N69" s="105">
        <f t="shared" si="2"/>
        <v>917026015.21999991</v>
      </c>
    </row>
    <row r="70" spans="1:16" x14ac:dyDescent="0.25">
      <c r="A70" s="90">
        <v>1999</v>
      </c>
      <c r="B70" s="92">
        <v>68323185.310000002</v>
      </c>
      <c r="C70" s="92">
        <v>97815529.219999999</v>
      </c>
      <c r="D70" s="92">
        <v>66986477.68</v>
      </c>
      <c r="E70" s="92">
        <v>62901307.340000004</v>
      </c>
      <c r="F70" s="92">
        <v>46273788.670000002</v>
      </c>
      <c r="G70" s="92">
        <v>52412550.909999996</v>
      </c>
      <c r="H70" s="92">
        <v>52249677.07</v>
      </c>
      <c r="I70" s="92">
        <v>69238252.359999999</v>
      </c>
      <c r="J70" s="92">
        <v>53873760.780000001</v>
      </c>
      <c r="K70" s="92">
        <v>80017134.430000007</v>
      </c>
      <c r="L70" s="92">
        <v>78962730.390000001</v>
      </c>
      <c r="M70" s="92">
        <v>94911544.599999994</v>
      </c>
      <c r="N70" s="105">
        <f t="shared" si="2"/>
        <v>823965938.75999999</v>
      </c>
    </row>
    <row r="71" spans="1:16" x14ac:dyDescent="0.25">
      <c r="A71" s="90">
        <v>2000</v>
      </c>
      <c r="B71" s="92">
        <v>82187744.969999999</v>
      </c>
      <c r="C71" s="92">
        <v>93888719.150000006</v>
      </c>
      <c r="D71" s="92">
        <v>73557492.950000003</v>
      </c>
      <c r="E71" s="92">
        <v>114438148.23</v>
      </c>
      <c r="F71" s="92">
        <v>52760981.869999997</v>
      </c>
      <c r="G71" s="92">
        <v>52726682.299999997</v>
      </c>
      <c r="H71" s="92">
        <v>60885829.770000003</v>
      </c>
      <c r="I71" s="92">
        <v>67204522.579999998</v>
      </c>
      <c r="J71" s="92">
        <v>58130928.640000001</v>
      </c>
      <c r="K71" s="92">
        <v>74213462.459999993</v>
      </c>
      <c r="L71" s="92">
        <v>75549403.780000001</v>
      </c>
      <c r="M71" s="92">
        <v>88407228.689999998</v>
      </c>
      <c r="N71" s="105">
        <f t="shared" si="2"/>
        <v>893951145.3900001</v>
      </c>
    </row>
    <row r="72" spans="1:16" x14ac:dyDescent="0.25">
      <c r="A72" s="90">
        <v>2001</v>
      </c>
      <c r="B72" s="92">
        <v>89629462.659999996</v>
      </c>
      <c r="C72" s="92">
        <v>123820479.03</v>
      </c>
      <c r="D72" s="92">
        <v>93350959.549999997</v>
      </c>
      <c r="E72" s="92">
        <v>94321834.049999997</v>
      </c>
      <c r="F72" s="92">
        <v>57726485.310000002</v>
      </c>
      <c r="G72" s="92">
        <v>55320921.689999998</v>
      </c>
      <c r="H72" s="92">
        <v>64027930.829999998</v>
      </c>
      <c r="I72" s="92">
        <v>77312497.439999998</v>
      </c>
      <c r="J72" s="92">
        <v>71058151.459999993</v>
      </c>
      <c r="K72" s="92">
        <v>83854689.340000004</v>
      </c>
      <c r="L72" s="92">
        <v>77881048.819999993</v>
      </c>
      <c r="M72" s="92">
        <v>132702979.31</v>
      </c>
      <c r="N72" s="105">
        <f t="shared" si="2"/>
        <v>1021007439.49</v>
      </c>
    </row>
    <row r="73" spans="1:16" x14ac:dyDescent="0.25">
      <c r="A73" s="90">
        <v>2002</v>
      </c>
      <c r="B73" s="92">
        <v>90574764.319999993</v>
      </c>
      <c r="C73" s="92">
        <v>131017863.97</v>
      </c>
      <c r="D73" s="92">
        <v>77529582.829999998</v>
      </c>
      <c r="E73" s="92">
        <v>82472944.340000004</v>
      </c>
      <c r="F73" s="92">
        <v>74639945.010000005</v>
      </c>
      <c r="G73" s="92">
        <v>73864068</v>
      </c>
      <c r="H73" s="92">
        <v>68405930.120000005</v>
      </c>
      <c r="I73" s="92">
        <v>74373224.439999998</v>
      </c>
      <c r="J73" s="92">
        <v>54774125.43</v>
      </c>
      <c r="K73" s="92">
        <v>91293240.590000004</v>
      </c>
      <c r="L73" s="92">
        <v>86256425.5</v>
      </c>
      <c r="M73" s="92">
        <v>124806751.90000001</v>
      </c>
      <c r="N73" s="105">
        <f t="shared" si="2"/>
        <v>1030008866.4499999</v>
      </c>
    </row>
    <row r="74" spans="1:16" x14ac:dyDescent="0.25">
      <c r="A74" s="90">
        <v>2003</v>
      </c>
      <c r="B74" s="92">
        <v>80833708.379999995</v>
      </c>
      <c r="C74" s="92">
        <v>109280411.84</v>
      </c>
      <c r="D74" s="92">
        <v>83627956.159999996</v>
      </c>
      <c r="E74" s="92">
        <v>71243905.799999997</v>
      </c>
      <c r="F74" s="92">
        <v>82616302.140000001</v>
      </c>
      <c r="G74" s="92">
        <v>55945193.890000001</v>
      </c>
      <c r="H74" s="92">
        <v>59096886.579999998</v>
      </c>
      <c r="I74" s="92">
        <v>79578827.400000006</v>
      </c>
      <c r="J74" s="92">
        <v>64778506.469999999</v>
      </c>
      <c r="K74" s="92">
        <v>84472022.079999998</v>
      </c>
      <c r="L74" s="92">
        <v>101169763.61</v>
      </c>
      <c r="M74" s="92">
        <v>123462832.31999999</v>
      </c>
      <c r="N74" s="105">
        <f t="shared" si="2"/>
        <v>996106316.67000008</v>
      </c>
    </row>
    <row r="75" spans="1:16" x14ac:dyDescent="0.25">
      <c r="A75" s="90">
        <v>2004</v>
      </c>
      <c r="B75" s="92">
        <v>89068266.802249998</v>
      </c>
      <c r="C75" s="92">
        <v>117871820.34931999</v>
      </c>
      <c r="D75" s="92">
        <v>83932955.04896</v>
      </c>
      <c r="E75" s="92">
        <v>103102563.12194002</v>
      </c>
      <c r="F75" s="92">
        <v>90230979.89072001</v>
      </c>
      <c r="G75" s="92">
        <v>100985947.5676</v>
      </c>
      <c r="H75" s="92">
        <v>97791821.79061</v>
      </c>
      <c r="I75" s="92">
        <v>89417698.5986</v>
      </c>
      <c r="J75" s="92">
        <v>58791983.949340001</v>
      </c>
      <c r="K75" s="92">
        <v>102989771.72837999</v>
      </c>
      <c r="L75" s="92">
        <v>88762978.472279996</v>
      </c>
      <c r="M75" s="92">
        <v>116892765.09</v>
      </c>
      <c r="N75" s="105">
        <f t="shared" si="2"/>
        <v>1139839552.4099998</v>
      </c>
      <c r="P75" s="134"/>
    </row>
    <row r="76" spans="1:16" x14ac:dyDescent="0.25">
      <c r="A76" s="90">
        <v>2005</v>
      </c>
      <c r="B76" s="92">
        <v>84476482.666981295</v>
      </c>
      <c r="C76" s="92">
        <v>100391013.78229806</v>
      </c>
      <c r="D76" s="92">
        <v>79021342.028715566</v>
      </c>
      <c r="E76" s="92">
        <v>92939172.875064358</v>
      </c>
      <c r="F76" s="92">
        <v>82891049.976940766</v>
      </c>
      <c r="G76" s="92">
        <v>68291211.754010886</v>
      </c>
      <c r="H76" s="92">
        <v>88449598.31156759</v>
      </c>
      <c r="I76" s="92">
        <v>74627967.3898485</v>
      </c>
      <c r="J76" s="92">
        <v>46969461.397026233</v>
      </c>
      <c r="K76" s="92">
        <v>87643375.554927468</v>
      </c>
      <c r="L76" s="92">
        <v>86164952.062916964</v>
      </c>
      <c r="M76" s="92">
        <v>139936243.25970238</v>
      </c>
      <c r="N76" s="105">
        <f t="shared" si="2"/>
        <v>1031801871.0599999</v>
      </c>
      <c r="P76" s="134"/>
    </row>
    <row r="77" spans="1:16" x14ac:dyDescent="0.25">
      <c r="A77" s="90">
        <v>2006</v>
      </c>
      <c r="B77" s="92">
        <v>84199685.340000004</v>
      </c>
      <c r="C77" s="92">
        <v>138687786.10000002</v>
      </c>
      <c r="D77" s="92">
        <v>82121288.753361285</v>
      </c>
      <c r="E77" s="92">
        <v>126293552.92105566</v>
      </c>
      <c r="F77" s="92">
        <v>111856273.47631028</v>
      </c>
      <c r="G77" s="92">
        <v>66258604.650706574</v>
      </c>
      <c r="H77" s="92">
        <v>61847135.044139534</v>
      </c>
      <c r="I77" s="92">
        <v>92025866.752178565</v>
      </c>
      <c r="J77" s="92">
        <v>56334480.766434073</v>
      </c>
      <c r="K77" s="92">
        <v>80234206.185814068</v>
      </c>
      <c r="L77" s="92">
        <v>100650189.11833411</v>
      </c>
      <c r="M77" s="92">
        <v>120140244.14166588</v>
      </c>
      <c r="N77" s="105">
        <f t="shared" si="2"/>
        <v>1120649313.25</v>
      </c>
      <c r="P77" s="134"/>
    </row>
    <row r="78" spans="1:16" x14ac:dyDescent="0.25">
      <c r="A78" s="90">
        <v>2007</v>
      </c>
      <c r="B78" s="92">
        <v>90697262.672742307</v>
      </c>
      <c r="C78" s="92">
        <v>119942885.57772838</v>
      </c>
      <c r="D78" s="92">
        <v>98302692.551113814</v>
      </c>
      <c r="E78" s="92">
        <v>73685423.058613777</v>
      </c>
      <c r="F78" s="92">
        <v>96530700.575951219</v>
      </c>
      <c r="G78" s="92">
        <v>77683574.422266841</v>
      </c>
      <c r="H78" s="92">
        <v>100344517.26158369</v>
      </c>
      <c r="I78" s="92">
        <v>99583509.437278643</v>
      </c>
      <c r="J78" s="92">
        <v>53158052.934149206</v>
      </c>
      <c r="K78" s="92">
        <v>69523447.949946955</v>
      </c>
      <c r="L78" s="92">
        <v>78255693.097775072</v>
      </c>
      <c r="M78" s="92">
        <v>104161488.99085015</v>
      </c>
      <c r="N78" s="105">
        <f t="shared" si="2"/>
        <v>1061869248.5300002</v>
      </c>
      <c r="P78" s="134"/>
    </row>
    <row r="79" spans="1:16" x14ac:dyDescent="0.25">
      <c r="A79" s="90">
        <v>2008</v>
      </c>
      <c r="B79" s="92">
        <v>88618314.422874361</v>
      </c>
      <c r="C79" s="92">
        <v>126614246.37598404</v>
      </c>
      <c r="D79" s="92">
        <v>157141942.52498391</v>
      </c>
      <c r="E79" s="92">
        <v>95855774.911284432</v>
      </c>
      <c r="F79" s="92">
        <v>73446174.024403974</v>
      </c>
      <c r="G79" s="92">
        <v>63674094.213281453</v>
      </c>
      <c r="H79" s="92">
        <v>81859401.442680925</v>
      </c>
      <c r="I79" s="92">
        <v>91726280.405537754</v>
      </c>
      <c r="J79" s="92">
        <v>56578397.808969162</v>
      </c>
      <c r="K79" s="92">
        <v>89317376.670637071</v>
      </c>
      <c r="L79" s="92">
        <v>110998349.1014093</v>
      </c>
      <c r="M79" s="92">
        <v>107062878.64795367</v>
      </c>
      <c r="N79" s="105">
        <f t="shared" si="2"/>
        <v>1142893230.55</v>
      </c>
      <c r="P79" s="134"/>
    </row>
    <row r="80" spans="1:16" x14ac:dyDescent="0.25">
      <c r="A80" s="90">
        <v>2009</v>
      </c>
      <c r="B80" s="92">
        <v>91585575.013125658</v>
      </c>
      <c r="C80" s="92">
        <v>117268610.37936233</v>
      </c>
      <c r="D80" s="92">
        <v>100841114.417512</v>
      </c>
      <c r="E80" s="92">
        <v>107333105.12335263</v>
      </c>
      <c r="F80" s="92">
        <v>88320055.865270272</v>
      </c>
      <c r="G80" s="92">
        <v>66353121.751377083</v>
      </c>
      <c r="H80" s="92">
        <v>129863646.92717686</v>
      </c>
      <c r="I80" s="92">
        <v>98390919.13915427</v>
      </c>
      <c r="J80" s="92">
        <v>62208677.29355111</v>
      </c>
      <c r="K80" s="92">
        <v>96766250.379369289</v>
      </c>
      <c r="L80" s="92">
        <v>131112815.63059393</v>
      </c>
      <c r="M80" s="92">
        <v>147191788.2601546</v>
      </c>
      <c r="N80" s="105">
        <f t="shared" si="2"/>
        <v>1237235680.1799998</v>
      </c>
      <c r="P80" s="134"/>
    </row>
    <row r="81" spans="1:16" x14ac:dyDescent="0.25">
      <c r="A81" s="90">
        <v>2010</v>
      </c>
      <c r="B81" s="92">
        <v>126438197.03630362</v>
      </c>
      <c r="C81" s="92">
        <v>131395097.84442014</v>
      </c>
      <c r="D81" s="92">
        <v>108389490.02774037</v>
      </c>
      <c r="E81" s="92">
        <v>120637059.79662034</v>
      </c>
      <c r="F81" s="92">
        <v>97023470.303461328</v>
      </c>
      <c r="G81" s="92">
        <v>64819709.458155632</v>
      </c>
      <c r="H81" s="92">
        <v>121319044.97474691</v>
      </c>
      <c r="I81" s="92">
        <v>112024943.19855171</v>
      </c>
      <c r="J81" s="92">
        <v>68464490.348707199</v>
      </c>
      <c r="K81" s="92">
        <v>119204897.21395102</v>
      </c>
      <c r="L81" s="92">
        <v>119953917.9773418</v>
      </c>
      <c r="M81" s="92">
        <v>120273598.26000001</v>
      </c>
      <c r="N81" s="105">
        <f t="shared" si="2"/>
        <v>1309943916.4400001</v>
      </c>
      <c r="P81" s="134"/>
    </row>
    <row r="82" spans="1:16" x14ac:dyDescent="0.25">
      <c r="A82" s="90">
        <v>2011</v>
      </c>
      <c r="B82" s="92">
        <v>88436952.168386668</v>
      </c>
      <c r="C82" s="92">
        <v>136722322.16479871</v>
      </c>
      <c r="D82" s="92">
        <v>98766700.057631582</v>
      </c>
      <c r="E82" s="92">
        <v>86513132.189417273</v>
      </c>
      <c r="F82" s="92">
        <v>98692135.609765798</v>
      </c>
      <c r="G82" s="92">
        <v>92577781.459513456</v>
      </c>
      <c r="H82" s="92">
        <v>134586332.57068884</v>
      </c>
      <c r="I82" s="92">
        <v>114849621.33808821</v>
      </c>
      <c r="J82" s="92">
        <v>70459780.484773263</v>
      </c>
      <c r="K82" s="92">
        <v>123003835.50318167</v>
      </c>
      <c r="L82" s="92">
        <v>170366533.1117489</v>
      </c>
      <c r="M82" s="92">
        <v>159760484.7220057</v>
      </c>
      <c r="N82" s="105">
        <f t="shared" ref="N82:N87" si="3">SUM(B82:M82)</f>
        <v>1374735611.3799999</v>
      </c>
      <c r="P82" s="134"/>
    </row>
    <row r="83" spans="1:16" x14ac:dyDescent="0.25">
      <c r="A83" s="90">
        <v>2012</v>
      </c>
      <c r="B83" s="106">
        <v>98099608.719999999</v>
      </c>
      <c r="C83" s="106">
        <v>112686715.05553357</v>
      </c>
      <c r="D83" s="106">
        <v>96179386.222428933</v>
      </c>
      <c r="E83" s="106">
        <v>137566882.19439614</v>
      </c>
      <c r="F83" s="106">
        <v>104827441.53381272</v>
      </c>
      <c r="G83" s="106">
        <v>93379370.561443567</v>
      </c>
      <c r="H83" s="106">
        <v>112976742.58238512</v>
      </c>
      <c r="I83" s="106">
        <v>93903395.15087606</v>
      </c>
      <c r="J83" s="106">
        <v>71457438.087401822</v>
      </c>
      <c r="K83" s="106">
        <v>117282558.9581605</v>
      </c>
      <c r="L83" s="106">
        <v>146270829.50337642</v>
      </c>
      <c r="M83" s="106">
        <v>121848494.96018526</v>
      </c>
      <c r="N83" s="105">
        <f t="shared" si="3"/>
        <v>1306478863.5300002</v>
      </c>
      <c r="P83" s="134"/>
    </row>
    <row r="84" spans="1:16" x14ac:dyDescent="0.25">
      <c r="A84" s="90">
        <v>2013</v>
      </c>
      <c r="B84" s="106">
        <v>92856554.12775144</v>
      </c>
      <c r="C84" s="106">
        <v>90979240.023742408</v>
      </c>
      <c r="D84" s="106">
        <v>115079528.61537476</v>
      </c>
      <c r="E84" s="106">
        <v>107667615.35313138</v>
      </c>
      <c r="F84" s="106">
        <v>112631576.78602035</v>
      </c>
      <c r="G84" s="106">
        <v>85941444.500128657</v>
      </c>
      <c r="H84" s="106">
        <v>86535754.37421447</v>
      </c>
      <c r="I84" s="106">
        <v>99393400.886449009</v>
      </c>
      <c r="J84" s="106">
        <v>65395833.267124385</v>
      </c>
      <c r="K84" s="106">
        <v>118714266.029309</v>
      </c>
      <c r="L84" s="106">
        <v>123028117.85517088</v>
      </c>
      <c r="M84" s="106">
        <v>152650207.17158324</v>
      </c>
      <c r="N84" s="105">
        <f t="shared" si="3"/>
        <v>1250873538.99</v>
      </c>
      <c r="P84" s="134"/>
    </row>
    <row r="85" spans="1:16" x14ac:dyDescent="0.25">
      <c r="A85" s="90">
        <v>2014</v>
      </c>
      <c r="B85" s="106">
        <v>111870029.81683019</v>
      </c>
      <c r="C85" s="106">
        <v>108853897.61528119</v>
      </c>
      <c r="D85" s="106">
        <v>127015000.89342758</v>
      </c>
      <c r="E85" s="106">
        <v>122231864.88017231</v>
      </c>
      <c r="F85" s="106">
        <v>129588759.06936981</v>
      </c>
      <c r="G85" s="106">
        <v>68739347.555455714</v>
      </c>
      <c r="H85" s="106">
        <v>98842646.289025918</v>
      </c>
      <c r="I85" s="106">
        <v>131919844.03929242</v>
      </c>
      <c r="J85" s="106">
        <v>60635694.121144831</v>
      </c>
      <c r="K85" s="106">
        <v>120409775.25557595</v>
      </c>
      <c r="L85" s="106">
        <v>110531797.0077264</v>
      </c>
      <c r="M85" s="106">
        <v>142670752.40669766</v>
      </c>
      <c r="N85" s="105">
        <f t="shared" si="3"/>
        <v>1333309408.95</v>
      </c>
      <c r="P85" s="134"/>
    </row>
    <row r="86" spans="1:16" x14ac:dyDescent="0.25">
      <c r="A86" s="90">
        <v>2015</v>
      </c>
      <c r="B86" s="106">
        <v>108585251.73755433</v>
      </c>
      <c r="C86" s="106">
        <v>145739738.3703838</v>
      </c>
      <c r="D86" s="106">
        <v>102372434.67206186</v>
      </c>
      <c r="E86" s="106">
        <v>116751746.22342958</v>
      </c>
      <c r="F86" s="106">
        <v>93130734.144805178</v>
      </c>
      <c r="G86" s="106">
        <v>78465400.441765234</v>
      </c>
      <c r="H86" s="106">
        <v>117685738.679322</v>
      </c>
      <c r="I86" s="106">
        <v>99109172.458760217</v>
      </c>
      <c r="J86" s="106">
        <v>62440397.293431632</v>
      </c>
      <c r="K86" s="106">
        <v>130105491.28056608</v>
      </c>
      <c r="L86" s="106">
        <v>114235751.08959544</v>
      </c>
      <c r="M86" s="106">
        <v>163029351.7183246</v>
      </c>
      <c r="N86" s="105">
        <f t="shared" si="3"/>
        <v>1331651208.1100001</v>
      </c>
      <c r="P86" s="134"/>
    </row>
    <row r="87" spans="1:16" x14ac:dyDescent="0.25">
      <c r="A87" s="90">
        <v>2016</v>
      </c>
      <c r="B87" s="106">
        <v>110758804.46200596</v>
      </c>
      <c r="C87" s="106">
        <v>169217398.17197144</v>
      </c>
      <c r="D87" s="106">
        <v>122259655.60721026</v>
      </c>
      <c r="E87" s="106">
        <v>120232048.12569308</v>
      </c>
      <c r="F87" s="106">
        <v>93072471.853119239</v>
      </c>
      <c r="G87" s="106">
        <v>73092307.69744575</v>
      </c>
      <c r="H87" s="106">
        <v>115086219.10594517</v>
      </c>
      <c r="I87" s="106">
        <v>104129883.92360139</v>
      </c>
      <c r="J87" s="106">
        <v>66468945.047113821</v>
      </c>
      <c r="K87" s="106">
        <v>142172538.7693933</v>
      </c>
      <c r="L87" s="106">
        <v>112825406.31396182</v>
      </c>
      <c r="M87" s="106">
        <v>159131257.37253878</v>
      </c>
      <c r="N87" s="105">
        <f t="shared" si="3"/>
        <v>1388446936.45</v>
      </c>
      <c r="P87" s="134"/>
    </row>
    <row r="88" spans="1:16" x14ac:dyDescent="0.25">
      <c r="A88" s="90">
        <v>2017</v>
      </c>
      <c r="B88" s="106">
        <v>108662591.92999999</v>
      </c>
      <c r="C88" s="106">
        <v>164934509.78</v>
      </c>
      <c r="D88" s="106">
        <v>120719552.0091868</v>
      </c>
      <c r="E88" s="106">
        <v>127904773.55653653</v>
      </c>
      <c r="F88" s="106">
        <v>85439828.039740726</v>
      </c>
      <c r="G88" s="106">
        <v>71809676.101891682</v>
      </c>
      <c r="H88" s="106">
        <v>119428352.18006091</v>
      </c>
      <c r="I88" s="106">
        <v>110300488.36616209</v>
      </c>
      <c r="J88" s="106">
        <v>76702898.291168287</v>
      </c>
      <c r="K88" s="106">
        <v>122084397.81525299</v>
      </c>
      <c r="L88" s="106">
        <v>113615001.17733961</v>
      </c>
      <c r="M88" s="106">
        <v>158997203.85266042</v>
      </c>
      <c r="N88" s="105">
        <f t="shared" ref="N88:N93" si="4">SUM(B88:M88)</f>
        <v>1380599273.0999999</v>
      </c>
      <c r="P88" s="134"/>
    </row>
    <row r="89" spans="1:16" x14ac:dyDescent="0.25">
      <c r="A89" s="90">
        <v>2018</v>
      </c>
      <c r="B89" s="106">
        <v>120597915.5751408</v>
      </c>
      <c r="C89" s="106">
        <v>151372417.06236035</v>
      </c>
      <c r="D89" s="106">
        <v>130832058.27323422</v>
      </c>
      <c r="E89" s="106">
        <v>122796303.87443048</v>
      </c>
      <c r="F89" s="106">
        <v>93870072.999850035</v>
      </c>
      <c r="G89" s="106">
        <v>66743726.644495174</v>
      </c>
      <c r="H89" s="106">
        <v>88955342.630488887</v>
      </c>
      <c r="I89" s="106">
        <v>100301993.91528539</v>
      </c>
      <c r="J89" s="106">
        <v>73344327.702348471</v>
      </c>
      <c r="K89" s="106">
        <v>123873251.79881218</v>
      </c>
      <c r="L89" s="106">
        <v>126104185.8490288</v>
      </c>
      <c r="M89" s="106">
        <v>138099543.59452519</v>
      </c>
      <c r="N89" s="105">
        <f t="shared" si="4"/>
        <v>1336891139.9199996</v>
      </c>
      <c r="P89" s="134"/>
    </row>
    <row r="90" spans="1:16" x14ac:dyDescent="0.25">
      <c r="A90" s="90">
        <v>2019</v>
      </c>
      <c r="B90" s="106">
        <v>122557309.42256428</v>
      </c>
      <c r="C90" s="106">
        <v>147917258.38564396</v>
      </c>
      <c r="D90" s="106">
        <v>119261039.59463638</v>
      </c>
      <c r="E90" s="106">
        <v>123847239.24715537</v>
      </c>
      <c r="F90" s="106">
        <v>106650777.62061353</v>
      </c>
      <c r="G90" s="106">
        <v>81456227.854131266</v>
      </c>
      <c r="H90" s="106">
        <v>124763483.37192526</v>
      </c>
      <c r="I90" s="106">
        <v>113282533.50144748</v>
      </c>
      <c r="J90" s="106">
        <v>78649585.97660467</v>
      </c>
      <c r="K90" s="106">
        <v>139480789.54871899</v>
      </c>
      <c r="L90" s="106">
        <v>138725927.92449322</v>
      </c>
      <c r="M90" s="106">
        <v>152065431.53206554</v>
      </c>
      <c r="N90" s="105">
        <f t="shared" si="4"/>
        <v>1448657603.98</v>
      </c>
      <c r="P90" s="134"/>
    </row>
    <row r="91" spans="1:16" x14ac:dyDescent="0.25">
      <c r="A91" s="90">
        <v>2020</v>
      </c>
      <c r="B91" s="106">
        <v>99269105.889604732</v>
      </c>
      <c r="C91" s="106">
        <v>117278563.46051957</v>
      </c>
      <c r="D91" s="106">
        <v>38126005.5798757</v>
      </c>
      <c r="E91" s="106">
        <v>0</v>
      </c>
      <c r="F91" s="106">
        <v>19660.050386295577</v>
      </c>
      <c r="G91" s="106">
        <v>7016066.8296137042</v>
      </c>
      <c r="H91" s="106">
        <v>30977130.121059734</v>
      </c>
      <c r="I91" s="106">
        <v>45351937.638984017</v>
      </c>
      <c r="J91" s="106">
        <v>38717673.286635183</v>
      </c>
      <c r="K91" s="106">
        <v>56012954.253321059</v>
      </c>
      <c r="L91" s="106">
        <v>3959.4128596197306</v>
      </c>
      <c r="M91" s="106">
        <v>5183.8871403802696</v>
      </c>
      <c r="N91" s="105">
        <f t="shared" si="4"/>
        <v>432778240.41000003</v>
      </c>
      <c r="P91" s="134"/>
    </row>
    <row r="92" spans="1:16" x14ac:dyDescent="0.25">
      <c r="A92" s="90">
        <v>2021</v>
      </c>
      <c r="B92" s="106">
        <v>7847.2185182984158</v>
      </c>
      <c r="C92" s="106">
        <v>4855.7058426154872</v>
      </c>
      <c r="D92" s="106">
        <v>6991.7319692382598</v>
      </c>
      <c r="E92" s="106">
        <v>616.24133792516375</v>
      </c>
      <c r="F92" s="106">
        <v>24219329.388493702</v>
      </c>
      <c r="G92" s="106">
        <v>56694772.585868731</v>
      </c>
      <c r="H92" s="106">
        <v>95090061.335215151</v>
      </c>
      <c r="I92" s="106">
        <v>81294870.782754332</v>
      </c>
      <c r="J92" s="106">
        <v>69989183.374442622</v>
      </c>
      <c r="K92" s="106">
        <v>105560323.02978607</v>
      </c>
      <c r="L92" s="106">
        <v>96698685.545771316</v>
      </c>
      <c r="M92" s="106">
        <v>142807391.69999999</v>
      </c>
      <c r="N92" s="105">
        <f t="shared" si="4"/>
        <v>672374928.63999987</v>
      </c>
      <c r="P92" s="134"/>
    </row>
    <row r="93" spans="1:16" x14ac:dyDescent="0.25">
      <c r="A93" s="90">
        <v>2022</v>
      </c>
      <c r="B93" s="106">
        <v>75414772.06792438</v>
      </c>
      <c r="C93" s="106">
        <v>89855213.837851673</v>
      </c>
      <c r="D93" s="106">
        <v>86312430.975395963</v>
      </c>
      <c r="E93" s="106">
        <v>98032262.176459864</v>
      </c>
      <c r="F93" s="106">
        <v>82037247.592368141</v>
      </c>
      <c r="G93" s="106">
        <v>82439140.111919045</v>
      </c>
      <c r="H93" s="106">
        <v>94190204.103365406</v>
      </c>
      <c r="I93" s="106">
        <v>76711335.211810201</v>
      </c>
      <c r="J93" s="106">
        <v>55277066.367517903</v>
      </c>
      <c r="K93" s="106">
        <v>105404642.619902</v>
      </c>
      <c r="L93" s="106">
        <v>102577340.1098015</v>
      </c>
      <c r="M93" s="106">
        <v>146112431.60568392</v>
      </c>
      <c r="N93" s="105">
        <f t="shared" si="4"/>
        <v>1094364086.7800002</v>
      </c>
      <c r="P93" s="134"/>
    </row>
    <row r="94" spans="1:16" x14ac:dyDescent="0.25">
      <c r="A94" s="164"/>
      <c r="B94" s="165"/>
      <c r="C94" s="165"/>
      <c r="D94" s="165"/>
      <c r="E94" s="165"/>
      <c r="F94" s="165"/>
      <c r="G94" s="165"/>
      <c r="H94" s="165"/>
      <c r="I94" s="165"/>
      <c r="J94" s="165"/>
      <c r="K94" s="165"/>
      <c r="L94" s="165"/>
      <c r="M94" s="165"/>
      <c r="N94" s="166"/>
      <c r="P94" s="134"/>
    </row>
    <row r="96" spans="1:16" ht="23" x14ac:dyDescent="0.25">
      <c r="A96" s="110" t="s">
        <v>30</v>
      </c>
      <c r="B96" s="104" t="s">
        <v>34</v>
      </c>
      <c r="C96" s="104" t="s">
        <v>35</v>
      </c>
      <c r="D96" s="104" t="s">
        <v>36</v>
      </c>
      <c r="E96" s="104" t="s">
        <v>37</v>
      </c>
      <c r="F96" s="104" t="s">
        <v>38</v>
      </c>
      <c r="G96" s="104" t="s">
        <v>39</v>
      </c>
      <c r="H96" s="104" t="s">
        <v>40</v>
      </c>
      <c r="I96" s="104" t="s">
        <v>41</v>
      </c>
      <c r="J96" s="104" t="s">
        <v>42</v>
      </c>
      <c r="K96" s="104" t="s">
        <v>43</v>
      </c>
      <c r="L96" s="104" t="s">
        <v>44</v>
      </c>
      <c r="M96" s="104" t="s">
        <v>45</v>
      </c>
      <c r="N96" s="104" t="s">
        <v>10</v>
      </c>
    </row>
    <row r="97" spans="1:14" x14ac:dyDescent="0.25">
      <c r="A97" s="90">
        <v>1980</v>
      </c>
      <c r="B97" s="99">
        <v>301936</v>
      </c>
      <c r="C97" s="99">
        <v>286448</v>
      </c>
      <c r="D97" s="99">
        <v>302696</v>
      </c>
      <c r="E97" s="99">
        <v>302721</v>
      </c>
      <c r="F97" s="99">
        <v>874829</v>
      </c>
      <c r="G97" s="99">
        <v>281828</v>
      </c>
      <c r="H97" s="99">
        <v>293609</v>
      </c>
      <c r="I97" s="99">
        <v>290357</v>
      </c>
      <c r="J97" s="99">
        <v>287557</v>
      </c>
      <c r="K97" s="99">
        <v>301428</v>
      </c>
      <c r="L97" s="99">
        <v>301513</v>
      </c>
      <c r="M97" s="99">
        <v>316722</v>
      </c>
      <c r="N97" s="114">
        <f t="shared" ref="N97:N127" si="5">SUM(B97:M97)</f>
        <v>4141644</v>
      </c>
    </row>
    <row r="98" spans="1:14" x14ac:dyDescent="0.25">
      <c r="A98" s="90">
        <v>1981</v>
      </c>
      <c r="B98" s="99">
        <v>318687</v>
      </c>
      <c r="C98" s="99">
        <v>290497</v>
      </c>
      <c r="D98" s="99">
        <v>318333</v>
      </c>
      <c r="E98" s="99">
        <v>313932</v>
      </c>
      <c r="F98" s="99">
        <v>314481</v>
      </c>
      <c r="G98" s="99">
        <v>292652</v>
      </c>
      <c r="H98" s="99">
        <v>302348</v>
      </c>
      <c r="I98" s="99">
        <v>299412</v>
      </c>
      <c r="J98" s="99">
        <v>297156</v>
      </c>
      <c r="K98" s="99">
        <v>314757</v>
      </c>
      <c r="L98" s="99">
        <v>315097</v>
      </c>
      <c r="M98" s="99">
        <v>337699</v>
      </c>
      <c r="N98" s="114">
        <f t="shared" si="5"/>
        <v>3715051</v>
      </c>
    </row>
    <row r="99" spans="1:14" x14ac:dyDescent="0.25">
      <c r="A99" s="90">
        <v>1982</v>
      </c>
      <c r="B99" s="99">
        <v>335073</v>
      </c>
      <c r="C99" s="99">
        <v>303302</v>
      </c>
      <c r="D99" s="99">
        <v>331579</v>
      </c>
      <c r="E99" s="99">
        <v>322572</v>
      </c>
      <c r="F99" s="99">
        <v>324044</v>
      </c>
      <c r="G99" s="99">
        <v>298018</v>
      </c>
      <c r="H99" s="99">
        <v>312378</v>
      </c>
      <c r="I99" s="99">
        <v>317860</v>
      </c>
      <c r="J99" s="99">
        <v>314376</v>
      </c>
      <c r="K99" s="99">
        <v>336834</v>
      </c>
      <c r="L99" s="99">
        <v>328896</v>
      </c>
      <c r="M99" s="99">
        <v>347872</v>
      </c>
      <c r="N99" s="114">
        <f t="shared" si="5"/>
        <v>3872804</v>
      </c>
    </row>
    <row r="100" spans="1:14" x14ac:dyDescent="0.25">
      <c r="A100" s="90">
        <v>1983</v>
      </c>
      <c r="B100" s="99">
        <v>344064</v>
      </c>
      <c r="C100" s="99">
        <v>317419</v>
      </c>
      <c r="D100" s="99">
        <v>345959</v>
      </c>
      <c r="E100" s="99">
        <v>334172</v>
      </c>
      <c r="F100" s="99">
        <v>333414</v>
      </c>
      <c r="G100" s="99">
        <v>308634</v>
      </c>
      <c r="H100" s="99">
        <v>320442</v>
      </c>
      <c r="I100" s="99">
        <v>327377</v>
      </c>
      <c r="J100" s="99">
        <v>329974</v>
      </c>
      <c r="K100" s="99">
        <v>355068</v>
      </c>
      <c r="L100" s="99">
        <v>350356</v>
      </c>
      <c r="M100" s="99">
        <v>370171</v>
      </c>
      <c r="N100" s="114">
        <f t="shared" si="5"/>
        <v>4037050</v>
      </c>
    </row>
    <row r="101" spans="1:14" x14ac:dyDescent="0.25">
      <c r="A101" s="90">
        <v>1984</v>
      </c>
      <c r="B101" s="99">
        <v>367153</v>
      </c>
      <c r="C101" s="99">
        <v>351965</v>
      </c>
      <c r="D101" s="99">
        <v>370666</v>
      </c>
      <c r="E101" s="99">
        <v>368428</v>
      </c>
      <c r="F101" s="99">
        <v>356158</v>
      </c>
      <c r="G101" s="99">
        <v>330693</v>
      </c>
      <c r="H101" s="99">
        <v>335121</v>
      </c>
      <c r="I101" s="99">
        <v>347834</v>
      </c>
      <c r="J101" s="99">
        <v>350975</v>
      </c>
      <c r="K101" s="99">
        <v>370860</v>
      </c>
      <c r="L101" s="99">
        <v>369703</v>
      </c>
      <c r="M101" s="99">
        <v>401232</v>
      </c>
      <c r="N101" s="114">
        <f t="shared" si="5"/>
        <v>4320788</v>
      </c>
    </row>
    <row r="102" spans="1:14" x14ac:dyDescent="0.25">
      <c r="A102" s="90">
        <v>1985</v>
      </c>
      <c r="B102" s="99">
        <v>378915</v>
      </c>
      <c r="C102" s="99">
        <v>350901</v>
      </c>
      <c r="D102" s="99">
        <v>386388</v>
      </c>
      <c r="E102" s="99">
        <v>376684</v>
      </c>
      <c r="F102" s="99">
        <v>374216</v>
      </c>
      <c r="G102" s="99">
        <v>345797</v>
      </c>
      <c r="H102" s="99">
        <v>346646</v>
      </c>
      <c r="I102" s="99">
        <v>349345</v>
      </c>
      <c r="J102" s="99">
        <v>355394</v>
      </c>
      <c r="K102" s="99">
        <v>378713</v>
      </c>
      <c r="L102" s="99">
        <v>374375</v>
      </c>
      <c r="M102" s="99">
        <v>401304</v>
      </c>
      <c r="N102" s="114">
        <f t="shared" si="5"/>
        <v>4418678</v>
      </c>
    </row>
    <row r="103" spans="1:14" x14ac:dyDescent="0.25">
      <c r="A103" s="90">
        <v>1986</v>
      </c>
      <c r="B103" s="99">
        <v>389871</v>
      </c>
      <c r="C103" s="99">
        <v>360845</v>
      </c>
      <c r="D103" s="99">
        <v>398989</v>
      </c>
      <c r="E103" s="99">
        <v>374924</v>
      </c>
      <c r="F103" s="99">
        <v>378832</v>
      </c>
      <c r="G103" s="99">
        <v>344430</v>
      </c>
      <c r="H103" s="99">
        <v>344986</v>
      </c>
      <c r="I103" s="99">
        <v>353262</v>
      </c>
      <c r="J103" s="99">
        <v>356455</v>
      </c>
      <c r="K103" s="99">
        <v>380025</v>
      </c>
      <c r="L103" s="99">
        <v>378249</v>
      </c>
      <c r="M103" s="99">
        <v>400364</v>
      </c>
      <c r="N103" s="114">
        <f t="shared" si="5"/>
        <v>4461232</v>
      </c>
    </row>
    <row r="104" spans="1:14" x14ac:dyDescent="0.25">
      <c r="A104" s="90">
        <v>1987</v>
      </c>
      <c r="B104" s="99">
        <v>382661</v>
      </c>
      <c r="C104" s="99">
        <v>359439</v>
      </c>
      <c r="D104" s="99">
        <v>388549</v>
      </c>
      <c r="E104" s="99">
        <v>379905</v>
      </c>
      <c r="F104" s="99">
        <v>369668</v>
      </c>
      <c r="G104" s="99">
        <v>345592</v>
      </c>
      <c r="H104" s="99">
        <v>336182</v>
      </c>
      <c r="I104" s="99">
        <v>339923</v>
      </c>
      <c r="J104" s="99">
        <v>344760</v>
      </c>
      <c r="K104" s="99">
        <v>358742</v>
      </c>
      <c r="L104" s="99">
        <v>353983</v>
      </c>
      <c r="M104" s="99">
        <v>373989</v>
      </c>
      <c r="N104" s="114">
        <f t="shared" si="5"/>
        <v>4333393</v>
      </c>
    </row>
    <row r="105" spans="1:14" x14ac:dyDescent="0.25">
      <c r="A105" s="90">
        <v>1988</v>
      </c>
      <c r="B105" s="99">
        <v>359643</v>
      </c>
      <c r="C105" s="99">
        <v>347242</v>
      </c>
      <c r="D105" s="99">
        <v>357047</v>
      </c>
      <c r="E105" s="99">
        <v>342273</v>
      </c>
      <c r="F105" s="99">
        <v>337976</v>
      </c>
      <c r="G105" s="99">
        <v>308523</v>
      </c>
      <c r="H105" s="99">
        <v>301198</v>
      </c>
      <c r="I105" s="99">
        <v>301814</v>
      </c>
      <c r="J105" s="99">
        <v>311537</v>
      </c>
      <c r="K105" s="99">
        <v>340679</v>
      </c>
      <c r="L105" s="99">
        <v>335355</v>
      </c>
      <c r="M105" s="99">
        <v>352406</v>
      </c>
      <c r="N105" s="114">
        <f t="shared" si="5"/>
        <v>3995693</v>
      </c>
    </row>
    <row r="106" spans="1:14" x14ac:dyDescent="0.25">
      <c r="A106" s="90">
        <v>1989</v>
      </c>
      <c r="B106" s="99">
        <v>340783</v>
      </c>
      <c r="C106" s="99">
        <v>320631</v>
      </c>
      <c r="D106" s="99">
        <v>345039</v>
      </c>
      <c r="E106" s="99">
        <v>334112</v>
      </c>
      <c r="F106" s="99">
        <v>329438</v>
      </c>
      <c r="G106" s="99">
        <v>305675</v>
      </c>
      <c r="H106" s="99">
        <v>298490</v>
      </c>
      <c r="I106" s="99">
        <v>299564</v>
      </c>
      <c r="J106" s="99">
        <v>311527</v>
      </c>
      <c r="K106" s="99">
        <v>334138</v>
      </c>
      <c r="L106" s="99">
        <v>320800</v>
      </c>
      <c r="M106" s="99">
        <v>346775</v>
      </c>
      <c r="N106" s="114">
        <f t="shared" si="5"/>
        <v>3886972</v>
      </c>
    </row>
    <row r="107" spans="1:14" x14ac:dyDescent="0.25">
      <c r="A107" s="90">
        <v>1990</v>
      </c>
      <c r="B107" s="99">
        <v>332055</v>
      </c>
      <c r="C107" s="99">
        <v>313914</v>
      </c>
      <c r="D107" s="99">
        <v>328282</v>
      </c>
      <c r="E107" s="99">
        <v>336179</v>
      </c>
      <c r="F107" s="99">
        <v>319126</v>
      </c>
      <c r="G107" s="99">
        <v>296124</v>
      </c>
      <c r="H107" s="99">
        <v>286868</v>
      </c>
      <c r="I107" s="99">
        <v>288426</v>
      </c>
      <c r="J107" s="99">
        <v>306001</v>
      </c>
      <c r="K107" s="99">
        <v>324903</v>
      </c>
      <c r="L107" s="99">
        <v>319606</v>
      </c>
      <c r="M107" s="99">
        <v>343831</v>
      </c>
      <c r="N107" s="114">
        <f t="shared" si="5"/>
        <v>3795315</v>
      </c>
    </row>
    <row r="108" spans="1:14" x14ac:dyDescent="0.25">
      <c r="A108" s="90">
        <v>1991</v>
      </c>
      <c r="B108" s="99">
        <v>334680</v>
      </c>
      <c r="C108" s="99">
        <v>309923</v>
      </c>
      <c r="D108" s="99">
        <v>327751</v>
      </c>
      <c r="E108" s="99">
        <v>313369</v>
      </c>
      <c r="F108" s="99">
        <v>317746</v>
      </c>
      <c r="G108" s="99">
        <v>289822</v>
      </c>
      <c r="H108" s="99">
        <v>278201</v>
      </c>
      <c r="I108" s="99">
        <v>286757</v>
      </c>
      <c r="J108" s="99">
        <v>296773</v>
      </c>
      <c r="K108" s="99">
        <v>313734</v>
      </c>
      <c r="L108" s="99">
        <v>307810</v>
      </c>
      <c r="M108" s="99">
        <v>333212</v>
      </c>
      <c r="N108" s="114">
        <f t="shared" si="5"/>
        <v>3709778</v>
      </c>
    </row>
    <row r="109" spans="1:14" x14ac:dyDescent="0.25">
      <c r="A109" s="90">
        <v>1992</v>
      </c>
      <c r="B109" s="99">
        <v>320041</v>
      </c>
      <c r="C109" s="99">
        <v>303715</v>
      </c>
      <c r="D109" s="99">
        <v>318492</v>
      </c>
      <c r="E109" s="99">
        <v>306445</v>
      </c>
      <c r="F109" s="99">
        <v>297860</v>
      </c>
      <c r="G109" s="99">
        <v>283683</v>
      </c>
      <c r="H109" s="99">
        <v>275694</v>
      </c>
      <c r="I109" s="99">
        <v>279599</v>
      </c>
      <c r="J109" s="99">
        <v>289751</v>
      </c>
      <c r="K109" s="99">
        <v>307187</v>
      </c>
      <c r="L109" s="99">
        <v>292056</v>
      </c>
      <c r="M109" s="99">
        <v>327167</v>
      </c>
      <c r="N109" s="114">
        <f t="shared" si="5"/>
        <v>3601690</v>
      </c>
    </row>
    <row r="110" spans="1:14" x14ac:dyDescent="0.25">
      <c r="A110" s="90">
        <v>1993</v>
      </c>
      <c r="B110" s="99">
        <v>305503</v>
      </c>
      <c r="C110" s="99">
        <v>283541</v>
      </c>
      <c r="D110" s="99">
        <v>311217</v>
      </c>
      <c r="E110" s="99">
        <v>324054</v>
      </c>
      <c r="F110" s="99">
        <v>305747</v>
      </c>
      <c r="G110" s="99">
        <v>295561</v>
      </c>
      <c r="H110" s="99">
        <v>291392</v>
      </c>
      <c r="I110" s="99">
        <v>293820</v>
      </c>
      <c r="J110" s="99">
        <v>293859</v>
      </c>
      <c r="K110" s="99">
        <v>321468</v>
      </c>
      <c r="L110" s="99">
        <v>303133</v>
      </c>
      <c r="M110" s="99">
        <v>329492</v>
      </c>
      <c r="N110" s="114">
        <f t="shared" si="5"/>
        <v>3658787</v>
      </c>
    </row>
    <row r="111" spans="1:14" x14ac:dyDescent="0.25">
      <c r="A111" s="90">
        <v>1994</v>
      </c>
      <c r="B111" s="99">
        <v>324224</v>
      </c>
      <c r="C111" s="99">
        <v>305719</v>
      </c>
      <c r="D111" s="99">
        <v>325869</v>
      </c>
      <c r="E111" s="99">
        <v>325357</v>
      </c>
      <c r="F111" s="99">
        <v>316418</v>
      </c>
      <c r="G111" s="99">
        <v>302739</v>
      </c>
      <c r="H111" s="99">
        <v>289881</v>
      </c>
      <c r="I111" s="99">
        <v>298812</v>
      </c>
      <c r="J111" s="99">
        <v>297079</v>
      </c>
      <c r="K111" s="99">
        <v>323002</v>
      </c>
      <c r="L111" s="99">
        <v>319179</v>
      </c>
      <c r="M111" s="99">
        <v>350330</v>
      </c>
      <c r="N111" s="114">
        <f t="shared" si="5"/>
        <v>3778609</v>
      </c>
    </row>
    <row r="112" spans="1:14" x14ac:dyDescent="0.25">
      <c r="A112" s="90">
        <v>1995</v>
      </c>
      <c r="B112" s="99">
        <v>334629</v>
      </c>
      <c r="C112" s="99">
        <v>312850</v>
      </c>
      <c r="D112" s="99">
        <v>335175</v>
      </c>
      <c r="E112" s="99">
        <v>338581</v>
      </c>
      <c r="F112" s="99">
        <v>332070</v>
      </c>
      <c r="G112" s="99">
        <v>315052</v>
      </c>
      <c r="H112" s="99">
        <v>298532</v>
      </c>
      <c r="I112" s="99">
        <v>303639</v>
      </c>
      <c r="J112" s="99">
        <v>308223</v>
      </c>
      <c r="K112" s="99">
        <v>336397</v>
      </c>
      <c r="L112" s="99">
        <v>328424</v>
      </c>
      <c r="M112" s="99">
        <v>365901</v>
      </c>
      <c r="N112" s="114">
        <f t="shared" si="5"/>
        <v>3909473</v>
      </c>
    </row>
    <row r="113" spans="1:16" x14ac:dyDescent="0.25">
      <c r="A113" s="90">
        <v>1996</v>
      </c>
      <c r="B113" s="99">
        <v>353592.14285714284</v>
      </c>
      <c r="C113" s="99">
        <v>337484.42857142858</v>
      </c>
      <c r="D113" s="99">
        <v>351255.28571428574</v>
      </c>
      <c r="E113" s="99">
        <v>361104.14285714284</v>
      </c>
      <c r="F113" s="99">
        <v>353441.42857142858</v>
      </c>
      <c r="G113" s="99">
        <v>325224.14285714284</v>
      </c>
      <c r="H113" s="99">
        <v>327520</v>
      </c>
      <c r="I113" s="99">
        <v>330811.85714285716</v>
      </c>
      <c r="J113" s="99">
        <v>340054</v>
      </c>
      <c r="K113" s="99">
        <v>364666.57142857142</v>
      </c>
      <c r="L113" s="99">
        <v>361365.42857142858</v>
      </c>
      <c r="M113" s="99">
        <v>404661.57142857142</v>
      </c>
      <c r="N113" s="114">
        <f t="shared" si="5"/>
        <v>4211181</v>
      </c>
    </row>
    <row r="114" spans="1:16" x14ac:dyDescent="0.25">
      <c r="A114" s="90">
        <v>1997</v>
      </c>
      <c r="B114" s="99">
        <v>379366</v>
      </c>
      <c r="C114" s="99">
        <v>368216</v>
      </c>
      <c r="D114" s="99">
        <v>389077</v>
      </c>
      <c r="E114" s="99">
        <v>377817</v>
      </c>
      <c r="F114" s="99">
        <v>374330</v>
      </c>
      <c r="G114" s="99">
        <v>358011</v>
      </c>
      <c r="H114" s="99">
        <v>344883</v>
      </c>
      <c r="I114" s="99">
        <v>361370</v>
      </c>
      <c r="J114" s="99">
        <v>346433</v>
      </c>
      <c r="K114" s="99">
        <v>380844</v>
      </c>
      <c r="L114" s="99">
        <v>401252</v>
      </c>
      <c r="M114" s="99">
        <v>411817</v>
      </c>
      <c r="N114" s="114">
        <f t="shared" si="5"/>
        <v>4493416</v>
      </c>
    </row>
    <row r="115" spans="1:16" x14ac:dyDescent="0.25">
      <c r="A115" s="90">
        <v>1998</v>
      </c>
      <c r="B115" s="99">
        <v>384870</v>
      </c>
      <c r="C115" s="99">
        <v>367096</v>
      </c>
      <c r="D115" s="99">
        <v>378052</v>
      </c>
      <c r="E115" s="99">
        <v>395635</v>
      </c>
      <c r="F115" s="99">
        <v>407373.07</v>
      </c>
      <c r="G115" s="99">
        <v>374292.72</v>
      </c>
      <c r="H115" s="99">
        <v>358922.34</v>
      </c>
      <c r="I115" s="99">
        <v>377781.54</v>
      </c>
      <c r="J115" s="99">
        <v>361074.73</v>
      </c>
      <c r="K115" s="99">
        <v>395740</v>
      </c>
      <c r="L115" s="99">
        <v>390984</v>
      </c>
      <c r="M115" s="99">
        <v>435753</v>
      </c>
      <c r="N115" s="114">
        <f t="shared" si="5"/>
        <v>4627574.4000000004</v>
      </c>
    </row>
    <row r="116" spans="1:16" x14ac:dyDescent="0.25">
      <c r="A116" s="90">
        <v>1999</v>
      </c>
      <c r="B116" s="99">
        <v>421615</v>
      </c>
      <c r="C116" s="99">
        <v>414329</v>
      </c>
      <c r="D116" s="99">
        <v>416732</v>
      </c>
      <c r="E116" s="99">
        <v>436264</v>
      </c>
      <c r="F116" s="99">
        <v>420001</v>
      </c>
      <c r="G116" s="99">
        <v>398148</v>
      </c>
      <c r="H116" s="99">
        <v>389960</v>
      </c>
      <c r="I116" s="99">
        <v>394708</v>
      </c>
      <c r="J116" s="99">
        <v>389531</v>
      </c>
      <c r="K116" s="99">
        <v>445067</v>
      </c>
      <c r="L116" s="99">
        <v>416101</v>
      </c>
      <c r="M116" s="99">
        <v>456539</v>
      </c>
      <c r="N116" s="114">
        <f t="shared" si="5"/>
        <v>4998995</v>
      </c>
    </row>
    <row r="117" spans="1:16" x14ac:dyDescent="0.25">
      <c r="A117" s="90">
        <v>2000</v>
      </c>
      <c r="B117" s="99">
        <v>449584</v>
      </c>
      <c r="C117" s="99">
        <v>443154</v>
      </c>
      <c r="D117" s="99">
        <v>431447</v>
      </c>
      <c r="E117" s="99">
        <v>473436</v>
      </c>
      <c r="F117" s="99">
        <v>429621</v>
      </c>
      <c r="G117" s="99">
        <v>422174</v>
      </c>
      <c r="H117" s="99">
        <v>401480</v>
      </c>
      <c r="I117" s="99">
        <v>399659</v>
      </c>
      <c r="J117" s="99">
        <v>418438</v>
      </c>
      <c r="K117" s="99">
        <v>443576</v>
      </c>
      <c r="L117" s="99">
        <v>447221</v>
      </c>
      <c r="M117" s="99">
        <v>490377</v>
      </c>
      <c r="N117" s="114">
        <f t="shared" si="5"/>
        <v>5250167</v>
      </c>
    </row>
    <row r="118" spans="1:16" x14ac:dyDescent="0.25">
      <c r="A118" s="90">
        <v>2001</v>
      </c>
      <c r="B118" s="99">
        <v>479049</v>
      </c>
      <c r="C118" s="99">
        <v>450673</v>
      </c>
      <c r="D118" s="99">
        <v>489400</v>
      </c>
      <c r="E118" s="99">
        <v>491531</v>
      </c>
      <c r="F118" s="99">
        <v>454720</v>
      </c>
      <c r="G118" s="99">
        <v>437723</v>
      </c>
      <c r="H118" s="99">
        <v>433709</v>
      </c>
      <c r="I118" s="99">
        <v>444146</v>
      </c>
      <c r="J118" s="99">
        <v>450765</v>
      </c>
      <c r="K118" s="99">
        <v>457662</v>
      </c>
      <c r="L118" s="99">
        <v>460780</v>
      </c>
      <c r="M118" s="99">
        <v>483563</v>
      </c>
      <c r="N118" s="114">
        <f t="shared" si="5"/>
        <v>5533721</v>
      </c>
    </row>
    <row r="119" spans="1:16" x14ac:dyDescent="0.25">
      <c r="A119" s="90">
        <v>2002</v>
      </c>
      <c r="B119" s="99">
        <v>456188</v>
      </c>
      <c r="C119" s="99">
        <v>450603</v>
      </c>
      <c r="D119" s="99">
        <v>487845</v>
      </c>
      <c r="E119" s="99">
        <v>478678</v>
      </c>
      <c r="F119" s="99">
        <v>467501</v>
      </c>
      <c r="G119" s="99">
        <v>465941</v>
      </c>
      <c r="H119" s="99">
        <v>445956</v>
      </c>
      <c r="I119" s="99">
        <v>461497</v>
      </c>
      <c r="J119" s="99">
        <v>452807</v>
      </c>
      <c r="K119" s="99">
        <v>482795</v>
      </c>
      <c r="L119" s="99">
        <v>489955</v>
      </c>
      <c r="M119" s="99">
        <v>484479</v>
      </c>
      <c r="N119" s="114">
        <f t="shared" si="5"/>
        <v>5624245</v>
      </c>
    </row>
    <row r="120" spans="1:16" x14ac:dyDescent="0.25">
      <c r="A120" s="90">
        <v>2003</v>
      </c>
      <c r="B120" s="99">
        <v>456180.16</v>
      </c>
      <c r="C120" s="99">
        <v>469813.87</v>
      </c>
      <c r="D120" s="99">
        <v>513686.77</v>
      </c>
      <c r="E120" s="99">
        <v>501380.08</v>
      </c>
      <c r="F120" s="99">
        <v>486303.62</v>
      </c>
      <c r="G120" s="99">
        <v>469311.39</v>
      </c>
      <c r="H120" s="99">
        <v>449626.8</v>
      </c>
      <c r="I120" s="99">
        <v>462352.08</v>
      </c>
      <c r="J120" s="99">
        <v>454752.23</v>
      </c>
      <c r="K120" s="99">
        <v>503368.1</v>
      </c>
      <c r="L120" s="99">
        <v>507682.04</v>
      </c>
      <c r="M120" s="99">
        <v>499057.86</v>
      </c>
      <c r="N120" s="114">
        <f t="shared" si="5"/>
        <v>5773515</v>
      </c>
    </row>
    <row r="121" spans="1:16" x14ac:dyDescent="0.25">
      <c r="A121" s="90">
        <v>2004</v>
      </c>
      <c r="B121" s="99">
        <v>488660.63500000001</v>
      </c>
      <c r="C121" s="99">
        <v>513711.36499999999</v>
      </c>
      <c r="D121" s="99">
        <v>507299.41499999998</v>
      </c>
      <c r="E121" s="99">
        <v>524743.25799999991</v>
      </c>
      <c r="F121" s="99">
        <v>508202.21499999997</v>
      </c>
      <c r="G121" s="99">
        <v>474715.386</v>
      </c>
      <c r="H121" s="99">
        <v>492159.81100000005</v>
      </c>
      <c r="I121" s="99">
        <v>480769.91499999998</v>
      </c>
      <c r="J121" s="99">
        <v>473945.08600000001</v>
      </c>
      <c r="K121" s="99">
        <v>548527.16</v>
      </c>
      <c r="L121" s="99">
        <v>494934.75400000002</v>
      </c>
      <c r="M121" s="99">
        <v>546746</v>
      </c>
      <c r="N121" s="114">
        <f t="shared" si="5"/>
        <v>6054415</v>
      </c>
      <c r="P121" s="134"/>
    </row>
    <row r="122" spans="1:16" x14ac:dyDescent="0.25">
      <c r="A122" s="90">
        <v>2005</v>
      </c>
      <c r="B122" s="99">
        <v>499163.46404961945</v>
      </c>
      <c r="C122" s="99">
        <v>499883.58176897082</v>
      </c>
      <c r="D122" s="99">
        <v>520319.17505756102</v>
      </c>
      <c r="E122" s="99">
        <v>529814.61688534578</v>
      </c>
      <c r="F122" s="99">
        <v>504516.16223850287</v>
      </c>
      <c r="G122" s="99">
        <v>484295.2599273891</v>
      </c>
      <c r="H122" s="99">
        <v>492580.83260315546</v>
      </c>
      <c r="I122" s="99">
        <v>487981.64985788584</v>
      </c>
      <c r="J122" s="99">
        <v>477697.71104186081</v>
      </c>
      <c r="K122" s="99">
        <v>540434.20339081832</v>
      </c>
      <c r="L122" s="99">
        <v>513498.87879628979</v>
      </c>
      <c r="M122" s="99">
        <v>537652.46438260062</v>
      </c>
      <c r="N122" s="114">
        <f t="shared" si="5"/>
        <v>6087838</v>
      </c>
      <c r="P122" s="134"/>
    </row>
    <row r="123" spans="1:16" x14ac:dyDescent="0.25">
      <c r="A123" s="90">
        <v>2006</v>
      </c>
      <c r="B123" s="99">
        <v>508151</v>
      </c>
      <c r="C123" s="99">
        <v>520959</v>
      </c>
      <c r="D123" s="99">
        <v>541606.44881573308</v>
      </c>
      <c r="E123" s="99">
        <v>561197.74296255165</v>
      </c>
      <c r="F123" s="99">
        <v>526777.63686481956</v>
      </c>
      <c r="G123" s="99">
        <v>507534.34171353886</v>
      </c>
      <c r="H123" s="99">
        <v>503657.28296022641</v>
      </c>
      <c r="I123" s="99">
        <v>485006.85639901058</v>
      </c>
      <c r="J123" s="99">
        <v>484945.10597585759</v>
      </c>
      <c r="K123" s="99">
        <v>535994.58430826222</v>
      </c>
      <c r="L123" s="99">
        <v>514839.46409875038</v>
      </c>
      <c r="M123" s="99">
        <v>549009.53590124962</v>
      </c>
      <c r="N123" s="114">
        <f t="shared" si="5"/>
        <v>6239679</v>
      </c>
      <c r="P123" s="134"/>
    </row>
    <row r="124" spans="1:16" x14ac:dyDescent="0.25">
      <c r="A124" s="90">
        <v>2007</v>
      </c>
      <c r="B124" s="99">
        <v>537241.96553548693</v>
      </c>
      <c r="C124" s="99">
        <v>502857.86970067158</v>
      </c>
      <c r="D124" s="99">
        <v>546745.03339215601</v>
      </c>
      <c r="E124" s="99">
        <v>561130.80956504436</v>
      </c>
      <c r="F124" s="99">
        <v>514790.16225267679</v>
      </c>
      <c r="G124" s="99">
        <v>495060.31411876879</v>
      </c>
      <c r="H124" s="99">
        <v>498120.8454351956</v>
      </c>
      <c r="I124" s="99">
        <v>507237.5868888023</v>
      </c>
      <c r="J124" s="99">
        <v>504555.17253057932</v>
      </c>
      <c r="K124" s="99">
        <v>534354.88867334707</v>
      </c>
      <c r="L124" s="99">
        <v>523935.00951730169</v>
      </c>
      <c r="M124" s="99">
        <v>569888.34238996962</v>
      </c>
      <c r="N124" s="114">
        <f t="shared" si="5"/>
        <v>6295918</v>
      </c>
      <c r="P124" s="134"/>
    </row>
    <row r="125" spans="1:16" x14ac:dyDescent="0.25">
      <c r="A125" s="90">
        <v>2008</v>
      </c>
      <c r="B125" s="99">
        <v>549594.54456330452</v>
      </c>
      <c r="C125" s="99">
        <v>541669.06062151259</v>
      </c>
      <c r="D125" s="99">
        <v>569382.40987113328</v>
      </c>
      <c r="E125" s="99">
        <v>573256.16759901179</v>
      </c>
      <c r="F125" s="99">
        <v>552017.81881352165</v>
      </c>
      <c r="G125" s="99">
        <v>514110.66053065326</v>
      </c>
      <c r="H125" s="99">
        <v>538024.62997815898</v>
      </c>
      <c r="I125" s="99">
        <v>531219.19624581409</v>
      </c>
      <c r="J125" s="99">
        <v>512806.51177688973</v>
      </c>
      <c r="K125" s="99">
        <v>558801.07662619802</v>
      </c>
      <c r="L125" s="99">
        <v>551465.58967150713</v>
      </c>
      <c r="M125" s="99">
        <v>589337.33370229485</v>
      </c>
      <c r="N125" s="114">
        <f t="shared" si="5"/>
        <v>6581685.0000000009</v>
      </c>
      <c r="P125" s="134"/>
    </row>
    <row r="126" spans="1:16" x14ac:dyDescent="0.25">
      <c r="A126" s="90">
        <v>2009</v>
      </c>
      <c r="B126" s="99">
        <v>558362.87569090503</v>
      </c>
      <c r="C126" s="99">
        <v>532346.14112701162</v>
      </c>
      <c r="D126" s="99">
        <v>566201.98318208335</v>
      </c>
      <c r="E126" s="99">
        <v>587009.47145558521</v>
      </c>
      <c r="F126" s="99">
        <v>568924.52606846963</v>
      </c>
      <c r="G126" s="99">
        <v>531979.00247594516</v>
      </c>
      <c r="H126" s="99">
        <v>560710.27891388873</v>
      </c>
      <c r="I126" s="99">
        <v>548480.51514614117</v>
      </c>
      <c r="J126" s="99">
        <v>519928.98124670301</v>
      </c>
      <c r="K126" s="99">
        <v>587619.48778138752</v>
      </c>
      <c r="L126" s="99">
        <v>558265.72105831443</v>
      </c>
      <c r="M126" s="99">
        <v>588722.01585356519</v>
      </c>
      <c r="N126" s="114">
        <f>SUM(B126:M126)</f>
        <v>6708551.0000000009</v>
      </c>
      <c r="P126" s="134"/>
    </row>
    <row r="127" spans="1:16" x14ac:dyDescent="0.25">
      <c r="A127" s="90">
        <v>2010</v>
      </c>
      <c r="B127" s="99">
        <v>551806.98639554263</v>
      </c>
      <c r="C127" s="99">
        <v>545026.96106138558</v>
      </c>
      <c r="D127" s="99">
        <v>579102.1080301319</v>
      </c>
      <c r="E127" s="99">
        <v>606255.70700769511</v>
      </c>
      <c r="F127" s="99">
        <v>578429.29643171327</v>
      </c>
      <c r="G127" s="99">
        <v>550942.76213794458</v>
      </c>
      <c r="H127" s="99">
        <v>579834.15313709551</v>
      </c>
      <c r="I127" s="99">
        <v>567596.02579849144</v>
      </c>
      <c r="J127" s="99">
        <v>532444.91964341758</v>
      </c>
      <c r="K127" s="99">
        <v>588136.91047086101</v>
      </c>
      <c r="L127" s="99">
        <v>560997.16988572152</v>
      </c>
      <c r="M127" s="99">
        <v>604244</v>
      </c>
      <c r="N127" s="114">
        <f t="shared" si="5"/>
        <v>6844817</v>
      </c>
      <c r="P127" s="134"/>
    </row>
    <row r="128" spans="1:16" x14ac:dyDescent="0.25">
      <c r="A128" s="90">
        <v>2011</v>
      </c>
      <c r="B128" s="99">
        <v>588565.02343953005</v>
      </c>
      <c r="C128" s="99">
        <v>558638.39004217507</v>
      </c>
      <c r="D128" s="99">
        <v>617752.9760745255</v>
      </c>
      <c r="E128" s="99">
        <v>610884.93651810091</v>
      </c>
      <c r="F128" s="99">
        <v>583268.67392566847</v>
      </c>
      <c r="G128" s="99">
        <v>561400.13788397401</v>
      </c>
      <c r="H128" s="99">
        <v>589914.51635771198</v>
      </c>
      <c r="I128" s="99">
        <v>570640.4471435931</v>
      </c>
      <c r="J128" s="99">
        <v>549060.77470290661</v>
      </c>
      <c r="K128" s="99">
        <v>613456.75691142143</v>
      </c>
      <c r="L128" s="99">
        <v>573663.70963734295</v>
      </c>
      <c r="M128" s="99">
        <v>627249.65736304969</v>
      </c>
      <c r="N128" s="114">
        <f t="shared" ref="N128:N139" si="6">SUM(B128:M128)</f>
        <v>7044496</v>
      </c>
      <c r="P128" s="134"/>
    </row>
    <row r="129" spans="1:16" x14ac:dyDescent="0.25">
      <c r="A129" s="90">
        <v>2012</v>
      </c>
      <c r="B129" s="99">
        <v>594262</v>
      </c>
      <c r="C129" s="99">
        <v>581655.01776843588</v>
      </c>
      <c r="D129" s="99">
        <v>608418.54098331986</v>
      </c>
      <c r="E129" s="99">
        <v>607165.73385976057</v>
      </c>
      <c r="F129" s="99">
        <v>603533.69873400009</v>
      </c>
      <c r="G129" s="99">
        <v>577015.62122106517</v>
      </c>
      <c r="H129" s="99">
        <v>602358.38743341819</v>
      </c>
      <c r="I129" s="99">
        <v>582399.16536159534</v>
      </c>
      <c r="J129" s="99">
        <v>566241.60536607297</v>
      </c>
      <c r="K129" s="99">
        <v>614837.30568347173</v>
      </c>
      <c r="L129" s="99">
        <v>598682.07533542719</v>
      </c>
      <c r="M129" s="99">
        <v>615034.84825343289</v>
      </c>
      <c r="N129" s="114">
        <f t="shared" si="6"/>
        <v>7151603.9999999991</v>
      </c>
      <c r="P129" s="134"/>
    </row>
    <row r="130" spans="1:16" x14ac:dyDescent="0.25">
      <c r="A130" s="90">
        <v>2013</v>
      </c>
      <c r="B130" s="99">
        <v>590412.21080067917</v>
      </c>
      <c r="C130" s="99">
        <v>555375.14081034111</v>
      </c>
      <c r="D130" s="99">
        <v>639428.14769860567</v>
      </c>
      <c r="E130" s="99">
        <v>614537.50069037406</v>
      </c>
      <c r="F130" s="99">
        <v>616139.83091250982</v>
      </c>
      <c r="G130" s="99">
        <v>586795.72722097056</v>
      </c>
      <c r="H130" s="99">
        <v>616851.46271979762</v>
      </c>
      <c r="I130" s="99">
        <v>598809.54979730968</v>
      </c>
      <c r="J130" s="99">
        <v>565508.62299714121</v>
      </c>
      <c r="K130" s="99">
        <v>630749.55739474145</v>
      </c>
      <c r="L130" s="99">
        <v>616964.25760793383</v>
      </c>
      <c r="M130" s="99">
        <v>637099.99134959572</v>
      </c>
      <c r="N130" s="114">
        <f t="shared" si="6"/>
        <v>7268672</v>
      </c>
      <c r="P130" s="134"/>
    </row>
    <row r="131" spans="1:16" x14ac:dyDescent="0.25">
      <c r="A131" s="90">
        <v>2014</v>
      </c>
      <c r="B131" s="99">
        <v>623479.15864971001</v>
      </c>
      <c r="C131" s="99">
        <v>600338.28325249406</v>
      </c>
      <c r="D131" s="99">
        <v>677386.1911130487</v>
      </c>
      <c r="E131" s="99">
        <v>637616.96763124107</v>
      </c>
      <c r="F131" s="99">
        <v>650974.02094938722</v>
      </c>
      <c r="G131" s="99">
        <v>613313.00129707728</v>
      </c>
      <c r="H131" s="99">
        <v>636170.56342896412</v>
      </c>
      <c r="I131" s="99">
        <v>626310.37274620787</v>
      </c>
      <c r="J131" s="99">
        <v>595539.44093186944</v>
      </c>
      <c r="K131" s="99">
        <v>653833.57437108306</v>
      </c>
      <c r="L131" s="99">
        <v>614633.01029668027</v>
      </c>
      <c r="M131" s="99">
        <v>651905.41533223668</v>
      </c>
      <c r="N131" s="114">
        <f t="shared" si="6"/>
        <v>7581499.9999999991</v>
      </c>
      <c r="P131" s="134"/>
    </row>
    <row r="132" spans="1:16" x14ac:dyDescent="0.25">
      <c r="A132" s="90">
        <v>2015</v>
      </c>
      <c r="B132" s="99">
        <v>638449.67900964501</v>
      </c>
      <c r="C132" s="99">
        <v>623259.28098217037</v>
      </c>
      <c r="D132" s="99">
        <v>658509.04000818462</v>
      </c>
      <c r="E132" s="99">
        <v>657851.08604452969</v>
      </c>
      <c r="F132" s="99">
        <v>663873.36036156106</v>
      </c>
      <c r="G132" s="99">
        <v>614326.55359390925</v>
      </c>
      <c r="H132" s="99">
        <v>661697.94324388343</v>
      </c>
      <c r="I132" s="99">
        <v>652155.71099377761</v>
      </c>
      <c r="J132" s="99">
        <v>612306.03188465291</v>
      </c>
      <c r="K132" s="99">
        <v>678415.81170834776</v>
      </c>
      <c r="L132" s="99">
        <v>634651.81917600753</v>
      </c>
      <c r="M132" s="99">
        <v>685329.68299333088</v>
      </c>
      <c r="N132" s="114">
        <f t="shared" si="6"/>
        <v>7780826.0000000009</v>
      </c>
    </row>
    <row r="133" spans="1:16" x14ac:dyDescent="0.25">
      <c r="A133" s="90">
        <v>2016</v>
      </c>
      <c r="B133" s="99">
        <v>647245.59507485852</v>
      </c>
      <c r="C133" s="99">
        <v>668399.42678421852</v>
      </c>
      <c r="D133" s="99">
        <v>671057.3746805886</v>
      </c>
      <c r="E133" s="99">
        <v>680733.91477215593</v>
      </c>
      <c r="F133" s="99">
        <v>664709.68868817843</v>
      </c>
      <c r="G133" s="99">
        <v>639254.67847100738</v>
      </c>
      <c r="H133" s="99">
        <v>688842.71673499653</v>
      </c>
      <c r="I133" s="99">
        <v>659190.24108536355</v>
      </c>
      <c r="J133" s="99">
        <v>627700.6463515932</v>
      </c>
      <c r="K133" s="99">
        <v>702134.44809049345</v>
      </c>
      <c r="L133" s="99">
        <v>657523.69861753297</v>
      </c>
      <c r="M133" s="99">
        <v>710736.57064901292</v>
      </c>
      <c r="N133" s="114">
        <f t="shared" si="6"/>
        <v>8017529.0000000009</v>
      </c>
    </row>
    <row r="134" spans="1:16" x14ac:dyDescent="0.25">
      <c r="A134" s="90">
        <v>2017</v>
      </c>
      <c r="B134" s="99">
        <v>675621</v>
      </c>
      <c r="C134" s="99">
        <v>657141</v>
      </c>
      <c r="D134" s="99">
        <v>679489.68387542712</v>
      </c>
      <c r="E134" s="99">
        <v>706634.18824673374</v>
      </c>
      <c r="F134" s="99">
        <v>678931.71831859369</v>
      </c>
      <c r="G134" s="99">
        <v>644422.96372198977</v>
      </c>
      <c r="H134" s="99">
        <v>689406.23940612655</v>
      </c>
      <c r="I134" s="99">
        <v>677182.7507103174</v>
      </c>
      <c r="J134" s="99">
        <v>641748.23447029048</v>
      </c>
      <c r="K134" s="99">
        <v>694971.22125052125</v>
      </c>
      <c r="L134" s="99">
        <v>693640.47718874062</v>
      </c>
      <c r="M134" s="99">
        <v>727255.52281125938</v>
      </c>
      <c r="N134" s="114">
        <f t="shared" si="6"/>
        <v>8166444.9999999991</v>
      </c>
    </row>
    <row r="135" spans="1:16" x14ac:dyDescent="0.25">
      <c r="A135" s="90">
        <v>2018</v>
      </c>
      <c r="B135" s="99">
        <v>705216.33615072409</v>
      </c>
      <c r="C135" s="99">
        <v>671116.19946245721</v>
      </c>
      <c r="D135" s="99">
        <v>728836.03124749614</v>
      </c>
      <c r="E135" s="99">
        <v>727131.9797882376</v>
      </c>
      <c r="F135" s="99">
        <v>709620.44017325214</v>
      </c>
      <c r="G135" s="99">
        <v>666812.72689899593</v>
      </c>
      <c r="H135" s="99">
        <v>723532.28627883689</v>
      </c>
      <c r="I135" s="99">
        <v>684420.80062867573</v>
      </c>
      <c r="J135" s="99">
        <v>669692.663126603</v>
      </c>
      <c r="K135" s="99">
        <v>739106.51754635863</v>
      </c>
      <c r="L135" s="99">
        <v>687275.46250853187</v>
      </c>
      <c r="M135" s="99">
        <v>740618.55618983076</v>
      </c>
      <c r="N135" s="114">
        <f t="shared" si="6"/>
        <v>8453380</v>
      </c>
    </row>
    <row r="136" spans="1:16" x14ac:dyDescent="0.25">
      <c r="A136" s="90">
        <v>2019</v>
      </c>
      <c r="B136" s="99">
        <v>716720.09400209831</v>
      </c>
      <c r="C136" s="99">
        <v>690172.35837221448</v>
      </c>
      <c r="D136" s="99">
        <v>746106.26245040586</v>
      </c>
      <c r="E136" s="99">
        <v>739128.28517528134</v>
      </c>
      <c r="F136" s="99">
        <v>692515.43989123707</v>
      </c>
      <c r="G136" s="99">
        <v>690005.06601700885</v>
      </c>
      <c r="H136" s="99">
        <v>731350.60915290995</v>
      </c>
      <c r="I136" s="99">
        <v>700851.83489359624</v>
      </c>
      <c r="J136" s="99">
        <v>659822.42262446205</v>
      </c>
      <c r="K136" s="99">
        <v>747569.06836504571</v>
      </c>
      <c r="L136" s="99">
        <v>706251.08399902273</v>
      </c>
      <c r="M136" s="99">
        <v>751981.47505671741</v>
      </c>
      <c r="N136" s="114">
        <f t="shared" si="6"/>
        <v>8572474</v>
      </c>
    </row>
    <row r="137" spans="1:16" x14ac:dyDescent="0.25">
      <c r="A137" s="90">
        <v>2020</v>
      </c>
      <c r="B137" s="99">
        <v>732833.30439515831</v>
      </c>
      <c r="C137" s="99">
        <v>741675.13142874977</v>
      </c>
      <c r="D137" s="99">
        <v>380199.56417609192</v>
      </c>
      <c r="E137" s="99">
        <v>2</v>
      </c>
      <c r="F137" s="99">
        <v>19.707653897444494</v>
      </c>
      <c r="G137" s="99">
        <v>142683.29234610256</v>
      </c>
      <c r="H137" s="99">
        <v>561570.08005217917</v>
      </c>
      <c r="I137" s="99">
        <v>546963.10704269772</v>
      </c>
      <c r="J137" s="99">
        <v>526139.28063463222</v>
      </c>
      <c r="K137" s="99">
        <v>598066.53227049101</v>
      </c>
      <c r="L137" s="99">
        <v>39.651887771300565</v>
      </c>
      <c r="M137" s="99">
        <v>64.348112228699435</v>
      </c>
      <c r="N137" s="114">
        <f t="shared" si="6"/>
        <v>4230256</v>
      </c>
    </row>
    <row r="138" spans="1:16" x14ac:dyDescent="0.25">
      <c r="A138" s="90">
        <v>2021</v>
      </c>
      <c r="B138" s="99">
        <v>93.828520527753057</v>
      </c>
      <c r="C138" s="99">
        <v>74</v>
      </c>
      <c r="D138" s="99">
        <v>105.92575747205451</v>
      </c>
      <c r="E138" s="99">
        <v>9.9615618332286839</v>
      </c>
      <c r="F138" s="99">
        <v>234266.58283443586</v>
      </c>
      <c r="G138" s="99">
        <v>636837.17674291728</v>
      </c>
      <c r="H138" s="99">
        <v>725554.85140166432</v>
      </c>
      <c r="I138" s="99">
        <v>698085.67318114953</v>
      </c>
      <c r="J138" s="99">
        <v>637026.81009658542</v>
      </c>
      <c r="K138" s="99">
        <v>694869.26530294423</v>
      </c>
      <c r="L138" s="99">
        <v>692753.92460047035</v>
      </c>
      <c r="M138" s="99">
        <v>721037</v>
      </c>
      <c r="N138" s="114">
        <f t="shared" si="6"/>
        <v>5040715</v>
      </c>
    </row>
    <row r="139" spans="1:16" x14ac:dyDescent="0.25">
      <c r="A139" s="90">
        <v>2022</v>
      </c>
      <c r="B139" s="99">
        <v>679675.26889287541</v>
      </c>
      <c r="C139" s="99">
        <v>690886.37383755995</v>
      </c>
      <c r="D139" s="99">
        <v>715457.07981537387</v>
      </c>
      <c r="E139" s="99">
        <v>718717.25173738773</v>
      </c>
      <c r="F139" s="99">
        <v>707868.02571680304</v>
      </c>
      <c r="G139" s="99">
        <v>657776.318828644</v>
      </c>
      <c r="H139" s="99">
        <v>724294.88157501735</v>
      </c>
      <c r="I139" s="99">
        <v>695538.11314826668</v>
      </c>
      <c r="J139" s="99">
        <v>663932.54615171161</v>
      </c>
      <c r="K139" s="99">
        <v>737349.90364829707</v>
      </c>
      <c r="L139" s="99">
        <v>686666.82716490293</v>
      </c>
      <c r="M139" s="99">
        <v>721974.40948316036</v>
      </c>
      <c r="N139" s="114">
        <f t="shared" si="6"/>
        <v>8400137</v>
      </c>
    </row>
    <row r="142" spans="1:16" x14ac:dyDescent="0.25">
      <c r="H142" s="86"/>
      <c r="K142" s="86"/>
      <c r="L142" s="86"/>
      <c r="M142" s="86"/>
      <c r="N142" s="86"/>
    </row>
    <row r="143" spans="1:16" x14ac:dyDescent="0.25">
      <c r="F143" s="86"/>
      <c r="G143" s="86"/>
      <c r="H143" s="86"/>
      <c r="I143" s="86"/>
      <c r="J143" s="86"/>
      <c r="K143" s="86"/>
      <c r="L143" s="86"/>
      <c r="M143" s="86"/>
      <c r="N143" s="86"/>
    </row>
    <row r="144" spans="1:16" x14ac:dyDescent="0.25">
      <c r="F144" s="86"/>
      <c r="G144" s="86"/>
      <c r="H144" s="86"/>
      <c r="I144" s="86"/>
      <c r="J144" s="86"/>
      <c r="K144" s="86"/>
      <c r="L144" s="86"/>
      <c r="M144" s="86"/>
      <c r="N144" s="86"/>
    </row>
    <row r="145" spans="1:14" x14ac:dyDescent="0.25">
      <c r="F145" s="86"/>
      <c r="G145" s="86"/>
      <c r="H145" s="86"/>
      <c r="I145" s="86"/>
      <c r="J145" s="86"/>
      <c r="K145" s="86"/>
      <c r="L145" s="86"/>
      <c r="M145" s="86"/>
      <c r="N145" s="86"/>
    </row>
    <row r="146" spans="1:14" x14ac:dyDescent="0.25">
      <c r="F146" s="86"/>
      <c r="G146" s="86"/>
      <c r="H146" s="86"/>
      <c r="I146" s="86"/>
      <c r="J146" s="86"/>
      <c r="K146" s="86"/>
      <c r="L146" s="86"/>
      <c r="M146" s="86"/>
      <c r="N146" s="86"/>
    </row>
    <row r="147" spans="1:14" x14ac:dyDescent="0.25">
      <c r="F147" s="86"/>
      <c r="G147" s="86"/>
      <c r="H147" s="86"/>
      <c r="I147" s="86"/>
      <c r="J147" s="86"/>
      <c r="K147" s="86"/>
      <c r="L147" s="86"/>
      <c r="M147" s="86"/>
      <c r="N147" s="86"/>
    </row>
    <row r="148" spans="1:14" x14ac:dyDescent="0.25">
      <c r="F148" s="86"/>
      <c r="G148" s="86"/>
      <c r="H148" s="86"/>
      <c r="I148" s="86"/>
      <c r="J148" s="86"/>
      <c r="K148" s="86"/>
      <c r="L148" s="86"/>
      <c r="M148" s="86"/>
      <c r="N148" s="86"/>
    </row>
    <row r="149" spans="1:14" x14ac:dyDescent="0.25">
      <c r="F149" s="86"/>
      <c r="G149" s="86"/>
      <c r="H149" s="86"/>
      <c r="I149" s="86"/>
      <c r="J149" s="86"/>
      <c r="K149" s="86"/>
      <c r="L149" s="86"/>
      <c r="M149" s="86"/>
      <c r="N149" s="86"/>
    </row>
    <row r="150" spans="1:14" x14ac:dyDescent="0.25">
      <c r="F150" s="86"/>
      <c r="G150" s="86"/>
      <c r="H150" s="86"/>
      <c r="I150" s="86"/>
      <c r="J150" s="86"/>
      <c r="K150" s="86"/>
      <c r="L150" s="86"/>
      <c r="M150" s="86"/>
      <c r="N150" s="86"/>
    </row>
    <row r="151" spans="1:14" x14ac:dyDescent="0.25">
      <c r="F151" s="86"/>
      <c r="G151" s="86"/>
      <c r="H151" s="86"/>
      <c r="I151" s="86"/>
      <c r="J151" s="86"/>
      <c r="K151" s="86"/>
      <c r="L151" s="86"/>
      <c r="M151" s="86"/>
      <c r="N151" s="86"/>
    </row>
    <row r="152" spans="1:14" x14ac:dyDescent="0.25">
      <c r="F152" s="86"/>
      <c r="G152" s="86"/>
      <c r="H152" s="86"/>
      <c r="I152" s="86"/>
      <c r="J152" s="86"/>
      <c r="K152" s="86"/>
      <c r="L152" s="86"/>
      <c r="M152" s="86"/>
      <c r="N152" s="86"/>
    </row>
    <row r="153" spans="1:14" x14ac:dyDescent="0.25">
      <c r="F153" s="86"/>
      <c r="G153" s="86"/>
      <c r="H153" s="86"/>
      <c r="I153" s="86"/>
      <c r="J153" s="86"/>
      <c r="K153" s="86"/>
      <c r="L153" s="86"/>
      <c r="M153" s="86"/>
      <c r="N153" s="86"/>
    </row>
    <row r="154" spans="1:14" x14ac:dyDescent="0.25">
      <c r="F154" s="86"/>
      <c r="G154" s="86"/>
      <c r="H154" s="86"/>
      <c r="I154" s="86"/>
      <c r="J154" s="86"/>
      <c r="K154" s="86"/>
      <c r="L154" s="86"/>
      <c r="M154" s="86"/>
      <c r="N154" s="86"/>
    </row>
    <row r="155" spans="1:14" x14ac:dyDescent="0.25">
      <c r="H155" s="86"/>
      <c r="J155" s="86"/>
      <c r="K155" s="86"/>
      <c r="L155" s="86"/>
      <c r="M155" s="86"/>
      <c r="N155" s="86"/>
    </row>
    <row r="156" spans="1:14" x14ac:dyDescent="0.25">
      <c r="H156" s="86"/>
      <c r="J156" s="86"/>
      <c r="K156" s="86"/>
      <c r="L156" s="86"/>
      <c r="M156" s="86"/>
      <c r="N156" s="86"/>
    </row>
    <row r="157" spans="1:14" x14ac:dyDescent="0.25">
      <c r="H157" s="86"/>
      <c r="J157" s="86"/>
      <c r="K157" s="86"/>
      <c r="L157" s="86"/>
      <c r="M157" s="86"/>
      <c r="N157" s="86"/>
    </row>
    <row r="158" spans="1:14" x14ac:dyDescent="0.25">
      <c r="H158" s="86"/>
      <c r="J158" s="86"/>
      <c r="K158" s="86"/>
      <c r="L158" s="86"/>
      <c r="M158" s="86"/>
      <c r="N158" s="86"/>
    </row>
    <row r="159" spans="1:14" x14ac:dyDescent="0.25">
      <c r="A159" s="109"/>
      <c r="N159" s="86"/>
    </row>
    <row r="160" spans="1:14" x14ac:dyDescent="0.25">
      <c r="A160" s="109"/>
      <c r="N160" s="86"/>
    </row>
    <row r="161" spans="4:14" x14ac:dyDescent="0.25">
      <c r="H161" s="86"/>
      <c r="J161" s="86"/>
      <c r="K161" s="86"/>
      <c r="L161" s="86"/>
      <c r="M161" s="86"/>
      <c r="N161" s="86"/>
    </row>
    <row r="162" spans="4:14" x14ac:dyDescent="0.25">
      <c r="H162" s="86"/>
      <c r="J162" s="86"/>
      <c r="K162" s="86"/>
      <c r="L162" s="86"/>
      <c r="M162" s="86"/>
      <c r="N162" s="86"/>
    </row>
    <row r="163" spans="4:14" x14ac:dyDescent="0.25">
      <c r="H163" s="86"/>
      <c r="J163" s="86"/>
      <c r="K163" s="86"/>
      <c r="L163" s="86"/>
      <c r="M163" s="86"/>
      <c r="N163" s="86"/>
    </row>
    <row r="164" spans="4:14" x14ac:dyDescent="0.25">
      <c r="H164" s="86"/>
      <c r="J164" s="86"/>
      <c r="K164" s="86"/>
      <c r="L164" s="86"/>
      <c r="M164" s="86"/>
      <c r="N164" s="86"/>
    </row>
    <row r="165" spans="4:14" x14ac:dyDescent="0.25">
      <c r="H165" s="86"/>
      <c r="J165" s="86"/>
      <c r="K165" s="86"/>
      <c r="L165" s="86"/>
      <c r="M165" s="86"/>
      <c r="N165" s="86"/>
    </row>
    <row r="166" spans="4:14" x14ac:dyDescent="0.25">
      <c r="H166" s="86"/>
      <c r="J166" s="86"/>
      <c r="K166" s="86"/>
      <c r="L166" s="86"/>
      <c r="M166" s="86"/>
      <c r="N166" s="86"/>
    </row>
    <row r="167" spans="4:14" x14ac:dyDescent="0.25">
      <c r="D167" s="86"/>
      <c r="E167" s="86"/>
      <c r="F167" s="86"/>
      <c r="G167" s="86"/>
      <c r="H167" s="86"/>
      <c r="I167" s="86"/>
      <c r="J167" s="86"/>
      <c r="K167" s="86"/>
      <c r="L167" s="86"/>
      <c r="M167" s="86"/>
      <c r="N167" s="86"/>
    </row>
    <row r="168" spans="4:14" x14ac:dyDescent="0.25">
      <c r="D168" s="86"/>
      <c r="E168" s="86"/>
      <c r="F168" s="86"/>
      <c r="G168" s="86"/>
      <c r="H168" s="86"/>
      <c r="I168" s="86"/>
      <c r="J168" s="86"/>
      <c r="K168" s="86"/>
      <c r="L168" s="86"/>
      <c r="M168" s="86"/>
      <c r="N168" s="86"/>
    </row>
    <row r="169" spans="4:14" x14ac:dyDescent="0.25">
      <c r="D169" s="86"/>
      <c r="E169" s="86"/>
      <c r="F169" s="86"/>
      <c r="G169" s="86"/>
      <c r="H169" s="86"/>
      <c r="I169" s="86"/>
      <c r="J169" s="86"/>
      <c r="K169" s="86"/>
      <c r="L169" s="86"/>
      <c r="M169" s="86"/>
      <c r="N169" s="86"/>
    </row>
    <row r="170" spans="4:14" x14ac:dyDescent="0.25">
      <c r="D170" s="86"/>
      <c r="E170" s="86"/>
      <c r="F170" s="86"/>
      <c r="G170" s="86"/>
      <c r="H170" s="86"/>
      <c r="I170" s="86"/>
      <c r="J170" s="86"/>
      <c r="K170" s="86"/>
      <c r="L170" s="86"/>
      <c r="M170" s="86"/>
      <c r="N170" s="86"/>
    </row>
  </sheetData>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2" manualBreakCount="2">
    <brk id="49" max="16383" man="1"/>
    <brk id="95"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78"/>
  <sheetViews>
    <sheetView workbookViewId="0">
      <pane xSplit="1" ySplit="4" topLeftCell="N5" activePane="bottomRight" state="frozen"/>
      <selection pane="topRight"/>
      <selection pane="bottomLeft"/>
      <selection pane="bottomRight"/>
    </sheetView>
  </sheetViews>
  <sheetFormatPr baseColWidth="10" defaultRowHeight="11.5" x14ac:dyDescent="0.25"/>
  <cols>
    <col min="1" max="1" width="19.296875" style="118" customWidth="1"/>
    <col min="2" max="3" width="5.3984375" style="118" bestFit="1" customWidth="1"/>
    <col min="4" max="9" width="6.8984375" style="118" customWidth="1"/>
    <col min="10" max="11" width="6.8984375" style="118" bestFit="1" customWidth="1"/>
    <col min="12" max="12" width="6.8984375" style="118" customWidth="1"/>
    <col min="13" max="19" width="6.8984375" style="119" bestFit="1" customWidth="1"/>
    <col min="20" max="29" width="6.8984375" style="86" bestFit="1" customWidth="1"/>
    <col min="30" max="31" width="6.8984375" style="86" customWidth="1"/>
    <col min="32" max="261" width="11.3984375" style="86"/>
    <col min="262" max="262" width="18.3984375" style="86" customWidth="1"/>
    <col min="263" max="263" width="6.3984375" style="86" customWidth="1"/>
    <col min="264" max="264" width="6.3984375" style="86" bestFit="1" customWidth="1"/>
    <col min="265" max="270" width="6.8984375" style="86" bestFit="1" customWidth="1"/>
    <col min="271" max="272" width="7.8984375" style="86" bestFit="1" customWidth="1"/>
    <col min="273" max="273" width="6.8984375" style="86" bestFit="1" customWidth="1"/>
    <col min="274" max="278" width="7.8984375" style="86" bestFit="1" customWidth="1"/>
    <col min="279" max="280" width="7.8984375" style="86" customWidth="1"/>
    <col min="281" max="282" width="7.69921875" style="86" customWidth="1"/>
    <col min="283" max="283" width="6.8984375" style="86" customWidth="1"/>
    <col min="284" max="517" width="11.3984375" style="86"/>
    <col min="518" max="518" width="18.3984375" style="86" customWidth="1"/>
    <col min="519" max="519" width="6.3984375" style="86" customWidth="1"/>
    <col min="520" max="520" width="6.3984375" style="86" bestFit="1" customWidth="1"/>
    <col min="521" max="526" width="6.8984375" style="86" bestFit="1" customWidth="1"/>
    <col min="527" max="528" width="7.8984375" style="86" bestFit="1" customWidth="1"/>
    <col min="529" max="529" width="6.8984375" style="86" bestFit="1" customWidth="1"/>
    <col min="530" max="534" width="7.8984375" style="86" bestFit="1" customWidth="1"/>
    <col min="535" max="536" width="7.8984375" style="86" customWidth="1"/>
    <col min="537" max="538" width="7.69921875" style="86" customWidth="1"/>
    <col min="539" max="539" width="6.8984375" style="86" customWidth="1"/>
    <col min="540" max="773" width="11.3984375" style="86"/>
    <col min="774" max="774" width="18.3984375" style="86" customWidth="1"/>
    <col min="775" max="775" width="6.3984375" style="86" customWidth="1"/>
    <col min="776" max="776" width="6.3984375" style="86" bestFit="1" customWidth="1"/>
    <col min="777" max="782" width="6.8984375" style="86" bestFit="1" customWidth="1"/>
    <col min="783" max="784" width="7.8984375" style="86" bestFit="1" customWidth="1"/>
    <col min="785" max="785" width="6.8984375" style="86" bestFit="1" customWidth="1"/>
    <col min="786" max="790" width="7.8984375" style="86" bestFit="1" customWidth="1"/>
    <col min="791" max="792" width="7.8984375" style="86" customWidth="1"/>
    <col min="793" max="794" width="7.69921875" style="86" customWidth="1"/>
    <col min="795" max="795" width="6.8984375" style="86" customWidth="1"/>
    <col min="796" max="1029" width="11.3984375" style="86"/>
    <col min="1030" max="1030" width="18.3984375" style="86" customWidth="1"/>
    <col min="1031" max="1031" width="6.3984375" style="86" customWidth="1"/>
    <col min="1032" max="1032" width="6.3984375" style="86" bestFit="1" customWidth="1"/>
    <col min="1033" max="1038" width="6.8984375" style="86" bestFit="1" customWidth="1"/>
    <col min="1039" max="1040" width="7.8984375" style="86" bestFit="1" customWidth="1"/>
    <col min="1041" max="1041" width="6.8984375" style="86" bestFit="1" customWidth="1"/>
    <col min="1042" max="1046" width="7.8984375" style="86" bestFit="1" customWidth="1"/>
    <col min="1047" max="1048" width="7.8984375" style="86" customWidth="1"/>
    <col min="1049" max="1050" width="7.69921875" style="86" customWidth="1"/>
    <col min="1051" max="1051" width="6.8984375" style="86" customWidth="1"/>
    <col min="1052" max="1285" width="11.3984375" style="86"/>
    <col min="1286" max="1286" width="18.3984375" style="86" customWidth="1"/>
    <col min="1287" max="1287" width="6.3984375" style="86" customWidth="1"/>
    <col min="1288" max="1288" width="6.3984375" style="86" bestFit="1" customWidth="1"/>
    <col min="1289" max="1294" width="6.8984375" style="86" bestFit="1" customWidth="1"/>
    <col min="1295" max="1296" width="7.8984375" style="86" bestFit="1" customWidth="1"/>
    <col min="1297" max="1297" width="6.8984375" style="86" bestFit="1" customWidth="1"/>
    <col min="1298" max="1302" width="7.8984375" style="86" bestFit="1" customWidth="1"/>
    <col min="1303" max="1304" width="7.8984375" style="86" customWidth="1"/>
    <col min="1305" max="1306" width="7.69921875" style="86" customWidth="1"/>
    <col min="1307" max="1307" width="6.8984375" style="86" customWidth="1"/>
    <col min="1308" max="1541" width="11.3984375" style="86"/>
    <col min="1542" max="1542" width="18.3984375" style="86" customWidth="1"/>
    <col min="1543" max="1543" width="6.3984375" style="86" customWidth="1"/>
    <col min="1544" max="1544" width="6.3984375" style="86" bestFit="1" customWidth="1"/>
    <col min="1545" max="1550" width="6.8984375" style="86" bestFit="1" customWidth="1"/>
    <col min="1551" max="1552" width="7.8984375" style="86" bestFit="1" customWidth="1"/>
    <col min="1553" max="1553" width="6.8984375" style="86" bestFit="1" customWidth="1"/>
    <col min="1554" max="1558" width="7.8984375" style="86" bestFit="1" customWidth="1"/>
    <col min="1559" max="1560" width="7.8984375" style="86" customWidth="1"/>
    <col min="1561" max="1562" width="7.69921875" style="86" customWidth="1"/>
    <col min="1563" max="1563" width="6.8984375" style="86" customWidth="1"/>
    <col min="1564" max="1797" width="11.3984375" style="86"/>
    <col min="1798" max="1798" width="18.3984375" style="86" customWidth="1"/>
    <col min="1799" max="1799" width="6.3984375" style="86" customWidth="1"/>
    <col min="1800" max="1800" width="6.3984375" style="86" bestFit="1" customWidth="1"/>
    <col min="1801" max="1806" width="6.8984375" style="86" bestFit="1" customWidth="1"/>
    <col min="1807" max="1808" width="7.8984375" style="86" bestFit="1" customWidth="1"/>
    <col min="1809" max="1809" width="6.8984375" style="86" bestFit="1" customWidth="1"/>
    <col min="1810" max="1814" width="7.8984375" style="86" bestFit="1" customWidth="1"/>
    <col min="1815" max="1816" width="7.8984375" style="86" customWidth="1"/>
    <col min="1817" max="1818" width="7.69921875" style="86" customWidth="1"/>
    <col min="1819" max="1819" width="6.8984375" style="86" customWidth="1"/>
    <col min="1820" max="2053" width="11.3984375" style="86"/>
    <col min="2054" max="2054" width="18.3984375" style="86" customWidth="1"/>
    <col min="2055" max="2055" width="6.3984375" style="86" customWidth="1"/>
    <col min="2056" max="2056" width="6.3984375" style="86" bestFit="1" customWidth="1"/>
    <col min="2057" max="2062" width="6.8984375" style="86" bestFit="1" customWidth="1"/>
    <col min="2063" max="2064" width="7.8984375" style="86" bestFit="1" customWidth="1"/>
    <col min="2065" max="2065" width="6.8984375" style="86" bestFit="1" customWidth="1"/>
    <col min="2066" max="2070" width="7.8984375" style="86" bestFit="1" customWidth="1"/>
    <col min="2071" max="2072" width="7.8984375" style="86" customWidth="1"/>
    <col min="2073" max="2074" width="7.69921875" style="86" customWidth="1"/>
    <col min="2075" max="2075" width="6.8984375" style="86" customWidth="1"/>
    <col min="2076" max="2309" width="11.3984375" style="86"/>
    <col min="2310" max="2310" width="18.3984375" style="86" customWidth="1"/>
    <col min="2311" max="2311" width="6.3984375" style="86" customWidth="1"/>
    <col min="2312" max="2312" width="6.3984375" style="86" bestFit="1" customWidth="1"/>
    <col min="2313" max="2318" width="6.8984375" style="86" bestFit="1" customWidth="1"/>
    <col min="2319" max="2320" width="7.8984375" style="86" bestFit="1" customWidth="1"/>
    <col min="2321" max="2321" width="6.8984375" style="86" bestFit="1" customWidth="1"/>
    <col min="2322" max="2326" width="7.8984375" style="86" bestFit="1" customWidth="1"/>
    <col min="2327" max="2328" width="7.8984375" style="86" customWidth="1"/>
    <col min="2329" max="2330" width="7.69921875" style="86" customWidth="1"/>
    <col min="2331" max="2331" width="6.8984375" style="86" customWidth="1"/>
    <col min="2332" max="2565" width="11.3984375" style="86"/>
    <col min="2566" max="2566" width="18.3984375" style="86" customWidth="1"/>
    <col min="2567" max="2567" width="6.3984375" style="86" customWidth="1"/>
    <col min="2568" max="2568" width="6.3984375" style="86" bestFit="1" customWidth="1"/>
    <col min="2569" max="2574" width="6.8984375" style="86" bestFit="1" customWidth="1"/>
    <col min="2575" max="2576" width="7.8984375" style="86" bestFit="1" customWidth="1"/>
    <col min="2577" max="2577" width="6.8984375" style="86" bestFit="1" customWidth="1"/>
    <col min="2578" max="2582" width="7.8984375" style="86" bestFit="1" customWidth="1"/>
    <col min="2583" max="2584" width="7.8984375" style="86" customWidth="1"/>
    <col min="2585" max="2586" width="7.69921875" style="86" customWidth="1"/>
    <col min="2587" max="2587" width="6.8984375" style="86" customWidth="1"/>
    <col min="2588" max="2821" width="11.3984375" style="86"/>
    <col min="2822" max="2822" width="18.3984375" style="86" customWidth="1"/>
    <col min="2823" max="2823" width="6.3984375" style="86" customWidth="1"/>
    <col min="2824" max="2824" width="6.3984375" style="86" bestFit="1" customWidth="1"/>
    <col min="2825" max="2830" width="6.8984375" style="86" bestFit="1" customWidth="1"/>
    <col min="2831" max="2832" width="7.8984375" style="86" bestFit="1" customWidth="1"/>
    <col min="2833" max="2833" width="6.8984375" style="86" bestFit="1" customWidth="1"/>
    <col min="2834" max="2838" width="7.8984375" style="86" bestFit="1" customWidth="1"/>
    <col min="2839" max="2840" width="7.8984375" style="86" customWidth="1"/>
    <col min="2841" max="2842" width="7.69921875" style="86" customWidth="1"/>
    <col min="2843" max="2843" width="6.8984375" style="86" customWidth="1"/>
    <col min="2844" max="3077" width="11.3984375" style="86"/>
    <col min="3078" max="3078" width="18.3984375" style="86" customWidth="1"/>
    <col min="3079" max="3079" width="6.3984375" style="86" customWidth="1"/>
    <col min="3080" max="3080" width="6.3984375" style="86" bestFit="1" customWidth="1"/>
    <col min="3081" max="3086" width="6.8984375" style="86" bestFit="1" customWidth="1"/>
    <col min="3087" max="3088" width="7.8984375" style="86" bestFit="1" customWidth="1"/>
    <col min="3089" max="3089" width="6.8984375" style="86" bestFit="1" customWidth="1"/>
    <col min="3090" max="3094" width="7.8984375" style="86" bestFit="1" customWidth="1"/>
    <col min="3095" max="3096" width="7.8984375" style="86" customWidth="1"/>
    <col min="3097" max="3098" width="7.69921875" style="86" customWidth="1"/>
    <col min="3099" max="3099" width="6.8984375" style="86" customWidth="1"/>
    <col min="3100" max="3333" width="11.3984375" style="86"/>
    <col min="3334" max="3334" width="18.3984375" style="86" customWidth="1"/>
    <col min="3335" max="3335" width="6.3984375" style="86" customWidth="1"/>
    <col min="3336" max="3336" width="6.3984375" style="86" bestFit="1" customWidth="1"/>
    <col min="3337" max="3342" width="6.8984375" style="86" bestFit="1" customWidth="1"/>
    <col min="3343" max="3344" width="7.8984375" style="86" bestFit="1" customWidth="1"/>
    <col min="3345" max="3345" width="6.8984375" style="86" bestFit="1" customWidth="1"/>
    <col min="3346" max="3350" width="7.8984375" style="86" bestFit="1" customWidth="1"/>
    <col min="3351" max="3352" width="7.8984375" style="86" customWidth="1"/>
    <col min="3353" max="3354" width="7.69921875" style="86" customWidth="1"/>
    <col min="3355" max="3355" width="6.8984375" style="86" customWidth="1"/>
    <col min="3356" max="3589" width="11.3984375" style="86"/>
    <col min="3590" max="3590" width="18.3984375" style="86" customWidth="1"/>
    <col min="3591" max="3591" width="6.3984375" style="86" customWidth="1"/>
    <col min="3592" max="3592" width="6.3984375" style="86" bestFit="1" customWidth="1"/>
    <col min="3593" max="3598" width="6.8984375" style="86" bestFit="1" customWidth="1"/>
    <col min="3599" max="3600" width="7.8984375" style="86" bestFit="1" customWidth="1"/>
    <col min="3601" max="3601" width="6.8984375" style="86" bestFit="1" customWidth="1"/>
    <col min="3602" max="3606" width="7.8984375" style="86" bestFit="1" customWidth="1"/>
    <col min="3607" max="3608" width="7.8984375" style="86" customWidth="1"/>
    <col min="3609" max="3610" width="7.69921875" style="86" customWidth="1"/>
    <col min="3611" max="3611" width="6.8984375" style="86" customWidth="1"/>
    <col min="3612" max="3845" width="11.3984375" style="86"/>
    <col min="3846" max="3846" width="18.3984375" style="86" customWidth="1"/>
    <col min="3847" max="3847" width="6.3984375" style="86" customWidth="1"/>
    <col min="3848" max="3848" width="6.3984375" style="86" bestFit="1" customWidth="1"/>
    <col min="3849" max="3854" width="6.8984375" style="86" bestFit="1" customWidth="1"/>
    <col min="3855" max="3856" width="7.8984375" style="86" bestFit="1" customWidth="1"/>
    <col min="3857" max="3857" width="6.8984375" style="86" bestFit="1" customWidth="1"/>
    <col min="3858" max="3862" width="7.8984375" style="86" bestFit="1" customWidth="1"/>
    <col min="3863" max="3864" width="7.8984375" style="86" customWidth="1"/>
    <col min="3865" max="3866" width="7.69921875" style="86" customWidth="1"/>
    <col min="3867" max="3867" width="6.8984375" style="86" customWidth="1"/>
    <col min="3868" max="4101" width="11.3984375" style="86"/>
    <col min="4102" max="4102" width="18.3984375" style="86" customWidth="1"/>
    <col min="4103" max="4103" width="6.3984375" style="86" customWidth="1"/>
    <col min="4104" max="4104" width="6.3984375" style="86" bestFit="1" customWidth="1"/>
    <col min="4105" max="4110" width="6.8984375" style="86" bestFit="1" customWidth="1"/>
    <col min="4111" max="4112" width="7.8984375" style="86" bestFit="1" customWidth="1"/>
    <col min="4113" max="4113" width="6.8984375" style="86" bestFit="1" customWidth="1"/>
    <col min="4114" max="4118" width="7.8984375" style="86" bestFit="1" customWidth="1"/>
    <col min="4119" max="4120" width="7.8984375" style="86" customWidth="1"/>
    <col min="4121" max="4122" width="7.69921875" style="86" customWidth="1"/>
    <col min="4123" max="4123" width="6.8984375" style="86" customWidth="1"/>
    <col min="4124" max="4357" width="11.3984375" style="86"/>
    <col min="4358" max="4358" width="18.3984375" style="86" customWidth="1"/>
    <col min="4359" max="4359" width="6.3984375" style="86" customWidth="1"/>
    <col min="4360" max="4360" width="6.3984375" style="86" bestFit="1" customWidth="1"/>
    <col min="4361" max="4366" width="6.8984375" style="86" bestFit="1" customWidth="1"/>
    <col min="4367" max="4368" width="7.8984375" style="86" bestFit="1" customWidth="1"/>
    <col min="4369" max="4369" width="6.8984375" style="86" bestFit="1" customWidth="1"/>
    <col min="4370" max="4374" width="7.8984375" style="86" bestFit="1" customWidth="1"/>
    <col min="4375" max="4376" width="7.8984375" style="86" customWidth="1"/>
    <col min="4377" max="4378" width="7.69921875" style="86" customWidth="1"/>
    <col min="4379" max="4379" width="6.8984375" style="86" customWidth="1"/>
    <col min="4380" max="4613" width="11.3984375" style="86"/>
    <col min="4614" max="4614" width="18.3984375" style="86" customWidth="1"/>
    <col min="4615" max="4615" width="6.3984375" style="86" customWidth="1"/>
    <col min="4616" max="4616" width="6.3984375" style="86" bestFit="1" customWidth="1"/>
    <col min="4617" max="4622" width="6.8984375" style="86" bestFit="1" customWidth="1"/>
    <col min="4623" max="4624" width="7.8984375" style="86" bestFit="1" customWidth="1"/>
    <col min="4625" max="4625" width="6.8984375" style="86" bestFit="1" customWidth="1"/>
    <col min="4626" max="4630" width="7.8984375" style="86" bestFit="1" customWidth="1"/>
    <col min="4631" max="4632" width="7.8984375" style="86" customWidth="1"/>
    <col min="4633" max="4634" width="7.69921875" style="86" customWidth="1"/>
    <col min="4635" max="4635" width="6.8984375" style="86" customWidth="1"/>
    <col min="4636" max="4869" width="11.3984375" style="86"/>
    <col min="4870" max="4870" width="18.3984375" style="86" customWidth="1"/>
    <col min="4871" max="4871" width="6.3984375" style="86" customWidth="1"/>
    <col min="4872" max="4872" width="6.3984375" style="86" bestFit="1" customWidth="1"/>
    <col min="4873" max="4878" width="6.8984375" style="86" bestFit="1" customWidth="1"/>
    <col min="4879" max="4880" width="7.8984375" style="86" bestFit="1" customWidth="1"/>
    <col min="4881" max="4881" width="6.8984375" style="86" bestFit="1" customWidth="1"/>
    <col min="4882" max="4886" width="7.8984375" style="86" bestFit="1" customWidth="1"/>
    <col min="4887" max="4888" width="7.8984375" style="86" customWidth="1"/>
    <col min="4889" max="4890" width="7.69921875" style="86" customWidth="1"/>
    <col min="4891" max="4891" width="6.8984375" style="86" customWidth="1"/>
    <col min="4892" max="5125" width="11.3984375" style="86"/>
    <col min="5126" max="5126" width="18.3984375" style="86" customWidth="1"/>
    <col min="5127" max="5127" width="6.3984375" style="86" customWidth="1"/>
    <col min="5128" max="5128" width="6.3984375" style="86" bestFit="1" customWidth="1"/>
    <col min="5129" max="5134" width="6.8984375" style="86" bestFit="1" customWidth="1"/>
    <col min="5135" max="5136" width="7.8984375" style="86" bestFit="1" customWidth="1"/>
    <col min="5137" max="5137" width="6.8984375" style="86" bestFit="1" customWidth="1"/>
    <col min="5138" max="5142" width="7.8984375" style="86" bestFit="1" customWidth="1"/>
    <col min="5143" max="5144" width="7.8984375" style="86" customWidth="1"/>
    <col min="5145" max="5146" width="7.69921875" style="86" customWidth="1"/>
    <col min="5147" max="5147" width="6.8984375" style="86" customWidth="1"/>
    <col min="5148" max="5381" width="11.3984375" style="86"/>
    <col min="5382" max="5382" width="18.3984375" style="86" customWidth="1"/>
    <col min="5383" max="5383" width="6.3984375" style="86" customWidth="1"/>
    <col min="5384" max="5384" width="6.3984375" style="86" bestFit="1" customWidth="1"/>
    <col min="5385" max="5390" width="6.8984375" style="86" bestFit="1" customWidth="1"/>
    <col min="5391" max="5392" width="7.8984375" style="86" bestFit="1" customWidth="1"/>
    <col min="5393" max="5393" width="6.8984375" style="86" bestFit="1" customWidth="1"/>
    <col min="5394" max="5398" width="7.8984375" style="86" bestFit="1" customWidth="1"/>
    <col min="5399" max="5400" width="7.8984375" style="86" customWidth="1"/>
    <col min="5401" max="5402" width="7.69921875" style="86" customWidth="1"/>
    <col min="5403" max="5403" width="6.8984375" style="86" customWidth="1"/>
    <col min="5404" max="5637" width="11.3984375" style="86"/>
    <col min="5638" max="5638" width="18.3984375" style="86" customWidth="1"/>
    <col min="5639" max="5639" width="6.3984375" style="86" customWidth="1"/>
    <col min="5640" max="5640" width="6.3984375" style="86" bestFit="1" customWidth="1"/>
    <col min="5641" max="5646" width="6.8984375" style="86" bestFit="1" customWidth="1"/>
    <col min="5647" max="5648" width="7.8984375" style="86" bestFit="1" customWidth="1"/>
    <col min="5649" max="5649" width="6.8984375" style="86" bestFit="1" customWidth="1"/>
    <col min="5650" max="5654" width="7.8984375" style="86" bestFit="1" customWidth="1"/>
    <col min="5655" max="5656" width="7.8984375" style="86" customWidth="1"/>
    <col min="5657" max="5658" width="7.69921875" style="86" customWidth="1"/>
    <col min="5659" max="5659" width="6.8984375" style="86" customWidth="1"/>
    <col min="5660" max="5893" width="11.3984375" style="86"/>
    <col min="5894" max="5894" width="18.3984375" style="86" customWidth="1"/>
    <col min="5895" max="5895" width="6.3984375" style="86" customWidth="1"/>
    <col min="5896" max="5896" width="6.3984375" style="86" bestFit="1" customWidth="1"/>
    <col min="5897" max="5902" width="6.8984375" style="86" bestFit="1" customWidth="1"/>
    <col min="5903" max="5904" width="7.8984375" style="86" bestFit="1" customWidth="1"/>
    <col min="5905" max="5905" width="6.8984375" style="86" bestFit="1" customWidth="1"/>
    <col min="5906" max="5910" width="7.8984375" style="86" bestFit="1" customWidth="1"/>
    <col min="5911" max="5912" width="7.8984375" style="86" customWidth="1"/>
    <col min="5913" max="5914" width="7.69921875" style="86" customWidth="1"/>
    <col min="5915" max="5915" width="6.8984375" style="86" customWidth="1"/>
    <col min="5916" max="6149" width="11.3984375" style="86"/>
    <col min="6150" max="6150" width="18.3984375" style="86" customWidth="1"/>
    <col min="6151" max="6151" width="6.3984375" style="86" customWidth="1"/>
    <col min="6152" max="6152" width="6.3984375" style="86" bestFit="1" customWidth="1"/>
    <col min="6153" max="6158" width="6.8984375" style="86" bestFit="1" customWidth="1"/>
    <col min="6159" max="6160" width="7.8984375" style="86" bestFit="1" customWidth="1"/>
    <col min="6161" max="6161" width="6.8984375" style="86" bestFit="1" customWidth="1"/>
    <col min="6162" max="6166" width="7.8984375" style="86" bestFit="1" customWidth="1"/>
    <col min="6167" max="6168" width="7.8984375" style="86" customWidth="1"/>
    <col min="6169" max="6170" width="7.69921875" style="86" customWidth="1"/>
    <col min="6171" max="6171" width="6.8984375" style="86" customWidth="1"/>
    <col min="6172" max="6405" width="11.3984375" style="86"/>
    <col min="6406" max="6406" width="18.3984375" style="86" customWidth="1"/>
    <col min="6407" max="6407" width="6.3984375" style="86" customWidth="1"/>
    <col min="6408" max="6408" width="6.3984375" style="86" bestFit="1" customWidth="1"/>
    <col min="6409" max="6414" width="6.8984375" style="86" bestFit="1" customWidth="1"/>
    <col min="6415" max="6416" width="7.8984375" style="86" bestFit="1" customWidth="1"/>
    <col min="6417" max="6417" width="6.8984375" style="86" bestFit="1" customWidth="1"/>
    <col min="6418" max="6422" width="7.8984375" style="86" bestFit="1" customWidth="1"/>
    <col min="6423" max="6424" width="7.8984375" style="86" customWidth="1"/>
    <col min="6425" max="6426" width="7.69921875" style="86" customWidth="1"/>
    <col min="6427" max="6427" width="6.8984375" style="86" customWidth="1"/>
    <col min="6428" max="6661" width="11.3984375" style="86"/>
    <col min="6662" max="6662" width="18.3984375" style="86" customWidth="1"/>
    <col min="6663" max="6663" width="6.3984375" style="86" customWidth="1"/>
    <col min="6664" max="6664" width="6.3984375" style="86" bestFit="1" customWidth="1"/>
    <col min="6665" max="6670" width="6.8984375" style="86" bestFit="1" customWidth="1"/>
    <col min="6671" max="6672" width="7.8984375" style="86" bestFit="1" customWidth="1"/>
    <col min="6673" max="6673" width="6.8984375" style="86" bestFit="1" customWidth="1"/>
    <col min="6674" max="6678" width="7.8984375" style="86" bestFit="1" customWidth="1"/>
    <col min="6679" max="6680" width="7.8984375" style="86" customWidth="1"/>
    <col min="6681" max="6682" width="7.69921875" style="86" customWidth="1"/>
    <col min="6683" max="6683" width="6.8984375" style="86" customWidth="1"/>
    <col min="6684" max="6917" width="11.3984375" style="86"/>
    <col min="6918" max="6918" width="18.3984375" style="86" customWidth="1"/>
    <col min="6919" max="6919" width="6.3984375" style="86" customWidth="1"/>
    <col min="6920" max="6920" width="6.3984375" style="86" bestFit="1" customWidth="1"/>
    <col min="6921" max="6926" width="6.8984375" style="86" bestFit="1" customWidth="1"/>
    <col min="6927" max="6928" width="7.8984375" style="86" bestFit="1" customWidth="1"/>
    <col min="6929" max="6929" width="6.8984375" style="86" bestFit="1" customWidth="1"/>
    <col min="6930" max="6934" width="7.8984375" style="86" bestFit="1" customWidth="1"/>
    <col min="6935" max="6936" width="7.8984375" style="86" customWidth="1"/>
    <col min="6937" max="6938" width="7.69921875" style="86" customWidth="1"/>
    <col min="6939" max="6939" width="6.8984375" style="86" customWidth="1"/>
    <col min="6940" max="7173" width="11.3984375" style="86"/>
    <col min="7174" max="7174" width="18.3984375" style="86" customWidth="1"/>
    <col min="7175" max="7175" width="6.3984375" style="86" customWidth="1"/>
    <col min="7176" max="7176" width="6.3984375" style="86" bestFit="1" customWidth="1"/>
    <col min="7177" max="7182" width="6.8984375" style="86" bestFit="1" customWidth="1"/>
    <col min="7183" max="7184" width="7.8984375" style="86" bestFit="1" customWidth="1"/>
    <col min="7185" max="7185" width="6.8984375" style="86" bestFit="1" customWidth="1"/>
    <col min="7186" max="7190" width="7.8984375" style="86" bestFit="1" customWidth="1"/>
    <col min="7191" max="7192" width="7.8984375" style="86" customWidth="1"/>
    <col min="7193" max="7194" width="7.69921875" style="86" customWidth="1"/>
    <col min="7195" max="7195" width="6.8984375" style="86" customWidth="1"/>
    <col min="7196" max="7429" width="11.3984375" style="86"/>
    <col min="7430" max="7430" width="18.3984375" style="86" customWidth="1"/>
    <col min="7431" max="7431" width="6.3984375" style="86" customWidth="1"/>
    <col min="7432" max="7432" width="6.3984375" style="86" bestFit="1" customWidth="1"/>
    <col min="7433" max="7438" width="6.8984375" style="86" bestFit="1" customWidth="1"/>
    <col min="7439" max="7440" width="7.8984375" style="86" bestFit="1" customWidth="1"/>
    <col min="7441" max="7441" width="6.8984375" style="86" bestFit="1" customWidth="1"/>
    <col min="7442" max="7446" width="7.8984375" style="86" bestFit="1" customWidth="1"/>
    <col min="7447" max="7448" width="7.8984375" style="86" customWidth="1"/>
    <col min="7449" max="7450" width="7.69921875" style="86" customWidth="1"/>
    <col min="7451" max="7451" width="6.8984375" style="86" customWidth="1"/>
    <col min="7452" max="7685" width="11.3984375" style="86"/>
    <col min="7686" max="7686" width="18.3984375" style="86" customWidth="1"/>
    <col min="7687" max="7687" width="6.3984375" style="86" customWidth="1"/>
    <col min="7688" max="7688" width="6.3984375" style="86" bestFit="1" customWidth="1"/>
    <col min="7689" max="7694" width="6.8984375" style="86" bestFit="1" customWidth="1"/>
    <col min="7695" max="7696" width="7.8984375" style="86" bestFit="1" customWidth="1"/>
    <col min="7697" max="7697" width="6.8984375" style="86" bestFit="1" customWidth="1"/>
    <col min="7698" max="7702" width="7.8984375" style="86" bestFit="1" customWidth="1"/>
    <col min="7703" max="7704" width="7.8984375" style="86" customWidth="1"/>
    <col min="7705" max="7706" width="7.69921875" style="86" customWidth="1"/>
    <col min="7707" max="7707" width="6.8984375" style="86" customWidth="1"/>
    <col min="7708" max="7941" width="11.3984375" style="86"/>
    <col min="7942" max="7942" width="18.3984375" style="86" customWidth="1"/>
    <col min="7943" max="7943" width="6.3984375" style="86" customWidth="1"/>
    <col min="7944" max="7944" width="6.3984375" style="86" bestFit="1" customWidth="1"/>
    <col min="7945" max="7950" width="6.8984375" style="86" bestFit="1" customWidth="1"/>
    <col min="7951" max="7952" width="7.8984375" style="86" bestFit="1" customWidth="1"/>
    <col min="7953" max="7953" width="6.8984375" style="86" bestFit="1" customWidth="1"/>
    <col min="7954" max="7958" width="7.8984375" style="86" bestFit="1" customWidth="1"/>
    <col min="7959" max="7960" width="7.8984375" style="86" customWidth="1"/>
    <col min="7961" max="7962" width="7.69921875" style="86" customWidth="1"/>
    <col min="7963" max="7963" width="6.8984375" style="86" customWidth="1"/>
    <col min="7964" max="8197" width="11.3984375" style="86"/>
    <col min="8198" max="8198" width="18.3984375" style="86" customWidth="1"/>
    <col min="8199" max="8199" width="6.3984375" style="86" customWidth="1"/>
    <col min="8200" max="8200" width="6.3984375" style="86" bestFit="1" customWidth="1"/>
    <col min="8201" max="8206" width="6.8984375" style="86" bestFit="1" customWidth="1"/>
    <col min="8207" max="8208" width="7.8984375" style="86" bestFit="1" customWidth="1"/>
    <col min="8209" max="8209" width="6.8984375" style="86" bestFit="1" customWidth="1"/>
    <col min="8210" max="8214" width="7.8984375" style="86" bestFit="1" customWidth="1"/>
    <col min="8215" max="8216" width="7.8984375" style="86" customWidth="1"/>
    <col min="8217" max="8218" width="7.69921875" style="86" customWidth="1"/>
    <col min="8219" max="8219" width="6.8984375" style="86" customWidth="1"/>
    <col min="8220" max="8453" width="11.3984375" style="86"/>
    <col min="8454" max="8454" width="18.3984375" style="86" customWidth="1"/>
    <col min="8455" max="8455" width="6.3984375" style="86" customWidth="1"/>
    <col min="8456" max="8456" width="6.3984375" style="86" bestFit="1" customWidth="1"/>
    <col min="8457" max="8462" width="6.8984375" style="86" bestFit="1" customWidth="1"/>
    <col min="8463" max="8464" width="7.8984375" style="86" bestFit="1" customWidth="1"/>
    <col min="8465" max="8465" width="6.8984375" style="86" bestFit="1" customWidth="1"/>
    <col min="8466" max="8470" width="7.8984375" style="86" bestFit="1" customWidth="1"/>
    <col min="8471" max="8472" width="7.8984375" style="86" customWidth="1"/>
    <col min="8473" max="8474" width="7.69921875" style="86" customWidth="1"/>
    <col min="8475" max="8475" width="6.8984375" style="86" customWidth="1"/>
    <col min="8476" max="8709" width="11.3984375" style="86"/>
    <col min="8710" max="8710" width="18.3984375" style="86" customWidth="1"/>
    <col min="8711" max="8711" width="6.3984375" style="86" customWidth="1"/>
    <col min="8712" max="8712" width="6.3984375" style="86" bestFit="1" customWidth="1"/>
    <col min="8713" max="8718" width="6.8984375" style="86" bestFit="1" customWidth="1"/>
    <col min="8719" max="8720" width="7.8984375" style="86" bestFit="1" customWidth="1"/>
    <col min="8721" max="8721" width="6.8984375" style="86" bestFit="1" customWidth="1"/>
    <col min="8722" max="8726" width="7.8984375" style="86" bestFit="1" customWidth="1"/>
    <col min="8727" max="8728" width="7.8984375" style="86" customWidth="1"/>
    <col min="8729" max="8730" width="7.69921875" style="86" customWidth="1"/>
    <col min="8731" max="8731" width="6.8984375" style="86" customWidth="1"/>
    <col min="8732" max="8965" width="11.3984375" style="86"/>
    <col min="8966" max="8966" width="18.3984375" style="86" customWidth="1"/>
    <col min="8967" max="8967" width="6.3984375" style="86" customWidth="1"/>
    <col min="8968" max="8968" width="6.3984375" style="86" bestFit="1" customWidth="1"/>
    <col min="8969" max="8974" width="6.8984375" style="86" bestFit="1" customWidth="1"/>
    <col min="8975" max="8976" width="7.8984375" style="86" bestFit="1" customWidth="1"/>
    <col min="8977" max="8977" width="6.8984375" style="86" bestFit="1" customWidth="1"/>
    <col min="8978" max="8982" width="7.8984375" style="86" bestFit="1" customWidth="1"/>
    <col min="8983" max="8984" width="7.8984375" style="86" customWidth="1"/>
    <col min="8985" max="8986" width="7.69921875" style="86" customWidth="1"/>
    <col min="8987" max="8987" width="6.8984375" style="86" customWidth="1"/>
    <col min="8988" max="9221" width="11.3984375" style="86"/>
    <col min="9222" max="9222" width="18.3984375" style="86" customWidth="1"/>
    <col min="9223" max="9223" width="6.3984375" style="86" customWidth="1"/>
    <col min="9224" max="9224" width="6.3984375" style="86" bestFit="1" customWidth="1"/>
    <col min="9225" max="9230" width="6.8984375" style="86" bestFit="1" customWidth="1"/>
    <col min="9231" max="9232" width="7.8984375" style="86" bestFit="1" customWidth="1"/>
    <col min="9233" max="9233" width="6.8984375" style="86" bestFit="1" customWidth="1"/>
    <col min="9234" max="9238" width="7.8984375" style="86" bestFit="1" customWidth="1"/>
    <col min="9239" max="9240" width="7.8984375" style="86" customWidth="1"/>
    <col min="9241" max="9242" width="7.69921875" style="86" customWidth="1"/>
    <col min="9243" max="9243" width="6.8984375" style="86" customWidth="1"/>
    <col min="9244" max="9477" width="11.3984375" style="86"/>
    <col min="9478" max="9478" width="18.3984375" style="86" customWidth="1"/>
    <col min="9479" max="9479" width="6.3984375" style="86" customWidth="1"/>
    <col min="9480" max="9480" width="6.3984375" style="86" bestFit="1" customWidth="1"/>
    <col min="9481" max="9486" width="6.8984375" style="86" bestFit="1" customWidth="1"/>
    <col min="9487" max="9488" width="7.8984375" style="86" bestFit="1" customWidth="1"/>
    <col min="9489" max="9489" width="6.8984375" style="86" bestFit="1" customWidth="1"/>
    <col min="9490" max="9494" width="7.8984375" style="86" bestFit="1" customWidth="1"/>
    <col min="9495" max="9496" width="7.8984375" style="86" customWidth="1"/>
    <col min="9497" max="9498" width="7.69921875" style="86" customWidth="1"/>
    <col min="9499" max="9499" width="6.8984375" style="86" customWidth="1"/>
    <col min="9500" max="9733" width="11.3984375" style="86"/>
    <col min="9734" max="9734" width="18.3984375" style="86" customWidth="1"/>
    <col min="9735" max="9735" width="6.3984375" style="86" customWidth="1"/>
    <col min="9736" max="9736" width="6.3984375" style="86" bestFit="1" customWidth="1"/>
    <col min="9737" max="9742" width="6.8984375" style="86" bestFit="1" customWidth="1"/>
    <col min="9743" max="9744" width="7.8984375" style="86" bestFit="1" customWidth="1"/>
    <col min="9745" max="9745" width="6.8984375" style="86" bestFit="1" customWidth="1"/>
    <col min="9746" max="9750" width="7.8984375" style="86" bestFit="1" customWidth="1"/>
    <col min="9751" max="9752" width="7.8984375" style="86" customWidth="1"/>
    <col min="9753" max="9754" width="7.69921875" style="86" customWidth="1"/>
    <col min="9755" max="9755" width="6.8984375" style="86" customWidth="1"/>
    <col min="9756" max="9989" width="11.3984375" style="86"/>
    <col min="9990" max="9990" width="18.3984375" style="86" customWidth="1"/>
    <col min="9991" max="9991" width="6.3984375" style="86" customWidth="1"/>
    <col min="9992" max="9992" width="6.3984375" style="86" bestFit="1" customWidth="1"/>
    <col min="9993" max="9998" width="6.8984375" style="86" bestFit="1" customWidth="1"/>
    <col min="9999" max="10000" width="7.8984375" style="86" bestFit="1" customWidth="1"/>
    <col min="10001" max="10001" width="6.8984375" style="86" bestFit="1" customWidth="1"/>
    <col min="10002" max="10006" width="7.8984375" style="86" bestFit="1" customWidth="1"/>
    <col min="10007" max="10008" width="7.8984375" style="86" customWidth="1"/>
    <col min="10009" max="10010" width="7.69921875" style="86" customWidth="1"/>
    <col min="10011" max="10011" width="6.8984375" style="86" customWidth="1"/>
    <col min="10012" max="10245" width="11.3984375" style="86"/>
    <col min="10246" max="10246" width="18.3984375" style="86" customWidth="1"/>
    <col min="10247" max="10247" width="6.3984375" style="86" customWidth="1"/>
    <col min="10248" max="10248" width="6.3984375" style="86" bestFit="1" customWidth="1"/>
    <col min="10249" max="10254" width="6.8984375" style="86" bestFit="1" customWidth="1"/>
    <col min="10255" max="10256" width="7.8984375" style="86" bestFit="1" customWidth="1"/>
    <col min="10257" max="10257" width="6.8984375" style="86" bestFit="1" customWidth="1"/>
    <col min="10258" max="10262" width="7.8984375" style="86" bestFit="1" customWidth="1"/>
    <col min="10263" max="10264" width="7.8984375" style="86" customWidth="1"/>
    <col min="10265" max="10266" width="7.69921875" style="86" customWidth="1"/>
    <col min="10267" max="10267" width="6.8984375" style="86" customWidth="1"/>
    <col min="10268" max="10501" width="11.3984375" style="86"/>
    <col min="10502" max="10502" width="18.3984375" style="86" customWidth="1"/>
    <col min="10503" max="10503" width="6.3984375" style="86" customWidth="1"/>
    <col min="10504" max="10504" width="6.3984375" style="86" bestFit="1" customWidth="1"/>
    <col min="10505" max="10510" width="6.8984375" style="86" bestFit="1" customWidth="1"/>
    <col min="10511" max="10512" width="7.8984375" style="86" bestFit="1" customWidth="1"/>
    <col min="10513" max="10513" width="6.8984375" style="86" bestFit="1" customWidth="1"/>
    <col min="10514" max="10518" width="7.8984375" style="86" bestFit="1" customWidth="1"/>
    <col min="10519" max="10520" width="7.8984375" style="86" customWidth="1"/>
    <col min="10521" max="10522" width="7.69921875" style="86" customWidth="1"/>
    <col min="10523" max="10523" width="6.8984375" style="86" customWidth="1"/>
    <col min="10524" max="10757" width="11.3984375" style="86"/>
    <col min="10758" max="10758" width="18.3984375" style="86" customWidth="1"/>
    <col min="10759" max="10759" width="6.3984375" style="86" customWidth="1"/>
    <col min="10760" max="10760" width="6.3984375" style="86" bestFit="1" customWidth="1"/>
    <col min="10761" max="10766" width="6.8984375" style="86" bestFit="1" customWidth="1"/>
    <col min="10767" max="10768" width="7.8984375" style="86" bestFit="1" customWidth="1"/>
    <col min="10769" max="10769" width="6.8984375" style="86" bestFit="1" customWidth="1"/>
    <col min="10770" max="10774" width="7.8984375" style="86" bestFit="1" customWidth="1"/>
    <col min="10775" max="10776" width="7.8984375" style="86" customWidth="1"/>
    <col min="10777" max="10778" width="7.69921875" style="86" customWidth="1"/>
    <col min="10779" max="10779" width="6.8984375" style="86" customWidth="1"/>
    <col min="10780" max="11013" width="11.3984375" style="86"/>
    <col min="11014" max="11014" width="18.3984375" style="86" customWidth="1"/>
    <col min="11015" max="11015" width="6.3984375" style="86" customWidth="1"/>
    <col min="11016" max="11016" width="6.3984375" style="86" bestFit="1" customWidth="1"/>
    <col min="11017" max="11022" width="6.8984375" style="86" bestFit="1" customWidth="1"/>
    <col min="11023" max="11024" width="7.8984375" style="86" bestFit="1" customWidth="1"/>
    <col min="11025" max="11025" width="6.8984375" style="86" bestFit="1" customWidth="1"/>
    <col min="11026" max="11030" width="7.8984375" style="86" bestFit="1" customWidth="1"/>
    <col min="11031" max="11032" width="7.8984375" style="86" customWidth="1"/>
    <col min="11033" max="11034" width="7.69921875" style="86" customWidth="1"/>
    <col min="11035" max="11035" width="6.8984375" style="86" customWidth="1"/>
    <col min="11036" max="11269" width="11.3984375" style="86"/>
    <col min="11270" max="11270" width="18.3984375" style="86" customWidth="1"/>
    <col min="11271" max="11271" width="6.3984375" style="86" customWidth="1"/>
    <col min="11272" max="11272" width="6.3984375" style="86" bestFit="1" customWidth="1"/>
    <col min="11273" max="11278" width="6.8984375" style="86" bestFit="1" customWidth="1"/>
    <col min="11279" max="11280" width="7.8984375" style="86" bestFit="1" customWidth="1"/>
    <col min="11281" max="11281" width="6.8984375" style="86" bestFit="1" customWidth="1"/>
    <col min="11282" max="11286" width="7.8984375" style="86" bestFit="1" customWidth="1"/>
    <col min="11287" max="11288" width="7.8984375" style="86" customWidth="1"/>
    <col min="11289" max="11290" width="7.69921875" style="86" customWidth="1"/>
    <col min="11291" max="11291" width="6.8984375" style="86" customWidth="1"/>
    <col min="11292" max="11525" width="11.3984375" style="86"/>
    <col min="11526" max="11526" width="18.3984375" style="86" customWidth="1"/>
    <col min="11527" max="11527" width="6.3984375" style="86" customWidth="1"/>
    <col min="11528" max="11528" width="6.3984375" style="86" bestFit="1" customWidth="1"/>
    <col min="11529" max="11534" width="6.8984375" style="86" bestFit="1" customWidth="1"/>
    <col min="11535" max="11536" width="7.8984375" style="86" bestFit="1" customWidth="1"/>
    <col min="11537" max="11537" width="6.8984375" style="86" bestFit="1" customWidth="1"/>
    <col min="11538" max="11542" width="7.8984375" style="86" bestFit="1" customWidth="1"/>
    <col min="11543" max="11544" width="7.8984375" style="86" customWidth="1"/>
    <col min="11545" max="11546" width="7.69921875" style="86" customWidth="1"/>
    <col min="11547" max="11547" width="6.8984375" style="86" customWidth="1"/>
    <col min="11548" max="11781" width="11.3984375" style="86"/>
    <col min="11782" max="11782" width="18.3984375" style="86" customWidth="1"/>
    <col min="11783" max="11783" width="6.3984375" style="86" customWidth="1"/>
    <col min="11784" max="11784" width="6.3984375" style="86" bestFit="1" customWidth="1"/>
    <col min="11785" max="11790" width="6.8984375" style="86" bestFit="1" customWidth="1"/>
    <col min="11791" max="11792" width="7.8984375" style="86" bestFit="1" customWidth="1"/>
    <col min="11793" max="11793" width="6.8984375" style="86" bestFit="1" customWidth="1"/>
    <col min="11794" max="11798" width="7.8984375" style="86" bestFit="1" customWidth="1"/>
    <col min="11799" max="11800" width="7.8984375" style="86" customWidth="1"/>
    <col min="11801" max="11802" width="7.69921875" style="86" customWidth="1"/>
    <col min="11803" max="11803" width="6.8984375" style="86" customWidth="1"/>
    <col min="11804" max="12037" width="11.3984375" style="86"/>
    <col min="12038" max="12038" width="18.3984375" style="86" customWidth="1"/>
    <col min="12039" max="12039" width="6.3984375" style="86" customWidth="1"/>
    <col min="12040" max="12040" width="6.3984375" style="86" bestFit="1" customWidth="1"/>
    <col min="12041" max="12046" width="6.8984375" style="86" bestFit="1" customWidth="1"/>
    <col min="12047" max="12048" width="7.8984375" style="86" bestFit="1" customWidth="1"/>
    <col min="12049" max="12049" width="6.8984375" style="86" bestFit="1" customWidth="1"/>
    <col min="12050" max="12054" width="7.8984375" style="86" bestFit="1" customWidth="1"/>
    <col min="12055" max="12056" width="7.8984375" style="86" customWidth="1"/>
    <col min="12057" max="12058" width="7.69921875" style="86" customWidth="1"/>
    <col min="12059" max="12059" width="6.8984375" style="86" customWidth="1"/>
    <col min="12060" max="12293" width="11.3984375" style="86"/>
    <col min="12294" max="12294" width="18.3984375" style="86" customWidth="1"/>
    <col min="12295" max="12295" width="6.3984375" style="86" customWidth="1"/>
    <col min="12296" max="12296" width="6.3984375" style="86" bestFit="1" customWidth="1"/>
    <col min="12297" max="12302" width="6.8984375" style="86" bestFit="1" customWidth="1"/>
    <col min="12303" max="12304" width="7.8984375" style="86" bestFit="1" customWidth="1"/>
    <col min="12305" max="12305" width="6.8984375" style="86" bestFit="1" customWidth="1"/>
    <col min="12306" max="12310" width="7.8984375" style="86" bestFit="1" customWidth="1"/>
    <col min="12311" max="12312" width="7.8984375" style="86" customWidth="1"/>
    <col min="12313" max="12314" width="7.69921875" style="86" customWidth="1"/>
    <col min="12315" max="12315" width="6.8984375" style="86" customWidth="1"/>
    <col min="12316" max="12549" width="11.3984375" style="86"/>
    <col min="12550" max="12550" width="18.3984375" style="86" customWidth="1"/>
    <col min="12551" max="12551" width="6.3984375" style="86" customWidth="1"/>
    <col min="12552" max="12552" width="6.3984375" style="86" bestFit="1" customWidth="1"/>
    <col min="12553" max="12558" width="6.8984375" style="86" bestFit="1" customWidth="1"/>
    <col min="12559" max="12560" width="7.8984375" style="86" bestFit="1" customWidth="1"/>
    <col min="12561" max="12561" width="6.8984375" style="86" bestFit="1" customWidth="1"/>
    <col min="12562" max="12566" width="7.8984375" style="86" bestFit="1" customWidth="1"/>
    <col min="12567" max="12568" width="7.8984375" style="86" customWidth="1"/>
    <col min="12569" max="12570" width="7.69921875" style="86" customWidth="1"/>
    <col min="12571" max="12571" width="6.8984375" style="86" customWidth="1"/>
    <col min="12572" max="12805" width="11.3984375" style="86"/>
    <col min="12806" max="12806" width="18.3984375" style="86" customWidth="1"/>
    <col min="12807" max="12807" width="6.3984375" style="86" customWidth="1"/>
    <col min="12808" max="12808" width="6.3984375" style="86" bestFit="1" customWidth="1"/>
    <col min="12809" max="12814" width="6.8984375" style="86" bestFit="1" customWidth="1"/>
    <col min="12815" max="12816" width="7.8984375" style="86" bestFit="1" customWidth="1"/>
    <col min="12817" max="12817" width="6.8984375" style="86" bestFit="1" customWidth="1"/>
    <col min="12818" max="12822" width="7.8984375" style="86" bestFit="1" customWidth="1"/>
    <col min="12823" max="12824" width="7.8984375" style="86" customWidth="1"/>
    <col min="12825" max="12826" width="7.69921875" style="86" customWidth="1"/>
    <col min="12827" max="12827" width="6.8984375" style="86" customWidth="1"/>
    <col min="12828" max="13061" width="11.3984375" style="86"/>
    <col min="13062" max="13062" width="18.3984375" style="86" customWidth="1"/>
    <col min="13063" max="13063" width="6.3984375" style="86" customWidth="1"/>
    <col min="13064" max="13064" width="6.3984375" style="86" bestFit="1" customWidth="1"/>
    <col min="13065" max="13070" width="6.8984375" style="86" bestFit="1" customWidth="1"/>
    <col min="13071" max="13072" width="7.8984375" style="86" bestFit="1" customWidth="1"/>
    <col min="13073" max="13073" width="6.8984375" style="86" bestFit="1" customWidth="1"/>
    <col min="13074" max="13078" width="7.8984375" style="86" bestFit="1" customWidth="1"/>
    <col min="13079" max="13080" width="7.8984375" style="86" customWidth="1"/>
    <col min="13081" max="13082" width="7.69921875" style="86" customWidth="1"/>
    <col min="13083" max="13083" width="6.8984375" style="86" customWidth="1"/>
    <col min="13084" max="13317" width="11.3984375" style="86"/>
    <col min="13318" max="13318" width="18.3984375" style="86" customWidth="1"/>
    <col min="13319" max="13319" width="6.3984375" style="86" customWidth="1"/>
    <col min="13320" max="13320" width="6.3984375" style="86" bestFit="1" customWidth="1"/>
    <col min="13321" max="13326" width="6.8984375" style="86" bestFit="1" customWidth="1"/>
    <col min="13327" max="13328" width="7.8984375" style="86" bestFit="1" customWidth="1"/>
    <col min="13329" max="13329" width="6.8984375" style="86" bestFit="1" customWidth="1"/>
    <col min="13330" max="13334" width="7.8984375" style="86" bestFit="1" customWidth="1"/>
    <col min="13335" max="13336" width="7.8984375" style="86" customWidth="1"/>
    <col min="13337" max="13338" width="7.69921875" style="86" customWidth="1"/>
    <col min="13339" max="13339" width="6.8984375" style="86" customWidth="1"/>
    <col min="13340" max="13573" width="11.3984375" style="86"/>
    <col min="13574" max="13574" width="18.3984375" style="86" customWidth="1"/>
    <col min="13575" max="13575" width="6.3984375" style="86" customWidth="1"/>
    <col min="13576" max="13576" width="6.3984375" style="86" bestFit="1" customWidth="1"/>
    <col min="13577" max="13582" width="6.8984375" style="86" bestFit="1" customWidth="1"/>
    <col min="13583" max="13584" width="7.8984375" style="86" bestFit="1" customWidth="1"/>
    <col min="13585" max="13585" width="6.8984375" style="86" bestFit="1" customWidth="1"/>
    <col min="13586" max="13590" width="7.8984375" style="86" bestFit="1" customWidth="1"/>
    <col min="13591" max="13592" width="7.8984375" style="86" customWidth="1"/>
    <col min="13593" max="13594" width="7.69921875" style="86" customWidth="1"/>
    <col min="13595" max="13595" width="6.8984375" style="86" customWidth="1"/>
    <col min="13596" max="13829" width="11.3984375" style="86"/>
    <col min="13830" max="13830" width="18.3984375" style="86" customWidth="1"/>
    <col min="13831" max="13831" width="6.3984375" style="86" customWidth="1"/>
    <col min="13832" max="13832" width="6.3984375" style="86" bestFit="1" customWidth="1"/>
    <col min="13833" max="13838" width="6.8984375" style="86" bestFit="1" customWidth="1"/>
    <col min="13839" max="13840" width="7.8984375" style="86" bestFit="1" customWidth="1"/>
    <col min="13841" max="13841" width="6.8984375" style="86" bestFit="1" customWidth="1"/>
    <col min="13842" max="13846" width="7.8984375" style="86" bestFit="1" customWidth="1"/>
    <col min="13847" max="13848" width="7.8984375" style="86" customWidth="1"/>
    <col min="13849" max="13850" width="7.69921875" style="86" customWidth="1"/>
    <col min="13851" max="13851" width="6.8984375" style="86" customWidth="1"/>
    <col min="13852" max="14085" width="11.3984375" style="86"/>
    <col min="14086" max="14086" width="18.3984375" style="86" customWidth="1"/>
    <col min="14087" max="14087" width="6.3984375" style="86" customWidth="1"/>
    <col min="14088" max="14088" width="6.3984375" style="86" bestFit="1" customWidth="1"/>
    <col min="14089" max="14094" width="6.8984375" style="86" bestFit="1" customWidth="1"/>
    <col min="14095" max="14096" width="7.8984375" style="86" bestFit="1" customWidth="1"/>
    <col min="14097" max="14097" width="6.8984375" style="86" bestFit="1" customWidth="1"/>
    <col min="14098" max="14102" width="7.8984375" style="86" bestFit="1" customWidth="1"/>
    <col min="14103" max="14104" width="7.8984375" style="86" customWidth="1"/>
    <col min="14105" max="14106" width="7.69921875" style="86" customWidth="1"/>
    <col min="14107" max="14107" width="6.8984375" style="86" customWidth="1"/>
    <col min="14108" max="14341" width="11.3984375" style="86"/>
    <col min="14342" max="14342" width="18.3984375" style="86" customWidth="1"/>
    <col min="14343" max="14343" width="6.3984375" style="86" customWidth="1"/>
    <col min="14344" max="14344" width="6.3984375" style="86" bestFit="1" customWidth="1"/>
    <col min="14345" max="14350" width="6.8984375" style="86" bestFit="1" customWidth="1"/>
    <col min="14351" max="14352" width="7.8984375" style="86" bestFit="1" customWidth="1"/>
    <col min="14353" max="14353" width="6.8984375" style="86" bestFit="1" customWidth="1"/>
    <col min="14354" max="14358" width="7.8984375" style="86" bestFit="1" customWidth="1"/>
    <col min="14359" max="14360" width="7.8984375" style="86" customWidth="1"/>
    <col min="14361" max="14362" width="7.69921875" style="86" customWidth="1"/>
    <col min="14363" max="14363" width="6.8984375" style="86" customWidth="1"/>
    <col min="14364" max="14597" width="11.3984375" style="86"/>
    <col min="14598" max="14598" width="18.3984375" style="86" customWidth="1"/>
    <col min="14599" max="14599" width="6.3984375" style="86" customWidth="1"/>
    <col min="14600" max="14600" width="6.3984375" style="86" bestFit="1" customWidth="1"/>
    <col min="14601" max="14606" width="6.8984375" style="86" bestFit="1" customWidth="1"/>
    <col min="14607" max="14608" width="7.8984375" style="86" bestFit="1" customWidth="1"/>
    <col min="14609" max="14609" width="6.8984375" style="86" bestFit="1" customWidth="1"/>
    <col min="14610" max="14614" width="7.8984375" style="86" bestFit="1" customWidth="1"/>
    <col min="14615" max="14616" width="7.8984375" style="86" customWidth="1"/>
    <col min="14617" max="14618" width="7.69921875" style="86" customWidth="1"/>
    <col min="14619" max="14619" width="6.8984375" style="86" customWidth="1"/>
    <col min="14620" max="14853" width="11.3984375" style="86"/>
    <col min="14854" max="14854" width="18.3984375" style="86" customWidth="1"/>
    <col min="14855" max="14855" width="6.3984375" style="86" customWidth="1"/>
    <col min="14856" max="14856" width="6.3984375" style="86" bestFit="1" customWidth="1"/>
    <col min="14857" max="14862" width="6.8984375" style="86" bestFit="1" customWidth="1"/>
    <col min="14863" max="14864" width="7.8984375" style="86" bestFit="1" customWidth="1"/>
    <col min="14865" max="14865" width="6.8984375" style="86" bestFit="1" customWidth="1"/>
    <col min="14866" max="14870" width="7.8984375" style="86" bestFit="1" customWidth="1"/>
    <col min="14871" max="14872" width="7.8984375" style="86" customWidth="1"/>
    <col min="14873" max="14874" width="7.69921875" style="86" customWidth="1"/>
    <col min="14875" max="14875" width="6.8984375" style="86" customWidth="1"/>
    <col min="14876" max="15109" width="11.3984375" style="86"/>
    <col min="15110" max="15110" width="18.3984375" style="86" customWidth="1"/>
    <col min="15111" max="15111" width="6.3984375" style="86" customWidth="1"/>
    <col min="15112" max="15112" width="6.3984375" style="86" bestFit="1" customWidth="1"/>
    <col min="15113" max="15118" width="6.8984375" style="86" bestFit="1" customWidth="1"/>
    <col min="15119" max="15120" width="7.8984375" style="86" bestFit="1" customWidth="1"/>
    <col min="15121" max="15121" width="6.8984375" style="86" bestFit="1" customWidth="1"/>
    <col min="15122" max="15126" width="7.8984375" style="86" bestFit="1" customWidth="1"/>
    <col min="15127" max="15128" width="7.8984375" style="86" customWidth="1"/>
    <col min="15129" max="15130" width="7.69921875" style="86" customWidth="1"/>
    <col min="15131" max="15131" width="6.8984375" style="86" customWidth="1"/>
    <col min="15132" max="15365" width="11.3984375" style="86"/>
    <col min="15366" max="15366" width="18.3984375" style="86" customWidth="1"/>
    <col min="15367" max="15367" width="6.3984375" style="86" customWidth="1"/>
    <col min="15368" max="15368" width="6.3984375" style="86" bestFit="1" customWidth="1"/>
    <col min="15369" max="15374" width="6.8984375" style="86" bestFit="1" customWidth="1"/>
    <col min="15375" max="15376" width="7.8984375" style="86" bestFit="1" customWidth="1"/>
    <col min="15377" max="15377" width="6.8984375" style="86" bestFit="1" customWidth="1"/>
    <col min="15378" max="15382" width="7.8984375" style="86" bestFit="1" customWidth="1"/>
    <col min="15383" max="15384" width="7.8984375" style="86" customWidth="1"/>
    <col min="15385" max="15386" width="7.69921875" style="86" customWidth="1"/>
    <col min="15387" max="15387" width="6.8984375" style="86" customWidth="1"/>
    <col min="15388" max="15621" width="11.3984375" style="86"/>
    <col min="15622" max="15622" width="18.3984375" style="86" customWidth="1"/>
    <col min="15623" max="15623" width="6.3984375" style="86" customWidth="1"/>
    <col min="15624" max="15624" width="6.3984375" style="86" bestFit="1" customWidth="1"/>
    <col min="15625" max="15630" width="6.8984375" style="86" bestFit="1" customWidth="1"/>
    <col min="15631" max="15632" width="7.8984375" style="86" bestFit="1" customWidth="1"/>
    <col min="15633" max="15633" width="6.8984375" style="86" bestFit="1" customWidth="1"/>
    <col min="15634" max="15638" width="7.8984375" style="86" bestFit="1" customWidth="1"/>
    <col min="15639" max="15640" width="7.8984375" style="86" customWidth="1"/>
    <col min="15641" max="15642" width="7.69921875" style="86" customWidth="1"/>
    <col min="15643" max="15643" width="6.8984375" style="86" customWidth="1"/>
    <col min="15644" max="15877" width="11.3984375" style="86"/>
    <col min="15878" max="15878" width="18.3984375" style="86" customWidth="1"/>
    <col min="15879" max="15879" width="6.3984375" style="86" customWidth="1"/>
    <col min="15880" max="15880" width="6.3984375" style="86" bestFit="1" customWidth="1"/>
    <col min="15881" max="15886" width="6.8984375" style="86" bestFit="1" customWidth="1"/>
    <col min="15887" max="15888" width="7.8984375" style="86" bestFit="1" customWidth="1"/>
    <col min="15889" max="15889" width="6.8984375" style="86" bestFit="1" customWidth="1"/>
    <col min="15890" max="15894" width="7.8984375" style="86" bestFit="1" customWidth="1"/>
    <col min="15895" max="15896" width="7.8984375" style="86" customWidth="1"/>
    <col min="15897" max="15898" width="7.69921875" style="86" customWidth="1"/>
    <col min="15899" max="15899" width="6.8984375" style="86" customWidth="1"/>
    <col min="15900" max="16133" width="11.3984375" style="86"/>
    <col min="16134" max="16134" width="18.3984375" style="86" customWidth="1"/>
    <col min="16135" max="16135" width="6.3984375" style="86" customWidth="1"/>
    <col min="16136" max="16136" width="6.3984375" style="86" bestFit="1" customWidth="1"/>
    <col min="16137" max="16142" width="6.8984375" style="86" bestFit="1" customWidth="1"/>
    <col min="16143" max="16144" width="7.8984375" style="86" bestFit="1" customWidth="1"/>
    <col min="16145" max="16145" width="6.8984375" style="86" bestFit="1" customWidth="1"/>
    <col min="16146" max="16150" width="7.8984375" style="86" bestFit="1" customWidth="1"/>
    <col min="16151" max="16152" width="7.8984375" style="86" customWidth="1"/>
    <col min="16153" max="16154" width="7.69921875" style="86" customWidth="1"/>
    <col min="16155" max="16155" width="6.8984375" style="86" customWidth="1"/>
    <col min="16156" max="16384" width="11.3984375" style="86"/>
  </cols>
  <sheetData>
    <row r="1" spans="1:31" s="82" customFormat="1" ht="12.5" x14ac:dyDescent="0.25">
      <c r="B1" s="83"/>
      <c r="C1" s="83"/>
      <c r="D1" s="83"/>
      <c r="E1" s="83"/>
      <c r="F1" s="83"/>
      <c r="G1" s="83"/>
      <c r="H1" s="83"/>
      <c r="I1" s="83"/>
      <c r="J1" s="83"/>
      <c r="K1" s="83"/>
      <c r="L1" s="83"/>
      <c r="M1" s="83"/>
      <c r="N1" s="83"/>
      <c r="O1" s="83"/>
    </row>
    <row r="2" spans="1:31" s="82" customFormat="1" ht="13" x14ac:dyDescent="0.3">
      <c r="A2" s="115" t="s">
        <v>28</v>
      </c>
      <c r="B2" s="115"/>
      <c r="C2" s="116"/>
      <c r="D2" s="116"/>
      <c r="E2" s="116"/>
      <c r="F2" s="116"/>
      <c r="G2" s="116"/>
      <c r="H2" s="116"/>
      <c r="I2" s="116"/>
      <c r="J2" s="116"/>
      <c r="K2" s="116"/>
      <c r="L2" s="116"/>
      <c r="M2" s="117"/>
      <c r="N2" s="117"/>
      <c r="O2" s="117"/>
      <c r="P2" s="117"/>
      <c r="Q2" s="117"/>
      <c r="R2" s="117"/>
      <c r="S2" s="117"/>
    </row>
    <row r="3" spans="1:31" ht="3" customHeight="1" x14ac:dyDescent="0.25"/>
    <row r="4" spans="1:31" x14ac:dyDescent="0.25">
      <c r="A4" s="107" t="s">
        <v>11</v>
      </c>
      <c r="B4" s="107">
        <v>1993</v>
      </c>
      <c r="C4" s="107">
        <v>1994</v>
      </c>
      <c r="D4" s="107">
        <v>1995</v>
      </c>
      <c r="E4" s="107">
        <v>1996</v>
      </c>
      <c r="F4" s="107">
        <v>1997</v>
      </c>
      <c r="G4" s="107">
        <v>1998</v>
      </c>
      <c r="H4" s="107">
        <v>1999</v>
      </c>
      <c r="I4" s="107">
        <v>2000</v>
      </c>
      <c r="J4" s="107">
        <v>2001</v>
      </c>
      <c r="K4" s="107">
        <v>2002</v>
      </c>
      <c r="L4" s="107">
        <v>2003</v>
      </c>
      <c r="M4" s="107">
        <v>2004</v>
      </c>
      <c r="N4" s="107">
        <v>2005</v>
      </c>
      <c r="O4" s="107">
        <v>2006</v>
      </c>
      <c r="P4" s="107">
        <v>2007</v>
      </c>
      <c r="Q4" s="107">
        <v>2008</v>
      </c>
      <c r="R4" s="107">
        <v>2009</v>
      </c>
      <c r="S4" s="107">
        <v>2010</v>
      </c>
      <c r="T4" s="107">
        <v>2011</v>
      </c>
      <c r="U4" s="107">
        <v>2012</v>
      </c>
      <c r="V4" s="107">
        <v>2013</v>
      </c>
      <c r="W4" s="107">
        <v>2014</v>
      </c>
      <c r="X4" s="107">
        <v>2015</v>
      </c>
      <c r="Y4" s="107">
        <v>2016</v>
      </c>
      <c r="Z4" s="107">
        <v>2017</v>
      </c>
      <c r="AA4" s="107">
        <v>2018</v>
      </c>
      <c r="AB4" s="107">
        <v>2019</v>
      </c>
      <c r="AC4" s="107">
        <v>2020</v>
      </c>
      <c r="AD4" s="107">
        <v>2021</v>
      </c>
      <c r="AE4" s="107">
        <v>2022</v>
      </c>
    </row>
    <row r="5" spans="1:31" x14ac:dyDescent="0.25">
      <c r="A5" s="90" t="s">
        <v>46</v>
      </c>
      <c r="B5" s="92"/>
      <c r="C5" s="92"/>
      <c r="D5" s="92">
        <v>1460881</v>
      </c>
      <c r="E5" s="92">
        <v>891556</v>
      </c>
      <c r="F5" s="92"/>
      <c r="G5" s="92"/>
      <c r="H5" s="92"/>
      <c r="I5" s="92"/>
      <c r="J5" s="92">
        <v>1110749</v>
      </c>
      <c r="K5" s="92">
        <v>487793</v>
      </c>
      <c r="L5" s="92"/>
      <c r="M5" s="92"/>
      <c r="N5" s="92"/>
      <c r="O5" s="92">
        <v>1306349</v>
      </c>
      <c r="P5" s="92">
        <v>1288637</v>
      </c>
      <c r="Q5" s="92">
        <v>377937</v>
      </c>
      <c r="R5" s="161"/>
      <c r="S5" s="92"/>
      <c r="T5" s="92"/>
      <c r="U5" s="92">
        <v>1415108</v>
      </c>
      <c r="V5" s="92">
        <v>492911</v>
      </c>
      <c r="W5" s="95"/>
      <c r="X5" s="95"/>
      <c r="Y5" s="95"/>
      <c r="Z5" s="95">
        <v>1533616</v>
      </c>
      <c r="AA5" s="95">
        <v>1700431</v>
      </c>
      <c r="AB5" s="95">
        <v>719708</v>
      </c>
      <c r="AC5" s="95"/>
      <c r="AD5" s="168"/>
      <c r="AE5" s="168"/>
    </row>
    <row r="6" spans="1:31" x14ac:dyDescent="0.25">
      <c r="A6" s="90" t="s">
        <v>47</v>
      </c>
      <c r="B6" s="92">
        <v>1563386</v>
      </c>
      <c r="C6" s="92">
        <v>1200938</v>
      </c>
      <c r="D6" s="92">
        <v>2454501</v>
      </c>
      <c r="E6" s="92">
        <v>3047594</v>
      </c>
      <c r="F6" s="92">
        <v>2543224</v>
      </c>
      <c r="G6" s="92">
        <v>2773457</v>
      </c>
      <c r="H6" s="92">
        <v>2226400</v>
      </c>
      <c r="I6" s="92">
        <v>1744098</v>
      </c>
      <c r="J6" s="92">
        <v>4513348</v>
      </c>
      <c r="K6" s="92">
        <v>4823970</v>
      </c>
      <c r="L6" s="92">
        <v>4083958</v>
      </c>
      <c r="M6" s="92">
        <v>3380407</v>
      </c>
      <c r="N6" s="92">
        <v>1706809</v>
      </c>
      <c r="O6" s="92">
        <v>3496961</v>
      </c>
      <c r="P6" s="92">
        <v>4578711</v>
      </c>
      <c r="Q6" s="92">
        <v>4226413</v>
      </c>
      <c r="R6" s="92">
        <v>2980102</v>
      </c>
      <c r="S6" s="92">
        <v>3368293</v>
      </c>
      <c r="T6" s="92">
        <v>1744597</v>
      </c>
      <c r="U6" s="92">
        <v>3701538</v>
      </c>
      <c r="V6" s="92">
        <v>4084263</v>
      </c>
      <c r="W6" s="92">
        <v>5752752</v>
      </c>
      <c r="X6" s="92">
        <v>4446880</v>
      </c>
      <c r="Y6" s="92">
        <v>3473711</v>
      </c>
      <c r="Z6" s="92">
        <v>3487249</v>
      </c>
      <c r="AA6" s="92">
        <v>5901737</v>
      </c>
      <c r="AB6" s="92">
        <v>4981610</v>
      </c>
      <c r="AC6" s="92">
        <v>4376428</v>
      </c>
      <c r="AD6" s="92">
        <v>59</v>
      </c>
      <c r="AE6" s="92">
        <v>1529463</v>
      </c>
    </row>
    <row r="7" spans="1:31" x14ac:dyDescent="0.25">
      <c r="A7" s="90" t="s">
        <v>48</v>
      </c>
      <c r="B7" s="92">
        <v>2236708</v>
      </c>
      <c r="C7" s="92">
        <v>2135553</v>
      </c>
      <c r="D7" s="92">
        <v>3080842</v>
      </c>
      <c r="E7" s="92">
        <v>2662243</v>
      </c>
      <c r="F7" s="92">
        <v>2236756</v>
      </c>
      <c r="G7" s="92">
        <v>3712252</v>
      </c>
      <c r="H7" s="92">
        <v>2670540</v>
      </c>
      <c r="I7" s="92">
        <v>3613843</v>
      </c>
      <c r="J7" s="92">
        <v>2712391</v>
      </c>
      <c r="K7" s="92">
        <v>3120271</v>
      </c>
      <c r="L7" s="92">
        <v>2809562</v>
      </c>
      <c r="M7" s="92">
        <v>3103453</v>
      </c>
      <c r="N7" s="92">
        <v>3401959</v>
      </c>
      <c r="O7" s="92">
        <v>3095413</v>
      </c>
      <c r="P7" s="92">
        <v>2722939</v>
      </c>
      <c r="Q7" s="92">
        <v>2504637</v>
      </c>
      <c r="R7" s="92">
        <v>3057436</v>
      </c>
      <c r="S7" s="92">
        <v>3187229</v>
      </c>
      <c r="T7" s="92">
        <v>3242425</v>
      </c>
      <c r="U7" s="92">
        <v>3329143</v>
      </c>
      <c r="V7" s="92">
        <v>2480842</v>
      </c>
      <c r="W7" s="92">
        <v>3601070</v>
      </c>
      <c r="X7" s="92">
        <v>2761480</v>
      </c>
      <c r="Y7" s="92">
        <v>3533140</v>
      </c>
      <c r="Z7" s="92">
        <v>3313178</v>
      </c>
      <c r="AA7" s="92">
        <v>3202070</v>
      </c>
      <c r="AB7" s="92">
        <v>3733208</v>
      </c>
      <c r="AC7" s="92">
        <v>2728706</v>
      </c>
      <c r="AD7" s="92">
        <v>323</v>
      </c>
      <c r="AE7" s="92">
        <v>2672884</v>
      </c>
    </row>
    <row r="8" spans="1:31" x14ac:dyDescent="0.25">
      <c r="A8" s="90" t="s">
        <v>49</v>
      </c>
      <c r="B8" s="92">
        <v>2737830</v>
      </c>
      <c r="C8" s="92">
        <v>2241673</v>
      </c>
      <c r="D8" s="92">
        <v>2585039</v>
      </c>
      <c r="E8" s="92">
        <v>2504661</v>
      </c>
      <c r="F8" s="92">
        <v>2348096</v>
      </c>
      <c r="G8" s="92">
        <v>4159336</v>
      </c>
      <c r="H8" s="92">
        <v>2835737</v>
      </c>
      <c r="I8" s="92">
        <v>3336206</v>
      </c>
      <c r="J8" s="92">
        <v>3703828</v>
      </c>
      <c r="K8" s="92">
        <v>3091603</v>
      </c>
      <c r="L8" s="92">
        <v>2835084</v>
      </c>
      <c r="M8" s="92">
        <v>3338426</v>
      </c>
      <c r="N8" s="92">
        <v>3141209</v>
      </c>
      <c r="O8" s="92">
        <v>3366199</v>
      </c>
      <c r="P8" s="92">
        <v>3086496</v>
      </c>
      <c r="Q8" s="92">
        <v>3194237</v>
      </c>
      <c r="R8" s="92">
        <v>3494930</v>
      </c>
      <c r="S8" s="92">
        <v>4101818</v>
      </c>
      <c r="T8" s="92">
        <v>3130681</v>
      </c>
      <c r="U8" s="92">
        <v>3748867</v>
      </c>
      <c r="V8" s="92">
        <v>3259613</v>
      </c>
      <c r="W8" s="92">
        <v>3661048</v>
      </c>
      <c r="X8" s="92">
        <v>3562916</v>
      </c>
      <c r="Y8" s="92">
        <v>3544335</v>
      </c>
      <c r="Z8" s="92">
        <v>3831081</v>
      </c>
      <c r="AA8" s="92">
        <v>3368344</v>
      </c>
      <c r="AB8" s="92">
        <v>3757594</v>
      </c>
      <c r="AC8" s="92">
        <v>3104062</v>
      </c>
      <c r="AD8" s="92">
        <v>1508</v>
      </c>
      <c r="AE8" s="92">
        <v>2392197</v>
      </c>
    </row>
    <row r="9" spans="1:31" x14ac:dyDescent="0.25">
      <c r="A9" s="90" t="s">
        <v>50</v>
      </c>
      <c r="B9" s="92">
        <v>2556221</v>
      </c>
      <c r="C9" s="92">
        <v>2227036</v>
      </c>
      <c r="D9" s="92">
        <v>2434332</v>
      </c>
      <c r="E9" s="92">
        <v>2383707</v>
      </c>
      <c r="F9" s="92">
        <v>2710644</v>
      </c>
      <c r="G9" s="92">
        <v>4188183</v>
      </c>
      <c r="H9" s="92">
        <v>2760008</v>
      </c>
      <c r="I9" s="92">
        <v>3295374</v>
      </c>
      <c r="J9" s="92">
        <v>3746400</v>
      </c>
      <c r="K9" s="92">
        <v>3346599</v>
      </c>
      <c r="L9" s="92">
        <v>3034541</v>
      </c>
      <c r="M9" s="92">
        <v>3189774</v>
      </c>
      <c r="N9" s="92">
        <v>3251250</v>
      </c>
      <c r="O9" s="92">
        <v>3067290</v>
      </c>
      <c r="P9" s="92">
        <v>3254171</v>
      </c>
      <c r="Q9" s="92">
        <v>3383491</v>
      </c>
      <c r="R9" s="92">
        <v>3645998</v>
      </c>
      <c r="S9" s="92">
        <v>4456007</v>
      </c>
      <c r="T9" s="92">
        <v>3439596</v>
      </c>
      <c r="U9" s="92">
        <v>3969935</v>
      </c>
      <c r="V9" s="92">
        <v>3449769</v>
      </c>
      <c r="W9" s="92">
        <v>3416379</v>
      </c>
      <c r="X9" s="92">
        <v>3995027</v>
      </c>
      <c r="Y9" s="92">
        <v>3278245</v>
      </c>
      <c r="Z9" s="92">
        <v>4426108</v>
      </c>
      <c r="AA9" s="92">
        <v>3514230</v>
      </c>
      <c r="AB9" s="92">
        <v>3938020</v>
      </c>
      <c r="AC9" s="92">
        <v>3290358</v>
      </c>
      <c r="AD9" s="92">
        <v>1360</v>
      </c>
      <c r="AE9" s="92">
        <v>2213201</v>
      </c>
    </row>
    <row r="10" spans="1:31" x14ac:dyDescent="0.25">
      <c r="A10" s="90" t="s">
        <v>51</v>
      </c>
      <c r="B10" s="92">
        <v>2507502</v>
      </c>
      <c r="C10" s="92">
        <v>2301602</v>
      </c>
      <c r="D10" s="92">
        <v>3021241</v>
      </c>
      <c r="E10" s="92">
        <v>3040376</v>
      </c>
      <c r="F10" s="92">
        <v>2744103</v>
      </c>
      <c r="G10" s="92">
        <v>3875941</v>
      </c>
      <c r="H10" s="92">
        <v>2823793</v>
      </c>
      <c r="I10" s="92">
        <v>3213993</v>
      </c>
      <c r="J10" s="92">
        <v>5048839</v>
      </c>
      <c r="K10" s="92">
        <v>5565386</v>
      </c>
      <c r="L10" s="92">
        <v>3891232</v>
      </c>
      <c r="M10" s="92">
        <v>3701053</v>
      </c>
      <c r="N10" s="92">
        <v>3165906</v>
      </c>
      <c r="O10" s="92">
        <v>6472667</v>
      </c>
      <c r="P10" s="92">
        <v>3175525</v>
      </c>
      <c r="Q10" s="92">
        <v>5186577</v>
      </c>
      <c r="R10" s="92">
        <v>3483655</v>
      </c>
      <c r="S10" s="92">
        <v>4783468</v>
      </c>
      <c r="T10" s="92">
        <v>3460596</v>
      </c>
      <c r="U10" s="92">
        <v>3813880</v>
      </c>
      <c r="V10" s="92">
        <v>3513651</v>
      </c>
      <c r="W10" s="92">
        <v>3494426</v>
      </c>
      <c r="X10" s="92">
        <v>3513412</v>
      </c>
      <c r="Y10" s="92">
        <v>3757404</v>
      </c>
      <c r="Z10" s="92">
        <v>5491071</v>
      </c>
      <c r="AA10" s="92">
        <v>4767107</v>
      </c>
      <c r="AB10" s="92">
        <v>4945774</v>
      </c>
      <c r="AC10" s="92">
        <v>3147930</v>
      </c>
      <c r="AD10" s="92">
        <v>569</v>
      </c>
      <c r="AE10" s="92">
        <v>2120761</v>
      </c>
    </row>
    <row r="11" spans="1:31" x14ac:dyDescent="0.25">
      <c r="A11" s="90" t="s">
        <v>52</v>
      </c>
      <c r="B11" s="92">
        <v>2820362</v>
      </c>
      <c r="C11" s="92">
        <v>2834577</v>
      </c>
      <c r="D11" s="92">
        <v>3673325</v>
      </c>
      <c r="E11" s="92">
        <v>3061870</v>
      </c>
      <c r="F11" s="92">
        <v>2898537</v>
      </c>
      <c r="G11" s="92">
        <v>4294070</v>
      </c>
      <c r="H11" s="92">
        <v>4865473</v>
      </c>
      <c r="I11" s="92">
        <v>3921328</v>
      </c>
      <c r="J11" s="92">
        <v>6333028</v>
      </c>
      <c r="K11" s="92">
        <v>6904236</v>
      </c>
      <c r="L11" s="92">
        <v>4934324</v>
      </c>
      <c r="M11" s="92">
        <v>4292243</v>
      </c>
      <c r="N11" s="92">
        <v>3787881</v>
      </c>
      <c r="O11" s="92">
        <v>5635409</v>
      </c>
      <c r="P11" s="92">
        <v>3806892</v>
      </c>
      <c r="Q11" s="92">
        <v>4234797</v>
      </c>
      <c r="R11" s="92">
        <v>4494166</v>
      </c>
      <c r="S11" s="92">
        <v>4976886</v>
      </c>
      <c r="T11" s="92">
        <v>4697412</v>
      </c>
      <c r="U11" s="92">
        <v>4072046</v>
      </c>
      <c r="V11" s="92">
        <v>3123578</v>
      </c>
      <c r="W11" s="92">
        <v>3586029</v>
      </c>
      <c r="X11" s="92">
        <v>4224580</v>
      </c>
      <c r="Y11" s="92">
        <v>5296344</v>
      </c>
      <c r="Z11" s="92">
        <v>6845185</v>
      </c>
      <c r="AA11" s="92">
        <v>5412814</v>
      </c>
      <c r="AB11" s="92">
        <v>5701885</v>
      </c>
      <c r="AC11" s="92">
        <v>3642183</v>
      </c>
      <c r="AD11" s="92">
        <v>619</v>
      </c>
      <c r="AE11" s="92">
        <v>2550447</v>
      </c>
    </row>
    <row r="12" spans="1:31" x14ac:dyDescent="0.25">
      <c r="A12" s="90" t="s">
        <v>53</v>
      </c>
      <c r="B12" s="92">
        <v>2896097</v>
      </c>
      <c r="C12" s="92">
        <v>2865994</v>
      </c>
      <c r="D12" s="92">
        <v>3613466</v>
      </c>
      <c r="E12" s="92">
        <v>3333654</v>
      </c>
      <c r="F12" s="92">
        <v>3435663</v>
      </c>
      <c r="G12" s="92">
        <v>5949486</v>
      </c>
      <c r="H12" s="92">
        <v>4872277</v>
      </c>
      <c r="I12" s="92">
        <v>4572053</v>
      </c>
      <c r="J12" s="92">
        <v>5914058</v>
      </c>
      <c r="K12" s="92">
        <v>6182406</v>
      </c>
      <c r="L12" s="92">
        <v>4978143</v>
      </c>
      <c r="M12" s="92">
        <v>5106854</v>
      </c>
      <c r="N12" s="92">
        <v>4507279</v>
      </c>
      <c r="O12" s="92">
        <v>5742376</v>
      </c>
      <c r="P12" s="92">
        <v>6259950</v>
      </c>
      <c r="Q12" s="92">
        <v>4469789</v>
      </c>
      <c r="R12" s="92">
        <v>4993887</v>
      </c>
      <c r="S12" s="92">
        <v>5057247</v>
      </c>
      <c r="T12" s="92">
        <v>5158041</v>
      </c>
      <c r="U12" s="92">
        <v>4529297</v>
      </c>
      <c r="V12" s="92">
        <v>3264666</v>
      </c>
      <c r="W12" s="92">
        <v>4511359</v>
      </c>
      <c r="X12" s="92">
        <v>6686634</v>
      </c>
      <c r="Y12" s="92">
        <v>6983361</v>
      </c>
      <c r="Z12" s="92">
        <v>6592361</v>
      </c>
      <c r="AA12" s="92">
        <v>6324751</v>
      </c>
      <c r="AB12" s="92">
        <v>6042632</v>
      </c>
      <c r="AC12" s="92">
        <v>4669837</v>
      </c>
      <c r="AD12" s="92">
        <v>264</v>
      </c>
      <c r="AE12" s="92">
        <v>3194360</v>
      </c>
    </row>
    <row r="13" spans="1:31" x14ac:dyDescent="0.25">
      <c r="A13" s="90" t="s">
        <v>54</v>
      </c>
      <c r="B13" s="92">
        <v>3056232</v>
      </c>
      <c r="C13" s="92">
        <v>3156231</v>
      </c>
      <c r="D13" s="92">
        <v>3565344</v>
      </c>
      <c r="E13" s="92">
        <v>3579654</v>
      </c>
      <c r="F13" s="92">
        <v>3242716</v>
      </c>
      <c r="G13" s="92">
        <v>5742323</v>
      </c>
      <c r="H13" s="92">
        <v>5026377</v>
      </c>
      <c r="I13" s="92">
        <v>4875575</v>
      </c>
      <c r="J13" s="92">
        <v>5228219</v>
      </c>
      <c r="K13" s="92">
        <v>5021782</v>
      </c>
      <c r="L13" s="92">
        <v>4868729</v>
      </c>
      <c r="M13" s="92">
        <v>5468278</v>
      </c>
      <c r="N13" s="92">
        <v>4690117</v>
      </c>
      <c r="O13" s="92">
        <v>4986327</v>
      </c>
      <c r="P13" s="92">
        <v>6269031</v>
      </c>
      <c r="Q13" s="92">
        <v>5261490</v>
      </c>
      <c r="R13" s="92">
        <v>5273201</v>
      </c>
      <c r="S13" s="92">
        <v>5726707</v>
      </c>
      <c r="T13" s="92">
        <v>6041266</v>
      </c>
      <c r="U13" s="92">
        <v>4630051</v>
      </c>
      <c r="V13" s="92">
        <v>4232432</v>
      </c>
      <c r="W13" s="92">
        <v>4783958</v>
      </c>
      <c r="X13" s="92">
        <v>6807745</v>
      </c>
      <c r="Y13" s="92">
        <v>6944389</v>
      </c>
      <c r="Z13" s="92">
        <v>6012637</v>
      </c>
      <c r="AA13" s="92">
        <v>5802714</v>
      </c>
      <c r="AB13" s="92">
        <v>5278020</v>
      </c>
      <c r="AC13" s="92">
        <v>4804975</v>
      </c>
      <c r="AD13" s="92">
        <v>379</v>
      </c>
      <c r="AE13" s="92">
        <v>4287178</v>
      </c>
    </row>
    <row r="14" spans="1:31" x14ac:dyDescent="0.25">
      <c r="A14" s="90" t="s">
        <v>55</v>
      </c>
      <c r="B14" s="92">
        <v>3158972</v>
      </c>
      <c r="C14" s="92">
        <v>3102642</v>
      </c>
      <c r="D14" s="92">
        <v>3250456</v>
      </c>
      <c r="E14" s="92">
        <v>3827258</v>
      </c>
      <c r="F14" s="92">
        <v>3101544</v>
      </c>
      <c r="G14" s="92">
        <v>5111217</v>
      </c>
      <c r="H14" s="92">
        <v>3768048</v>
      </c>
      <c r="I14" s="92">
        <v>3773065</v>
      </c>
      <c r="J14" s="92">
        <v>4944783</v>
      </c>
      <c r="K14" s="92">
        <v>3781792</v>
      </c>
      <c r="L14" s="92">
        <v>4857519</v>
      </c>
      <c r="M14" s="92">
        <v>4472645</v>
      </c>
      <c r="N14" s="92">
        <v>3894144</v>
      </c>
      <c r="O14" s="92">
        <v>3586557</v>
      </c>
      <c r="P14" s="92">
        <v>4867074</v>
      </c>
      <c r="Q14" s="92">
        <v>7558093</v>
      </c>
      <c r="R14" s="92">
        <v>4835859</v>
      </c>
      <c r="S14" s="92">
        <v>4860448</v>
      </c>
      <c r="T14" s="92">
        <v>6073190</v>
      </c>
      <c r="U14" s="92">
        <v>4378080</v>
      </c>
      <c r="V14" s="92">
        <v>4749709</v>
      </c>
      <c r="W14" s="92">
        <v>6757236</v>
      </c>
      <c r="X14" s="92">
        <v>5805523</v>
      </c>
      <c r="Y14" s="92">
        <v>6788194</v>
      </c>
      <c r="Z14" s="92">
        <v>5077868</v>
      </c>
      <c r="AA14" s="92">
        <v>6206867</v>
      </c>
      <c r="AB14" s="92">
        <v>4939552</v>
      </c>
      <c r="AC14" s="92">
        <v>4318928</v>
      </c>
      <c r="AD14" s="92">
        <v>661</v>
      </c>
      <c r="AE14" s="92">
        <v>3101142</v>
      </c>
    </row>
    <row r="15" spans="1:31" x14ac:dyDescent="0.25">
      <c r="A15" s="90" t="s">
        <v>56</v>
      </c>
      <c r="B15" s="92">
        <v>2779010</v>
      </c>
      <c r="C15" s="92">
        <v>2807438</v>
      </c>
      <c r="D15" s="92">
        <v>2454384</v>
      </c>
      <c r="E15" s="92">
        <v>3076494</v>
      </c>
      <c r="F15" s="92">
        <v>2494401</v>
      </c>
      <c r="G15" s="92">
        <v>4219660</v>
      </c>
      <c r="H15" s="92">
        <v>3100726</v>
      </c>
      <c r="I15" s="92">
        <v>3304193</v>
      </c>
      <c r="J15" s="92">
        <v>3838732</v>
      </c>
      <c r="K15" s="92">
        <v>3054671</v>
      </c>
      <c r="L15" s="92">
        <v>3060539</v>
      </c>
      <c r="M15" s="92">
        <v>3627357</v>
      </c>
      <c r="N15" s="92">
        <v>3083647</v>
      </c>
      <c r="O15" s="92">
        <v>3164360</v>
      </c>
      <c r="P15" s="92">
        <v>3378472</v>
      </c>
      <c r="Q15" s="92">
        <v>6430788</v>
      </c>
      <c r="R15" s="92">
        <v>4351282</v>
      </c>
      <c r="S15" s="92">
        <v>3645215</v>
      </c>
      <c r="T15" s="92">
        <v>4611274</v>
      </c>
      <c r="U15" s="92">
        <v>3394637</v>
      </c>
      <c r="V15" s="92">
        <v>4319039</v>
      </c>
      <c r="W15" s="92">
        <v>4811308</v>
      </c>
      <c r="X15" s="92">
        <v>3550970</v>
      </c>
      <c r="Y15" s="92">
        <v>5133741</v>
      </c>
      <c r="Z15" s="92">
        <v>4067692</v>
      </c>
      <c r="AA15" s="92">
        <v>4579674</v>
      </c>
      <c r="AB15" s="92">
        <v>4819143</v>
      </c>
      <c r="AC15" s="92">
        <v>3194217</v>
      </c>
      <c r="AD15" s="92">
        <v>770</v>
      </c>
      <c r="AE15" s="92">
        <v>3304974</v>
      </c>
    </row>
    <row r="16" spans="1:31" x14ac:dyDescent="0.25">
      <c r="A16" s="90" t="s">
        <v>57</v>
      </c>
      <c r="B16" s="92">
        <v>2322357</v>
      </c>
      <c r="C16" s="92">
        <v>2686904</v>
      </c>
      <c r="D16" s="92">
        <v>2292767</v>
      </c>
      <c r="E16" s="92">
        <v>2673637</v>
      </c>
      <c r="F16" s="92">
        <v>2980856</v>
      </c>
      <c r="G16" s="92">
        <v>3313986</v>
      </c>
      <c r="H16" s="92">
        <v>2910486</v>
      </c>
      <c r="I16" s="92">
        <v>2650260</v>
      </c>
      <c r="J16" s="92">
        <v>3687701</v>
      </c>
      <c r="K16" s="92">
        <v>3648363</v>
      </c>
      <c r="L16" s="92">
        <v>3873646</v>
      </c>
      <c r="M16" s="92">
        <v>4238937</v>
      </c>
      <c r="N16" s="92">
        <v>2856756</v>
      </c>
      <c r="O16" s="92">
        <v>4245458</v>
      </c>
      <c r="P16" s="92">
        <v>4473113</v>
      </c>
      <c r="Q16" s="92">
        <v>7123393</v>
      </c>
      <c r="R16" s="92">
        <v>3035863</v>
      </c>
      <c r="S16" s="92">
        <v>3557575</v>
      </c>
      <c r="T16" s="92">
        <v>4037048</v>
      </c>
      <c r="U16" s="92">
        <v>4589380</v>
      </c>
      <c r="V16" s="92">
        <v>5144401</v>
      </c>
      <c r="W16" s="92">
        <v>5357519</v>
      </c>
      <c r="X16" s="92">
        <v>3125955</v>
      </c>
      <c r="Y16" s="92">
        <v>3819510</v>
      </c>
      <c r="Z16" s="92">
        <v>4787415</v>
      </c>
      <c r="AA16" s="92">
        <v>5226767</v>
      </c>
      <c r="AB16" s="92">
        <v>5100406</v>
      </c>
      <c r="AC16" s="92">
        <v>967363</v>
      </c>
      <c r="AD16" s="92">
        <v>984</v>
      </c>
      <c r="AE16" s="92">
        <v>2976993</v>
      </c>
    </row>
    <row r="17" spans="1:31" x14ac:dyDescent="0.25">
      <c r="A17" s="90" t="s">
        <v>58</v>
      </c>
      <c r="B17" s="92">
        <v>2302700</v>
      </c>
      <c r="C17" s="92">
        <v>2532144</v>
      </c>
      <c r="D17" s="92">
        <v>2047956</v>
      </c>
      <c r="E17" s="92">
        <v>2265409</v>
      </c>
      <c r="F17" s="92">
        <v>2746329</v>
      </c>
      <c r="G17" s="92">
        <v>2864889</v>
      </c>
      <c r="H17" s="92">
        <v>2667507</v>
      </c>
      <c r="I17" s="92">
        <v>3879109</v>
      </c>
      <c r="J17" s="92">
        <v>4195022</v>
      </c>
      <c r="K17" s="92">
        <v>2807321</v>
      </c>
      <c r="L17" s="92">
        <v>3061686</v>
      </c>
      <c r="M17" s="92">
        <v>3114350</v>
      </c>
      <c r="N17" s="92">
        <v>3801746</v>
      </c>
      <c r="O17" s="92">
        <v>2848261</v>
      </c>
      <c r="P17" s="92">
        <v>3544408</v>
      </c>
      <c r="Q17" s="92">
        <v>5447913</v>
      </c>
      <c r="R17" s="92">
        <v>4922858</v>
      </c>
      <c r="S17" s="92">
        <v>5043475</v>
      </c>
      <c r="T17" s="92">
        <v>3974408</v>
      </c>
      <c r="U17" s="92">
        <v>2872643</v>
      </c>
      <c r="V17" s="92">
        <v>3311594</v>
      </c>
      <c r="W17" s="92">
        <v>3703665</v>
      </c>
      <c r="X17" s="92">
        <v>4811341</v>
      </c>
      <c r="Y17" s="92">
        <v>4423423</v>
      </c>
      <c r="Z17" s="92">
        <v>3911603</v>
      </c>
      <c r="AA17" s="92">
        <v>3362904</v>
      </c>
      <c r="AB17" s="92">
        <v>2956258</v>
      </c>
      <c r="AC17" s="92">
        <v>0</v>
      </c>
      <c r="AD17" s="92">
        <v>761</v>
      </c>
      <c r="AE17" s="92">
        <v>3804947</v>
      </c>
    </row>
    <row r="18" spans="1:31" x14ac:dyDescent="0.25">
      <c r="A18" s="90" t="s">
        <v>59</v>
      </c>
      <c r="B18" s="92">
        <v>2124788</v>
      </c>
      <c r="C18" s="92">
        <v>2316453</v>
      </c>
      <c r="D18" s="92">
        <v>2034761</v>
      </c>
      <c r="E18" s="92">
        <v>2801519</v>
      </c>
      <c r="F18" s="92">
        <v>3249958</v>
      </c>
      <c r="G18" s="92">
        <v>2816177</v>
      </c>
      <c r="H18" s="92">
        <v>2771036</v>
      </c>
      <c r="I18" s="92">
        <v>2637302</v>
      </c>
      <c r="J18" s="92">
        <v>3157479</v>
      </c>
      <c r="K18" s="92">
        <v>3136659</v>
      </c>
      <c r="L18" s="92">
        <v>2970892</v>
      </c>
      <c r="M18" s="92">
        <v>3032011</v>
      </c>
      <c r="N18" s="92">
        <v>3427565</v>
      </c>
      <c r="O18" s="92">
        <v>3068195</v>
      </c>
      <c r="P18" s="92">
        <v>3274810</v>
      </c>
      <c r="Q18" s="92">
        <v>3638783</v>
      </c>
      <c r="R18" s="92">
        <v>3585162</v>
      </c>
      <c r="S18" s="92">
        <v>4788121</v>
      </c>
      <c r="T18" s="92">
        <v>3053628</v>
      </c>
      <c r="U18" s="92">
        <v>3006844</v>
      </c>
      <c r="V18" s="92">
        <v>3469735</v>
      </c>
      <c r="W18" s="92">
        <v>3441338</v>
      </c>
      <c r="X18" s="92">
        <v>3579570</v>
      </c>
      <c r="Y18" s="92">
        <v>4607970</v>
      </c>
      <c r="Z18" s="92">
        <v>4206497</v>
      </c>
      <c r="AA18" s="92">
        <v>3977336</v>
      </c>
      <c r="AB18" s="92">
        <v>2743746</v>
      </c>
      <c r="AC18" s="92">
        <v>0</v>
      </c>
      <c r="AD18" s="92">
        <v>427</v>
      </c>
      <c r="AE18" s="92">
        <v>2006204</v>
      </c>
    </row>
    <row r="19" spans="1:31" x14ac:dyDescent="0.25">
      <c r="A19" s="90" t="s">
        <v>60</v>
      </c>
      <c r="B19" s="92">
        <v>2334885</v>
      </c>
      <c r="C19" s="92">
        <v>2786688</v>
      </c>
      <c r="D19" s="92">
        <v>2240957</v>
      </c>
      <c r="E19" s="92">
        <v>2791530</v>
      </c>
      <c r="F19" s="92">
        <v>2867821</v>
      </c>
      <c r="G19" s="92">
        <v>3555738</v>
      </c>
      <c r="H19" s="92">
        <v>2679410</v>
      </c>
      <c r="I19" s="92">
        <v>5070070</v>
      </c>
      <c r="J19" s="92">
        <v>4545401</v>
      </c>
      <c r="K19" s="92">
        <v>3547528</v>
      </c>
      <c r="L19" s="92">
        <v>3043449</v>
      </c>
      <c r="M19" s="92">
        <v>3534475</v>
      </c>
      <c r="N19" s="92">
        <v>2955024</v>
      </c>
      <c r="O19" s="92">
        <v>4937026</v>
      </c>
      <c r="P19" s="92">
        <v>2941440</v>
      </c>
      <c r="Q19" s="92">
        <v>4024449</v>
      </c>
      <c r="R19" s="92">
        <v>3507938</v>
      </c>
      <c r="S19" s="92">
        <v>4896499</v>
      </c>
      <c r="T19" s="92">
        <v>2839662</v>
      </c>
      <c r="U19" s="92">
        <v>4962016</v>
      </c>
      <c r="V19" s="92">
        <v>2839235</v>
      </c>
      <c r="W19" s="92">
        <v>3219298</v>
      </c>
      <c r="X19" s="92">
        <v>4932073</v>
      </c>
      <c r="Y19" s="92">
        <v>3698357</v>
      </c>
      <c r="Z19" s="92">
        <v>3715094</v>
      </c>
      <c r="AA19" s="92">
        <v>3534178</v>
      </c>
      <c r="AB19" s="92">
        <v>3804225</v>
      </c>
      <c r="AC19" s="92">
        <v>0</v>
      </c>
      <c r="AD19" s="92">
        <v>170</v>
      </c>
      <c r="AE19" s="92">
        <v>3332045</v>
      </c>
    </row>
    <row r="20" spans="1:31" x14ac:dyDescent="0.25">
      <c r="A20" s="90" t="s">
        <v>61</v>
      </c>
      <c r="B20" s="92">
        <v>2890409</v>
      </c>
      <c r="C20" s="92">
        <v>2766728</v>
      </c>
      <c r="D20" s="92">
        <v>3137596</v>
      </c>
      <c r="E20" s="92">
        <v>2828996</v>
      </c>
      <c r="F20" s="92">
        <v>3141372</v>
      </c>
      <c r="G20" s="92">
        <v>4506873</v>
      </c>
      <c r="H20" s="92">
        <v>2874440</v>
      </c>
      <c r="I20" s="92">
        <v>5038887</v>
      </c>
      <c r="J20" s="92">
        <v>4108524</v>
      </c>
      <c r="K20" s="92">
        <v>4535876</v>
      </c>
      <c r="L20" s="92">
        <v>3007996</v>
      </c>
      <c r="M20" s="92">
        <v>4764611</v>
      </c>
      <c r="N20" s="92">
        <v>4054750</v>
      </c>
      <c r="O20" s="92">
        <v>5223164</v>
      </c>
      <c r="P20" s="92">
        <v>2822447</v>
      </c>
      <c r="Q20" s="92">
        <v>4292785</v>
      </c>
      <c r="R20" s="92">
        <v>4654545</v>
      </c>
      <c r="S20" s="92">
        <v>4413176</v>
      </c>
      <c r="T20" s="92">
        <v>2515940</v>
      </c>
      <c r="U20" s="92">
        <v>4933705</v>
      </c>
      <c r="V20" s="92">
        <v>2915372</v>
      </c>
      <c r="W20" s="92">
        <v>3667317</v>
      </c>
      <c r="X20" s="92">
        <v>3360817</v>
      </c>
      <c r="Y20" s="92">
        <v>4469081</v>
      </c>
      <c r="Z20" s="92">
        <v>5452364</v>
      </c>
      <c r="AA20" s="92">
        <v>4322684</v>
      </c>
      <c r="AB20" s="92">
        <v>3940941</v>
      </c>
      <c r="AC20" s="92">
        <v>0</v>
      </c>
      <c r="AD20" s="92">
        <v>0</v>
      </c>
      <c r="AE20" s="92">
        <v>3302388</v>
      </c>
    </row>
    <row r="21" spans="1:31" x14ac:dyDescent="0.25">
      <c r="A21" s="90" t="s">
        <v>62</v>
      </c>
      <c r="B21" s="92">
        <v>2556746</v>
      </c>
      <c r="C21" s="92">
        <v>2893484</v>
      </c>
      <c r="D21" s="92">
        <v>3309881</v>
      </c>
      <c r="E21" s="92">
        <v>2699042</v>
      </c>
      <c r="F21" s="92">
        <v>3267897</v>
      </c>
      <c r="G21" s="92">
        <v>4929117</v>
      </c>
      <c r="H21" s="92">
        <v>3178344</v>
      </c>
      <c r="I21" s="92">
        <v>5147179</v>
      </c>
      <c r="J21" s="92">
        <v>3676821</v>
      </c>
      <c r="K21" s="92">
        <v>2996245</v>
      </c>
      <c r="L21" s="92">
        <v>2963942</v>
      </c>
      <c r="M21" s="92">
        <v>4723462</v>
      </c>
      <c r="N21" s="92">
        <v>4093047</v>
      </c>
      <c r="O21" s="92">
        <v>4249319</v>
      </c>
      <c r="P21" s="92">
        <v>2334280</v>
      </c>
      <c r="Q21" s="92">
        <v>3997098</v>
      </c>
      <c r="R21" s="92">
        <v>4485745</v>
      </c>
      <c r="S21" s="92">
        <v>4073383</v>
      </c>
      <c r="T21" s="92">
        <v>3322404</v>
      </c>
      <c r="U21" s="92">
        <v>4328069</v>
      </c>
      <c r="V21" s="92">
        <v>4074702</v>
      </c>
      <c r="W21" s="92">
        <v>5449359</v>
      </c>
      <c r="X21" s="92">
        <v>3518134</v>
      </c>
      <c r="Y21" s="92">
        <v>4607578</v>
      </c>
      <c r="Z21" s="92">
        <v>3802030</v>
      </c>
      <c r="AA21" s="92">
        <v>2921371</v>
      </c>
      <c r="AB21" s="92">
        <v>3396118</v>
      </c>
      <c r="AC21" s="92">
        <v>0</v>
      </c>
      <c r="AD21" s="92">
        <v>0</v>
      </c>
      <c r="AE21" s="92">
        <v>3149993</v>
      </c>
    </row>
    <row r="22" spans="1:31" x14ac:dyDescent="0.25">
      <c r="A22" s="90" t="s">
        <v>63</v>
      </c>
      <c r="B22" s="92">
        <v>2800183</v>
      </c>
      <c r="C22" s="92">
        <v>2600875</v>
      </c>
      <c r="D22" s="92">
        <v>2621410</v>
      </c>
      <c r="E22" s="92">
        <v>2587281</v>
      </c>
      <c r="F22" s="92">
        <v>2503496</v>
      </c>
      <c r="G22" s="92">
        <v>3526467</v>
      </c>
      <c r="H22" s="92">
        <v>2597769</v>
      </c>
      <c r="I22" s="92">
        <v>4910622</v>
      </c>
      <c r="J22" s="92">
        <v>4231002</v>
      </c>
      <c r="K22" s="92">
        <v>3046388</v>
      </c>
      <c r="L22" s="92">
        <v>2590536</v>
      </c>
      <c r="M22" s="92">
        <v>3632949</v>
      </c>
      <c r="N22" s="92">
        <v>3716679</v>
      </c>
      <c r="O22" s="92">
        <v>5701286</v>
      </c>
      <c r="P22" s="92">
        <v>3154979</v>
      </c>
      <c r="Q22" s="92">
        <v>2714796</v>
      </c>
      <c r="R22" s="92">
        <v>3855434</v>
      </c>
      <c r="S22" s="92">
        <v>4023735</v>
      </c>
      <c r="T22" s="92">
        <v>3501551</v>
      </c>
      <c r="U22" s="92">
        <v>6113395</v>
      </c>
      <c r="V22" s="92">
        <v>5988722</v>
      </c>
      <c r="W22" s="92">
        <v>5679642</v>
      </c>
      <c r="X22" s="92">
        <v>4997744</v>
      </c>
      <c r="Y22" s="92">
        <v>4165000</v>
      </c>
      <c r="Z22" s="92">
        <v>4819229</v>
      </c>
      <c r="AA22" s="92">
        <v>6369405</v>
      </c>
      <c r="AB22" s="92">
        <v>6313839</v>
      </c>
      <c r="AC22" s="92">
        <v>0</v>
      </c>
      <c r="AD22" s="92">
        <v>59</v>
      </c>
      <c r="AE22" s="92">
        <v>3460774</v>
      </c>
    </row>
    <row r="23" spans="1:31" x14ac:dyDescent="0.25">
      <c r="A23" s="90" t="s">
        <v>64</v>
      </c>
      <c r="B23" s="92">
        <v>2498667</v>
      </c>
      <c r="C23" s="92">
        <v>1836401</v>
      </c>
      <c r="D23" s="92">
        <v>1497237</v>
      </c>
      <c r="E23" s="92">
        <v>2189202</v>
      </c>
      <c r="F23" s="92">
        <v>2340353</v>
      </c>
      <c r="G23" s="92">
        <v>3943916</v>
      </c>
      <c r="H23" s="92">
        <v>2022159</v>
      </c>
      <c r="I23" s="92">
        <v>3474055</v>
      </c>
      <c r="J23" s="92">
        <v>3440273</v>
      </c>
      <c r="K23" s="92">
        <v>2890925</v>
      </c>
      <c r="L23" s="92">
        <v>3270557</v>
      </c>
      <c r="M23" s="92">
        <v>3448378</v>
      </c>
      <c r="N23" s="92">
        <v>2540452</v>
      </c>
      <c r="O23" s="92">
        <v>4799169</v>
      </c>
      <c r="P23" s="92">
        <v>4655597</v>
      </c>
      <c r="Q23" s="92">
        <v>3113707</v>
      </c>
      <c r="R23" s="92">
        <v>3824643</v>
      </c>
      <c r="S23" s="92">
        <v>4699942</v>
      </c>
      <c r="T23" s="92">
        <v>3932804</v>
      </c>
      <c r="U23" s="92">
        <v>4847800</v>
      </c>
      <c r="V23" s="92">
        <v>4423486</v>
      </c>
      <c r="W23" s="92">
        <v>6257800</v>
      </c>
      <c r="X23" s="92">
        <v>4818612</v>
      </c>
      <c r="Y23" s="92">
        <v>3955748</v>
      </c>
      <c r="Z23" s="92">
        <v>3780569</v>
      </c>
      <c r="AA23" s="92">
        <v>3537040</v>
      </c>
      <c r="AB23" s="92">
        <v>4831119</v>
      </c>
      <c r="AC23" s="92">
        <v>0</v>
      </c>
      <c r="AD23" s="92">
        <v>63</v>
      </c>
      <c r="AE23" s="92">
        <v>2351299</v>
      </c>
    </row>
    <row r="24" spans="1:31" x14ac:dyDescent="0.25">
      <c r="A24" s="90" t="s">
        <v>65</v>
      </c>
      <c r="B24" s="92">
        <v>2090030</v>
      </c>
      <c r="C24" s="92">
        <v>1828624</v>
      </c>
      <c r="D24" s="92">
        <v>1783587</v>
      </c>
      <c r="E24" s="92">
        <v>2260143</v>
      </c>
      <c r="F24" s="92">
        <v>3937278</v>
      </c>
      <c r="G24" s="92">
        <v>2537070</v>
      </c>
      <c r="H24" s="92">
        <v>1725670</v>
      </c>
      <c r="I24" s="92">
        <v>2563547</v>
      </c>
      <c r="J24" s="92">
        <v>2002016</v>
      </c>
      <c r="K24" s="92">
        <v>2883490</v>
      </c>
      <c r="L24" s="92">
        <v>2755540</v>
      </c>
      <c r="M24" s="92">
        <v>3521140</v>
      </c>
      <c r="N24" s="92">
        <v>3079663</v>
      </c>
      <c r="O24" s="92">
        <v>2961885</v>
      </c>
      <c r="P24" s="92">
        <v>2644462</v>
      </c>
      <c r="Q24" s="92">
        <v>2427262</v>
      </c>
      <c r="R24" s="92">
        <v>3482473</v>
      </c>
      <c r="S24" s="92">
        <v>3788408</v>
      </c>
      <c r="T24" s="92">
        <v>3639869</v>
      </c>
      <c r="U24" s="92">
        <v>3059738</v>
      </c>
      <c r="V24" s="92">
        <v>3743495</v>
      </c>
      <c r="W24" s="92">
        <v>5042482</v>
      </c>
      <c r="X24" s="92">
        <v>2750809</v>
      </c>
      <c r="Y24" s="92">
        <v>2965613</v>
      </c>
      <c r="Z24" s="92">
        <v>2773622</v>
      </c>
      <c r="AA24" s="92">
        <v>3698222</v>
      </c>
      <c r="AB24" s="92">
        <v>4006656</v>
      </c>
      <c r="AC24" s="92">
        <v>0</v>
      </c>
      <c r="AD24" s="92">
        <v>176</v>
      </c>
      <c r="AE24" s="92">
        <v>3215442</v>
      </c>
    </row>
    <row r="25" spans="1:31" x14ac:dyDescent="0.25">
      <c r="A25" s="90" t="s">
        <v>66</v>
      </c>
      <c r="B25" s="92">
        <v>1916244</v>
      </c>
      <c r="C25" s="92">
        <v>2144286</v>
      </c>
      <c r="D25" s="92">
        <v>1636373</v>
      </c>
      <c r="E25" s="92">
        <v>2469111</v>
      </c>
      <c r="F25" s="92">
        <v>3061210</v>
      </c>
      <c r="G25" s="92">
        <v>1745074</v>
      </c>
      <c r="H25" s="92">
        <v>1885980</v>
      </c>
      <c r="I25" s="92">
        <v>2071903</v>
      </c>
      <c r="J25" s="92">
        <v>2045072</v>
      </c>
      <c r="K25" s="92">
        <v>3592722</v>
      </c>
      <c r="L25" s="92">
        <v>3866774</v>
      </c>
      <c r="M25" s="92">
        <v>3051281</v>
      </c>
      <c r="N25" s="92">
        <v>2438025</v>
      </c>
      <c r="O25" s="92">
        <v>4107257</v>
      </c>
      <c r="P25" s="92">
        <v>3239515</v>
      </c>
      <c r="Q25" s="92">
        <v>2277449</v>
      </c>
      <c r="R25" s="92">
        <v>3483248</v>
      </c>
      <c r="S25" s="92">
        <v>4625475</v>
      </c>
      <c r="T25" s="92">
        <v>3443307</v>
      </c>
      <c r="U25" s="92">
        <v>4184307</v>
      </c>
      <c r="V25" s="92">
        <v>3887899</v>
      </c>
      <c r="W25" s="92">
        <v>3103929</v>
      </c>
      <c r="X25" s="92">
        <v>3265056</v>
      </c>
      <c r="Y25" s="92">
        <v>3367626</v>
      </c>
      <c r="Z25" s="92">
        <v>2264553</v>
      </c>
      <c r="AA25" s="92">
        <v>2980938</v>
      </c>
      <c r="AB25" s="92">
        <v>2824601</v>
      </c>
      <c r="AC25" s="92">
        <v>210</v>
      </c>
      <c r="AD25" s="92">
        <v>168</v>
      </c>
      <c r="AE25" s="92">
        <v>2092921</v>
      </c>
    </row>
    <row r="26" spans="1:31" x14ac:dyDescent="0.25">
      <c r="A26" s="90" t="s">
        <v>67</v>
      </c>
      <c r="B26" s="92">
        <v>2260349</v>
      </c>
      <c r="C26" s="92">
        <v>2275812</v>
      </c>
      <c r="D26" s="92">
        <v>1810942</v>
      </c>
      <c r="E26" s="92">
        <v>2456221</v>
      </c>
      <c r="F26" s="92">
        <v>2189587</v>
      </c>
      <c r="G26" s="92">
        <v>2284953</v>
      </c>
      <c r="H26" s="92">
        <v>2382886</v>
      </c>
      <c r="I26" s="92">
        <v>2138860</v>
      </c>
      <c r="J26" s="92">
        <v>2275126</v>
      </c>
      <c r="K26" s="92">
        <v>2928574</v>
      </c>
      <c r="L26" s="92">
        <v>3258294</v>
      </c>
      <c r="M26" s="92">
        <v>3316454</v>
      </c>
      <c r="N26" s="92">
        <v>4674706</v>
      </c>
      <c r="O26" s="92">
        <v>4948290</v>
      </c>
      <c r="P26" s="92">
        <v>4468876</v>
      </c>
      <c r="Q26" s="92">
        <v>3113461</v>
      </c>
      <c r="R26" s="92">
        <v>3145766</v>
      </c>
      <c r="S26" s="92">
        <v>2352803</v>
      </c>
      <c r="T26" s="92">
        <v>3662299</v>
      </c>
      <c r="U26" s="92">
        <v>2800920</v>
      </c>
      <c r="V26" s="92">
        <v>3897947</v>
      </c>
      <c r="W26" s="92">
        <v>3682057</v>
      </c>
      <c r="X26" s="92">
        <v>2790606</v>
      </c>
      <c r="Y26" s="92">
        <v>3086191</v>
      </c>
      <c r="Z26" s="92">
        <v>2778718</v>
      </c>
      <c r="AA26" s="92">
        <v>2398314</v>
      </c>
      <c r="AB26" s="92">
        <v>2727595</v>
      </c>
      <c r="AC26" s="92">
        <v>920</v>
      </c>
      <c r="AD26" s="92">
        <v>2349544</v>
      </c>
      <c r="AE26" s="92">
        <v>1894549</v>
      </c>
    </row>
    <row r="27" spans="1:31" x14ac:dyDescent="0.25">
      <c r="A27" s="90" t="s">
        <v>68</v>
      </c>
      <c r="B27" s="92">
        <v>1949715</v>
      </c>
      <c r="C27" s="92">
        <v>1880203</v>
      </c>
      <c r="D27" s="92">
        <v>1938652</v>
      </c>
      <c r="E27" s="92">
        <v>1738500</v>
      </c>
      <c r="F27" s="92">
        <v>1914472</v>
      </c>
      <c r="G27" s="92">
        <v>2680510</v>
      </c>
      <c r="H27" s="92">
        <v>1456242</v>
      </c>
      <c r="I27" s="92">
        <v>2019477</v>
      </c>
      <c r="J27" s="92">
        <v>2180611</v>
      </c>
      <c r="K27" s="92">
        <v>2113741</v>
      </c>
      <c r="L27" s="92">
        <v>2323967</v>
      </c>
      <c r="M27" s="92">
        <v>3538295</v>
      </c>
      <c r="N27" s="92">
        <v>2620372</v>
      </c>
      <c r="O27" s="92">
        <v>3195558</v>
      </c>
      <c r="P27" s="92">
        <v>2388231</v>
      </c>
      <c r="Q27" s="92">
        <v>3119308</v>
      </c>
      <c r="R27" s="92">
        <v>2472353</v>
      </c>
      <c r="S27" s="92">
        <v>2781196</v>
      </c>
      <c r="T27" s="92">
        <v>3338391</v>
      </c>
      <c r="U27" s="92">
        <v>2821544</v>
      </c>
      <c r="V27" s="92">
        <v>3496801</v>
      </c>
      <c r="W27" s="92">
        <v>4193718</v>
      </c>
      <c r="X27" s="92">
        <v>2362539</v>
      </c>
      <c r="Y27" s="92">
        <v>3107267</v>
      </c>
      <c r="Z27" s="92">
        <v>2884958</v>
      </c>
      <c r="AA27" s="92">
        <v>2202348</v>
      </c>
      <c r="AB27" s="92">
        <v>2855829</v>
      </c>
      <c r="AC27" s="92">
        <v>2903</v>
      </c>
      <c r="AD27" s="92">
        <v>1339988</v>
      </c>
      <c r="AE27" s="92">
        <v>2999010</v>
      </c>
    </row>
    <row r="28" spans="1:31" x14ac:dyDescent="0.25">
      <c r="A28" s="90" t="s">
        <v>69</v>
      </c>
      <c r="B28" s="92">
        <v>1518738</v>
      </c>
      <c r="C28" s="92">
        <v>1710524</v>
      </c>
      <c r="D28" s="92">
        <v>1748299</v>
      </c>
      <c r="E28" s="92">
        <v>1424803</v>
      </c>
      <c r="F28" s="92">
        <v>1840537</v>
      </c>
      <c r="G28" s="92">
        <v>1912594</v>
      </c>
      <c r="H28" s="92">
        <v>2113666</v>
      </c>
      <c r="I28" s="92">
        <v>2082255</v>
      </c>
      <c r="J28" s="92">
        <v>2596650</v>
      </c>
      <c r="K28" s="92">
        <v>2713538</v>
      </c>
      <c r="L28" s="92">
        <v>2192487</v>
      </c>
      <c r="M28" s="92">
        <v>4422263</v>
      </c>
      <c r="N28" s="92">
        <v>2617151</v>
      </c>
      <c r="O28" s="92">
        <v>2089556</v>
      </c>
      <c r="P28" s="92">
        <v>2243958</v>
      </c>
      <c r="Q28" s="92">
        <v>2408041</v>
      </c>
      <c r="R28" s="92">
        <v>2652537</v>
      </c>
      <c r="S28" s="92">
        <v>2535405</v>
      </c>
      <c r="T28" s="92">
        <v>4274961</v>
      </c>
      <c r="U28" s="92">
        <v>3516456</v>
      </c>
      <c r="V28" s="92">
        <v>2721501</v>
      </c>
      <c r="W28" s="92">
        <v>2861909</v>
      </c>
      <c r="X28" s="92">
        <v>1606750</v>
      </c>
      <c r="Y28" s="92">
        <v>3123418</v>
      </c>
      <c r="Z28" s="92">
        <v>2245191</v>
      </c>
      <c r="AA28" s="92">
        <v>2983372</v>
      </c>
      <c r="AB28" s="92">
        <v>3572104</v>
      </c>
      <c r="AC28" s="92">
        <v>499</v>
      </c>
      <c r="AD28" s="92">
        <v>1445441</v>
      </c>
      <c r="AE28" s="92">
        <v>2763971</v>
      </c>
    </row>
    <row r="29" spans="1:31" x14ac:dyDescent="0.25">
      <c r="A29" s="90" t="s">
        <v>70</v>
      </c>
      <c r="B29" s="92">
        <v>2116910</v>
      </c>
      <c r="C29" s="92">
        <v>1776519</v>
      </c>
      <c r="D29" s="92">
        <v>1520107</v>
      </c>
      <c r="E29" s="92">
        <v>1213505</v>
      </c>
      <c r="F29" s="92">
        <v>1609574</v>
      </c>
      <c r="G29" s="92">
        <v>1857252</v>
      </c>
      <c r="H29" s="92">
        <v>1695062</v>
      </c>
      <c r="I29" s="92">
        <v>1960766</v>
      </c>
      <c r="J29" s="92">
        <v>2225353</v>
      </c>
      <c r="K29" s="92">
        <v>2916569</v>
      </c>
      <c r="L29" s="92">
        <v>1766599</v>
      </c>
      <c r="M29" s="92">
        <v>3560392</v>
      </c>
      <c r="N29" s="92">
        <v>2437708</v>
      </c>
      <c r="O29" s="92">
        <v>2222015</v>
      </c>
      <c r="P29" s="92">
        <v>3342271</v>
      </c>
      <c r="Q29" s="92">
        <v>2480206</v>
      </c>
      <c r="R29" s="92">
        <v>2363872</v>
      </c>
      <c r="S29" s="92">
        <v>2514334</v>
      </c>
      <c r="T29" s="92">
        <v>3609931</v>
      </c>
      <c r="U29" s="92">
        <v>2863469</v>
      </c>
      <c r="V29" s="92">
        <v>2331937</v>
      </c>
      <c r="W29" s="92">
        <v>1995827</v>
      </c>
      <c r="X29" s="92">
        <v>3656419</v>
      </c>
      <c r="Y29" s="92">
        <v>2453650</v>
      </c>
      <c r="Z29" s="92">
        <v>2061673</v>
      </c>
      <c r="AA29" s="92">
        <v>2302911</v>
      </c>
      <c r="AB29" s="92">
        <v>2251913</v>
      </c>
      <c r="AC29" s="92">
        <v>620</v>
      </c>
      <c r="AD29" s="92">
        <v>1863156</v>
      </c>
      <c r="AE29" s="92">
        <v>2785322</v>
      </c>
    </row>
    <row r="30" spans="1:31" x14ac:dyDescent="0.25">
      <c r="A30" s="90" t="s">
        <v>71</v>
      </c>
      <c r="B30" s="92">
        <v>1522641</v>
      </c>
      <c r="C30" s="92">
        <v>1239397</v>
      </c>
      <c r="D30" s="92">
        <v>2881790</v>
      </c>
      <c r="E30" s="92">
        <v>1482218</v>
      </c>
      <c r="F30" s="92">
        <v>1922277</v>
      </c>
      <c r="G30" s="92">
        <v>1286531</v>
      </c>
      <c r="H30" s="92">
        <v>1497297</v>
      </c>
      <c r="I30" s="92">
        <v>1695681</v>
      </c>
      <c r="J30" s="92">
        <v>1505092</v>
      </c>
      <c r="K30" s="92">
        <v>4937435</v>
      </c>
      <c r="L30" s="92">
        <v>3950437</v>
      </c>
      <c r="M30" s="92">
        <v>3172854</v>
      </c>
      <c r="N30" s="92">
        <v>2155366</v>
      </c>
      <c r="O30" s="92">
        <v>4060364</v>
      </c>
      <c r="P30" s="92">
        <v>4517166</v>
      </c>
      <c r="Q30" s="92">
        <v>1666833</v>
      </c>
      <c r="R30" s="92">
        <v>2180024</v>
      </c>
      <c r="S30" s="92">
        <v>2533975</v>
      </c>
      <c r="T30" s="92">
        <v>2907735</v>
      </c>
      <c r="U30" s="92">
        <v>3461611</v>
      </c>
      <c r="V30" s="92">
        <v>3089784</v>
      </c>
      <c r="W30" s="92">
        <v>1678037</v>
      </c>
      <c r="X30" s="92">
        <v>3010587</v>
      </c>
      <c r="Y30" s="92">
        <v>2156426</v>
      </c>
      <c r="Z30" s="92">
        <v>3430859</v>
      </c>
      <c r="AA30" s="92">
        <v>1736105</v>
      </c>
      <c r="AB30" s="92">
        <v>1919383</v>
      </c>
      <c r="AC30" s="92">
        <v>197408</v>
      </c>
      <c r="AD30" s="92">
        <v>2148867</v>
      </c>
      <c r="AE30" s="92">
        <v>2089545</v>
      </c>
    </row>
    <row r="31" spans="1:31" x14ac:dyDescent="0.25">
      <c r="A31" s="90" t="s">
        <v>72</v>
      </c>
      <c r="B31" s="92">
        <v>3600122</v>
      </c>
      <c r="C31" s="92">
        <v>2956858</v>
      </c>
      <c r="D31" s="92">
        <v>1331185</v>
      </c>
      <c r="E31" s="92">
        <v>3889228</v>
      </c>
      <c r="F31" s="92">
        <v>5626906</v>
      </c>
      <c r="G31" s="92">
        <v>4394610</v>
      </c>
      <c r="H31" s="92">
        <v>5624275</v>
      </c>
      <c r="I31" s="92">
        <v>4889156</v>
      </c>
      <c r="J31" s="92">
        <v>4454211</v>
      </c>
      <c r="K31" s="92">
        <v>3103155</v>
      </c>
      <c r="L31" s="92">
        <v>2134722</v>
      </c>
      <c r="M31" s="92">
        <v>6842280</v>
      </c>
      <c r="N31" s="92">
        <v>4552672</v>
      </c>
      <c r="O31" s="92">
        <v>1832522</v>
      </c>
      <c r="P31" s="92">
        <v>2757482</v>
      </c>
      <c r="Q31" s="92">
        <v>3490220</v>
      </c>
      <c r="R31" s="92">
        <v>3494564</v>
      </c>
      <c r="S31" s="92">
        <v>2450500</v>
      </c>
      <c r="T31" s="92">
        <v>2828042</v>
      </c>
      <c r="U31" s="92">
        <v>4443793</v>
      </c>
      <c r="V31" s="92">
        <v>4452000</v>
      </c>
      <c r="W31" s="92">
        <v>3487511</v>
      </c>
      <c r="X31" s="92">
        <v>3383334</v>
      </c>
      <c r="Y31" s="92">
        <v>3088441</v>
      </c>
      <c r="Z31" s="92">
        <v>3777290</v>
      </c>
      <c r="AA31" s="92">
        <v>2334538</v>
      </c>
      <c r="AB31" s="92">
        <v>3776649</v>
      </c>
      <c r="AC31" s="92">
        <v>913613</v>
      </c>
      <c r="AD31" s="92">
        <v>2390705</v>
      </c>
      <c r="AE31" s="92">
        <v>2626150</v>
      </c>
    </row>
    <row r="32" spans="1:31" x14ac:dyDescent="0.25">
      <c r="A32" s="90" t="s">
        <v>73</v>
      </c>
      <c r="B32" s="92">
        <v>1804225</v>
      </c>
      <c r="C32" s="92">
        <v>1132091</v>
      </c>
      <c r="D32" s="92">
        <v>1403191</v>
      </c>
      <c r="E32" s="92">
        <v>1986136</v>
      </c>
      <c r="F32" s="92">
        <v>2257253</v>
      </c>
      <c r="G32" s="92">
        <v>1778320</v>
      </c>
      <c r="H32" s="92">
        <v>2320100</v>
      </c>
      <c r="I32" s="92">
        <v>1926818</v>
      </c>
      <c r="J32" s="92">
        <v>2727244</v>
      </c>
      <c r="K32" s="92">
        <v>3163347</v>
      </c>
      <c r="L32" s="92">
        <v>2591988</v>
      </c>
      <c r="M32" s="92">
        <v>3689404</v>
      </c>
      <c r="N32" s="92">
        <v>2558461</v>
      </c>
      <c r="O32" s="92">
        <v>2101539</v>
      </c>
      <c r="P32" s="92">
        <v>3257853</v>
      </c>
      <c r="Q32" s="92">
        <v>2834620</v>
      </c>
      <c r="R32" s="92">
        <v>5350305</v>
      </c>
      <c r="S32" s="92">
        <v>3780976</v>
      </c>
      <c r="T32" s="92">
        <v>3988530</v>
      </c>
      <c r="U32" s="92">
        <v>4542677</v>
      </c>
      <c r="V32" s="92">
        <v>3717661</v>
      </c>
      <c r="W32" s="92">
        <v>3798522</v>
      </c>
      <c r="X32" s="92">
        <v>4238961</v>
      </c>
      <c r="Y32" s="92">
        <v>4657259</v>
      </c>
      <c r="Z32" s="92">
        <v>3724743</v>
      </c>
      <c r="AA32" s="92">
        <v>3732159</v>
      </c>
      <c r="AB32" s="92">
        <v>3976925</v>
      </c>
      <c r="AC32" s="92">
        <v>975876</v>
      </c>
      <c r="AD32" s="92">
        <v>4194508</v>
      </c>
      <c r="AE32" s="92">
        <v>3469679</v>
      </c>
    </row>
    <row r="33" spans="1:31" x14ac:dyDescent="0.25">
      <c r="A33" s="90" t="s">
        <v>74</v>
      </c>
      <c r="B33" s="92">
        <v>2193525</v>
      </c>
      <c r="C33" s="92">
        <v>1272298</v>
      </c>
      <c r="D33" s="92">
        <v>1325090</v>
      </c>
      <c r="E33" s="92">
        <v>1469819</v>
      </c>
      <c r="F33" s="92">
        <v>1804783</v>
      </c>
      <c r="G33" s="92">
        <v>2048635</v>
      </c>
      <c r="H33" s="92">
        <v>1927957</v>
      </c>
      <c r="I33" s="92">
        <v>2514947</v>
      </c>
      <c r="J33" s="92">
        <v>2790246</v>
      </c>
      <c r="K33" s="92">
        <v>3256240</v>
      </c>
      <c r="L33" s="92">
        <v>1853752</v>
      </c>
      <c r="M33" s="92">
        <v>4039639</v>
      </c>
      <c r="N33" s="92">
        <v>3608611</v>
      </c>
      <c r="O33" s="92">
        <v>2210242</v>
      </c>
      <c r="P33" s="92">
        <v>4221550</v>
      </c>
      <c r="Q33" s="92">
        <v>3522756</v>
      </c>
      <c r="R33" s="92">
        <v>4322302</v>
      </c>
      <c r="S33" s="92">
        <v>4114820</v>
      </c>
      <c r="T33" s="92">
        <v>3808198</v>
      </c>
      <c r="U33" s="92">
        <v>4018200</v>
      </c>
      <c r="V33" s="92">
        <v>2528642</v>
      </c>
      <c r="W33" s="92">
        <v>3535298</v>
      </c>
      <c r="X33" s="92">
        <v>4952962</v>
      </c>
      <c r="Y33" s="92">
        <v>3189552</v>
      </c>
      <c r="Z33" s="92">
        <v>3497050</v>
      </c>
      <c r="AA33" s="92">
        <v>2548394</v>
      </c>
      <c r="AB33" s="92">
        <v>2971759</v>
      </c>
      <c r="AC33" s="92">
        <v>1185127</v>
      </c>
      <c r="AD33" s="92">
        <v>3280489</v>
      </c>
      <c r="AE33" s="92">
        <v>3267399</v>
      </c>
    </row>
    <row r="34" spans="1:31" x14ac:dyDescent="0.25">
      <c r="A34" s="90" t="s">
        <v>75</v>
      </c>
      <c r="B34" s="92">
        <v>2030118</v>
      </c>
      <c r="C34" s="92">
        <v>1243582</v>
      </c>
      <c r="D34" s="92">
        <v>1611293</v>
      </c>
      <c r="E34" s="92">
        <v>1379535</v>
      </c>
      <c r="F34" s="92">
        <v>2018403</v>
      </c>
      <c r="G34" s="92">
        <v>2005276</v>
      </c>
      <c r="H34" s="92">
        <v>1827164</v>
      </c>
      <c r="I34" s="92">
        <v>2424890</v>
      </c>
      <c r="J34" s="92">
        <v>2469500</v>
      </c>
      <c r="K34" s="92">
        <v>2358051</v>
      </c>
      <c r="L34" s="92">
        <v>2277085</v>
      </c>
      <c r="M34" s="92">
        <v>4339057</v>
      </c>
      <c r="N34" s="92">
        <v>2681468</v>
      </c>
      <c r="O34" s="92">
        <v>2435537</v>
      </c>
      <c r="P34" s="92">
        <v>3324280</v>
      </c>
      <c r="Q34" s="92">
        <v>3148669</v>
      </c>
      <c r="R34" s="92">
        <v>5767972</v>
      </c>
      <c r="S34" s="92">
        <v>4225762</v>
      </c>
      <c r="T34" s="92">
        <v>5908980</v>
      </c>
      <c r="U34" s="92">
        <v>2829207</v>
      </c>
      <c r="V34" s="92">
        <v>2722160</v>
      </c>
      <c r="W34" s="92">
        <v>3684125</v>
      </c>
      <c r="X34" s="92">
        <v>3884458</v>
      </c>
      <c r="Y34" s="92">
        <v>3669798</v>
      </c>
      <c r="Z34" s="92">
        <v>4313250</v>
      </c>
      <c r="AA34" s="92">
        <v>3218459</v>
      </c>
      <c r="AB34" s="92">
        <v>5335553</v>
      </c>
      <c r="AC34" s="92">
        <v>1177161</v>
      </c>
      <c r="AD34" s="92">
        <v>3753530</v>
      </c>
      <c r="AE34" s="92">
        <v>3296898</v>
      </c>
    </row>
    <row r="35" spans="1:31" x14ac:dyDescent="0.25">
      <c r="A35" s="90" t="s">
        <v>76</v>
      </c>
      <c r="B35" s="92">
        <v>1912326</v>
      </c>
      <c r="C35" s="92">
        <v>1445565</v>
      </c>
      <c r="D35" s="92">
        <v>1534639</v>
      </c>
      <c r="E35" s="92">
        <v>1600056</v>
      </c>
      <c r="F35" s="92">
        <v>2002370</v>
      </c>
      <c r="G35" s="92">
        <v>2496880</v>
      </c>
      <c r="H35" s="92">
        <v>2316945</v>
      </c>
      <c r="I35" s="92">
        <v>1989481</v>
      </c>
      <c r="J35" s="92">
        <v>2311601</v>
      </c>
      <c r="K35" s="92">
        <v>2220060</v>
      </c>
      <c r="L35" s="92">
        <v>2538420</v>
      </c>
      <c r="M35" s="92">
        <v>3004881</v>
      </c>
      <c r="N35" s="92">
        <v>3467986</v>
      </c>
      <c r="O35" s="92">
        <v>2477044</v>
      </c>
      <c r="P35" s="92">
        <v>4227618</v>
      </c>
      <c r="Q35" s="92">
        <v>2747691</v>
      </c>
      <c r="R35" s="92">
        <v>3821579</v>
      </c>
      <c r="S35" s="92">
        <v>4516420</v>
      </c>
      <c r="T35" s="92">
        <v>4337829</v>
      </c>
      <c r="U35" s="92">
        <v>3667209</v>
      </c>
      <c r="V35" s="92">
        <v>3256948</v>
      </c>
      <c r="W35" s="92">
        <v>3203721</v>
      </c>
      <c r="X35" s="92">
        <v>3936012</v>
      </c>
      <c r="Y35" s="92">
        <v>3792051</v>
      </c>
      <c r="Z35" s="92">
        <v>4473549</v>
      </c>
      <c r="AA35" s="92">
        <v>3439755</v>
      </c>
      <c r="AB35" s="92">
        <v>4700096</v>
      </c>
      <c r="AC35" s="92">
        <v>1084532</v>
      </c>
      <c r="AD35" s="92">
        <v>2236061</v>
      </c>
      <c r="AE35" s="92">
        <v>2756929</v>
      </c>
    </row>
    <row r="36" spans="1:31" x14ac:dyDescent="0.25">
      <c r="A36" s="90" t="s">
        <v>77</v>
      </c>
      <c r="B36" s="92">
        <v>1695568</v>
      </c>
      <c r="C36" s="92">
        <v>1357823</v>
      </c>
      <c r="D36" s="92">
        <v>2091078</v>
      </c>
      <c r="E36" s="92">
        <v>1710294</v>
      </c>
      <c r="F36" s="92">
        <v>1851932</v>
      </c>
      <c r="G36" s="92">
        <v>2570788</v>
      </c>
      <c r="H36" s="92">
        <v>2170609</v>
      </c>
      <c r="I36" s="92">
        <v>2902498</v>
      </c>
      <c r="J36" s="92">
        <v>2748185</v>
      </c>
      <c r="K36" s="92">
        <v>2603338</v>
      </c>
      <c r="L36" s="92">
        <v>2017335</v>
      </c>
      <c r="M36" s="92">
        <v>2913336</v>
      </c>
      <c r="N36" s="92">
        <v>3417029</v>
      </c>
      <c r="O36" s="92">
        <v>4198484</v>
      </c>
      <c r="P36" s="92">
        <v>4177980</v>
      </c>
      <c r="Q36" s="92">
        <v>3161163</v>
      </c>
      <c r="R36" s="92">
        <v>3951701</v>
      </c>
      <c r="S36" s="92">
        <v>4160322</v>
      </c>
      <c r="T36" s="92">
        <v>3819357</v>
      </c>
      <c r="U36" s="92">
        <v>3610143</v>
      </c>
      <c r="V36" s="92">
        <v>3318439</v>
      </c>
      <c r="W36" s="92">
        <v>3955218</v>
      </c>
      <c r="X36" s="92">
        <v>3329720</v>
      </c>
      <c r="Y36" s="92">
        <v>4345673</v>
      </c>
      <c r="Z36" s="92">
        <v>4662045</v>
      </c>
      <c r="AA36" s="92">
        <v>3457041</v>
      </c>
      <c r="AB36" s="92">
        <v>3547163</v>
      </c>
      <c r="AC36" s="92">
        <v>1054058</v>
      </c>
      <c r="AD36" s="92">
        <v>2439988</v>
      </c>
      <c r="AE36" s="92">
        <v>2408383</v>
      </c>
    </row>
    <row r="37" spans="1:31" x14ac:dyDescent="0.25">
      <c r="A37" s="90" t="s">
        <v>78</v>
      </c>
      <c r="B37" s="92">
        <v>1614877</v>
      </c>
      <c r="C37" s="92">
        <v>1546402</v>
      </c>
      <c r="D37" s="92">
        <v>1865273</v>
      </c>
      <c r="E37" s="92">
        <v>2386746</v>
      </c>
      <c r="F37" s="92">
        <v>2801360</v>
      </c>
      <c r="G37" s="92">
        <v>2470702</v>
      </c>
      <c r="H37" s="92">
        <v>2892746</v>
      </c>
      <c r="I37" s="92">
        <v>2547446</v>
      </c>
      <c r="J37" s="92">
        <v>2828453</v>
      </c>
      <c r="K37" s="92">
        <v>3637870</v>
      </c>
      <c r="L37" s="92">
        <v>2862682</v>
      </c>
      <c r="M37" s="92">
        <v>3357292</v>
      </c>
      <c r="N37" s="92">
        <v>2972613</v>
      </c>
      <c r="O37" s="92">
        <v>3449841</v>
      </c>
      <c r="P37" s="92">
        <v>4022055</v>
      </c>
      <c r="Q37" s="92">
        <v>3143388</v>
      </c>
      <c r="R37" s="92">
        <v>3247853</v>
      </c>
      <c r="S37" s="92">
        <v>3394132</v>
      </c>
      <c r="T37" s="92">
        <v>4531994</v>
      </c>
      <c r="U37" s="92">
        <v>2711374</v>
      </c>
      <c r="V37" s="92">
        <v>3310548</v>
      </c>
      <c r="W37" s="92">
        <v>5119957</v>
      </c>
      <c r="X37" s="92">
        <v>3344979</v>
      </c>
      <c r="Y37" s="92">
        <v>4088735</v>
      </c>
      <c r="Z37" s="92">
        <v>4314308</v>
      </c>
      <c r="AA37" s="92">
        <v>3658182</v>
      </c>
      <c r="AB37" s="92">
        <v>4304660</v>
      </c>
      <c r="AC37" s="92">
        <v>1176050</v>
      </c>
      <c r="AD37" s="92">
        <v>2764106</v>
      </c>
      <c r="AE37" s="92">
        <v>2322972</v>
      </c>
    </row>
    <row r="38" spans="1:31" x14ac:dyDescent="0.25">
      <c r="A38" s="90" t="s">
        <v>79</v>
      </c>
      <c r="B38" s="92">
        <v>1930754</v>
      </c>
      <c r="C38" s="92">
        <v>1682171</v>
      </c>
      <c r="D38" s="92">
        <v>1962637</v>
      </c>
      <c r="E38" s="92">
        <v>1803788</v>
      </c>
      <c r="F38" s="92">
        <v>2120713</v>
      </c>
      <c r="G38" s="92">
        <v>2480144</v>
      </c>
      <c r="H38" s="92">
        <v>2534981</v>
      </c>
      <c r="I38" s="92">
        <v>2317476</v>
      </c>
      <c r="J38" s="92">
        <v>3012620</v>
      </c>
      <c r="K38" s="92">
        <v>2335549</v>
      </c>
      <c r="L38" s="92">
        <v>3134777</v>
      </c>
      <c r="M38" s="92">
        <v>3238408</v>
      </c>
      <c r="N38" s="92">
        <v>2626364</v>
      </c>
      <c r="O38" s="92">
        <v>3332272</v>
      </c>
      <c r="P38" s="92">
        <v>4084853</v>
      </c>
      <c r="Q38" s="92">
        <v>3792733</v>
      </c>
      <c r="R38" s="92">
        <v>2686980</v>
      </c>
      <c r="S38" s="92">
        <v>3870291</v>
      </c>
      <c r="T38" s="92">
        <v>4240317</v>
      </c>
      <c r="U38" s="92">
        <v>2903962</v>
      </c>
      <c r="V38" s="92">
        <v>3275020</v>
      </c>
      <c r="W38" s="92">
        <v>4365017</v>
      </c>
      <c r="X38" s="92">
        <v>3868887</v>
      </c>
      <c r="Y38" s="92">
        <v>3105418</v>
      </c>
      <c r="Z38" s="92">
        <v>3120403</v>
      </c>
      <c r="AA38" s="92">
        <v>2868027</v>
      </c>
      <c r="AB38" s="92">
        <v>4341736</v>
      </c>
      <c r="AC38" s="92">
        <v>1347691</v>
      </c>
      <c r="AD38" s="92">
        <v>2262613</v>
      </c>
      <c r="AE38" s="92">
        <v>2623209</v>
      </c>
    </row>
    <row r="39" spans="1:31" x14ac:dyDescent="0.25">
      <c r="A39" s="90" t="s">
        <v>80</v>
      </c>
      <c r="B39" s="92">
        <v>2015949</v>
      </c>
      <c r="C39" s="92">
        <v>2094714</v>
      </c>
      <c r="D39" s="92">
        <v>2451009</v>
      </c>
      <c r="E39" s="92">
        <v>2696605</v>
      </c>
      <c r="F39" s="92">
        <v>2609250</v>
      </c>
      <c r="G39" s="92">
        <v>3018701</v>
      </c>
      <c r="H39" s="92">
        <v>3072319</v>
      </c>
      <c r="I39" s="92">
        <v>2959320</v>
      </c>
      <c r="J39" s="92">
        <v>3568532</v>
      </c>
      <c r="K39" s="92">
        <v>3222164</v>
      </c>
      <c r="L39" s="92">
        <v>3409574</v>
      </c>
      <c r="M39" s="92">
        <v>3920525</v>
      </c>
      <c r="N39" s="92">
        <v>3242229</v>
      </c>
      <c r="O39" s="92">
        <v>3265825</v>
      </c>
      <c r="P39" s="92">
        <v>3056565</v>
      </c>
      <c r="Q39" s="92">
        <v>3261394</v>
      </c>
      <c r="R39" s="92">
        <v>3478162</v>
      </c>
      <c r="S39" s="92">
        <v>4037162</v>
      </c>
      <c r="T39" s="92">
        <v>3611632</v>
      </c>
      <c r="U39" s="92">
        <v>3754071</v>
      </c>
      <c r="V39" s="92">
        <v>3767754</v>
      </c>
      <c r="W39" s="92">
        <v>4295951</v>
      </c>
      <c r="X39" s="92">
        <v>3469464</v>
      </c>
      <c r="Y39" s="92">
        <v>3720985</v>
      </c>
      <c r="Z39" s="92">
        <v>2843523</v>
      </c>
      <c r="AA39" s="92">
        <v>3637118</v>
      </c>
      <c r="AB39" s="92">
        <v>2759191</v>
      </c>
      <c r="AC39" s="92">
        <v>1489633</v>
      </c>
      <c r="AD39" s="92">
        <v>2783214</v>
      </c>
      <c r="AE39" s="92">
        <v>2501980</v>
      </c>
    </row>
    <row r="40" spans="1:31" x14ac:dyDescent="0.25">
      <c r="A40" s="90" t="s">
        <v>81</v>
      </c>
      <c r="B40" s="92">
        <v>2880620</v>
      </c>
      <c r="C40" s="92">
        <v>2506950</v>
      </c>
      <c r="D40" s="92">
        <v>2168367</v>
      </c>
      <c r="E40" s="92">
        <v>2527970</v>
      </c>
      <c r="F40" s="92">
        <v>2938710</v>
      </c>
      <c r="G40" s="92">
        <v>2662703</v>
      </c>
      <c r="H40" s="92">
        <v>3008061</v>
      </c>
      <c r="I40" s="92">
        <v>3048763</v>
      </c>
      <c r="J40" s="92">
        <v>3838078</v>
      </c>
      <c r="K40" s="92">
        <v>2703206</v>
      </c>
      <c r="L40" s="92">
        <v>3033129</v>
      </c>
      <c r="M40" s="92">
        <v>3334235</v>
      </c>
      <c r="N40" s="92">
        <v>2675546</v>
      </c>
      <c r="O40" s="92">
        <v>2291931</v>
      </c>
      <c r="P40" s="92">
        <v>2601687</v>
      </c>
      <c r="Q40" s="92">
        <v>2679382</v>
      </c>
      <c r="R40" s="92">
        <v>3737450</v>
      </c>
      <c r="S40" s="92">
        <v>4031652</v>
      </c>
      <c r="T40" s="92">
        <v>3793321</v>
      </c>
      <c r="U40" s="92">
        <v>3057166</v>
      </c>
      <c r="V40" s="92">
        <v>2873358</v>
      </c>
      <c r="W40" s="92">
        <v>3564174</v>
      </c>
      <c r="X40" s="92">
        <v>2813205</v>
      </c>
      <c r="Y40" s="92">
        <v>3341662</v>
      </c>
      <c r="Z40" s="92">
        <v>3026562</v>
      </c>
      <c r="AA40" s="92">
        <v>2796945</v>
      </c>
      <c r="AB40" s="92">
        <v>2880916</v>
      </c>
      <c r="AC40" s="92">
        <v>2312841</v>
      </c>
      <c r="AD40" s="92">
        <v>2443642</v>
      </c>
      <c r="AE40" s="92">
        <v>2248388</v>
      </c>
    </row>
    <row r="41" spans="1:31" x14ac:dyDescent="0.25">
      <c r="A41" s="90" t="s">
        <v>82</v>
      </c>
      <c r="B41" s="92">
        <v>2554544</v>
      </c>
      <c r="C41" s="92">
        <v>2340513</v>
      </c>
      <c r="D41" s="92">
        <v>1815574</v>
      </c>
      <c r="E41" s="92">
        <v>2249528</v>
      </c>
      <c r="F41" s="92">
        <v>2178174</v>
      </c>
      <c r="G41" s="92">
        <v>2531630</v>
      </c>
      <c r="H41" s="92">
        <v>2597173</v>
      </c>
      <c r="I41" s="92">
        <v>2973485</v>
      </c>
      <c r="J41" s="92">
        <v>2661899</v>
      </c>
      <c r="K41" s="92">
        <v>2167297</v>
      </c>
      <c r="L41" s="92">
        <v>2859414</v>
      </c>
      <c r="M41" s="92">
        <v>1881897</v>
      </c>
      <c r="N41" s="92">
        <v>1649618</v>
      </c>
      <c r="O41" s="92">
        <v>1624803</v>
      </c>
      <c r="P41" s="92">
        <v>1636861</v>
      </c>
      <c r="Q41" s="92">
        <v>2067317</v>
      </c>
      <c r="R41" s="92">
        <v>2335522</v>
      </c>
      <c r="S41" s="92">
        <v>2269681</v>
      </c>
      <c r="T41" s="92">
        <v>3223443</v>
      </c>
      <c r="U41" s="92">
        <v>1900679</v>
      </c>
      <c r="V41" s="92">
        <v>2114933</v>
      </c>
      <c r="W41" s="92">
        <v>2081557</v>
      </c>
      <c r="X41" s="92">
        <v>2008941</v>
      </c>
      <c r="Y41" s="92">
        <v>2330271</v>
      </c>
      <c r="Z41" s="92">
        <v>2302735</v>
      </c>
      <c r="AA41" s="92">
        <v>1881165</v>
      </c>
      <c r="AB41" s="92">
        <v>2357826</v>
      </c>
      <c r="AC41" s="92">
        <v>1269065</v>
      </c>
      <c r="AD41" s="92">
        <v>1896270</v>
      </c>
      <c r="AE41" s="92">
        <v>1630173</v>
      </c>
    </row>
    <row r="42" spans="1:31" x14ac:dyDescent="0.25">
      <c r="A42" s="90" t="s">
        <v>83</v>
      </c>
      <c r="B42" s="92">
        <v>2248615</v>
      </c>
      <c r="C42" s="92">
        <v>1725823</v>
      </c>
      <c r="D42" s="92">
        <v>1794983</v>
      </c>
      <c r="E42" s="92">
        <v>1819449</v>
      </c>
      <c r="F42" s="92">
        <v>2012263</v>
      </c>
      <c r="G42" s="92">
        <v>2369564</v>
      </c>
      <c r="H42" s="92">
        <v>1854344</v>
      </c>
      <c r="I42" s="92">
        <v>1951593</v>
      </c>
      <c r="J42" s="92">
        <v>2422334</v>
      </c>
      <c r="K42" s="92">
        <v>1871062</v>
      </c>
      <c r="L42" s="92">
        <v>2281837</v>
      </c>
      <c r="M42" s="92">
        <v>2493950</v>
      </c>
      <c r="N42" s="92">
        <v>1931088</v>
      </c>
      <c r="O42" s="92">
        <v>2311291</v>
      </c>
      <c r="P42" s="92">
        <v>1964104</v>
      </c>
      <c r="Q42" s="92">
        <v>2872220</v>
      </c>
      <c r="R42" s="92">
        <v>2543283</v>
      </c>
      <c r="S42" s="92">
        <v>2346859</v>
      </c>
      <c r="T42" s="92">
        <v>2426131</v>
      </c>
      <c r="U42" s="92">
        <v>2131698</v>
      </c>
      <c r="V42" s="92">
        <v>2350914</v>
      </c>
      <c r="W42" s="92">
        <v>2086318</v>
      </c>
      <c r="X42" s="92">
        <v>2346620</v>
      </c>
      <c r="Y42" s="92">
        <v>1925266</v>
      </c>
      <c r="Z42" s="92">
        <v>2378762</v>
      </c>
      <c r="AA42" s="92">
        <v>2316412</v>
      </c>
      <c r="AB42" s="92">
        <v>2368325</v>
      </c>
      <c r="AC42" s="92">
        <v>1125456</v>
      </c>
      <c r="AD42" s="92">
        <v>1935009</v>
      </c>
      <c r="AE42" s="92">
        <v>1646340</v>
      </c>
    </row>
    <row r="43" spans="1:31" x14ac:dyDescent="0.25">
      <c r="A43" s="90" t="s">
        <v>84</v>
      </c>
      <c r="B43" s="92">
        <v>2105356</v>
      </c>
      <c r="C43" s="92">
        <v>2574784</v>
      </c>
      <c r="D43" s="92">
        <v>2078918</v>
      </c>
      <c r="E43" s="92">
        <v>2036207</v>
      </c>
      <c r="F43" s="92">
        <v>1917674</v>
      </c>
      <c r="G43" s="92">
        <v>2681241</v>
      </c>
      <c r="H43" s="92">
        <v>2393509</v>
      </c>
      <c r="I43" s="92">
        <v>2183929</v>
      </c>
      <c r="J43" s="92">
        <v>2877622</v>
      </c>
      <c r="K43" s="92">
        <v>2191289</v>
      </c>
      <c r="L43" s="92">
        <v>2240399</v>
      </c>
      <c r="M43" s="92">
        <v>2305300</v>
      </c>
      <c r="N43" s="92">
        <v>2086358</v>
      </c>
      <c r="O43" s="92">
        <v>2424347</v>
      </c>
      <c r="P43" s="92">
        <v>2319742</v>
      </c>
      <c r="Q43" s="92">
        <v>1991655</v>
      </c>
      <c r="R43" s="92">
        <v>2588281</v>
      </c>
      <c r="S43" s="92">
        <v>2465822</v>
      </c>
      <c r="T43" s="92">
        <v>2787715</v>
      </c>
      <c r="U43" s="92">
        <v>2585530</v>
      </c>
      <c r="V43" s="92">
        <v>2143271</v>
      </c>
      <c r="W43" s="92">
        <v>2191065</v>
      </c>
      <c r="X43" s="92">
        <v>2203036</v>
      </c>
      <c r="Y43" s="92">
        <v>2446127</v>
      </c>
      <c r="Z43" s="92">
        <v>2695465</v>
      </c>
      <c r="AA43" s="92">
        <v>2898725</v>
      </c>
      <c r="AB43" s="92">
        <v>2600962</v>
      </c>
      <c r="AC43" s="92">
        <v>1247632</v>
      </c>
      <c r="AD43" s="92">
        <v>2652135</v>
      </c>
      <c r="AE43" s="92">
        <v>1498970</v>
      </c>
    </row>
    <row r="44" spans="1:31" x14ac:dyDescent="0.25">
      <c r="A44" s="90" t="s">
        <v>85</v>
      </c>
      <c r="B44" s="92">
        <v>2140869</v>
      </c>
      <c r="C44" s="92">
        <v>2400929</v>
      </c>
      <c r="D44" s="92">
        <v>2180618</v>
      </c>
      <c r="E44" s="92">
        <v>1975794</v>
      </c>
      <c r="F44" s="92">
        <v>1865077</v>
      </c>
      <c r="G44" s="92">
        <v>2668247</v>
      </c>
      <c r="H44" s="92">
        <v>2376743</v>
      </c>
      <c r="I44" s="92">
        <v>2330125</v>
      </c>
      <c r="J44" s="92">
        <v>2862252</v>
      </c>
      <c r="K44" s="92">
        <v>2459621</v>
      </c>
      <c r="L44" s="92">
        <v>2917311</v>
      </c>
      <c r="M44" s="92">
        <v>2544225</v>
      </c>
      <c r="N44" s="92">
        <v>2049841</v>
      </c>
      <c r="O44" s="92">
        <v>2978404</v>
      </c>
      <c r="P44" s="92">
        <v>2336941</v>
      </c>
      <c r="Q44" s="92">
        <v>2336542</v>
      </c>
      <c r="R44" s="92">
        <v>2204631</v>
      </c>
      <c r="S44" s="92">
        <v>2909053</v>
      </c>
      <c r="T44" s="92">
        <v>2464596</v>
      </c>
      <c r="U44" s="92">
        <v>3291940</v>
      </c>
      <c r="V44" s="92">
        <v>2689422</v>
      </c>
      <c r="W44" s="92">
        <v>2162972</v>
      </c>
      <c r="X44" s="92">
        <v>2274129</v>
      </c>
      <c r="Y44" s="92">
        <v>2473645</v>
      </c>
      <c r="Z44" s="92">
        <v>2798040</v>
      </c>
      <c r="AA44" s="92">
        <v>2557230</v>
      </c>
      <c r="AB44" s="92">
        <v>3041423</v>
      </c>
      <c r="AC44" s="92">
        <v>1508779</v>
      </c>
      <c r="AD44" s="92">
        <v>2235385</v>
      </c>
      <c r="AE44" s="92">
        <v>2096471</v>
      </c>
    </row>
    <row r="45" spans="1:31" x14ac:dyDescent="0.25">
      <c r="A45" s="90" t="s">
        <v>86</v>
      </c>
      <c r="B45" s="92">
        <v>2473483</v>
      </c>
      <c r="C45" s="92">
        <v>2197000</v>
      </c>
      <c r="D45" s="92">
        <v>2448444</v>
      </c>
      <c r="E45" s="92">
        <v>3353300</v>
      </c>
      <c r="F45" s="92">
        <v>2230610</v>
      </c>
      <c r="G45" s="92">
        <v>3001514</v>
      </c>
      <c r="H45" s="92">
        <v>2370049</v>
      </c>
      <c r="I45" s="92">
        <v>2811857</v>
      </c>
      <c r="J45" s="92">
        <v>2833176</v>
      </c>
      <c r="K45" s="92">
        <v>2949796</v>
      </c>
      <c r="L45" s="92">
        <v>2754243</v>
      </c>
      <c r="M45" s="92">
        <v>2506317</v>
      </c>
      <c r="N45" s="92">
        <v>2374916</v>
      </c>
      <c r="O45" s="92">
        <v>2706920</v>
      </c>
      <c r="P45" s="92">
        <v>2305342</v>
      </c>
      <c r="Q45" s="92">
        <v>2699068</v>
      </c>
      <c r="R45" s="92">
        <v>2979999</v>
      </c>
      <c r="S45" s="92">
        <v>2639164</v>
      </c>
      <c r="T45" s="92">
        <v>2219197</v>
      </c>
      <c r="U45" s="92">
        <v>3525867</v>
      </c>
      <c r="V45" s="92">
        <v>2722674</v>
      </c>
      <c r="W45" s="92">
        <v>2694153</v>
      </c>
      <c r="X45" s="92">
        <v>2208750</v>
      </c>
      <c r="Y45" s="92">
        <v>3128167</v>
      </c>
      <c r="Z45" s="92">
        <v>3144315</v>
      </c>
      <c r="AA45" s="92">
        <v>3204430</v>
      </c>
      <c r="AB45" s="92">
        <v>3099529</v>
      </c>
      <c r="AC45" s="92">
        <v>1463160</v>
      </c>
      <c r="AD45" s="92">
        <v>2252728</v>
      </c>
      <c r="AE45" s="92">
        <v>2314000</v>
      </c>
    </row>
    <row r="46" spans="1:31" x14ac:dyDescent="0.25">
      <c r="A46" s="90" t="s">
        <v>87</v>
      </c>
      <c r="B46" s="92">
        <v>3244966</v>
      </c>
      <c r="C46" s="92">
        <v>2137520</v>
      </c>
      <c r="D46" s="92">
        <v>3142480</v>
      </c>
      <c r="E46" s="92">
        <v>2918834</v>
      </c>
      <c r="F46" s="92">
        <v>2304000</v>
      </c>
      <c r="G46" s="92">
        <v>3083365</v>
      </c>
      <c r="H46" s="92">
        <v>2101112</v>
      </c>
      <c r="I46" s="92">
        <v>2747931</v>
      </c>
      <c r="J46" s="92">
        <v>3049224</v>
      </c>
      <c r="K46" s="92">
        <v>3409986</v>
      </c>
      <c r="L46" s="92">
        <v>2425032</v>
      </c>
      <c r="M46" s="92">
        <v>3345150</v>
      </c>
      <c r="N46" s="92">
        <v>2098918</v>
      </c>
      <c r="O46" s="92">
        <v>2618012</v>
      </c>
      <c r="P46" s="92">
        <v>2272660</v>
      </c>
      <c r="Q46" s="92">
        <v>2656570</v>
      </c>
      <c r="R46" s="92">
        <v>3074438</v>
      </c>
      <c r="S46" s="92">
        <v>2865158</v>
      </c>
      <c r="T46" s="92">
        <v>3198411</v>
      </c>
      <c r="U46" s="92">
        <v>3627130</v>
      </c>
      <c r="V46" s="92">
        <v>3213327</v>
      </c>
      <c r="W46" s="92">
        <v>3608280</v>
      </c>
      <c r="X46" s="92">
        <v>3558370</v>
      </c>
      <c r="Y46" s="92">
        <v>3638866</v>
      </c>
      <c r="Z46" s="92">
        <v>3133787</v>
      </c>
      <c r="AA46" s="92">
        <v>3452393</v>
      </c>
      <c r="AB46" s="92">
        <v>4026059</v>
      </c>
      <c r="AC46" s="92">
        <v>1376344</v>
      </c>
      <c r="AD46" s="92">
        <v>2691533</v>
      </c>
      <c r="AE46" s="92">
        <v>2465883</v>
      </c>
    </row>
    <row r="47" spans="1:31" x14ac:dyDescent="0.25">
      <c r="A47" s="90" t="s">
        <v>88</v>
      </c>
      <c r="B47" s="92">
        <v>3059397</v>
      </c>
      <c r="C47" s="92">
        <v>2259647</v>
      </c>
      <c r="D47" s="92">
        <v>2968823</v>
      </c>
      <c r="E47" s="92">
        <v>2560244</v>
      </c>
      <c r="F47" s="92">
        <v>2762468</v>
      </c>
      <c r="G47" s="92">
        <v>3195588</v>
      </c>
      <c r="H47" s="92">
        <v>3622787</v>
      </c>
      <c r="I47" s="92">
        <v>2720088</v>
      </c>
      <c r="J47" s="92">
        <v>3903949</v>
      </c>
      <c r="K47" s="92">
        <v>3540662</v>
      </c>
      <c r="L47" s="92">
        <v>3128512</v>
      </c>
      <c r="M47" s="92">
        <v>3543611</v>
      </c>
      <c r="N47" s="92">
        <v>2555467</v>
      </c>
      <c r="O47" s="92">
        <v>3000712</v>
      </c>
      <c r="P47" s="92">
        <v>2464015</v>
      </c>
      <c r="Q47" s="92">
        <v>2799163</v>
      </c>
      <c r="R47" s="92">
        <v>2806408</v>
      </c>
      <c r="S47" s="92">
        <v>3502771</v>
      </c>
      <c r="T47" s="92">
        <v>3027856</v>
      </c>
      <c r="U47" s="92">
        <v>3728202</v>
      </c>
      <c r="V47" s="92">
        <v>4077992</v>
      </c>
      <c r="W47" s="92">
        <v>4987044</v>
      </c>
      <c r="X47" s="92">
        <v>4921262</v>
      </c>
      <c r="Y47" s="92">
        <v>3655377</v>
      </c>
      <c r="Z47" s="92">
        <v>4339711</v>
      </c>
      <c r="AA47" s="92">
        <v>3978530</v>
      </c>
      <c r="AB47" s="92">
        <v>5069047</v>
      </c>
      <c r="AC47" s="92">
        <v>1979794</v>
      </c>
      <c r="AD47" s="92">
        <v>2816946</v>
      </c>
      <c r="AE47" s="92">
        <v>2889957</v>
      </c>
    </row>
    <row r="48" spans="1:31" x14ac:dyDescent="0.25">
      <c r="A48" s="90" t="s">
        <v>89</v>
      </c>
      <c r="B48" s="92">
        <v>4987474</v>
      </c>
      <c r="C48" s="92">
        <v>2388782</v>
      </c>
      <c r="D48" s="92">
        <v>4536477</v>
      </c>
      <c r="E48" s="92">
        <v>4121976</v>
      </c>
      <c r="F48" s="92">
        <v>4713938</v>
      </c>
      <c r="G48" s="92">
        <v>4473895</v>
      </c>
      <c r="H48" s="92">
        <v>3354804</v>
      </c>
      <c r="I48" s="92">
        <v>2727944</v>
      </c>
      <c r="J48" s="92">
        <v>4193852</v>
      </c>
      <c r="K48" s="92">
        <v>4653895</v>
      </c>
      <c r="L48" s="92">
        <v>4627435</v>
      </c>
      <c r="M48" s="92">
        <v>3729940</v>
      </c>
      <c r="N48" s="92">
        <v>3744780</v>
      </c>
      <c r="O48" s="92">
        <v>3868574</v>
      </c>
      <c r="P48" s="92">
        <v>3476228</v>
      </c>
      <c r="Q48" s="92">
        <v>4127053</v>
      </c>
      <c r="R48" s="92">
        <v>3938297</v>
      </c>
      <c r="S48" s="92">
        <v>5030162</v>
      </c>
      <c r="T48" s="92">
        <v>4437239</v>
      </c>
      <c r="U48" s="92">
        <v>5488875</v>
      </c>
      <c r="V48" s="92">
        <v>6078220</v>
      </c>
      <c r="W48" s="92">
        <v>5694057</v>
      </c>
      <c r="X48" s="92">
        <v>6509507</v>
      </c>
      <c r="Y48" s="92">
        <v>6339710</v>
      </c>
      <c r="Z48" s="92">
        <v>6211348</v>
      </c>
      <c r="AA48" s="92">
        <v>6402773</v>
      </c>
      <c r="AB48" s="92">
        <v>6058059</v>
      </c>
      <c r="AC48" s="92">
        <v>3232787</v>
      </c>
      <c r="AD48" s="92">
        <v>3605663</v>
      </c>
      <c r="AE48" s="92">
        <v>3679384</v>
      </c>
    </row>
    <row r="49" spans="1:34" x14ac:dyDescent="0.25">
      <c r="A49" s="90" t="s">
        <v>90</v>
      </c>
      <c r="B49" s="92">
        <v>4706565</v>
      </c>
      <c r="C49" s="92">
        <v>3760961</v>
      </c>
      <c r="D49" s="92">
        <v>3290479</v>
      </c>
      <c r="E49" s="92">
        <v>4227608</v>
      </c>
      <c r="F49" s="92">
        <v>5036624</v>
      </c>
      <c r="G49" s="92">
        <v>4497408</v>
      </c>
      <c r="H49" s="92">
        <v>4470316</v>
      </c>
      <c r="I49" s="92">
        <v>4254639</v>
      </c>
      <c r="J49" s="92">
        <v>4009340</v>
      </c>
      <c r="K49" s="92">
        <v>4389237</v>
      </c>
      <c r="L49" s="92">
        <v>3929927</v>
      </c>
      <c r="M49" s="92">
        <v>5896307</v>
      </c>
      <c r="N49" s="92">
        <v>5238622</v>
      </c>
      <c r="O49" s="92">
        <v>4713664</v>
      </c>
      <c r="P49" s="92">
        <v>4239406</v>
      </c>
      <c r="Q49" s="92">
        <v>6079837</v>
      </c>
      <c r="R49" s="92">
        <v>5595082</v>
      </c>
      <c r="S49" s="92">
        <v>6510796</v>
      </c>
      <c r="T49" s="92">
        <v>7867201</v>
      </c>
      <c r="U49" s="92">
        <v>7829506</v>
      </c>
      <c r="V49" s="92">
        <v>5621409</v>
      </c>
      <c r="W49" s="92">
        <v>4131440</v>
      </c>
      <c r="X49" s="92">
        <v>4588318</v>
      </c>
      <c r="Y49" s="92">
        <v>6530527</v>
      </c>
      <c r="Z49" s="92">
        <v>5402461</v>
      </c>
      <c r="AA49" s="92">
        <v>5732945</v>
      </c>
      <c r="AB49" s="92">
        <v>5363769</v>
      </c>
      <c r="AC49" s="92">
        <v>893179</v>
      </c>
      <c r="AD49" s="92">
        <v>4568063</v>
      </c>
      <c r="AE49" s="92">
        <v>4505638</v>
      </c>
    </row>
    <row r="50" spans="1:34" x14ac:dyDescent="0.25">
      <c r="A50" s="90" t="s">
        <v>91</v>
      </c>
      <c r="B50" s="92">
        <v>2553415</v>
      </c>
      <c r="C50" s="92">
        <v>2941936</v>
      </c>
      <c r="D50" s="92">
        <v>2740986</v>
      </c>
      <c r="E50" s="92">
        <v>3154609</v>
      </c>
      <c r="F50" s="92">
        <v>4359545</v>
      </c>
      <c r="G50" s="92">
        <v>2966012</v>
      </c>
      <c r="H50" s="92">
        <v>3898909</v>
      </c>
      <c r="I50" s="92">
        <v>4337353</v>
      </c>
      <c r="J50" s="92">
        <v>3026223</v>
      </c>
      <c r="K50" s="92">
        <v>3623596</v>
      </c>
      <c r="L50" s="92">
        <v>5223748</v>
      </c>
      <c r="M50" s="92">
        <v>3258124</v>
      </c>
      <c r="N50" s="92">
        <v>2940378</v>
      </c>
      <c r="O50" s="92">
        <v>3599282</v>
      </c>
      <c r="P50" s="92">
        <v>2656315</v>
      </c>
      <c r="Q50" s="92">
        <v>4540435</v>
      </c>
      <c r="R50" s="92">
        <v>3894608</v>
      </c>
      <c r="S50" s="92">
        <v>4035960</v>
      </c>
      <c r="T50" s="92">
        <v>5521138</v>
      </c>
      <c r="U50" s="92">
        <v>5411065</v>
      </c>
      <c r="V50" s="92">
        <v>4678157</v>
      </c>
      <c r="W50" s="92">
        <v>4545182</v>
      </c>
      <c r="X50" s="92">
        <v>3569829</v>
      </c>
      <c r="Y50" s="92">
        <v>3952421</v>
      </c>
      <c r="Z50" s="92">
        <v>3812585</v>
      </c>
      <c r="AA50" s="92">
        <v>4044045</v>
      </c>
      <c r="AB50" s="92">
        <v>4390927</v>
      </c>
      <c r="AC50" s="92">
        <v>283</v>
      </c>
      <c r="AD50" s="92">
        <v>3667171</v>
      </c>
      <c r="AE50" s="92">
        <v>3608463</v>
      </c>
    </row>
    <row r="51" spans="1:34" x14ac:dyDescent="0.25">
      <c r="A51" s="90" t="s">
        <v>92</v>
      </c>
      <c r="B51" s="92">
        <v>3097515</v>
      </c>
      <c r="C51" s="92">
        <v>2877879</v>
      </c>
      <c r="D51" s="92">
        <v>2327308</v>
      </c>
      <c r="E51" s="92">
        <v>2305823</v>
      </c>
      <c r="F51" s="92">
        <v>3599798</v>
      </c>
      <c r="G51" s="92">
        <v>3564441</v>
      </c>
      <c r="H51" s="92">
        <v>3586769</v>
      </c>
      <c r="I51" s="92">
        <v>3079619</v>
      </c>
      <c r="J51" s="92">
        <v>2845711</v>
      </c>
      <c r="K51" s="92">
        <v>2741641</v>
      </c>
      <c r="L51" s="92">
        <v>2991893</v>
      </c>
      <c r="M51" s="92">
        <v>3825473</v>
      </c>
      <c r="N51" s="92">
        <v>4028471</v>
      </c>
      <c r="O51" s="92">
        <v>3337395</v>
      </c>
      <c r="P51" s="92">
        <v>2634987</v>
      </c>
      <c r="Q51" s="92">
        <v>3377542</v>
      </c>
      <c r="R51" s="92">
        <v>5433973</v>
      </c>
      <c r="S51" s="92">
        <v>5156704</v>
      </c>
      <c r="T51" s="92">
        <v>6746650</v>
      </c>
      <c r="U51" s="92">
        <v>5207484</v>
      </c>
      <c r="V51" s="92">
        <v>3427123</v>
      </c>
      <c r="W51" s="92">
        <v>3291115</v>
      </c>
      <c r="X51" s="92">
        <v>4293513</v>
      </c>
      <c r="Y51" s="92">
        <v>4370439</v>
      </c>
      <c r="Z51" s="92">
        <v>3803838</v>
      </c>
      <c r="AA51" s="92">
        <v>4378686</v>
      </c>
      <c r="AB51" s="92">
        <v>3571976</v>
      </c>
      <c r="AC51" s="92">
        <v>457</v>
      </c>
      <c r="AD51" s="92">
        <v>3278070</v>
      </c>
      <c r="AE51" s="92">
        <v>4289995</v>
      </c>
    </row>
    <row r="52" spans="1:34" x14ac:dyDescent="0.25">
      <c r="A52" s="90" t="s">
        <v>93</v>
      </c>
      <c r="B52" s="92">
        <v>2351826</v>
      </c>
      <c r="C52" s="92">
        <v>2178038</v>
      </c>
      <c r="D52" s="92">
        <v>2975020</v>
      </c>
      <c r="E52" s="92">
        <v>2498167</v>
      </c>
      <c r="F52" s="92">
        <v>3225782</v>
      </c>
      <c r="G52" s="92">
        <v>2800947</v>
      </c>
      <c r="H52" s="92">
        <v>2433585</v>
      </c>
      <c r="I52" s="92">
        <v>2736791</v>
      </c>
      <c r="J52" s="92">
        <v>3200648</v>
      </c>
      <c r="K52" s="92">
        <v>3451781</v>
      </c>
      <c r="L52" s="92">
        <v>2993554</v>
      </c>
      <c r="M52" s="92">
        <v>2990668</v>
      </c>
      <c r="N52" s="92">
        <v>2986952</v>
      </c>
      <c r="O52" s="92">
        <v>4191239</v>
      </c>
      <c r="P52" s="92">
        <v>2924770</v>
      </c>
      <c r="Q52" s="92">
        <v>3655052</v>
      </c>
      <c r="R52" s="92">
        <v>5655361</v>
      </c>
      <c r="S52" s="92">
        <v>3654163</v>
      </c>
      <c r="T52" s="92">
        <v>6702854</v>
      </c>
      <c r="U52" s="92">
        <v>3979685</v>
      </c>
      <c r="V52" s="92">
        <v>3533425</v>
      </c>
      <c r="W52" s="92">
        <v>3940146</v>
      </c>
      <c r="X52" s="92">
        <v>4050455</v>
      </c>
      <c r="Y52" s="92">
        <v>4216300</v>
      </c>
      <c r="Z52" s="92">
        <v>3414341</v>
      </c>
      <c r="AA52" s="92">
        <v>3809303</v>
      </c>
      <c r="AB52" s="92">
        <v>5702273</v>
      </c>
      <c r="AC52" s="92">
        <v>325</v>
      </c>
      <c r="AD52" s="92">
        <v>2965878</v>
      </c>
      <c r="AE52" s="92">
        <v>3065982</v>
      </c>
    </row>
    <row r="53" spans="1:34" x14ac:dyDescent="0.25">
      <c r="A53" s="90" t="s">
        <v>94</v>
      </c>
      <c r="B53" s="92">
        <v>2460203</v>
      </c>
      <c r="C53" s="92">
        <v>2945728</v>
      </c>
      <c r="D53" s="92">
        <v>2559578</v>
      </c>
      <c r="E53" s="92">
        <v>3291854</v>
      </c>
      <c r="F53" s="92">
        <v>3619594</v>
      </c>
      <c r="G53" s="92">
        <v>3266383</v>
      </c>
      <c r="H53" s="92">
        <v>3538794</v>
      </c>
      <c r="I53" s="92">
        <v>2805266</v>
      </c>
      <c r="J53" s="92">
        <v>3831105</v>
      </c>
      <c r="K53" s="92">
        <v>3376189</v>
      </c>
      <c r="L53" s="92">
        <v>4505562</v>
      </c>
      <c r="M53" s="92">
        <v>3979078</v>
      </c>
      <c r="N53" s="92">
        <v>3471133</v>
      </c>
      <c r="O53" s="92">
        <v>3744980</v>
      </c>
      <c r="P53" s="92">
        <v>3187340</v>
      </c>
      <c r="Q53" s="92">
        <v>3370901</v>
      </c>
      <c r="R53" s="92">
        <v>4332235</v>
      </c>
      <c r="S53" s="92">
        <v>5083624</v>
      </c>
      <c r="T53" s="92">
        <v>5982009</v>
      </c>
      <c r="U53" s="92">
        <v>3614396</v>
      </c>
      <c r="V53" s="92">
        <v>4278484</v>
      </c>
      <c r="W53" s="92">
        <v>3711266</v>
      </c>
      <c r="X53" s="92">
        <v>3953592</v>
      </c>
      <c r="Y53" s="92">
        <v>3663386</v>
      </c>
      <c r="Z53" s="92">
        <v>3587477</v>
      </c>
      <c r="AA53" s="92">
        <v>4014706</v>
      </c>
      <c r="AB53" s="92">
        <v>4613092</v>
      </c>
      <c r="AC53" s="92">
        <v>358</v>
      </c>
      <c r="AD53" s="92">
        <v>3057828</v>
      </c>
      <c r="AE53" s="92">
        <v>2676029</v>
      </c>
    </row>
    <row r="54" spans="1:34" x14ac:dyDescent="0.25">
      <c r="A54" s="90" t="s">
        <v>95</v>
      </c>
      <c r="B54" s="92">
        <v>2526334</v>
      </c>
      <c r="C54" s="92">
        <v>2957111</v>
      </c>
      <c r="D54" s="92">
        <v>2558540</v>
      </c>
      <c r="E54" s="92">
        <v>3026233</v>
      </c>
      <c r="F54" s="92">
        <v>3283049</v>
      </c>
      <c r="G54" s="92">
        <v>2823724</v>
      </c>
      <c r="H54" s="92">
        <v>3795578</v>
      </c>
      <c r="I54" s="92">
        <v>3413826</v>
      </c>
      <c r="J54" s="92">
        <v>4796842</v>
      </c>
      <c r="K54" s="92">
        <v>4581365</v>
      </c>
      <c r="L54" s="92">
        <v>3828338</v>
      </c>
      <c r="M54" s="92">
        <v>3499106</v>
      </c>
      <c r="N54" s="92">
        <v>5466495</v>
      </c>
      <c r="O54" s="92">
        <v>3443887</v>
      </c>
      <c r="P54" s="92">
        <v>3305952</v>
      </c>
      <c r="Q54" s="92">
        <v>3778701</v>
      </c>
      <c r="R54" s="92">
        <v>4366319</v>
      </c>
      <c r="S54" s="92">
        <v>3974158</v>
      </c>
      <c r="T54" s="92">
        <v>5831077</v>
      </c>
      <c r="U54" s="92">
        <v>3021168</v>
      </c>
      <c r="V54" s="92">
        <v>4039989</v>
      </c>
      <c r="W54" s="92">
        <v>3530153</v>
      </c>
      <c r="X54" s="92">
        <v>3707478</v>
      </c>
      <c r="Y54" s="92">
        <v>3757514</v>
      </c>
      <c r="Z54" s="92">
        <v>3663545</v>
      </c>
      <c r="AA54" s="92">
        <v>3769111</v>
      </c>
      <c r="AB54" s="92">
        <v>4390783</v>
      </c>
      <c r="AC54" s="92">
        <v>729</v>
      </c>
      <c r="AD54" s="92">
        <v>3014879</v>
      </c>
      <c r="AE54" s="92">
        <v>2400510</v>
      </c>
    </row>
    <row r="55" spans="1:34" x14ac:dyDescent="0.25">
      <c r="A55" s="90" t="s">
        <v>96</v>
      </c>
      <c r="B55" s="92">
        <v>2457796</v>
      </c>
      <c r="C55" s="92">
        <v>2828739</v>
      </c>
      <c r="D55" s="92">
        <v>2858327</v>
      </c>
      <c r="E55" s="92">
        <v>3024772</v>
      </c>
      <c r="F55" s="92">
        <v>3191911</v>
      </c>
      <c r="G55" s="92">
        <v>2886867</v>
      </c>
      <c r="H55" s="92">
        <v>3717645</v>
      </c>
      <c r="I55" s="92">
        <v>3167767</v>
      </c>
      <c r="J55" s="92">
        <v>4749562</v>
      </c>
      <c r="K55" s="92">
        <v>3873355</v>
      </c>
      <c r="L55" s="92">
        <v>3677104</v>
      </c>
      <c r="M55" s="92">
        <v>4145705</v>
      </c>
      <c r="N55" s="92">
        <v>4351424</v>
      </c>
      <c r="O55" s="92">
        <v>4377827</v>
      </c>
      <c r="P55" s="92">
        <v>3316485</v>
      </c>
      <c r="Q55" s="92">
        <v>3874014</v>
      </c>
      <c r="R55" s="92">
        <v>3829467</v>
      </c>
      <c r="S55" s="92">
        <v>4027233</v>
      </c>
      <c r="T55" s="92">
        <v>5135379</v>
      </c>
      <c r="U55" s="92">
        <v>4143132</v>
      </c>
      <c r="V55" s="92">
        <v>4914791</v>
      </c>
      <c r="W55" s="92">
        <v>4771284</v>
      </c>
      <c r="X55" s="92">
        <v>3687344</v>
      </c>
      <c r="Y55" s="92">
        <v>3990880</v>
      </c>
      <c r="Z55" s="92">
        <v>5784545</v>
      </c>
      <c r="AA55" s="92">
        <v>3826250</v>
      </c>
      <c r="AB55" s="92">
        <v>3827543</v>
      </c>
      <c r="AC55" s="92">
        <v>542</v>
      </c>
      <c r="AD55" s="92">
        <v>3234515</v>
      </c>
      <c r="AE55" s="92">
        <v>2327107</v>
      </c>
    </row>
    <row r="56" spans="1:34" x14ac:dyDescent="0.25">
      <c r="A56" s="90" t="s">
        <v>97</v>
      </c>
      <c r="B56" s="92">
        <v>2974757</v>
      </c>
      <c r="C56" s="92">
        <v>3258649</v>
      </c>
      <c r="D56" s="92">
        <v>4079097</v>
      </c>
      <c r="E56" s="92">
        <v>3502070</v>
      </c>
      <c r="F56" s="92">
        <v>4345883</v>
      </c>
      <c r="G56" s="92">
        <v>4200121</v>
      </c>
      <c r="H56" s="92">
        <v>4512420</v>
      </c>
      <c r="I56" s="92">
        <v>3196512</v>
      </c>
      <c r="J56" s="92">
        <v>5693256</v>
      </c>
      <c r="K56" s="92">
        <v>5975916</v>
      </c>
      <c r="L56" s="92">
        <v>6277027</v>
      </c>
      <c r="M56" s="92">
        <v>5249604</v>
      </c>
      <c r="N56" s="92">
        <v>5417295</v>
      </c>
      <c r="O56" s="92">
        <v>4439743</v>
      </c>
      <c r="P56" s="92">
        <v>3903564</v>
      </c>
      <c r="Q56" s="92">
        <v>4297661</v>
      </c>
      <c r="R56" s="92">
        <v>5493634</v>
      </c>
      <c r="S56" s="92">
        <v>4290268</v>
      </c>
      <c r="T56" s="92">
        <v>5560921</v>
      </c>
      <c r="U56" s="92">
        <v>3975747</v>
      </c>
      <c r="V56" s="92">
        <v>5242930</v>
      </c>
      <c r="W56" s="92">
        <v>5868766</v>
      </c>
      <c r="X56" s="92">
        <v>7384309</v>
      </c>
      <c r="Y56" s="92">
        <v>6232700</v>
      </c>
      <c r="Z56" s="92">
        <v>5522111</v>
      </c>
      <c r="AA56" s="92">
        <v>4639972</v>
      </c>
      <c r="AB56" s="92">
        <v>5924599</v>
      </c>
      <c r="AC56" s="92">
        <v>628</v>
      </c>
      <c r="AD56" s="92">
        <v>6068429</v>
      </c>
      <c r="AE56" s="92">
        <v>4737671</v>
      </c>
    </row>
    <row r="57" spans="1:34" x14ac:dyDescent="0.25">
      <c r="A57" s="90" t="s">
        <v>98</v>
      </c>
      <c r="B57" s="92">
        <v>3631662</v>
      </c>
      <c r="C57" s="92">
        <v>4131877</v>
      </c>
      <c r="D57" s="92">
        <v>4039936</v>
      </c>
      <c r="E57" s="92">
        <v>3933756</v>
      </c>
      <c r="F57" s="92">
        <v>4717669</v>
      </c>
      <c r="G57" s="92">
        <v>4505140</v>
      </c>
      <c r="H57" s="92">
        <v>4141793</v>
      </c>
      <c r="I57" s="92">
        <v>3459381</v>
      </c>
      <c r="J57" s="92">
        <v>6782149</v>
      </c>
      <c r="K57" s="92">
        <v>6474091</v>
      </c>
      <c r="L57" s="92">
        <v>6170047</v>
      </c>
      <c r="M57" s="92">
        <v>4903717</v>
      </c>
      <c r="N57" s="92">
        <v>5650510</v>
      </c>
      <c r="O57" s="92">
        <v>5208600</v>
      </c>
      <c r="P57" s="92">
        <v>5074062</v>
      </c>
      <c r="Q57" s="92">
        <v>4778480</v>
      </c>
      <c r="R57" s="92">
        <v>6591094</v>
      </c>
      <c r="S57" s="92">
        <v>4527702</v>
      </c>
      <c r="T57" s="92">
        <v>5538307</v>
      </c>
      <c r="U57" s="92">
        <v>5239630</v>
      </c>
      <c r="V57" s="92">
        <v>7083939</v>
      </c>
      <c r="W57" s="92">
        <v>6372038</v>
      </c>
      <c r="X57" s="92">
        <v>7093964</v>
      </c>
      <c r="Y57" s="92">
        <v>6371638</v>
      </c>
      <c r="Z57" s="92">
        <v>6072912</v>
      </c>
      <c r="AA57" s="92">
        <v>6281007</v>
      </c>
      <c r="AB57" s="92">
        <v>6120923</v>
      </c>
      <c r="AC57" s="92">
        <v>30</v>
      </c>
      <c r="AD57" s="92">
        <v>5456443</v>
      </c>
      <c r="AE57" s="92">
        <v>5099880</v>
      </c>
    </row>
    <row r="58" spans="1:34" x14ac:dyDescent="0.25">
      <c r="A58" s="90" t="s">
        <v>99</v>
      </c>
      <c r="B58" s="92">
        <v>1953215</v>
      </c>
      <c r="C58" s="92">
        <v>3125695</v>
      </c>
      <c r="D58" s="92"/>
      <c r="E58" s="92"/>
      <c r="F58" s="92">
        <v>534594</v>
      </c>
      <c r="G58" s="92">
        <v>1372707</v>
      </c>
      <c r="H58" s="92">
        <v>1739349</v>
      </c>
      <c r="I58" s="92">
        <v>4348911</v>
      </c>
      <c r="J58" s="92"/>
      <c r="K58" s="92"/>
      <c r="L58" s="92">
        <v>521990</v>
      </c>
      <c r="M58" s="92">
        <v>2315743</v>
      </c>
      <c r="N58" s="92">
        <v>3686505</v>
      </c>
      <c r="O58" s="92"/>
      <c r="P58" s="92"/>
      <c r="Q58" s="92">
        <v>550521</v>
      </c>
      <c r="R58" s="92">
        <v>1839347</v>
      </c>
      <c r="S58" s="92">
        <v>2438967</v>
      </c>
      <c r="T58" s="92">
        <v>4007694</v>
      </c>
      <c r="U58" s="92"/>
      <c r="V58" s="92"/>
      <c r="W58" s="92">
        <v>693011</v>
      </c>
      <c r="X58" s="92">
        <v>1818189</v>
      </c>
      <c r="Y58" s="92">
        <v>4442044</v>
      </c>
      <c r="Z58" s="92"/>
      <c r="AA58" s="92"/>
      <c r="AB58" s="92"/>
      <c r="AC58" s="92">
        <v>37</v>
      </c>
      <c r="AD58" s="92">
        <v>2364066</v>
      </c>
      <c r="AE58" s="92">
        <v>3973596</v>
      </c>
    </row>
    <row r="59" spans="1:34" x14ac:dyDescent="0.25">
      <c r="A59" s="107" t="s">
        <v>10</v>
      </c>
      <c r="B59" s="105">
        <f>SUM(B5:B58)</f>
        <v>132723758</v>
      </c>
      <c r="C59" s="105">
        <f t="shared" ref="C59:AA59" si="0">SUM(C5:C58)</f>
        <v>124418791</v>
      </c>
      <c r="D59" s="105">
        <f t="shared" si="0"/>
        <v>130235476</v>
      </c>
      <c r="E59" s="105">
        <f t="shared" si="0"/>
        <v>136740585</v>
      </c>
      <c r="F59" s="105">
        <f t="shared" si="0"/>
        <v>149259034</v>
      </c>
      <c r="G59" s="105">
        <f t="shared" si="0"/>
        <v>170602625</v>
      </c>
      <c r="H59" s="105">
        <f t="shared" si="0"/>
        <v>153608169</v>
      </c>
      <c r="I59" s="105">
        <f t="shared" si="0"/>
        <v>165757513</v>
      </c>
      <c r="J59" s="105">
        <f t="shared" si="0"/>
        <v>187454332</v>
      </c>
      <c r="K59" s="105">
        <f t="shared" si="0"/>
        <v>184409642</v>
      </c>
      <c r="L59" s="105">
        <f t="shared" si="0"/>
        <v>173457270</v>
      </c>
      <c r="M59" s="105">
        <f t="shared" si="0"/>
        <v>195845314</v>
      </c>
      <c r="N59" s="105">
        <f t="shared" si="0"/>
        <v>175630961</v>
      </c>
      <c r="O59" s="105">
        <f t="shared" si="0"/>
        <v>188761628</v>
      </c>
      <c r="P59" s="105">
        <f t="shared" si="0"/>
        <v>178484148</v>
      </c>
      <c r="Q59" s="105">
        <f t="shared" si="0"/>
        <v>190308481</v>
      </c>
      <c r="R59" s="105">
        <f t="shared" si="0"/>
        <v>201623824</v>
      </c>
      <c r="S59" s="105">
        <f t="shared" si="0"/>
        <v>207101102</v>
      </c>
      <c r="T59" s="105">
        <f t="shared" si="0"/>
        <v>217199034</v>
      </c>
      <c r="U59" s="105">
        <f t="shared" si="0"/>
        <v>203584015</v>
      </c>
      <c r="V59" s="105">
        <f t="shared" si="0"/>
        <v>193740614</v>
      </c>
      <c r="W59" s="105">
        <f t="shared" si="0"/>
        <v>209078803</v>
      </c>
      <c r="X59" s="105">
        <f t="shared" si="0"/>
        <v>205341767</v>
      </c>
      <c r="Y59" s="105">
        <f t="shared" si="0"/>
        <v>213204574</v>
      </c>
      <c r="Z59" s="105">
        <f t="shared" si="0"/>
        <v>209413122</v>
      </c>
      <c r="AA59" s="105">
        <f t="shared" si="0"/>
        <v>201212935</v>
      </c>
      <c r="AB59" s="105">
        <f t="shared" ref="AB59:AE59" si="1">SUM(AB5:AB58)</f>
        <v>213223642</v>
      </c>
      <c r="AC59" s="105">
        <f t="shared" si="1"/>
        <v>65263714</v>
      </c>
      <c r="AD59" s="105">
        <f t="shared" si="1"/>
        <v>95466183</v>
      </c>
      <c r="AE59" s="105">
        <f t="shared" si="1"/>
        <v>152020046</v>
      </c>
    </row>
    <row r="60" spans="1:34" x14ac:dyDescent="0.25">
      <c r="C60" s="86"/>
      <c r="D60" s="86"/>
      <c r="E60" s="86"/>
      <c r="F60" s="86"/>
      <c r="G60" s="86"/>
      <c r="H60" s="86"/>
      <c r="I60" s="86"/>
      <c r="J60" s="86"/>
      <c r="K60" s="86"/>
      <c r="L60" s="86"/>
      <c r="M60" s="86"/>
      <c r="N60" s="86"/>
      <c r="O60" s="86"/>
      <c r="P60" s="86"/>
      <c r="Q60" s="86"/>
      <c r="R60" s="86"/>
      <c r="S60" s="86"/>
    </row>
    <row r="61" spans="1:34" x14ac:dyDescent="0.25">
      <c r="B61" s="121"/>
      <c r="C61" s="86"/>
      <c r="D61" s="86"/>
      <c r="E61" s="86"/>
      <c r="F61" s="86"/>
      <c r="G61" s="86"/>
      <c r="H61" s="86"/>
      <c r="I61" s="86"/>
      <c r="J61" s="86"/>
      <c r="K61" s="86"/>
      <c r="L61" s="86"/>
      <c r="M61" s="86"/>
      <c r="N61" s="86"/>
      <c r="O61" s="86"/>
      <c r="P61" s="86"/>
      <c r="Q61" s="86"/>
      <c r="R61" s="86"/>
      <c r="S61" s="86"/>
    </row>
    <row r="62" spans="1:34" s="122" customFormat="1" x14ac:dyDescent="0.25">
      <c r="A62" s="107" t="s">
        <v>17</v>
      </c>
      <c r="B62" s="107">
        <v>1993</v>
      </c>
      <c r="C62" s="107">
        <v>1994</v>
      </c>
      <c r="D62" s="107">
        <v>1995</v>
      </c>
      <c r="E62" s="107">
        <v>1996</v>
      </c>
      <c r="F62" s="107">
        <v>1997</v>
      </c>
      <c r="G62" s="107">
        <v>1998</v>
      </c>
      <c r="H62" s="107">
        <v>1999</v>
      </c>
      <c r="I62" s="107">
        <v>2000</v>
      </c>
      <c r="J62" s="107">
        <v>2001</v>
      </c>
      <c r="K62" s="107">
        <v>2002</v>
      </c>
      <c r="L62" s="107">
        <v>2003</v>
      </c>
      <c r="M62" s="107">
        <v>2004</v>
      </c>
      <c r="N62" s="107">
        <v>2005</v>
      </c>
      <c r="O62" s="107">
        <v>2006</v>
      </c>
      <c r="P62" s="107">
        <v>2007</v>
      </c>
      <c r="Q62" s="107">
        <v>2008</v>
      </c>
      <c r="R62" s="107">
        <v>2009</v>
      </c>
      <c r="S62" s="107">
        <v>2010</v>
      </c>
      <c r="T62" s="107">
        <v>2011</v>
      </c>
      <c r="U62" s="107">
        <v>2012</v>
      </c>
      <c r="V62" s="107">
        <v>2013</v>
      </c>
      <c r="W62" s="107">
        <v>2014</v>
      </c>
      <c r="X62" s="107">
        <v>2015</v>
      </c>
      <c r="Y62" s="107">
        <v>2016</v>
      </c>
      <c r="Z62" s="107">
        <v>2017</v>
      </c>
      <c r="AA62" s="107">
        <v>2018</v>
      </c>
      <c r="AB62" s="107">
        <v>2019</v>
      </c>
      <c r="AC62" s="107">
        <v>2020</v>
      </c>
      <c r="AD62" s="107">
        <v>2021</v>
      </c>
      <c r="AE62" s="107">
        <v>2022</v>
      </c>
      <c r="AF62" s="206"/>
      <c r="AG62" s="207"/>
      <c r="AH62" s="207"/>
    </row>
    <row r="63" spans="1:34" s="93" customFormat="1" x14ac:dyDescent="0.25">
      <c r="A63" s="90" t="s">
        <v>46</v>
      </c>
      <c r="B63" s="162"/>
      <c r="C63" s="163"/>
      <c r="D63" s="92">
        <v>7677784.2145140609</v>
      </c>
      <c r="E63" s="92">
        <v>4852304.6480180863</v>
      </c>
      <c r="F63" s="92"/>
      <c r="G63" s="92"/>
      <c r="H63" s="92"/>
      <c r="I63" s="92"/>
      <c r="J63" s="92">
        <v>6243825.5799999982</v>
      </c>
      <c r="K63" s="92">
        <v>3143193.69</v>
      </c>
      <c r="L63" s="92"/>
      <c r="M63" s="92"/>
      <c r="N63" s="92"/>
      <c r="O63" s="92">
        <v>8101621.71</v>
      </c>
      <c r="P63" s="92">
        <v>8028073.0500000007</v>
      </c>
      <c r="Q63" s="92">
        <v>2500628.19</v>
      </c>
      <c r="R63" s="92"/>
      <c r="S63" s="92"/>
      <c r="T63" s="92"/>
      <c r="U63" s="92">
        <v>9218147.3800000008</v>
      </c>
      <c r="V63" s="92">
        <v>3511440.64</v>
      </c>
      <c r="W63" s="168"/>
      <c r="X63" s="168"/>
      <c r="Y63" s="168"/>
      <c r="Z63" s="168">
        <v>10531073.26</v>
      </c>
      <c r="AA63" s="168">
        <v>11740269.720000001</v>
      </c>
      <c r="AB63" s="168">
        <v>5126446.04</v>
      </c>
      <c r="AC63" s="168"/>
      <c r="AD63" s="168"/>
      <c r="AE63" s="168"/>
      <c r="AF63" s="208"/>
      <c r="AG63" s="209"/>
      <c r="AH63" s="209"/>
    </row>
    <row r="64" spans="1:34" s="93" customFormat="1" x14ac:dyDescent="0.25">
      <c r="A64" s="90" t="s">
        <v>47</v>
      </c>
      <c r="B64" s="92">
        <v>8702901.409696063</v>
      </c>
      <c r="C64" s="92">
        <v>6587869.3268003846</v>
      </c>
      <c r="D64" s="92">
        <v>13040392.434260173</v>
      </c>
      <c r="E64" s="92">
        <v>16485158.630824886</v>
      </c>
      <c r="F64" s="92">
        <v>13798454.670000002</v>
      </c>
      <c r="G64" s="92">
        <v>15439826.459999999</v>
      </c>
      <c r="H64" s="92">
        <v>12492642.180000003</v>
      </c>
      <c r="I64" s="92">
        <v>9949988.9500000011</v>
      </c>
      <c r="J64" s="92">
        <v>24794047.640000001</v>
      </c>
      <c r="K64" s="92">
        <v>27305559.309999999</v>
      </c>
      <c r="L64" s="92">
        <v>23904450.029999997</v>
      </c>
      <c r="M64" s="92">
        <v>20653933.98</v>
      </c>
      <c r="N64" s="92">
        <v>10608584.07</v>
      </c>
      <c r="O64" s="92">
        <v>20964083.34</v>
      </c>
      <c r="P64" s="92">
        <v>27752300.18</v>
      </c>
      <c r="Q64" s="92">
        <v>26040423.240000002</v>
      </c>
      <c r="R64" s="92">
        <v>18910928.800000001</v>
      </c>
      <c r="S64" s="92">
        <v>24192420.780000001</v>
      </c>
      <c r="T64" s="92">
        <v>11368148.970000001</v>
      </c>
      <c r="U64" s="92">
        <v>22695331.400000002</v>
      </c>
      <c r="V64" s="92">
        <v>27245698.050000001</v>
      </c>
      <c r="W64" s="92">
        <v>38187473.280000001</v>
      </c>
      <c r="X64" s="92">
        <v>30010861.300000001</v>
      </c>
      <c r="Y64" s="92">
        <v>24524207.75</v>
      </c>
      <c r="Z64" s="92">
        <v>23482929.82</v>
      </c>
      <c r="AA64" s="92">
        <v>39969523.759999998</v>
      </c>
      <c r="AB64" s="92">
        <v>33564571.159999996</v>
      </c>
      <c r="AC64" s="92">
        <v>31034615.239999998</v>
      </c>
      <c r="AD64" s="92">
        <v>147.5</v>
      </c>
      <c r="AE64" s="92">
        <v>11631406.25</v>
      </c>
      <c r="AF64" s="208"/>
      <c r="AG64" s="209"/>
      <c r="AH64" s="209"/>
    </row>
    <row r="65" spans="1:34" s="93" customFormat="1" x14ac:dyDescent="0.25">
      <c r="A65" s="90" t="s">
        <v>48</v>
      </c>
      <c r="B65" s="92">
        <v>11703254.176721949</v>
      </c>
      <c r="C65" s="92">
        <v>11181236.422509402</v>
      </c>
      <c r="D65" s="92">
        <v>16649831.772509478</v>
      </c>
      <c r="E65" s="92">
        <v>14293923.077274883</v>
      </c>
      <c r="F65" s="92">
        <v>11599281.48</v>
      </c>
      <c r="G65" s="92">
        <v>20563543.84</v>
      </c>
      <c r="H65" s="92">
        <v>14440045.929999998</v>
      </c>
      <c r="I65" s="92">
        <v>20187649.34</v>
      </c>
      <c r="J65" s="92">
        <v>14510180.029999999</v>
      </c>
      <c r="K65" s="92">
        <v>17333263.760000005</v>
      </c>
      <c r="L65" s="92">
        <v>16045064.610000001</v>
      </c>
      <c r="M65" s="92">
        <v>18164735.52</v>
      </c>
      <c r="N65" s="92">
        <v>20296227.5</v>
      </c>
      <c r="O65" s="92">
        <v>18093857.870000001</v>
      </c>
      <c r="P65" s="92">
        <v>16053719.800000001</v>
      </c>
      <c r="Q65" s="92">
        <v>14825985.680000002</v>
      </c>
      <c r="R65" s="92">
        <v>18513462.199999999</v>
      </c>
      <c r="S65" s="92">
        <v>22014134.16</v>
      </c>
      <c r="T65" s="92">
        <v>19948886.190000001</v>
      </c>
      <c r="U65" s="92">
        <v>20179268.140000001</v>
      </c>
      <c r="V65" s="92">
        <v>15407905.91</v>
      </c>
      <c r="W65" s="92">
        <v>22693588.93</v>
      </c>
      <c r="X65" s="92">
        <v>17383224.379999999</v>
      </c>
      <c r="Y65" s="92">
        <v>23449178.800000001</v>
      </c>
      <c r="Z65" s="92">
        <v>21474442.690000001</v>
      </c>
      <c r="AA65" s="92">
        <v>21089946.149999999</v>
      </c>
      <c r="AB65" s="92">
        <v>25270699.690000001</v>
      </c>
      <c r="AC65" s="92">
        <v>18169756.960000001</v>
      </c>
      <c r="AD65" s="92">
        <v>807.5</v>
      </c>
      <c r="AE65" s="92">
        <v>19266802.960000001</v>
      </c>
      <c r="AF65" s="208"/>
      <c r="AG65" s="209"/>
      <c r="AH65" s="209"/>
    </row>
    <row r="66" spans="1:34" s="93" customFormat="1" x14ac:dyDescent="0.25">
      <c r="A66" s="90" t="s">
        <v>49</v>
      </c>
      <c r="B66" s="92">
        <v>14384240.735292099</v>
      </c>
      <c r="C66" s="92">
        <v>11651779.918500755</v>
      </c>
      <c r="D66" s="92">
        <v>13652300.07454757</v>
      </c>
      <c r="E66" s="92">
        <v>13218810.074440856</v>
      </c>
      <c r="F66" s="92">
        <v>12097855.49</v>
      </c>
      <c r="G66" s="92">
        <v>22800899.099999998</v>
      </c>
      <c r="H66" s="92">
        <v>15167158.929999998</v>
      </c>
      <c r="I66" s="92">
        <v>18264139.259999998</v>
      </c>
      <c r="J66" s="92">
        <v>20192580.490000002</v>
      </c>
      <c r="K66" s="92">
        <v>16961770.57</v>
      </c>
      <c r="L66" s="92">
        <v>15958788.910000002</v>
      </c>
      <c r="M66" s="92">
        <v>19379094.460000001</v>
      </c>
      <c r="N66" s="92">
        <v>18215721.789999999</v>
      </c>
      <c r="O66" s="92">
        <v>19168449.600000001</v>
      </c>
      <c r="P66" s="92">
        <v>17490255.859999999</v>
      </c>
      <c r="Q66" s="92">
        <v>18919872.800000001</v>
      </c>
      <c r="R66" s="92">
        <v>20896964.050000001</v>
      </c>
      <c r="S66" s="92">
        <v>27291277.25</v>
      </c>
      <c r="T66" s="92">
        <v>18749038.59</v>
      </c>
      <c r="U66" s="92">
        <v>22145193.52</v>
      </c>
      <c r="V66" s="92">
        <v>20189798.57</v>
      </c>
      <c r="W66" s="92">
        <v>22508362.390000001</v>
      </c>
      <c r="X66" s="92">
        <v>22721680.239999998</v>
      </c>
      <c r="Y66" s="92">
        <v>23464069.82</v>
      </c>
      <c r="Z66" s="92">
        <v>24694798.280000001</v>
      </c>
      <c r="AA66" s="92">
        <v>21590124.93</v>
      </c>
      <c r="AB66" s="92">
        <v>24444877.52</v>
      </c>
      <c r="AC66" s="92">
        <v>20072791.850000001</v>
      </c>
      <c r="AD66" s="92">
        <v>2723</v>
      </c>
      <c r="AE66" s="92">
        <v>16958699.640000001</v>
      </c>
      <c r="AF66" s="208"/>
      <c r="AG66" s="209"/>
      <c r="AH66" s="209"/>
    </row>
    <row r="67" spans="1:34" s="93" customFormat="1" x14ac:dyDescent="0.25">
      <c r="A67" s="90" t="s">
        <v>50</v>
      </c>
      <c r="B67" s="92">
        <v>13258038.712903438</v>
      </c>
      <c r="C67" s="92">
        <v>11548438.388491929</v>
      </c>
      <c r="D67" s="92">
        <v>12770183.86875969</v>
      </c>
      <c r="E67" s="92">
        <v>12524816.870618043</v>
      </c>
      <c r="F67" s="92">
        <v>14139435.789999999</v>
      </c>
      <c r="G67" s="92">
        <v>22892485.07</v>
      </c>
      <c r="H67" s="92">
        <v>14636607.429999998</v>
      </c>
      <c r="I67" s="92">
        <v>17967339.560000002</v>
      </c>
      <c r="J67" s="92">
        <v>20243191.989999998</v>
      </c>
      <c r="K67" s="92">
        <v>18253660.539999999</v>
      </c>
      <c r="L67" s="92">
        <v>16658634.529999997</v>
      </c>
      <c r="M67" s="92">
        <v>18057128.130000003</v>
      </c>
      <c r="N67" s="92">
        <v>18558302.98</v>
      </c>
      <c r="O67" s="92">
        <v>17871672.82</v>
      </c>
      <c r="P67" s="92">
        <v>18894528.5</v>
      </c>
      <c r="Q67" s="92">
        <v>19197871.530000001</v>
      </c>
      <c r="R67" s="92">
        <v>21229718.440000001</v>
      </c>
      <c r="S67" s="92">
        <v>28355587.5</v>
      </c>
      <c r="T67" s="92">
        <v>20281960.510000002</v>
      </c>
      <c r="U67" s="92">
        <v>23861668.280000001</v>
      </c>
      <c r="V67" s="92">
        <v>21519735.210000001</v>
      </c>
      <c r="W67" s="92">
        <v>20699965.640000001</v>
      </c>
      <c r="X67" s="92">
        <v>25259428.489999998</v>
      </c>
      <c r="Y67" s="92">
        <v>20299507.969999999</v>
      </c>
      <c r="Z67" s="92">
        <v>28479347.879999999</v>
      </c>
      <c r="AA67" s="92">
        <v>22381171.989999998</v>
      </c>
      <c r="AB67" s="92">
        <v>26085897.809999999</v>
      </c>
      <c r="AC67" s="92">
        <v>22116236.050000001</v>
      </c>
      <c r="AD67" s="92">
        <v>2870.5</v>
      </c>
      <c r="AE67" s="92">
        <v>14898796.460000001</v>
      </c>
      <c r="AF67" s="208"/>
      <c r="AG67" s="209"/>
      <c r="AH67" s="209"/>
    </row>
    <row r="68" spans="1:34" s="93" customFormat="1" x14ac:dyDescent="0.25">
      <c r="A68" s="90" t="s">
        <v>51</v>
      </c>
      <c r="B68" s="92">
        <v>12983166.731965663</v>
      </c>
      <c r="C68" s="92">
        <v>12027802.127273588</v>
      </c>
      <c r="D68" s="92">
        <v>16142225.633692453</v>
      </c>
      <c r="E68" s="92">
        <v>16445064.539291447</v>
      </c>
      <c r="F68" s="92">
        <v>14402245.869999997</v>
      </c>
      <c r="G68" s="92">
        <v>21302473.189999998</v>
      </c>
      <c r="H68" s="92">
        <v>14912137.5</v>
      </c>
      <c r="I68" s="92">
        <v>17537281.440000001</v>
      </c>
      <c r="J68" s="92">
        <v>27410803.999999996</v>
      </c>
      <c r="K68" s="92">
        <v>31311225.009999998</v>
      </c>
      <c r="L68" s="92">
        <v>22103663.899999999</v>
      </c>
      <c r="M68" s="92">
        <v>21535083.550000001</v>
      </c>
      <c r="N68" s="92">
        <v>18628473.580000002</v>
      </c>
      <c r="O68" s="92">
        <v>39516255.560000002</v>
      </c>
      <c r="P68" s="92">
        <v>18737300</v>
      </c>
      <c r="Q68" s="92">
        <v>31428395.490000002</v>
      </c>
      <c r="R68" s="92">
        <v>20296799.859999999</v>
      </c>
      <c r="S68" s="92">
        <v>30562589.300000001</v>
      </c>
      <c r="T68" s="92">
        <v>20193214.640000001</v>
      </c>
      <c r="U68" s="92">
        <v>24064974.890000001</v>
      </c>
      <c r="V68" s="92">
        <v>21766435.32</v>
      </c>
      <c r="W68" s="92">
        <v>21273476.760000002</v>
      </c>
      <c r="X68" s="92">
        <v>22614636.23</v>
      </c>
      <c r="Y68" s="92">
        <v>24019384.539999999</v>
      </c>
      <c r="Z68" s="92">
        <v>35946480.350000001</v>
      </c>
      <c r="AA68" s="92">
        <v>31374549.640000001</v>
      </c>
      <c r="AB68" s="92">
        <v>33607907.579999998</v>
      </c>
      <c r="AC68" s="92">
        <v>21109477.989999998</v>
      </c>
      <c r="AD68" s="92">
        <v>1680.5</v>
      </c>
      <c r="AE68" s="92">
        <v>14216010.869999999</v>
      </c>
      <c r="AF68" s="208"/>
      <c r="AG68" s="209"/>
      <c r="AH68" s="209"/>
    </row>
    <row r="69" spans="1:34" s="93" customFormat="1" x14ac:dyDescent="0.25">
      <c r="A69" s="90" t="s">
        <v>52</v>
      </c>
      <c r="B69" s="92">
        <v>14357954.561045922</v>
      </c>
      <c r="C69" s="92">
        <v>14579958.289948884</v>
      </c>
      <c r="D69" s="92">
        <v>19269362.16855678</v>
      </c>
      <c r="E69" s="92">
        <v>16548989.949036295</v>
      </c>
      <c r="F69" s="92">
        <v>15201170.719999999</v>
      </c>
      <c r="G69" s="92">
        <v>23143220.859999996</v>
      </c>
      <c r="H69" s="92">
        <v>26239494.140000001</v>
      </c>
      <c r="I69" s="92">
        <v>20943030.439999998</v>
      </c>
      <c r="J69" s="92">
        <v>35093268.950000003</v>
      </c>
      <c r="K69" s="92">
        <v>39103046.270000003</v>
      </c>
      <c r="L69" s="92">
        <v>28265669.07</v>
      </c>
      <c r="M69" s="92">
        <v>25267497.25</v>
      </c>
      <c r="N69" s="92">
        <v>22603122.830000002</v>
      </c>
      <c r="O69" s="92">
        <v>34239551.010000005</v>
      </c>
      <c r="P69" s="92">
        <v>23022366.609999999</v>
      </c>
      <c r="Q69" s="92">
        <v>25689748.720000003</v>
      </c>
      <c r="R69" s="92">
        <v>27754209.09</v>
      </c>
      <c r="S69" s="92">
        <v>32184862.350000001</v>
      </c>
      <c r="T69" s="92">
        <v>29043692.52</v>
      </c>
      <c r="U69" s="92">
        <v>26303376.359999999</v>
      </c>
      <c r="V69" s="92">
        <v>19414498.600000001</v>
      </c>
      <c r="W69" s="92">
        <v>22022586.469999999</v>
      </c>
      <c r="X69" s="92">
        <v>26602000.640000001</v>
      </c>
      <c r="Y69" s="92">
        <v>34194923.759999998</v>
      </c>
      <c r="Z69" s="92">
        <v>45953100.859999999</v>
      </c>
      <c r="AA69" s="92">
        <v>36995159.759999998</v>
      </c>
      <c r="AB69" s="92">
        <v>38403850.600000001</v>
      </c>
      <c r="AC69" s="92">
        <v>24207177.050000001</v>
      </c>
      <c r="AD69" s="92">
        <v>1556.5</v>
      </c>
      <c r="AE69" s="92">
        <v>17041514.969999999</v>
      </c>
      <c r="AF69" s="208"/>
      <c r="AG69" s="209"/>
      <c r="AH69" s="209"/>
    </row>
    <row r="70" spans="1:34" s="93" customFormat="1" x14ac:dyDescent="0.25">
      <c r="A70" s="90" t="s">
        <v>53</v>
      </c>
      <c r="B70" s="92">
        <v>15082456.624443371</v>
      </c>
      <c r="C70" s="92">
        <v>15036756.677648079</v>
      </c>
      <c r="D70" s="92">
        <v>19194754.38176588</v>
      </c>
      <c r="E70" s="92">
        <v>17506152.99478472</v>
      </c>
      <c r="F70" s="92">
        <v>18206658.550000001</v>
      </c>
      <c r="G70" s="92">
        <v>32534912.300000001</v>
      </c>
      <c r="H70" s="92">
        <v>25960705.920000002</v>
      </c>
      <c r="I70" s="92">
        <v>24655177.129999999</v>
      </c>
      <c r="J70" s="92">
        <v>32622102.789999999</v>
      </c>
      <c r="K70" s="92">
        <v>34911240.950000003</v>
      </c>
      <c r="L70" s="92">
        <v>28720652.619999997</v>
      </c>
      <c r="M70" s="92">
        <v>30195531.890000001</v>
      </c>
      <c r="N70" s="92">
        <v>26951026.960000001</v>
      </c>
      <c r="O70" s="92">
        <v>34857868.120000005</v>
      </c>
      <c r="P70" s="92">
        <v>38318247.810000002</v>
      </c>
      <c r="Q70" s="92">
        <v>27259616.790000003</v>
      </c>
      <c r="R70" s="92">
        <v>30741677.09</v>
      </c>
      <c r="S70" s="92">
        <v>32420422.890000001</v>
      </c>
      <c r="T70" s="92">
        <v>32529741.950000003</v>
      </c>
      <c r="U70" s="92">
        <v>29243324.260000002</v>
      </c>
      <c r="V70" s="92">
        <v>20859282.84</v>
      </c>
      <c r="W70" s="92">
        <v>27975937.870000001</v>
      </c>
      <c r="X70" s="92">
        <v>44122794.740000002</v>
      </c>
      <c r="Y70" s="92">
        <v>45957365.200000003</v>
      </c>
      <c r="Z70" s="92">
        <v>43529783.799999997</v>
      </c>
      <c r="AA70" s="92">
        <v>42755967.530000001</v>
      </c>
      <c r="AB70" s="92">
        <v>40841307.149999999</v>
      </c>
      <c r="AC70" s="92">
        <v>31057959.289999999</v>
      </c>
      <c r="AD70" s="92">
        <v>660</v>
      </c>
      <c r="AE70" s="92">
        <v>21874585.23</v>
      </c>
      <c r="AF70" s="208"/>
      <c r="AG70" s="209"/>
      <c r="AH70" s="209"/>
    </row>
    <row r="71" spans="1:34" s="93" customFormat="1" x14ac:dyDescent="0.25">
      <c r="A71" s="90" t="s">
        <v>54</v>
      </c>
      <c r="B71" s="92">
        <v>15894577.388456866</v>
      </c>
      <c r="C71" s="92">
        <v>16466253.580646293</v>
      </c>
      <c r="D71" s="92">
        <v>18950121.578091249</v>
      </c>
      <c r="E71" s="92">
        <v>19299684.735432353</v>
      </c>
      <c r="F71" s="92">
        <v>16795626.030000001</v>
      </c>
      <c r="G71" s="92">
        <v>31385199.310000002</v>
      </c>
      <c r="H71" s="92">
        <v>26730152.429999996</v>
      </c>
      <c r="I71" s="92">
        <v>26262185.420000002</v>
      </c>
      <c r="J71" s="92">
        <v>28699588.09</v>
      </c>
      <c r="K71" s="92">
        <v>28155736.900000002</v>
      </c>
      <c r="L71" s="92">
        <v>27965487.339999996</v>
      </c>
      <c r="M71" s="92">
        <v>32329903.270000003</v>
      </c>
      <c r="N71" s="92">
        <v>28139479.09</v>
      </c>
      <c r="O71" s="92">
        <v>30074111.41</v>
      </c>
      <c r="P71" s="92">
        <v>38424452.940000005</v>
      </c>
      <c r="Q71" s="92">
        <v>32251330.620000001</v>
      </c>
      <c r="R71" s="92">
        <v>32751763.640000001</v>
      </c>
      <c r="S71" s="92">
        <v>36362706.240000002</v>
      </c>
      <c r="T71" s="92">
        <v>38306053.170000002</v>
      </c>
      <c r="U71" s="92">
        <v>29682842.400000002</v>
      </c>
      <c r="V71" s="92">
        <v>26977497.859999999</v>
      </c>
      <c r="W71" s="92">
        <v>29784116.800000001</v>
      </c>
      <c r="X71" s="92">
        <v>43967734.560000002</v>
      </c>
      <c r="Y71" s="92">
        <v>44595188.560000002</v>
      </c>
      <c r="Z71" s="92">
        <v>39505144.770000003</v>
      </c>
      <c r="AA71" s="92">
        <v>39028288.259999998</v>
      </c>
      <c r="AB71" s="92">
        <v>35172462.969999999</v>
      </c>
      <c r="AC71" s="92">
        <v>31988729.129999999</v>
      </c>
      <c r="AD71" s="92">
        <v>947.5</v>
      </c>
      <c r="AE71" s="92">
        <v>30238410.280000001</v>
      </c>
      <c r="AF71" s="208"/>
      <c r="AG71" s="209"/>
      <c r="AH71" s="209"/>
    </row>
    <row r="72" spans="1:34" s="93" customFormat="1" x14ac:dyDescent="0.25">
      <c r="A72" s="90" t="s">
        <v>55</v>
      </c>
      <c r="B72" s="92">
        <v>16422005.863189204</v>
      </c>
      <c r="C72" s="92">
        <v>16199937.648351951</v>
      </c>
      <c r="D72" s="92">
        <v>17351151.06630465</v>
      </c>
      <c r="E72" s="92">
        <v>20755325.27284563</v>
      </c>
      <c r="F72" s="92">
        <v>16521501.209999999</v>
      </c>
      <c r="G72" s="92">
        <v>27856843.139999997</v>
      </c>
      <c r="H72" s="92">
        <v>20025444.099999998</v>
      </c>
      <c r="I72" s="92">
        <v>20309672.579999998</v>
      </c>
      <c r="J72" s="92">
        <v>27371068.649999999</v>
      </c>
      <c r="K72" s="92">
        <v>21131947.48</v>
      </c>
      <c r="L72" s="92">
        <v>28052698.420000002</v>
      </c>
      <c r="M72" s="92">
        <v>26399479.73</v>
      </c>
      <c r="N72" s="92">
        <v>23140868.09</v>
      </c>
      <c r="O72" s="92">
        <v>21424279.670000002</v>
      </c>
      <c r="P72" s="92">
        <v>29628028.810000002</v>
      </c>
      <c r="Q72" s="92">
        <v>47275223.840000004</v>
      </c>
      <c r="R72" s="92">
        <v>29950888.470000003</v>
      </c>
      <c r="S72" s="92">
        <v>30394163.560000002</v>
      </c>
      <c r="T72" s="92">
        <v>38779696.690000005</v>
      </c>
      <c r="U72" s="92">
        <v>27985169.060000002</v>
      </c>
      <c r="V72" s="92">
        <v>30336411.969999999</v>
      </c>
      <c r="W72" s="92">
        <v>42593817.32</v>
      </c>
      <c r="X72" s="92">
        <v>37049668.420000002</v>
      </c>
      <c r="Y72" s="92">
        <v>44567029.079999998</v>
      </c>
      <c r="Z72" s="92">
        <v>33733483.030000001</v>
      </c>
      <c r="AA72" s="92">
        <v>41363989.729999997</v>
      </c>
      <c r="AB72" s="92">
        <v>33156722.489999998</v>
      </c>
      <c r="AC72" s="92">
        <v>28362833.5</v>
      </c>
      <c r="AD72" s="92">
        <v>1695</v>
      </c>
      <c r="AE72" s="92">
        <v>21498258.5</v>
      </c>
      <c r="AF72" s="208"/>
      <c r="AG72" s="209"/>
      <c r="AH72" s="209"/>
    </row>
    <row r="73" spans="1:34" s="93" customFormat="1" x14ac:dyDescent="0.25">
      <c r="A73" s="90" t="s">
        <v>56</v>
      </c>
      <c r="B73" s="92">
        <v>14457625.423617708</v>
      </c>
      <c r="C73" s="92">
        <v>14869104.224819615</v>
      </c>
      <c r="D73" s="92">
        <v>12896832.871666893</v>
      </c>
      <c r="E73" s="92">
        <v>16587939.758246349</v>
      </c>
      <c r="F73" s="92">
        <v>13205963.489999998</v>
      </c>
      <c r="G73" s="92">
        <v>22925207.989999998</v>
      </c>
      <c r="H73" s="92">
        <v>16569540.500000002</v>
      </c>
      <c r="I73" s="92">
        <v>18013641.59</v>
      </c>
      <c r="J73" s="92">
        <v>20938335.509999998</v>
      </c>
      <c r="K73" s="92">
        <v>16749562.92</v>
      </c>
      <c r="L73" s="92">
        <v>17350929.23</v>
      </c>
      <c r="M73" s="92">
        <v>21107737.75</v>
      </c>
      <c r="N73" s="92">
        <v>18149322.699999999</v>
      </c>
      <c r="O73" s="92">
        <v>18648371.030000001</v>
      </c>
      <c r="P73" s="92">
        <v>20001603.370000001</v>
      </c>
      <c r="Q73" s="92">
        <v>39949053.880000003</v>
      </c>
      <c r="R73" s="92">
        <v>26720641.110000003</v>
      </c>
      <c r="S73" s="92">
        <v>22375357.220000003</v>
      </c>
      <c r="T73" s="92">
        <v>28744113.790000003</v>
      </c>
      <c r="U73" s="92">
        <v>21643504.420000002</v>
      </c>
      <c r="V73" s="92">
        <v>27716282.07</v>
      </c>
      <c r="W73" s="92">
        <v>30966054.73</v>
      </c>
      <c r="X73" s="92">
        <v>22309464.18</v>
      </c>
      <c r="Y73" s="92">
        <v>33733377.460000001</v>
      </c>
      <c r="Z73" s="92">
        <v>27110780.050000001</v>
      </c>
      <c r="AA73" s="92">
        <v>30214221.030000001</v>
      </c>
      <c r="AB73" s="92">
        <v>33279434.949999999</v>
      </c>
      <c r="AC73" s="92">
        <v>20633282.530000001</v>
      </c>
      <c r="AD73" s="92">
        <v>1935</v>
      </c>
      <c r="AE73" s="92">
        <v>23673960.949999999</v>
      </c>
      <c r="AF73" s="208"/>
      <c r="AG73" s="209"/>
      <c r="AH73" s="209"/>
    </row>
    <row r="74" spans="1:34" s="93" customFormat="1" x14ac:dyDescent="0.25">
      <c r="A74" s="90" t="s">
        <v>57</v>
      </c>
      <c r="B74" s="92">
        <v>11995114.61879361</v>
      </c>
      <c r="C74" s="92">
        <v>14396792.015330274</v>
      </c>
      <c r="D74" s="92">
        <v>12103784.089505868</v>
      </c>
      <c r="E74" s="92">
        <v>14493040.702363113</v>
      </c>
      <c r="F74" s="92">
        <v>15929367.979999999</v>
      </c>
      <c r="G74" s="92">
        <v>17828121.579999998</v>
      </c>
      <c r="H74" s="92">
        <v>15257141.069999998</v>
      </c>
      <c r="I74" s="92">
        <v>14370114.869999999</v>
      </c>
      <c r="J74" s="92">
        <v>20148524.709999997</v>
      </c>
      <c r="K74" s="92">
        <v>15436985.02</v>
      </c>
      <c r="L74" s="92">
        <v>15902669.210000001</v>
      </c>
      <c r="M74" s="92">
        <v>19327078.620000001</v>
      </c>
      <c r="N74" s="92">
        <v>16541875.940000001</v>
      </c>
      <c r="O74" s="92">
        <v>18590536.060000002</v>
      </c>
      <c r="P74" s="92">
        <v>19926216.900000002</v>
      </c>
      <c r="Q74" s="92">
        <v>33731437.539999999</v>
      </c>
      <c r="R74" s="92">
        <v>17750009</v>
      </c>
      <c r="S74" s="92">
        <v>21319018.859999999</v>
      </c>
      <c r="T74" s="92">
        <v>24555610.5</v>
      </c>
      <c r="U74" s="92">
        <v>21805847.400000002</v>
      </c>
      <c r="V74" s="92">
        <v>25609468.760000002</v>
      </c>
      <c r="W74" s="92">
        <v>26455873.899999999</v>
      </c>
      <c r="X74" s="92">
        <v>19608369.550000001</v>
      </c>
      <c r="Y74" s="92">
        <v>24243223.609999999</v>
      </c>
      <c r="Z74" s="92">
        <v>24576606.920000002</v>
      </c>
      <c r="AA74" s="92">
        <v>26829723.059999999</v>
      </c>
      <c r="AB74" s="92">
        <v>26792129.68</v>
      </c>
      <c r="AC74" s="92">
        <v>5920815.3399999999</v>
      </c>
      <c r="AD74" s="92">
        <v>2481.5</v>
      </c>
      <c r="AE74" s="92">
        <v>21637524.780000001</v>
      </c>
      <c r="AF74" s="208"/>
      <c r="AG74" s="209"/>
      <c r="AH74" s="209"/>
    </row>
    <row r="75" spans="1:34" s="93" customFormat="1" x14ac:dyDescent="0.25">
      <c r="A75" s="90" t="s">
        <v>58</v>
      </c>
      <c r="B75" s="92">
        <v>11933030.061421709</v>
      </c>
      <c r="C75" s="92">
        <v>13396692.923469068</v>
      </c>
      <c r="D75" s="92">
        <v>10689119.103843696</v>
      </c>
      <c r="E75" s="92">
        <v>12024627.376489617</v>
      </c>
      <c r="F75" s="92">
        <v>14465525.760000002</v>
      </c>
      <c r="G75" s="92">
        <v>15128767.979999999</v>
      </c>
      <c r="H75" s="92">
        <v>14196729.390000002</v>
      </c>
      <c r="I75" s="92">
        <v>16043271.109999999</v>
      </c>
      <c r="J75" s="92">
        <v>17414213.660000004</v>
      </c>
      <c r="K75" s="92">
        <v>15283773.23</v>
      </c>
      <c r="L75" s="92">
        <v>17592915.559999999</v>
      </c>
      <c r="M75" s="92">
        <v>18030182.359999999</v>
      </c>
      <c r="N75" s="92">
        <v>17250579.039999999</v>
      </c>
      <c r="O75" s="92">
        <v>16726455.450000001</v>
      </c>
      <c r="P75" s="92">
        <v>21263441.68</v>
      </c>
      <c r="Q75" s="92">
        <v>33717868.719999999</v>
      </c>
      <c r="R75" s="92">
        <v>22866070.580000002</v>
      </c>
      <c r="S75" s="92">
        <v>22999307.77</v>
      </c>
      <c r="T75" s="92">
        <v>19149341.559999999</v>
      </c>
      <c r="U75" s="92">
        <v>17376462.620000001</v>
      </c>
      <c r="V75" s="92">
        <v>20455231.550000001</v>
      </c>
      <c r="W75" s="92">
        <v>22920351.57</v>
      </c>
      <c r="X75" s="92">
        <v>23192649.18</v>
      </c>
      <c r="Y75" s="92">
        <v>22415691.32</v>
      </c>
      <c r="Z75" s="92">
        <v>25455092.440000001</v>
      </c>
      <c r="AA75" s="92">
        <v>21790972.420000002</v>
      </c>
      <c r="AB75" s="92">
        <v>19849058.100000001</v>
      </c>
      <c r="AC75" s="92">
        <v>0</v>
      </c>
      <c r="AD75" s="92">
        <v>1274</v>
      </c>
      <c r="AE75" s="92">
        <v>20036726.760000002</v>
      </c>
      <c r="AF75" s="208"/>
      <c r="AG75" s="209"/>
      <c r="AH75" s="209"/>
    </row>
    <row r="76" spans="1:34" s="93" customFormat="1" x14ac:dyDescent="0.25">
      <c r="A76" s="90" t="s">
        <v>59</v>
      </c>
      <c r="B76" s="92">
        <v>10936669.629259234</v>
      </c>
      <c r="C76" s="92">
        <v>12123258.231865808</v>
      </c>
      <c r="D76" s="92">
        <v>10635186.147872498</v>
      </c>
      <c r="E76" s="92">
        <v>14893086.589517301</v>
      </c>
      <c r="F76" s="92">
        <v>17486825.23</v>
      </c>
      <c r="G76" s="92">
        <v>15102246.229999997</v>
      </c>
      <c r="H76" s="92">
        <v>14672984.489999998</v>
      </c>
      <c r="I76" s="92">
        <v>14290557.079999998</v>
      </c>
      <c r="J76" s="92">
        <v>17080136.949999999</v>
      </c>
      <c r="K76" s="92">
        <v>17639755.609999999</v>
      </c>
      <c r="L76" s="92">
        <v>16874116.349999998</v>
      </c>
      <c r="M76" s="92">
        <v>17440488.690000001</v>
      </c>
      <c r="N76" s="92">
        <v>20715104.630000003</v>
      </c>
      <c r="O76" s="92">
        <v>18295520.75</v>
      </c>
      <c r="P76" s="92">
        <v>19458091.789999999</v>
      </c>
      <c r="Q76" s="92">
        <v>21781950.760000002</v>
      </c>
      <c r="R76" s="92">
        <v>21312167.48</v>
      </c>
      <c r="S76" s="92">
        <v>31535641.700000003</v>
      </c>
      <c r="T76" s="92">
        <v>18350336.990000002</v>
      </c>
      <c r="U76" s="92">
        <v>18744075.949999999</v>
      </c>
      <c r="V76" s="92">
        <v>22718832.699999999</v>
      </c>
      <c r="W76" s="92">
        <v>22428966.43</v>
      </c>
      <c r="X76" s="92">
        <v>21848746.170000002</v>
      </c>
      <c r="Y76" s="92">
        <v>31093094.16</v>
      </c>
      <c r="Z76" s="92">
        <v>27329682.199999999</v>
      </c>
      <c r="AA76" s="92">
        <v>27171588.859999999</v>
      </c>
      <c r="AB76" s="92">
        <v>17796075.280000001</v>
      </c>
      <c r="AC76" s="92">
        <v>0</v>
      </c>
      <c r="AD76" s="92">
        <v>853</v>
      </c>
      <c r="AE76" s="92">
        <v>13048175.07</v>
      </c>
      <c r="AF76" s="208"/>
      <c r="AG76" s="209"/>
      <c r="AH76" s="209"/>
    </row>
    <row r="77" spans="1:34" s="93" customFormat="1" x14ac:dyDescent="0.25">
      <c r="A77" s="90" t="s">
        <v>60</v>
      </c>
      <c r="B77" s="92">
        <v>12100681.447107051</v>
      </c>
      <c r="C77" s="92">
        <v>15081512.355230602</v>
      </c>
      <c r="D77" s="92">
        <v>11659276.90382144</v>
      </c>
      <c r="E77" s="92">
        <v>15190990.872877339</v>
      </c>
      <c r="F77" s="92">
        <v>15082989.68</v>
      </c>
      <c r="G77" s="92">
        <v>19219533.98</v>
      </c>
      <c r="H77" s="92">
        <v>14712969.280000001</v>
      </c>
      <c r="I77" s="92">
        <v>27937908</v>
      </c>
      <c r="J77" s="92">
        <v>24765265.009999998</v>
      </c>
      <c r="K77" s="92">
        <v>19712126.850000001</v>
      </c>
      <c r="L77" s="92">
        <v>17366158.450000003</v>
      </c>
      <c r="M77" s="92">
        <v>20875293.710000001</v>
      </c>
      <c r="N77" s="92">
        <v>17308277.940000001</v>
      </c>
      <c r="O77" s="92">
        <v>29493073.600000001</v>
      </c>
      <c r="P77" s="92">
        <v>17832738.359999999</v>
      </c>
      <c r="Q77" s="92">
        <v>24502000.940000001</v>
      </c>
      <c r="R77" s="92">
        <v>21249388.790000003</v>
      </c>
      <c r="S77" s="92">
        <v>32929592.200000003</v>
      </c>
      <c r="T77" s="92">
        <v>16777608.870000001</v>
      </c>
      <c r="U77" s="92">
        <v>32937957.82</v>
      </c>
      <c r="V77" s="92">
        <v>17501199.300000001</v>
      </c>
      <c r="W77" s="92">
        <v>20348383.670000002</v>
      </c>
      <c r="X77" s="92">
        <v>32689325.34</v>
      </c>
      <c r="Y77" s="92">
        <v>24394156.989999998</v>
      </c>
      <c r="Z77" s="92">
        <v>23715089.91</v>
      </c>
      <c r="AA77" s="92">
        <v>23091793.890000001</v>
      </c>
      <c r="AB77" s="92">
        <v>25008173.18</v>
      </c>
      <c r="AC77" s="92">
        <v>0</v>
      </c>
      <c r="AD77" s="92">
        <v>447.5</v>
      </c>
      <c r="AE77" s="92">
        <v>22832705.870000001</v>
      </c>
      <c r="AF77" s="208"/>
      <c r="AG77" s="209"/>
      <c r="AH77" s="209"/>
    </row>
    <row r="78" spans="1:34" s="93" customFormat="1" x14ac:dyDescent="0.25">
      <c r="A78" s="90" t="s">
        <v>61</v>
      </c>
      <c r="B78" s="92">
        <v>15288120.715229809</v>
      </c>
      <c r="C78" s="92">
        <v>14454320.024025965</v>
      </c>
      <c r="D78" s="92">
        <v>16858209.150904708</v>
      </c>
      <c r="E78" s="92">
        <v>15014029.578158325</v>
      </c>
      <c r="F78" s="92">
        <v>16574129.100000001</v>
      </c>
      <c r="G78" s="92">
        <v>24844036.950000003</v>
      </c>
      <c r="H78" s="92">
        <v>15304523.510000002</v>
      </c>
      <c r="I78" s="92">
        <v>27433538.25</v>
      </c>
      <c r="J78" s="92">
        <v>22633443.220000003</v>
      </c>
      <c r="K78" s="92">
        <v>25564145.210000001</v>
      </c>
      <c r="L78" s="92">
        <v>17209642.810000006</v>
      </c>
      <c r="M78" s="92">
        <v>28581632.360000003</v>
      </c>
      <c r="N78" s="92">
        <v>24330958.010000002</v>
      </c>
      <c r="O78" s="92">
        <v>31714405.220000003</v>
      </c>
      <c r="P78" s="92">
        <v>16930269.800000001</v>
      </c>
      <c r="Q78" s="92">
        <v>26253191.609999999</v>
      </c>
      <c r="R78" s="92">
        <v>29060739.650000002</v>
      </c>
      <c r="S78" s="92">
        <v>29464265.740000002</v>
      </c>
      <c r="T78" s="92">
        <v>15235915.73</v>
      </c>
      <c r="U78" s="92">
        <v>32238898.540000003</v>
      </c>
      <c r="V78" s="92">
        <v>18247749.600000001</v>
      </c>
      <c r="W78" s="92">
        <v>22741670.890000001</v>
      </c>
      <c r="X78" s="92">
        <v>21213278.66</v>
      </c>
      <c r="Y78" s="92">
        <v>28839981.280000001</v>
      </c>
      <c r="Z78" s="92">
        <v>36502493.25</v>
      </c>
      <c r="AA78" s="92">
        <v>28947351.059999999</v>
      </c>
      <c r="AB78" s="92">
        <v>26008336.489999998</v>
      </c>
      <c r="AC78" s="92">
        <v>0</v>
      </c>
      <c r="AD78" s="92">
        <v>0</v>
      </c>
      <c r="AE78" s="92">
        <v>22987943.98</v>
      </c>
      <c r="AF78" s="208"/>
      <c r="AG78" s="209"/>
      <c r="AH78" s="209"/>
    </row>
    <row r="79" spans="1:34" s="93" customFormat="1" x14ac:dyDescent="0.25">
      <c r="A79" s="90" t="s">
        <v>62</v>
      </c>
      <c r="B79" s="92">
        <v>13166915.361830121</v>
      </c>
      <c r="C79" s="92">
        <v>15123913.152843861</v>
      </c>
      <c r="D79" s="92">
        <v>17441063.819732085</v>
      </c>
      <c r="E79" s="92">
        <v>14320344.931146402</v>
      </c>
      <c r="F79" s="92">
        <v>17312980.259999998</v>
      </c>
      <c r="G79" s="92">
        <v>26851132.539999999</v>
      </c>
      <c r="H79" s="92">
        <v>17010032.170000002</v>
      </c>
      <c r="I79" s="92">
        <v>27986330.73</v>
      </c>
      <c r="J79" s="92">
        <v>19838004.740000002</v>
      </c>
      <c r="K79" s="92">
        <v>16636459.559999999</v>
      </c>
      <c r="L79" s="92">
        <v>17439516.460000001</v>
      </c>
      <c r="M79" s="92">
        <v>27890132.420000002</v>
      </c>
      <c r="N79" s="92">
        <v>24442566.880000003</v>
      </c>
      <c r="O79" s="92">
        <v>25381380.760000002</v>
      </c>
      <c r="P79" s="92">
        <v>13772655.620000001</v>
      </c>
      <c r="Q79" s="92">
        <v>24365210.650000002</v>
      </c>
      <c r="R79" s="92">
        <v>27863449.190000001</v>
      </c>
      <c r="S79" s="92">
        <v>26390533.48</v>
      </c>
      <c r="T79" s="92">
        <v>20739115.190000001</v>
      </c>
      <c r="U79" s="92">
        <v>27364750.200000003</v>
      </c>
      <c r="V79" s="92">
        <v>26055145.670000002</v>
      </c>
      <c r="W79" s="92">
        <v>35067588.619999997</v>
      </c>
      <c r="X79" s="92">
        <v>22002440.41</v>
      </c>
      <c r="Y79" s="92">
        <v>30249063.039999999</v>
      </c>
      <c r="Z79" s="92">
        <v>24573879.920000002</v>
      </c>
      <c r="AA79" s="92">
        <v>18917223.27</v>
      </c>
      <c r="AB79" s="92">
        <v>23025184</v>
      </c>
      <c r="AC79" s="92">
        <v>0</v>
      </c>
      <c r="AD79" s="92">
        <v>0</v>
      </c>
      <c r="AE79" s="92">
        <v>23347079.91</v>
      </c>
      <c r="AF79" s="208"/>
      <c r="AG79" s="209"/>
      <c r="AH79" s="209"/>
    </row>
    <row r="80" spans="1:34" s="93" customFormat="1" x14ac:dyDescent="0.25">
      <c r="A80" s="90" t="s">
        <v>63</v>
      </c>
      <c r="B80" s="92">
        <v>14609352.137411447</v>
      </c>
      <c r="C80" s="92">
        <v>13580983.662038824</v>
      </c>
      <c r="D80" s="92">
        <v>13925712.813492348</v>
      </c>
      <c r="E80" s="92">
        <v>13805869.439612657</v>
      </c>
      <c r="F80" s="92">
        <v>13091884.310000001</v>
      </c>
      <c r="G80" s="92">
        <v>19131177.09</v>
      </c>
      <c r="H80" s="92">
        <v>13821695.43</v>
      </c>
      <c r="I80" s="92">
        <v>26814247.02</v>
      </c>
      <c r="J80" s="92">
        <v>23367426.200000003</v>
      </c>
      <c r="K80" s="92">
        <v>16961702.580000006</v>
      </c>
      <c r="L80" s="92">
        <v>14834777.49</v>
      </c>
      <c r="M80" s="92">
        <v>21296321.490000002</v>
      </c>
      <c r="N80" s="92">
        <v>22162305.780000001</v>
      </c>
      <c r="O80" s="92">
        <v>34891898.340000004</v>
      </c>
      <c r="P80" s="92">
        <v>19131959.850000001</v>
      </c>
      <c r="Q80" s="92">
        <v>16182660.690000001</v>
      </c>
      <c r="R80" s="92">
        <v>23586992.460000001</v>
      </c>
      <c r="S80" s="92">
        <v>25176697.900000002</v>
      </c>
      <c r="T80" s="92">
        <v>22348667.02</v>
      </c>
      <c r="U80" s="92">
        <v>41656256.300000004</v>
      </c>
      <c r="V80" s="92">
        <v>41050323.5</v>
      </c>
      <c r="W80" s="92">
        <v>36194686.979999997</v>
      </c>
      <c r="X80" s="92">
        <v>33350701.48</v>
      </c>
      <c r="Y80" s="92">
        <v>26967702.75</v>
      </c>
      <c r="Z80" s="92">
        <v>32377757.890000001</v>
      </c>
      <c r="AA80" s="92">
        <v>45566415.640000001</v>
      </c>
      <c r="AB80" s="92">
        <v>46149711.960000001</v>
      </c>
      <c r="AC80" s="92">
        <v>0</v>
      </c>
      <c r="AD80" s="92">
        <v>172.5</v>
      </c>
      <c r="AE80" s="92">
        <v>24643001.780000001</v>
      </c>
      <c r="AF80" s="208"/>
      <c r="AG80" s="209"/>
      <c r="AH80" s="209"/>
    </row>
    <row r="81" spans="1:34" s="93" customFormat="1" x14ac:dyDescent="0.25">
      <c r="A81" s="90" t="s">
        <v>64</v>
      </c>
      <c r="B81" s="92">
        <v>13148578.184240736</v>
      </c>
      <c r="C81" s="92">
        <v>9545558.6265563145</v>
      </c>
      <c r="D81" s="92">
        <v>7804256.2241122518</v>
      </c>
      <c r="E81" s="92">
        <v>11720060.003933186</v>
      </c>
      <c r="F81" s="92">
        <v>12519794.85</v>
      </c>
      <c r="G81" s="92">
        <v>21844282.130000003</v>
      </c>
      <c r="H81" s="92">
        <v>10738213.690000001</v>
      </c>
      <c r="I81" s="92">
        <v>19025229.890000001</v>
      </c>
      <c r="J81" s="92">
        <v>18914073.640000004</v>
      </c>
      <c r="K81" s="92">
        <v>16156554.469999999</v>
      </c>
      <c r="L81" s="92">
        <v>19161868.43</v>
      </c>
      <c r="M81" s="92">
        <v>20174390.630000003</v>
      </c>
      <c r="N81" s="92">
        <v>14824417.790000001</v>
      </c>
      <c r="O81" s="92">
        <v>29421690.880000003</v>
      </c>
      <c r="P81" s="92">
        <v>28580222.200000003</v>
      </c>
      <c r="Q81" s="92">
        <v>19109216.789999999</v>
      </c>
      <c r="R81" s="92">
        <v>23633627.900000002</v>
      </c>
      <c r="S81" s="92">
        <v>29710853.490000002</v>
      </c>
      <c r="T81" s="92">
        <v>26027776.450000003</v>
      </c>
      <c r="U81" s="92">
        <v>32180703.120000001</v>
      </c>
      <c r="V81" s="92">
        <v>29549329.75</v>
      </c>
      <c r="W81" s="92">
        <v>41288037.049999997</v>
      </c>
      <c r="X81" s="92">
        <v>31787751.789999999</v>
      </c>
      <c r="Y81" s="92">
        <v>26452555.879999999</v>
      </c>
      <c r="Z81" s="92">
        <v>24931158.120000001</v>
      </c>
      <c r="AA81" s="92">
        <v>24525958.120000001</v>
      </c>
      <c r="AB81" s="92">
        <v>34984584.170000002</v>
      </c>
      <c r="AC81" s="92">
        <v>0</v>
      </c>
      <c r="AD81" s="92">
        <v>157.5</v>
      </c>
      <c r="AE81" s="92">
        <v>16295806.060000001</v>
      </c>
      <c r="AF81" s="208"/>
      <c r="AG81" s="209"/>
      <c r="AH81" s="209"/>
    </row>
    <row r="82" spans="1:34" s="93" customFormat="1" x14ac:dyDescent="0.25">
      <c r="A82" s="90" t="s">
        <v>65</v>
      </c>
      <c r="B82" s="92">
        <v>10719188.605350656</v>
      </c>
      <c r="C82" s="92">
        <v>9563128.0708948914</v>
      </c>
      <c r="D82" s="92">
        <v>9259062.408054186</v>
      </c>
      <c r="E82" s="92">
        <v>12020208.031928923</v>
      </c>
      <c r="F82" s="92">
        <v>21847267.700000003</v>
      </c>
      <c r="G82" s="92">
        <v>13765297.909999998</v>
      </c>
      <c r="H82" s="92">
        <v>9087137.2400000002</v>
      </c>
      <c r="I82" s="92">
        <v>13804072.540000003</v>
      </c>
      <c r="J82" s="92">
        <v>10557888.33</v>
      </c>
      <c r="K82" s="92">
        <v>16451974.170000002</v>
      </c>
      <c r="L82" s="92">
        <v>15977926.750000002</v>
      </c>
      <c r="M82" s="92">
        <v>20554205.16</v>
      </c>
      <c r="N82" s="92">
        <v>18579912.510000002</v>
      </c>
      <c r="O82" s="92">
        <v>17431726.370000001</v>
      </c>
      <c r="P82" s="92">
        <v>15530915.49</v>
      </c>
      <c r="Q82" s="92">
        <v>14885268.600000001</v>
      </c>
      <c r="R82" s="92">
        <v>21433410.07</v>
      </c>
      <c r="S82" s="92">
        <v>22883125.900000002</v>
      </c>
      <c r="T82" s="92">
        <v>22849273.02</v>
      </c>
      <c r="U82" s="92">
        <v>19273173.970000003</v>
      </c>
      <c r="V82" s="92">
        <v>24904248.280000001</v>
      </c>
      <c r="W82" s="92">
        <v>32941829.390000001</v>
      </c>
      <c r="X82" s="92">
        <v>17375980.82</v>
      </c>
      <c r="Y82" s="92">
        <v>19684360.68</v>
      </c>
      <c r="Z82" s="92">
        <v>17952268.68</v>
      </c>
      <c r="AA82" s="92">
        <v>25256599.760000002</v>
      </c>
      <c r="AB82" s="92">
        <v>27828940.02</v>
      </c>
      <c r="AC82" s="92">
        <v>0</v>
      </c>
      <c r="AD82" s="92">
        <v>440</v>
      </c>
      <c r="AE82" s="92">
        <v>24650827.289999999</v>
      </c>
      <c r="AF82" s="208"/>
      <c r="AG82" s="209"/>
      <c r="AH82" s="209"/>
    </row>
    <row r="83" spans="1:34" s="93" customFormat="1" x14ac:dyDescent="0.25">
      <c r="A83" s="90" t="s">
        <v>66</v>
      </c>
      <c r="B83" s="92">
        <v>9731679.0582309514</v>
      </c>
      <c r="C83" s="92">
        <v>11616278.506060611</v>
      </c>
      <c r="D83" s="92">
        <v>8435284.3250395991</v>
      </c>
      <c r="E83" s="92">
        <v>13383350.433031434</v>
      </c>
      <c r="F83" s="92">
        <v>16889925.219999999</v>
      </c>
      <c r="G83" s="92">
        <v>9067730.7000000011</v>
      </c>
      <c r="H83" s="92">
        <v>10244240.449999999</v>
      </c>
      <c r="I83" s="92">
        <v>10965045.129999999</v>
      </c>
      <c r="J83" s="92">
        <v>10506785.479999999</v>
      </c>
      <c r="K83" s="92">
        <v>20803907.48</v>
      </c>
      <c r="L83" s="92">
        <v>22818460.050000001</v>
      </c>
      <c r="M83" s="92">
        <v>17596200.370000001</v>
      </c>
      <c r="N83" s="92">
        <v>14195141.040000001</v>
      </c>
      <c r="O83" s="92">
        <v>24914172.490000002</v>
      </c>
      <c r="P83" s="92">
        <v>19749113.199999999</v>
      </c>
      <c r="Q83" s="92">
        <v>11608734.17</v>
      </c>
      <c r="R83" s="92">
        <v>17623939.859999999</v>
      </c>
      <c r="S83" s="92">
        <v>25524686.34</v>
      </c>
      <c r="T83" s="92">
        <v>19800889.650000002</v>
      </c>
      <c r="U83" s="92">
        <v>26194815.560000002</v>
      </c>
      <c r="V83" s="92">
        <v>24755110.719999999</v>
      </c>
      <c r="W83" s="92">
        <v>19635303.359999999</v>
      </c>
      <c r="X83" s="92">
        <v>21462077.079999998</v>
      </c>
      <c r="Y83" s="92">
        <v>21508805.780000001</v>
      </c>
      <c r="Z83" s="92">
        <v>14258812.199999999</v>
      </c>
      <c r="AA83" s="92">
        <v>19920789.309999999</v>
      </c>
      <c r="AB83" s="92">
        <v>18550986.32</v>
      </c>
      <c r="AC83" s="92">
        <v>1050</v>
      </c>
      <c r="AD83" s="92">
        <v>680.3</v>
      </c>
      <c r="AE83" s="92">
        <v>14389395.710000001</v>
      </c>
      <c r="AF83" s="208"/>
      <c r="AG83" s="209"/>
      <c r="AH83" s="209"/>
    </row>
    <row r="84" spans="1:34" s="93" customFormat="1" x14ac:dyDescent="0.25">
      <c r="A84" s="90" t="s">
        <v>67</v>
      </c>
      <c r="B84" s="92">
        <v>11745404.34815087</v>
      </c>
      <c r="C84" s="92">
        <v>12408788.53339472</v>
      </c>
      <c r="D84" s="92">
        <v>9702984.7993084919</v>
      </c>
      <c r="E84" s="92">
        <v>13420063.662709599</v>
      </c>
      <c r="F84" s="92">
        <v>11658249.229999997</v>
      </c>
      <c r="G84" s="92">
        <v>12463435.309999999</v>
      </c>
      <c r="H84" s="92">
        <v>13187425.15</v>
      </c>
      <c r="I84" s="92">
        <v>11463773.199999999</v>
      </c>
      <c r="J84" s="92">
        <v>12502338.539999999</v>
      </c>
      <c r="K84" s="92">
        <v>16602676.43</v>
      </c>
      <c r="L84" s="92">
        <v>19112127.199999999</v>
      </c>
      <c r="M84" s="92">
        <v>19906070.900000002</v>
      </c>
      <c r="N84" s="92">
        <v>28475342.800000001</v>
      </c>
      <c r="O84" s="92">
        <v>30874071.84</v>
      </c>
      <c r="P84" s="92">
        <v>27208092.490000002</v>
      </c>
      <c r="Q84" s="92">
        <v>18946483.390000001</v>
      </c>
      <c r="R84" s="92">
        <v>19284465.23</v>
      </c>
      <c r="S84" s="92">
        <v>14397619.520000001</v>
      </c>
      <c r="T84" s="92">
        <v>24114536.43</v>
      </c>
      <c r="U84" s="92">
        <v>18241232.010000002</v>
      </c>
      <c r="V84" s="92">
        <v>25324154.68</v>
      </c>
      <c r="W84" s="92">
        <v>24341904.739999998</v>
      </c>
      <c r="X84" s="92">
        <v>17980102.170000002</v>
      </c>
      <c r="Y84" s="92">
        <v>20171056.329999998</v>
      </c>
      <c r="Z84" s="92">
        <v>19068216.460000001</v>
      </c>
      <c r="AA84" s="92">
        <v>15607374.07</v>
      </c>
      <c r="AB84" s="92">
        <v>18075409.329999998</v>
      </c>
      <c r="AC84" s="92">
        <v>5551</v>
      </c>
      <c r="AD84" s="92">
        <v>16403508.529999999</v>
      </c>
      <c r="AE84" s="92">
        <v>12811068.51</v>
      </c>
      <c r="AF84" s="208"/>
      <c r="AG84" s="209"/>
      <c r="AH84" s="209"/>
    </row>
    <row r="85" spans="1:34" s="93" customFormat="1" x14ac:dyDescent="0.25">
      <c r="A85" s="90" t="s">
        <v>68</v>
      </c>
      <c r="B85" s="92">
        <v>10230650.484711651</v>
      </c>
      <c r="C85" s="92">
        <v>9555535.1951423641</v>
      </c>
      <c r="D85" s="92">
        <v>10391922.946168728</v>
      </c>
      <c r="E85" s="92">
        <v>8834998.3306832612</v>
      </c>
      <c r="F85" s="92">
        <v>10180212.189999999</v>
      </c>
      <c r="G85" s="92">
        <v>14744530.92</v>
      </c>
      <c r="H85" s="92">
        <v>7710589.7999999998</v>
      </c>
      <c r="I85" s="92">
        <v>10835745.209999999</v>
      </c>
      <c r="J85" s="92">
        <v>12154357.920000004</v>
      </c>
      <c r="K85" s="92">
        <v>11919671.289999999</v>
      </c>
      <c r="L85" s="92">
        <v>13650851.559999997</v>
      </c>
      <c r="M85" s="92">
        <v>21438217.170000002</v>
      </c>
      <c r="N85" s="92">
        <v>15601449.380000001</v>
      </c>
      <c r="O85" s="92">
        <v>19458975.120000001</v>
      </c>
      <c r="P85" s="92">
        <v>14219440</v>
      </c>
      <c r="Q85" s="92">
        <v>19270397.140000001</v>
      </c>
      <c r="R85" s="92">
        <v>14871228.470000001</v>
      </c>
      <c r="S85" s="92">
        <v>17044971.949999999</v>
      </c>
      <c r="T85" s="92">
        <v>21237623.760000002</v>
      </c>
      <c r="U85" s="92">
        <v>19121858.98</v>
      </c>
      <c r="V85" s="92">
        <v>22488201.440000001</v>
      </c>
      <c r="W85" s="92">
        <v>28401887.710000001</v>
      </c>
      <c r="X85" s="92">
        <v>15271696.640000001</v>
      </c>
      <c r="Y85" s="92">
        <v>20716453.460000001</v>
      </c>
      <c r="Z85" s="92">
        <v>19505997.690000001</v>
      </c>
      <c r="AA85" s="92">
        <v>14411753.1</v>
      </c>
      <c r="AB85" s="92">
        <v>19623790.100000001</v>
      </c>
      <c r="AC85" s="92">
        <v>16391.5</v>
      </c>
      <c r="AD85" s="92">
        <v>8908198.5899999999</v>
      </c>
      <c r="AE85" s="92">
        <v>23673224.82</v>
      </c>
      <c r="AF85" s="208"/>
      <c r="AG85" s="209"/>
      <c r="AH85" s="209"/>
    </row>
    <row r="86" spans="1:34" s="93" customFormat="1" x14ac:dyDescent="0.25">
      <c r="A86" s="90" t="s">
        <v>69</v>
      </c>
      <c r="B86" s="92">
        <v>7753571.3469023127</v>
      </c>
      <c r="C86" s="92">
        <v>9050289.272010209</v>
      </c>
      <c r="D86" s="92">
        <v>8891980.876795277</v>
      </c>
      <c r="E86" s="92">
        <v>7190063.5255054832</v>
      </c>
      <c r="F86" s="92">
        <v>9232599.5099999998</v>
      </c>
      <c r="G86" s="92">
        <v>9669411.6300000008</v>
      </c>
      <c r="H86" s="92">
        <v>11089616.539999997</v>
      </c>
      <c r="I86" s="92">
        <v>11439667.32</v>
      </c>
      <c r="J86" s="92">
        <v>13854018.199999999</v>
      </c>
      <c r="K86" s="92">
        <v>14845344.039999999</v>
      </c>
      <c r="L86" s="92">
        <v>12363615.890000001</v>
      </c>
      <c r="M86" s="92">
        <v>26041699.130000003</v>
      </c>
      <c r="N86" s="92">
        <v>15790680.710000001</v>
      </c>
      <c r="O86" s="92">
        <v>11887213.24</v>
      </c>
      <c r="P86" s="92">
        <v>12980878.32</v>
      </c>
      <c r="Q86" s="92">
        <v>14810561.100000001</v>
      </c>
      <c r="R86" s="92">
        <v>16129143.030000001</v>
      </c>
      <c r="S86" s="92">
        <v>15660634.540000001</v>
      </c>
      <c r="T86" s="92">
        <v>28044849.290000003</v>
      </c>
      <c r="U86" s="92">
        <v>23680692.34</v>
      </c>
      <c r="V86" s="92">
        <v>17358396.309999999</v>
      </c>
      <c r="W86" s="92">
        <v>19047964.18</v>
      </c>
      <c r="X86" s="92">
        <v>10192766.85</v>
      </c>
      <c r="Y86" s="92">
        <v>20831375.359999999</v>
      </c>
      <c r="Z86" s="92">
        <v>14980673.310000001</v>
      </c>
      <c r="AA86" s="92">
        <v>21108366.899999999</v>
      </c>
      <c r="AB86" s="92">
        <v>25314003.82</v>
      </c>
      <c r="AC86" s="92">
        <v>2495</v>
      </c>
      <c r="AD86" s="92">
        <v>9396093.5899999999</v>
      </c>
      <c r="AE86" s="92">
        <v>21509953.399999999</v>
      </c>
      <c r="AF86" s="208"/>
      <c r="AG86" s="209"/>
      <c r="AH86" s="209"/>
    </row>
    <row r="87" spans="1:34" s="93" customFormat="1" x14ac:dyDescent="0.25">
      <c r="A87" s="90" t="s">
        <v>70</v>
      </c>
      <c r="B87" s="92">
        <v>10756529.31518377</v>
      </c>
      <c r="C87" s="92">
        <v>8883288.9960774872</v>
      </c>
      <c r="D87" s="92">
        <v>8018377.8814769872</v>
      </c>
      <c r="E87" s="92">
        <v>6387285.9044114174</v>
      </c>
      <c r="F87" s="92">
        <v>8594813.6500000004</v>
      </c>
      <c r="G87" s="92">
        <v>9672940.8200000003</v>
      </c>
      <c r="H87" s="92">
        <v>9184014.6999999993</v>
      </c>
      <c r="I87" s="92">
        <v>10775815.819999998</v>
      </c>
      <c r="J87" s="92">
        <v>12258342.899999999</v>
      </c>
      <c r="K87" s="92">
        <v>16739464.639999999</v>
      </c>
      <c r="L87" s="92">
        <v>10259790.460000003</v>
      </c>
      <c r="M87" s="92">
        <v>20157684.039999999</v>
      </c>
      <c r="N87" s="92">
        <v>14123176.390000001</v>
      </c>
      <c r="O87" s="92">
        <v>13381233.850000001</v>
      </c>
      <c r="P87" s="92">
        <v>20370907.93</v>
      </c>
      <c r="Q87" s="92">
        <v>14863623.890000001</v>
      </c>
      <c r="R87" s="92">
        <v>13889899.5</v>
      </c>
      <c r="S87" s="92">
        <v>14774649.360000001</v>
      </c>
      <c r="T87" s="92">
        <v>23116359</v>
      </c>
      <c r="U87" s="92">
        <v>18702632.73</v>
      </c>
      <c r="V87" s="92">
        <v>15240354.890000001</v>
      </c>
      <c r="W87" s="92">
        <v>12894818.32</v>
      </c>
      <c r="X87" s="92">
        <v>26172165.629999999</v>
      </c>
      <c r="Y87" s="92">
        <v>15987911.6</v>
      </c>
      <c r="Z87" s="92">
        <v>13810090.380000001</v>
      </c>
      <c r="AA87" s="92">
        <v>16002127.15</v>
      </c>
      <c r="AB87" s="92">
        <v>15204054.439999999</v>
      </c>
      <c r="AC87" s="92">
        <v>3100</v>
      </c>
      <c r="AD87" s="92">
        <v>12798221.789999999</v>
      </c>
      <c r="AE87" s="92">
        <v>21335711.18</v>
      </c>
      <c r="AF87" s="208"/>
      <c r="AG87" s="209"/>
      <c r="AH87" s="209"/>
    </row>
    <row r="88" spans="1:34" s="93" customFormat="1" x14ac:dyDescent="0.25">
      <c r="A88" s="90" t="s">
        <v>71</v>
      </c>
      <c r="B88" s="92">
        <v>7859391.8503804365</v>
      </c>
      <c r="C88" s="92">
        <v>5981254.8688404877</v>
      </c>
      <c r="D88" s="92">
        <v>10780642.786036279</v>
      </c>
      <c r="E88" s="92">
        <v>7911230.4617528282</v>
      </c>
      <c r="F88" s="92">
        <v>10363010.139999999</v>
      </c>
      <c r="G88" s="92">
        <v>6625944.1499999994</v>
      </c>
      <c r="H88" s="92">
        <v>8190339.75</v>
      </c>
      <c r="I88" s="92">
        <v>8806732.9700000007</v>
      </c>
      <c r="J88" s="92">
        <v>8189298.3500000006</v>
      </c>
      <c r="K88" s="92">
        <v>20864269.750000004</v>
      </c>
      <c r="L88" s="92">
        <v>16567199.930000002</v>
      </c>
      <c r="M88" s="92">
        <v>18898072.48</v>
      </c>
      <c r="N88" s="92">
        <v>13086179.09</v>
      </c>
      <c r="O88" s="92">
        <v>19983835.09</v>
      </c>
      <c r="P88" s="92">
        <v>23703592.060000002</v>
      </c>
      <c r="Q88" s="92">
        <v>10066717.48</v>
      </c>
      <c r="R88" s="92">
        <v>13195115.300000001</v>
      </c>
      <c r="S88" s="92">
        <v>15860740.960000001</v>
      </c>
      <c r="T88" s="92">
        <v>18921186.850000001</v>
      </c>
      <c r="U88" s="92">
        <v>20296169.199999999</v>
      </c>
      <c r="V88" s="92">
        <v>20802344.43</v>
      </c>
      <c r="W88" s="92">
        <v>10616177.85</v>
      </c>
      <c r="X88" s="92">
        <v>20397246.850000001</v>
      </c>
      <c r="Y88" s="92">
        <v>13910653.51</v>
      </c>
      <c r="Z88" s="92">
        <v>17585576.210000001</v>
      </c>
      <c r="AA88" s="92">
        <v>11594805.310000001</v>
      </c>
      <c r="AB88" s="92">
        <v>12720467.380000001</v>
      </c>
      <c r="AC88" s="92">
        <v>1211449.1200000001</v>
      </c>
      <c r="AD88" s="92">
        <v>14449184.9</v>
      </c>
      <c r="AE88" s="92">
        <v>15540672.83</v>
      </c>
      <c r="AF88" s="208"/>
      <c r="AG88" s="209"/>
      <c r="AH88" s="209"/>
    </row>
    <row r="89" spans="1:34" s="93" customFormat="1" x14ac:dyDescent="0.25">
      <c r="A89" s="90" t="s">
        <v>72</v>
      </c>
      <c r="B89" s="92">
        <v>13704427.729256643</v>
      </c>
      <c r="C89" s="92">
        <v>11427863.2593295</v>
      </c>
      <c r="D89" s="92">
        <v>7138312.72476702</v>
      </c>
      <c r="E89" s="92">
        <v>14756591.819280837</v>
      </c>
      <c r="F89" s="92">
        <v>21181661.379999999</v>
      </c>
      <c r="G89" s="92">
        <v>16122366.970000001</v>
      </c>
      <c r="H89" s="92">
        <v>21521634.100000001</v>
      </c>
      <c r="I89" s="92">
        <v>19269070.75</v>
      </c>
      <c r="J89" s="92">
        <v>18228925.84</v>
      </c>
      <c r="K89" s="92">
        <v>17738882.840000004</v>
      </c>
      <c r="L89" s="92">
        <v>12627275.99</v>
      </c>
      <c r="M89" s="92">
        <v>30756217.260000002</v>
      </c>
      <c r="N89" s="92">
        <v>21637034.420000002</v>
      </c>
      <c r="O89" s="92">
        <v>10900919.790000001</v>
      </c>
      <c r="P89" s="92">
        <v>16780279.780000001</v>
      </c>
      <c r="Q89" s="92">
        <v>17700723.140000001</v>
      </c>
      <c r="R89" s="92">
        <v>20184883.289999999</v>
      </c>
      <c r="S89" s="92">
        <v>13977117.370000001</v>
      </c>
      <c r="T89" s="92">
        <v>16825165.470000003</v>
      </c>
      <c r="U89" s="92">
        <v>27698363.18</v>
      </c>
      <c r="V89" s="92">
        <v>23030002.25</v>
      </c>
      <c r="W89" s="92">
        <v>16279845.439999999</v>
      </c>
      <c r="X89" s="92">
        <v>18440734.190000001</v>
      </c>
      <c r="Y89" s="92">
        <v>15932699.779999999</v>
      </c>
      <c r="Z89" s="92">
        <v>23338842.16</v>
      </c>
      <c r="AA89" s="92">
        <v>12073186.199999999</v>
      </c>
      <c r="AB89" s="92">
        <v>19890952.469999999</v>
      </c>
      <c r="AC89" s="92">
        <v>5795690.2599999998</v>
      </c>
      <c r="AD89" s="92">
        <v>16270496.98</v>
      </c>
      <c r="AE89" s="92">
        <v>19442266.239999998</v>
      </c>
      <c r="AF89" s="208"/>
      <c r="AG89" s="209"/>
      <c r="AH89" s="209"/>
    </row>
    <row r="90" spans="1:34" s="93" customFormat="1" x14ac:dyDescent="0.25">
      <c r="A90" s="90" t="s">
        <v>73</v>
      </c>
      <c r="B90" s="92">
        <v>9492091.5547817927</v>
      </c>
      <c r="C90" s="92">
        <v>5940913.8098991243</v>
      </c>
      <c r="D90" s="92">
        <v>7531859.1005203091</v>
      </c>
      <c r="E90" s="92">
        <v>10843026.905727053</v>
      </c>
      <c r="F90" s="92">
        <v>12208480.959999997</v>
      </c>
      <c r="G90" s="92">
        <v>9431670.1199999992</v>
      </c>
      <c r="H90" s="92">
        <v>12980833.069999998</v>
      </c>
      <c r="I90" s="92">
        <v>10846762.560000001</v>
      </c>
      <c r="J90" s="92">
        <v>15299848.760000002</v>
      </c>
      <c r="K90" s="92">
        <v>18062055.66</v>
      </c>
      <c r="L90" s="92">
        <v>15450466.430000002</v>
      </c>
      <c r="M90" s="92">
        <v>21947695.530000001</v>
      </c>
      <c r="N90" s="92">
        <v>15463223.040000001</v>
      </c>
      <c r="O90" s="92">
        <v>12682280.620000001</v>
      </c>
      <c r="P90" s="92">
        <v>20394550.130000003</v>
      </c>
      <c r="Q90" s="92">
        <v>16898306.190000001</v>
      </c>
      <c r="R90" s="92">
        <v>30835506.470000003</v>
      </c>
      <c r="S90" s="92">
        <v>22654957.530000001</v>
      </c>
      <c r="T90" s="92">
        <v>24230615.390000001</v>
      </c>
      <c r="U90" s="92">
        <v>31031095.210000001</v>
      </c>
      <c r="V90" s="92">
        <v>21441703.539999999</v>
      </c>
      <c r="W90" s="92">
        <v>21967692.32</v>
      </c>
      <c r="X90" s="92">
        <v>25780957.350000001</v>
      </c>
      <c r="Y90" s="92">
        <v>27615654.170000002</v>
      </c>
      <c r="Z90" s="92">
        <v>24499347.030000001</v>
      </c>
      <c r="AA90" s="92">
        <v>22425895.399999999</v>
      </c>
      <c r="AB90" s="92">
        <v>24858134.359999999</v>
      </c>
      <c r="AC90" s="92">
        <v>6131930.2699999996</v>
      </c>
      <c r="AD90" s="92">
        <v>19040255.91</v>
      </c>
      <c r="AE90" s="92">
        <v>18928380.300000001</v>
      </c>
      <c r="AF90" s="208"/>
      <c r="AG90" s="209"/>
      <c r="AH90" s="209"/>
    </row>
    <row r="91" spans="1:34" s="93" customFormat="1" x14ac:dyDescent="0.25">
      <c r="A91" s="90" t="s">
        <v>74</v>
      </c>
      <c r="B91" s="92">
        <v>11715593.247728128</v>
      </c>
      <c r="C91" s="92">
        <v>6790307.4439330632</v>
      </c>
      <c r="D91" s="92">
        <v>7193139.9466733336</v>
      </c>
      <c r="E91" s="92">
        <v>7914870.6393864229</v>
      </c>
      <c r="F91" s="92">
        <v>9827545.1200000029</v>
      </c>
      <c r="G91" s="92">
        <v>11014547.790000001</v>
      </c>
      <c r="H91" s="92">
        <v>10724334.530000001</v>
      </c>
      <c r="I91" s="92">
        <v>14299101.809999997</v>
      </c>
      <c r="J91" s="92">
        <v>15752381.850000001</v>
      </c>
      <c r="K91" s="92">
        <v>18619758.470000003</v>
      </c>
      <c r="L91" s="92">
        <v>10957185.050000003</v>
      </c>
      <c r="M91" s="92">
        <v>24180651.34</v>
      </c>
      <c r="N91" s="92">
        <v>22251063.640000001</v>
      </c>
      <c r="O91" s="92">
        <v>13609147.950000001</v>
      </c>
      <c r="P91" s="92">
        <v>26009059.260000002</v>
      </c>
      <c r="Q91" s="92">
        <v>22055008.530000001</v>
      </c>
      <c r="R91" s="92">
        <v>28270192.300000001</v>
      </c>
      <c r="S91" s="92">
        <v>26710260.73</v>
      </c>
      <c r="T91" s="92">
        <v>25025442.630000003</v>
      </c>
      <c r="U91" s="92">
        <v>26952634.830000002</v>
      </c>
      <c r="V91" s="92">
        <v>16812896.550000001</v>
      </c>
      <c r="W91" s="92">
        <v>22272626.91</v>
      </c>
      <c r="X91" s="92">
        <v>32657898.18</v>
      </c>
      <c r="Y91" s="92">
        <v>20966487.789999999</v>
      </c>
      <c r="Z91" s="92">
        <v>23380600.920000002</v>
      </c>
      <c r="AA91" s="92">
        <v>16984040.050000001</v>
      </c>
      <c r="AB91" s="92">
        <v>20582236.809999999</v>
      </c>
      <c r="AC91" s="92">
        <v>7778085.4299999997</v>
      </c>
      <c r="AD91" s="92">
        <v>23861858.399999999</v>
      </c>
      <c r="AE91" s="92">
        <v>20742745.489999998</v>
      </c>
      <c r="AF91" s="208"/>
      <c r="AG91" s="209"/>
      <c r="AH91" s="209"/>
    </row>
    <row r="92" spans="1:34" s="93" customFormat="1" x14ac:dyDescent="0.25">
      <c r="A92" s="90" t="s">
        <v>75</v>
      </c>
      <c r="B92" s="92">
        <v>10825391.755862046</v>
      </c>
      <c r="C92" s="92">
        <v>6728159.1628719568</v>
      </c>
      <c r="D92" s="92">
        <v>8697380.3160877917</v>
      </c>
      <c r="E92" s="92">
        <v>7483726.8296549926</v>
      </c>
      <c r="F92" s="92">
        <v>10984284.68</v>
      </c>
      <c r="G92" s="92">
        <v>11015073.269999998</v>
      </c>
      <c r="H92" s="92">
        <v>10221646.140000001</v>
      </c>
      <c r="I92" s="92">
        <v>13926866.189999999</v>
      </c>
      <c r="J92" s="92">
        <v>13673443.34</v>
      </c>
      <c r="K92" s="92">
        <v>13417351.709999999</v>
      </c>
      <c r="L92" s="92">
        <v>13470677.859999998</v>
      </c>
      <c r="M92" s="92">
        <v>26289609.609999999</v>
      </c>
      <c r="N92" s="92">
        <v>16400486.950000001</v>
      </c>
      <c r="O92" s="92">
        <v>14858570.690000001</v>
      </c>
      <c r="P92" s="92">
        <v>20495951.390000001</v>
      </c>
      <c r="Q92" s="92">
        <v>19626667.66</v>
      </c>
      <c r="R92" s="92">
        <v>36938049.310000002</v>
      </c>
      <c r="S92" s="92">
        <v>28484037.080000002</v>
      </c>
      <c r="T92" s="92">
        <v>41421505.690000005</v>
      </c>
      <c r="U92" s="92">
        <v>18753510.780000001</v>
      </c>
      <c r="V92" s="92">
        <v>18447498.34</v>
      </c>
      <c r="W92" s="92">
        <v>25082242.359999999</v>
      </c>
      <c r="X92" s="92">
        <v>25565001.620000001</v>
      </c>
      <c r="Y92" s="92">
        <v>24424743.510000002</v>
      </c>
      <c r="Z92" s="92">
        <v>28968538.329999998</v>
      </c>
      <c r="AA92" s="92">
        <v>21663663.670000002</v>
      </c>
      <c r="AB92" s="92">
        <v>38700764.520000003</v>
      </c>
      <c r="AC92" s="92">
        <v>7550846.0899999999</v>
      </c>
      <c r="AD92" s="92">
        <v>28673050.199999999</v>
      </c>
      <c r="AE92" s="92">
        <v>25095146.780000001</v>
      </c>
      <c r="AF92" s="208"/>
      <c r="AG92" s="209"/>
      <c r="AH92" s="209"/>
    </row>
    <row r="93" spans="1:34" s="93" customFormat="1" x14ac:dyDescent="0.25">
      <c r="A93" s="90" t="s">
        <v>76</v>
      </c>
      <c r="B93" s="92">
        <v>10036240.02792866</v>
      </c>
      <c r="C93" s="92">
        <v>7746435.2084054295</v>
      </c>
      <c r="D93" s="92">
        <v>8299126.9244782813</v>
      </c>
      <c r="E93" s="92">
        <v>8703926.0195409153</v>
      </c>
      <c r="F93" s="92">
        <v>10903424.359999999</v>
      </c>
      <c r="G93" s="92">
        <v>13837782.390000002</v>
      </c>
      <c r="H93" s="92">
        <v>12865361.260000002</v>
      </c>
      <c r="I93" s="92">
        <v>11146897.289999997</v>
      </c>
      <c r="J93" s="92">
        <v>12940361.76</v>
      </c>
      <c r="K93" s="92">
        <v>12598984.859999999</v>
      </c>
      <c r="L93" s="92">
        <v>15181194.959999999</v>
      </c>
      <c r="M93" s="92">
        <v>18033155.260000002</v>
      </c>
      <c r="N93" s="92">
        <v>21189228.150000002</v>
      </c>
      <c r="O93" s="92">
        <v>15213485.92</v>
      </c>
      <c r="P93" s="92">
        <v>26497802.940000001</v>
      </c>
      <c r="Q93" s="92">
        <v>16982370.010000002</v>
      </c>
      <c r="R93" s="92">
        <v>24202752.68</v>
      </c>
      <c r="S93" s="92">
        <v>29947640.43</v>
      </c>
      <c r="T93" s="92">
        <v>29127322.93</v>
      </c>
      <c r="U93" s="92">
        <v>24442216.02</v>
      </c>
      <c r="V93" s="92">
        <v>22175604.760000002</v>
      </c>
      <c r="W93" s="92">
        <v>21035625.260000002</v>
      </c>
      <c r="X93" s="92">
        <v>25737180.149999999</v>
      </c>
      <c r="Y93" s="92">
        <v>25553357.25</v>
      </c>
      <c r="Z93" s="92">
        <v>31202776.370000001</v>
      </c>
      <c r="AA93" s="92">
        <v>22774997.32</v>
      </c>
      <c r="AB93" s="92">
        <v>33357272.050000001</v>
      </c>
      <c r="AC93" s="92">
        <v>6975233.46</v>
      </c>
      <c r="AD93" s="92">
        <v>16149587.199999999</v>
      </c>
      <c r="AE93" s="92">
        <v>20159623.609999999</v>
      </c>
      <c r="AF93" s="208"/>
      <c r="AG93" s="209"/>
      <c r="AH93" s="209"/>
    </row>
    <row r="94" spans="1:34" s="93" customFormat="1" x14ac:dyDescent="0.25">
      <c r="A94" s="90" t="s">
        <v>77</v>
      </c>
      <c r="B94" s="92">
        <v>8970269.6975563951</v>
      </c>
      <c r="C94" s="92">
        <v>7319460.8792954413</v>
      </c>
      <c r="D94" s="92">
        <v>11531628.140259193</v>
      </c>
      <c r="E94" s="92">
        <v>9415626.0242668353</v>
      </c>
      <c r="F94" s="92">
        <v>10139181.93</v>
      </c>
      <c r="G94" s="92">
        <v>14255937.930000002</v>
      </c>
      <c r="H94" s="92">
        <v>12101242.08</v>
      </c>
      <c r="I94" s="92">
        <v>16490849</v>
      </c>
      <c r="J94" s="92">
        <v>15544799.550000001</v>
      </c>
      <c r="K94" s="92">
        <v>15029117.4</v>
      </c>
      <c r="L94" s="92">
        <v>12068488.089999998</v>
      </c>
      <c r="M94" s="92">
        <v>17612152.120000001</v>
      </c>
      <c r="N94" s="92">
        <v>20985869.370000001</v>
      </c>
      <c r="O94" s="92">
        <v>26037556.900000002</v>
      </c>
      <c r="P94" s="92">
        <v>25898371.52</v>
      </c>
      <c r="Q94" s="92">
        <v>19884797.890000001</v>
      </c>
      <c r="R94" s="92">
        <v>25943065.080000002</v>
      </c>
      <c r="S94" s="92">
        <v>27978889.09</v>
      </c>
      <c r="T94" s="92">
        <v>25602050.73</v>
      </c>
      <c r="U94" s="92">
        <v>24307298.330000002</v>
      </c>
      <c r="V94" s="92">
        <v>22383349.640000001</v>
      </c>
      <c r="W94" s="92">
        <v>27680438.859999999</v>
      </c>
      <c r="X94" s="92">
        <v>21585293.43</v>
      </c>
      <c r="Y94" s="92">
        <v>28986703.34</v>
      </c>
      <c r="Z94" s="92">
        <v>32281370.93</v>
      </c>
      <c r="AA94" s="92">
        <v>24113754.170000002</v>
      </c>
      <c r="AB94" s="92">
        <v>24737490.77</v>
      </c>
      <c r="AC94" s="92">
        <v>6810807.96</v>
      </c>
      <c r="AD94" s="92">
        <v>17491827.140000001</v>
      </c>
      <c r="AE94" s="92">
        <v>17577936.199999999</v>
      </c>
      <c r="AF94" s="208"/>
      <c r="AG94" s="209"/>
      <c r="AH94" s="209"/>
    </row>
    <row r="95" spans="1:34" s="93" customFormat="1" x14ac:dyDescent="0.25">
      <c r="A95" s="90" t="s">
        <v>78</v>
      </c>
      <c r="B95" s="92">
        <v>8528296.2145384531</v>
      </c>
      <c r="C95" s="92">
        <v>8437906.6005850993</v>
      </c>
      <c r="D95" s="92">
        <v>10297782.476595264</v>
      </c>
      <c r="E95" s="92">
        <v>13205478.255434427</v>
      </c>
      <c r="F95" s="92">
        <v>15368557.930000002</v>
      </c>
      <c r="G95" s="92">
        <v>13736545.15</v>
      </c>
      <c r="H95" s="92">
        <v>16109689.5</v>
      </c>
      <c r="I95" s="92">
        <v>14453414.679999998</v>
      </c>
      <c r="J95" s="92">
        <v>16021795.429999998</v>
      </c>
      <c r="K95" s="92">
        <v>21072073.360000003</v>
      </c>
      <c r="L95" s="92">
        <v>17611806.02</v>
      </c>
      <c r="M95" s="92">
        <v>20313237.800000001</v>
      </c>
      <c r="N95" s="92">
        <v>18259494.59</v>
      </c>
      <c r="O95" s="92">
        <v>21650569.220000003</v>
      </c>
      <c r="P95" s="92">
        <v>25116315.740000002</v>
      </c>
      <c r="Q95" s="92">
        <v>19834035.920000002</v>
      </c>
      <c r="R95" s="92">
        <v>21227903.530000001</v>
      </c>
      <c r="S95" s="92">
        <v>22666051.100000001</v>
      </c>
      <c r="T95" s="92">
        <v>30388864.440000001</v>
      </c>
      <c r="U95" s="92">
        <v>18525269.920000002</v>
      </c>
      <c r="V95" s="92">
        <v>22234155.420000002</v>
      </c>
      <c r="W95" s="92">
        <v>34750979.920000002</v>
      </c>
      <c r="X95" s="92">
        <v>21917787.52</v>
      </c>
      <c r="Y95" s="92">
        <v>28139298.27</v>
      </c>
      <c r="Z95" s="92">
        <v>29975099.670000002</v>
      </c>
      <c r="AA95" s="92">
        <v>25055815.48</v>
      </c>
      <c r="AB95" s="92">
        <v>30506088.149999999</v>
      </c>
      <c r="AC95" s="92">
        <v>7761893.7800000003</v>
      </c>
      <c r="AD95" s="92">
        <v>20296289.539999999</v>
      </c>
      <c r="AE95" s="92">
        <v>17269630.09</v>
      </c>
      <c r="AF95" s="208"/>
      <c r="AG95" s="209"/>
      <c r="AH95" s="209"/>
    </row>
    <row r="96" spans="1:34" s="93" customFormat="1" x14ac:dyDescent="0.25">
      <c r="A96" s="90" t="s">
        <v>79</v>
      </c>
      <c r="B96" s="92">
        <v>10259475.544890899</v>
      </c>
      <c r="C96" s="92">
        <v>9196619.2905937433</v>
      </c>
      <c r="D96" s="92">
        <v>10840908.169285487</v>
      </c>
      <c r="E96" s="92">
        <v>9960601.5333322156</v>
      </c>
      <c r="F96" s="92">
        <v>11689191.41</v>
      </c>
      <c r="G96" s="92">
        <v>13672819.59</v>
      </c>
      <c r="H96" s="92">
        <v>14179105.52</v>
      </c>
      <c r="I96" s="92">
        <v>13203539.869999999</v>
      </c>
      <c r="J96" s="92">
        <v>17153781.079999998</v>
      </c>
      <c r="K96" s="92">
        <v>13458620.980000002</v>
      </c>
      <c r="L96" s="92">
        <v>19066117.239999998</v>
      </c>
      <c r="M96" s="92">
        <v>19570218.170000002</v>
      </c>
      <c r="N96" s="92">
        <v>16175290.060000001</v>
      </c>
      <c r="O96" s="92">
        <v>20141704.690000001</v>
      </c>
      <c r="P96" s="92">
        <v>24629473.220000003</v>
      </c>
      <c r="Q96" s="92">
        <v>23733732.370000001</v>
      </c>
      <c r="R96" s="92">
        <v>17206490.800000001</v>
      </c>
      <c r="S96" s="92">
        <v>25888381.540000003</v>
      </c>
      <c r="T96" s="92">
        <v>28476046.810000002</v>
      </c>
      <c r="U96" s="92">
        <v>19531834.18</v>
      </c>
      <c r="V96" s="92">
        <v>22162501.710000001</v>
      </c>
      <c r="W96" s="92">
        <v>29786168.640000001</v>
      </c>
      <c r="X96" s="92">
        <v>25615201.949999999</v>
      </c>
      <c r="Y96" s="92">
        <v>21166783.43</v>
      </c>
      <c r="Z96" s="92">
        <v>21160355.079999998</v>
      </c>
      <c r="AA96" s="92">
        <v>19680755.18</v>
      </c>
      <c r="AB96" s="92">
        <v>31102610.32</v>
      </c>
      <c r="AC96" s="92">
        <v>8863799.2100000009</v>
      </c>
      <c r="AD96" s="92">
        <v>16323129.74</v>
      </c>
      <c r="AE96" s="92">
        <v>19871583.149999999</v>
      </c>
      <c r="AF96" s="208"/>
      <c r="AG96" s="209"/>
      <c r="AH96" s="209"/>
    </row>
    <row r="97" spans="1:34" s="93" customFormat="1" x14ac:dyDescent="0.25">
      <c r="A97" s="90" t="s">
        <v>80</v>
      </c>
      <c r="B97" s="92">
        <v>10697053.617843853</v>
      </c>
      <c r="C97" s="92">
        <v>11396502.667095557</v>
      </c>
      <c r="D97" s="92">
        <v>13440275.810761986</v>
      </c>
      <c r="E97" s="92">
        <v>14846628.971106337</v>
      </c>
      <c r="F97" s="92">
        <v>14251703.310000001</v>
      </c>
      <c r="G97" s="92">
        <v>16580628.710000003</v>
      </c>
      <c r="H97" s="92">
        <v>17100192.700000003</v>
      </c>
      <c r="I97" s="92">
        <v>16786509.98</v>
      </c>
      <c r="J97" s="92">
        <v>19922152.049999997</v>
      </c>
      <c r="K97" s="92">
        <v>17865875.030000001</v>
      </c>
      <c r="L97" s="92">
        <v>19496005.509999998</v>
      </c>
      <c r="M97" s="92">
        <v>22889205.32</v>
      </c>
      <c r="N97" s="92">
        <v>19011607.720000003</v>
      </c>
      <c r="O97" s="92">
        <v>19564634.789999999</v>
      </c>
      <c r="P97" s="92">
        <v>18139163.900000002</v>
      </c>
      <c r="Q97" s="92">
        <v>20038521.330000002</v>
      </c>
      <c r="R97" s="92">
        <v>22019101.350000001</v>
      </c>
      <c r="S97" s="92">
        <v>26472206.75</v>
      </c>
      <c r="T97" s="92">
        <v>23814310.82</v>
      </c>
      <c r="U97" s="92">
        <v>24522789.510000002</v>
      </c>
      <c r="V97" s="92">
        <v>24655619.170000002</v>
      </c>
      <c r="W97" s="92">
        <v>27928128.260000002</v>
      </c>
      <c r="X97" s="92">
        <v>22161135.190000001</v>
      </c>
      <c r="Y97" s="92">
        <v>25145600.100000001</v>
      </c>
      <c r="Z97" s="92">
        <v>18674967.329999998</v>
      </c>
      <c r="AA97" s="92">
        <v>24767041.57</v>
      </c>
      <c r="AB97" s="92">
        <v>18718505.129999999</v>
      </c>
      <c r="AC97" s="92">
        <v>9855994.2799999993</v>
      </c>
      <c r="AD97" s="92">
        <v>19864603.079999998</v>
      </c>
      <c r="AE97" s="92">
        <v>18307077.670000002</v>
      </c>
      <c r="AF97" s="208"/>
      <c r="AG97" s="209"/>
      <c r="AH97" s="209"/>
    </row>
    <row r="98" spans="1:34" s="93" customFormat="1" x14ac:dyDescent="0.25">
      <c r="A98" s="90" t="s">
        <v>81</v>
      </c>
      <c r="B98" s="92">
        <v>15430062.031505113</v>
      </c>
      <c r="C98" s="92">
        <v>13490827.295081843</v>
      </c>
      <c r="D98" s="92">
        <v>11973338.496273383</v>
      </c>
      <c r="E98" s="92">
        <v>13903681.796215301</v>
      </c>
      <c r="F98" s="92">
        <v>16025621.799999999</v>
      </c>
      <c r="G98" s="92">
        <v>14627527.770000001</v>
      </c>
      <c r="H98" s="92">
        <v>16815147.93</v>
      </c>
      <c r="I98" s="92">
        <v>16963527.73</v>
      </c>
      <c r="J98" s="92">
        <v>21407331.669999998</v>
      </c>
      <c r="K98" s="92">
        <v>15238760.52</v>
      </c>
      <c r="L98" s="92">
        <v>17692490.330000002</v>
      </c>
      <c r="M98" s="92">
        <v>19512115.699999999</v>
      </c>
      <c r="N98" s="92">
        <v>15698188.470000001</v>
      </c>
      <c r="O98" s="92">
        <v>13744582.100000001</v>
      </c>
      <c r="P98" s="92">
        <v>15599743.050000001</v>
      </c>
      <c r="Q98" s="92">
        <v>15999529.130000001</v>
      </c>
      <c r="R98" s="92">
        <v>23998812.16</v>
      </c>
      <c r="S98" s="92">
        <v>25441610.060000002</v>
      </c>
      <c r="T98" s="92">
        <v>24382559.790000003</v>
      </c>
      <c r="U98" s="92">
        <v>19739244.550000001</v>
      </c>
      <c r="V98" s="92">
        <v>18580565.620000001</v>
      </c>
      <c r="W98" s="92">
        <v>23291469.940000001</v>
      </c>
      <c r="X98" s="92">
        <v>17912597.890000001</v>
      </c>
      <c r="Y98" s="92">
        <v>21716890.879999999</v>
      </c>
      <c r="Z98" s="92">
        <v>20018194.27</v>
      </c>
      <c r="AA98" s="92">
        <v>18618208.420000002</v>
      </c>
      <c r="AB98" s="92">
        <v>19578778.940000001</v>
      </c>
      <c r="AC98" s="92">
        <v>16484146.83</v>
      </c>
      <c r="AD98" s="92">
        <v>17371510.100000001</v>
      </c>
      <c r="AE98" s="92">
        <v>16040618.449999999</v>
      </c>
      <c r="AF98" s="208"/>
      <c r="AG98" s="209"/>
      <c r="AH98" s="209"/>
    </row>
    <row r="99" spans="1:34" s="93" customFormat="1" x14ac:dyDescent="0.25">
      <c r="A99" s="90" t="s">
        <v>82</v>
      </c>
      <c r="B99" s="92">
        <v>13847986.834502872</v>
      </c>
      <c r="C99" s="92">
        <v>12596836.987790359</v>
      </c>
      <c r="D99" s="92">
        <v>10138806.812031886</v>
      </c>
      <c r="E99" s="92">
        <v>12268384.817907272</v>
      </c>
      <c r="F99" s="92">
        <v>11837193.23</v>
      </c>
      <c r="G99" s="92">
        <v>13842979.699999997</v>
      </c>
      <c r="H99" s="92">
        <v>13845942.349999996</v>
      </c>
      <c r="I99" s="92">
        <v>16082411.990000002</v>
      </c>
      <c r="J99" s="92">
        <v>15223897.35</v>
      </c>
      <c r="K99" s="92">
        <v>12516770.519999998</v>
      </c>
      <c r="L99" s="92">
        <v>17257378.07</v>
      </c>
      <c r="M99" s="92">
        <v>11300461.220000001</v>
      </c>
      <c r="N99" s="92">
        <v>10024560.720000001</v>
      </c>
      <c r="O99" s="92">
        <v>8946414.1799999997</v>
      </c>
      <c r="P99" s="92">
        <v>10034335.68</v>
      </c>
      <c r="Q99" s="92">
        <v>13001195.75</v>
      </c>
      <c r="R99" s="92">
        <v>15148037.720000001</v>
      </c>
      <c r="S99" s="92">
        <v>14882777.370000001</v>
      </c>
      <c r="T99" s="92">
        <v>21065581.540000003</v>
      </c>
      <c r="U99" s="92">
        <v>11910968.950000001</v>
      </c>
      <c r="V99" s="92">
        <v>13659496.359999999</v>
      </c>
      <c r="W99" s="92">
        <v>13875127.42</v>
      </c>
      <c r="X99" s="92">
        <v>13217576.09</v>
      </c>
      <c r="Y99" s="92">
        <v>15446185.23</v>
      </c>
      <c r="Z99" s="92">
        <v>15613403.35</v>
      </c>
      <c r="AA99" s="92">
        <v>12756334.859999999</v>
      </c>
      <c r="AB99" s="92">
        <v>16666776.460000001</v>
      </c>
      <c r="AC99" s="92">
        <v>9084496.7599999998</v>
      </c>
      <c r="AD99" s="92">
        <v>14299459.449999999</v>
      </c>
      <c r="AE99" s="92">
        <v>11818905.16</v>
      </c>
      <c r="AF99" s="208"/>
      <c r="AG99" s="209"/>
      <c r="AH99" s="209"/>
    </row>
    <row r="100" spans="1:34" s="93" customFormat="1" x14ac:dyDescent="0.25">
      <c r="A100" s="90" t="s">
        <v>83</v>
      </c>
      <c r="B100" s="92">
        <v>12280598.11847423</v>
      </c>
      <c r="C100" s="92">
        <v>9237666.9507300016</v>
      </c>
      <c r="D100" s="92">
        <v>9710861.0777840614</v>
      </c>
      <c r="E100" s="92">
        <v>10026085.398890477</v>
      </c>
      <c r="F100" s="92">
        <v>11047343.819999998</v>
      </c>
      <c r="G100" s="92">
        <v>13209940.880000001</v>
      </c>
      <c r="H100" s="92">
        <v>10412113.620000001</v>
      </c>
      <c r="I100" s="92">
        <v>10990150.019999998</v>
      </c>
      <c r="J100" s="92">
        <v>13676144.239999996</v>
      </c>
      <c r="K100" s="92">
        <v>10787982.43</v>
      </c>
      <c r="L100" s="92">
        <v>13445027.18</v>
      </c>
      <c r="M100" s="92">
        <v>14956270.15</v>
      </c>
      <c r="N100" s="92">
        <v>10547208.24</v>
      </c>
      <c r="O100" s="92">
        <v>10963995.210000001</v>
      </c>
      <c r="P100" s="92">
        <v>10937740.890000001</v>
      </c>
      <c r="Q100" s="92">
        <v>13864206.100000001</v>
      </c>
      <c r="R100" s="92">
        <v>13448857.930000002</v>
      </c>
      <c r="S100" s="92">
        <v>15195447.940000001</v>
      </c>
      <c r="T100" s="92">
        <v>14756109.200000001</v>
      </c>
      <c r="U100" s="92">
        <v>12924856.700000001</v>
      </c>
      <c r="V100" s="92">
        <v>15011771.33</v>
      </c>
      <c r="W100" s="92">
        <v>13407964.17</v>
      </c>
      <c r="X100" s="92">
        <v>15194148.189999999</v>
      </c>
      <c r="Y100" s="92">
        <v>12902450.939999999</v>
      </c>
      <c r="Z100" s="92">
        <v>16269321.380000001</v>
      </c>
      <c r="AA100" s="92">
        <v>15487668.609999999</v>
      </c>
      <c r="AB100" s="92">
        <v>16755403.189999999</v>
      </c>
      <c r="AC100" s="92">
        <v>8007721.3899999997</v>
      </c>
      <c r="AD100" s="92">
        <v>14313316.57</v>
      </c>
      <c r="AE100" s="92">
        <v>11836177.039999999</v>
      </c>
      <c r="AF100" s="208"/>
      <c r="AG100" s="209"/>
      <c r="AH100" s="209"/>
    </row>
    <row r="101" spans="1:34" s="93" customFormat="1" x14ac:dyDescent="0.25">
      <c r="A101" s="90" t="s">
        <v>84</v>
      </c>
      <c r="B101" s="92">
        <v>11389860.463414522</v>
      </c>
      <c r="C101" s="92">
        <v>14172511.612803888</v>
      </c>
      <c r="D101" s="92">
        <v>11434015.186971098</v>
      </c>
      <c r="E101" s="92">
        <v>11185529.386834808</v>
      </c>
      <c r="F101" s="92">
        <v>10462850.039999999</v>
      </c>
      <c r="G101" s="92">
        <v>14803702.870000001</v>
      </c>
      <c r="H101" s="92">
        <v>13521007.829999998</v>
      </c>
      <c r="I101" s="92">
        <v>12295555.26</v>
      </c>
      <c r="J101" s="92">
        <v>16272094.039999999</v>
      </c>
      <c r="K101" s="92">
        <v>12661725.699999999</v>
      </c>
      <c r="L101" s="92">
        <v>13229458.800000001</v>
      </c>
      <c r="M101" s="92">
        <v>13820185.370000001</v>
      </c>
      <c r="N101" s="92">
        <v>9956197.1600000001</v>
      </c>
      <c r="O101" s="92">
        <v>14980440.890000001</v>
      </c>
      <c r="P101" s="92">
        <v>11183492.85</v>
      </c>
      <c r="Q101" s="92">
        <v>12193004.390000001</v>
      </c>
      <c r="R101" s="92">
        <v>15199610.74</v>
      </c>
      <c r="S101" s="92">
        <v>15322167.970000001</v>
      </c>
      <c r="T101" s="92">
        <v>17075299.780000001</v>
      </c>
      <c r="U101" s="92">
        <v>16998886.75</v>
      </c>
      <c r="V101" s="92">
        <v>13603476.460000001</v>
      </c>
      <c r="W101" s="92">
        <v>14358977.18</v>
      </c>
      <c r="X101" s="92">
        <v>14601885.26</v>
      </c>
      <c r="Y101" s="92">
        <v>16158107.300000001</v>
      </c>
      <c r="Z101" s="92">
        <v>18536308</v>
      </c>
      <c r="AA101" s="92">
        <v>19778765.440000001</v>
      </c>
      <c r="AB101" s="92">
        <v>18277072.149999999</v>
      </c>
      <c r="AC101" s="92">
        <v>8530601.9800000004</v>
      </c>
      <c r="AD101" s="92">
        <v>20425141.5</v>
      </c>
      <c r="AE101" s="92">
        <v>10586433.189999999</v>
      </c>
      <c r="AF101" s="208"/>
      <c r="AG101" s="209"/>
      <c r="AH101" s="209"/>
    </row>
    <row r="102" spans="1:34" s="93" customFormat="1" x14ac:dyDescent="0.25">
      <c r="A102" s="90" t="s">
        <v>85</v>
      </c>
      <c r="B102" s="92">
        <v>11452707.87566868</v>
      </c>
      <c r="C102" s="92">
        <v>13138433.921735724</v>
      </c>
      <c r="D102" s="92">
        <v>11842768.961989887</v>
      </c>
      <c r="E102" s="92">
        <v>10626673.699647995</v>
      </c>
      <c r="F102" s="92">
        <v>10022986.469999999</v>
      </c>
      <c r="G102" s="92">
        <v>14531084.51</v>
      </c>
      <c r="H102" s="92">
        <v>13204945.240000002</v>
      </c>
      <c r="I102" s="92">
        <v>13106134.890000001</v>
      </c>
      <c r="J102" s="92">
        <v>16133317.16</v>
      </c>
      <c r="K102" s="92">
        <v>14195350.51</v>
      </c>
      <c r="L102" s="92">
        <v>17290451.859999996</v>
      </c>
      <c r="M102" s="92">
        <v>15080823.530000001</v>
      </c>
      <c r="N102" s="92">
        <v>12386652.48</v>
      </c>
      <c r="O102" s="92">
        <v>18511234.650000002</v>
      </c>
      <c r="P102" s="92">
        <v>14199169.25</v>
      </c>
      <c r="Q102" s="92">
        <v>14269053.470000001</v>
      </c>
      <c r="R102" s="92">
        <v>13605189.08</v>
      </c>
      <c r="S102" s="92">
        <v>19073840.600000001</v>
      </c>
      <c r="T102" s="92">
        <v>15268158.75</v>
      </c>
      <c r="U102" s="92">
        <v>21339844.23</v>
      </c>
      <c r="V102" s="92">
        <v>17272681.09</v>
      </c>
      <c r="W102" s="92">
        <v>13948972.75</v>
      </c>
      <c r="X102" s="92">
        <v>15341374.060000001</v>
      </c>
      <c r="Y102" s="92">
        <v>16347312.189999999</v>
      </c>
      <c r="Z102" s="92">
        <v>18775340.57</v>
      </c>
      <c r="AA102" s="92">
        <v>16966505.350000001</v>
      </c>
      <c r="AB102" s="92">
        <v>21164976.609999999</v>
      </c>
      <c r="AC102" s="92">
        <v>10002879.939999999</v>
      </c>
      <c r="AD102" s="92">
        <v>16708825.609999999</v>
      </c>
      <c r="AE102" s="92">
        <v>15921735.32</v>
      </c>
      <c r="AF102" s="208"/>
      <c r="AG102" s="209"/>
      <c r="AH102" s="209"/>
    </row>
    <row r="103" spans="1:34" s="93" customFormat="1" x14ac:dyDescent="0.25">
      <c r="A103" s="90" t="s">
        <v>86</v>
      </c>
      <c r="B103" s="92">
        <v>13362387.016222101</v>
      </c>
      <c r="C103" s="92">
        <v>11894869.480773892</v>
      </c>
      <c r="D103" s="92">
        <v>13108306.946949266</v>
      </c>
      <c r="E103" s="92">
        <v>18571096.581025891</v>
      </c>
      <c r="F103" s="92">
        <v>12113611.07</v>
      </c>
      <c r="G103" s="92">
        <v>16617771.760000002</v>
      </c>
      <c r="H103" s="92">
        <v>13195213.410000002</v>
      </c>
      <c r="I103" s="92">
        <v>15842356.84</v>
      </c>
      <c r="J103" s="92">
        <v>15773654.879999999</v>
      </c>
      <c r="K103" s="92">
        <v>17161296.039999999</v>
      </c>
      <c r="L103" s="92">
        <v>16317868.559999997</v>
      </c>
      <c r="M103" s="92">
        <v>14773348.290000001</v>
      </c>
      <c r="N103" s="92">
        <v>14399059.34</v>
      </c>
      <c r="O103" s="92">
        <v>16302223.190000001</v>
      </c>
      <c r="P103" s="92">
        <v>13979539.530000001</v>
      </c>
      <c r="Q103" s="92">
        <v>16812176.52</v>
      </c>
      <c r="R103" s="92">
        <v>18306888.84</v>
      </c>
      <c r="S103" s="92">
        <v>16848950.260000002</v>
      </c>
      <c r="T103" s="92">
        <v>13333818.390000001</v>
      </c>
      <c r="U103" s="92">
        <v>22956430.41</v>
      </c>
      <c r="V103" s="92">
        <v>17615276.800000001</v>
      </c>
      <c r="W103" s="92">
        <v>17553361.91</v>
      </c>
      <c r="X103" s="92">
        <v>15059899.9</v>
      </c>
      <c r="Y103" s="92">
        <v>20611960.050000001</v>
      </c>
      <c r="Z103" s="92">
        <v>21752654.57</v>
      </c>
      <c r="AA103" s="92">
        <v>21903223.140000001</v>
      </c>
      <c r="AB103" s="92">
        <v>21796250.899999999</v>
      </c>
      <c r="AC103" s="92">
        <v>9622277.5099999998</v>
      </c>
      <c r="AD103" s="92">
        <v>16640447.92</v>
      </c>
      <c r="AE103" s="92">
        <v>17275607.420000002</v>
      </c>
      <c r="AF103" s="208"/>
      <c r="AG103" s="209"/>
      <c r="AH103" s="209"/>
    </row>
    <row r="104" spans="1:34" s="93" customFormat="1" x14ac:dyDescent="0.25">
      <c r="A104" s="90" t="s">
        <v>87</v>
      </c>
      <c r="B104" s="92">
        <v>17207590.436568253</v>
      </c>
      <c r="C104" s="92">
        <v>11469085.321141478</v>
      </c>
      <c r="D104" s="92">
        <v>17039528.658128507</v>
      </c>
      <c r="E104" s="92">
        <v>16012047.740934238</v>
      </c>
      <c r="F104" s="92">
        <v>12520520.300000001</v>
      </c>
      <c r="G104" s="92">
        <v>16961800.890000001</v>
      </c>
      <c r="H104" s="92">
        <v>11474274.16</v>
      </c>
      <c r="I104" s="92">
        <v>15264381.259999998</v>
      </c>
      <c r="J104" s="92">
        <v>16880357.840000004</v>
      </c>
      <c r="K104" s="92">
        <v>19672328.25</v>
      </c>
      <c r="L104" s="92">
        <v>14021697.340000002</v>
      </c>
      <c r="M104" s="92">
        <v>20152299.870000001</v>
      </c>
      <c r="N104" s="92">
        <v>12479932.970000001</v>
      </c>
      <c r="O104" s="92">
        <v>15352627.710000001</v>
      </c>
      <c r="P104" s="92">
        <v>13548860.83</v>
      </c>
      <c r="Q104" s="92">
        <v>16265217.110000001</v>
      </c>
      <c r="R104" s="92">
        <v>18782226.920000002</v>
      </c>
      <c r="S104" s="92">
        <v>18574905.25</v>
      </c>
      <c r="T104" s="92">
        <v>19979058</v>
      </c>
      <c r="U104" s="92">
        <v>23338482.350000001</v>
      </c>
      <c r="V104" s="92">
        <v>20702439.309999999</v>
      </c>
      <c r="W104" s="92">
        <v>24008768.84</v>
      </c>
      <c r="X104" s="92">
        <v>24175420.609999999</v>
      </c>
      <c r="Y104" s="92">
        <v>24766287.280000001</v>
      </c>
      <c r="Z104" s="92">
        <v>21453170.760000002</v>
      </c>
      <c r="AA104" s="92">
        <v>23660318.059999999</v>
      </c>
      <c r="AB104" s="92">
        <v>29288771.34</v>
      </c>
      <c r="AC104" s="92">
        <v>8702107.6500000004</v>
      </c>
      <c r="AD104" s="92">
        <v>20810757.149999999</v>
      </c>
      <c r="AE104" s="92">
        <v>17875336.440000001</v>
      </c>
      <c r="AF104" s="208"/>
      <c r="AG104" s="209"/>
      <c r="AH104" s="209"/>
    </row>
    <row r="105" spans="1:34" s="93" customFormat="1" x14ac:dyDescent="0.25">
      <c r="A105" s="90" t="s">
        <v>88</v>
      </c>
      <c r="B105" s="92">
        <v>15838682.261184804</v>
      </c>
      <c r="C105" s="92">
        <v>12066066.068355091</v>
      </c>
      <c r="D105" s="92">
        <v>15868357.681982202</v>
      </c>
      <c r="E105" s="92">
        <v>13819531.005843371</v>
      </c>
      <c r="F105" s="92">
        <v>14926664.73</v>
      </c>
      <c r="G105" s="92">
        <v>17285389.82</v>
      </c>
      <c r="H105" s="92">
        <v>20203332.669999998</v>
      </c>
      <c r="I105" s="92">
        <v>14856264.370000003</v>
      </c>
      <c r="J105" s="92">
        <v>21859935.889999997</v>
      </c>
      <c r="K105" s="92">
        <v>20106467.300000001</v>
      </c>
      <c r="L105" s="92">
        <v>18375491.199999999</v>
      </c>
      <c r="M105" s="92">
        <v>20931931.800000001</v>
      </c>
      <c r="N105" s="92">
        <v>15069982.57</v>
      </c>
      <c r="O105" s="92">
        <v>17646606.52</v>
      </c>
      <c r="P105" s="92">
        <v>14515887.5</v>
      </c>
      <c r="Q105" s="92">
        <v>17000580.57</v>
      </c>
      <c r="R105" s="92">
        <v>16935493.280000001</v>
      </c>
      <c r="S105" s="92">
        <v>21852191.260000002</v>
      </c>
      <c r="T105" s="92">
        <v>18999772.350000001</v>
      </c>
      <c r="U105" s="92">
        <v>24192708.920000002</v>
      </c>
      <c r="V105" s="92">
        <v>26679295.870000001</v>
      </c>
      <c r="W105" s="92">
        <v>32689165.23</v>
      </c>
      <c r="X105" s="92">
        <v>31937633.620000001</v>
      </c>
      <c r="Y105" s="92">
        <v>24417900.98</v>
      </c>
      <c r="Z105" s="92">
        <v>29026147.629999999</v>
      </c>
      <c r="AA105" s="92">
        <v>26930013.75</v>
      </c>
      <c r="AB105" s="92">
        <v>35543087.469999999</v>
      </c>
      <c r="AC105" s="92">
        <v>12635419.390000001</v>
      </c>
      <c r="AD105" s="92">
        <v>20602006.149999999</v>
      </c>
      <c r="AE105" s="92">
        <v>20500916.370000001</v>
      </c>
      <c r="AF105" s="208"/>
      <c r="AG105" s="209"/>
      <c r="AH105" s="209"/>
    </row>
    <row r="106" spans="1:34" s="93" customFormat="1" x14ac:dyDescent="0.25">
      <c r="A106" s="90" t="s">
        <v>89</v>
      </c>
      <c r="B106" s="92">
        <v>26671210.765339803</v>
      </c>
      <c r="C106" s="92">
        <v>12724096.244113563</v>
      </c>
      <c r="D106" s="92">
        <v>24575073.06119151</v>
      </c>
      <c r="E106" s="92">
        <v>22303922.360764503</v>
      </c>
      <c r="F106" s="92">
        <v>25549037.000000004</v>
      </c>
      <c r="G106" s="92">
        <v>24413991.669999998</v>
      </c>
      <c r="H106" s="92">
        <v>18525614.689999998</v>
      </c>
      <c r="I106" s="92">
        <v>14729225.310000001</v>
      </c>
      <c r="J106" s="92">
        <v>23332138.340000004</v>
      </c>
      <c r="K106" s="92">
        <v>26587066.57</v>
      </c>
      <c r="L106" s="92">
        <v>27157284.450000003</v>
      </c>
      <c r="M106" s="92">
        <v>22009246.5</v>
      </c>
      <c r="N106" s="92">
        <v>22366388.920000002</v>
      </c>
      <c r="O106" s="92">
        <v>23345573.77</v>
      </c>
      <c r="P106" s="92">
        <v>21004717.310000002</v>
      </c>
      <c r="Q106" s="92">
        <v>25420369.5</v>
      </c>
      <c r="R106" s="92">
        <v>24265305.700000003</v>
      </c>
      <c r="S106" s="92">
        <v>32024294.920000002</v>
      </c>
      <c r="T106" s="92">
        <v>27961511.07</v>
      </c>
      <c r="U106" s="92">
        <v>36052102.649999999</v>
      </c>
      <c r="V106" s="92">
        <v>42558748.130000003</v>
      </c>
      <c r="W106" s="92">
        <v>36466538.240000002</v>
      </c>
      <c r="X106" s="92">
        <v>43113437.57</v>
      </c>
      <c r="Y106" s="92">
        <v>41531211.219999999</v>
      </c>
      <c r="Z106" s="92">
        <v>41995869.350000001</v>
      </c>
      <c r="AA106" s="92">
        <v>42934935.850000001</v>
      </c>
      <c r="AB106" s="92">
        <v>41544803.670000002</v>
      </c>
      <c r="AC106" s="92">
        <v>20706421.359999999</v>
      </c>
      <c r="AD106" s="92">
        <v>26184685.010000002</v>
      </c>
      <c r="AE106" s="92">
        <v>26787523.550000001</v>
      </c>
      <c r="AF106" s="208"/>
      <c r="AG106" s="209"/>
      <c r="AH106" s="209"/>
    </row>
    <row r="107" spans="1:34" s="93" customFormat="1" x14ac:dyDescent="0.25">
      <c r="A107" s="90" t="s">
        <v>90</v>
      </c>
      <c r="B107" s="92">
        <v>25486762.546935242</v>
      </c>
      <c r="C107" s="92">
        <v>20611766.624946453</v>
      </c>
      <c r="D107" s="92">
        <v>18034656.235088579</v>
      </c>
      <c r="E107" s="92">
        <v>23078958.834191877</v>
      </c>
      <c r="F107" s="92">
        <v>27353669.940000005</v>
      </c>
      <c r="G107" s="92">
        <v>24327700.359999996</v>
      </c>
      <c r="H107" s="92">
        <v>25107401.849999998</v>
      </c>
      <c r="I107" s="92">
        <v>23359338.280000001</v>
      </c>
      <c r="J107" s="92">
        <v>22736381.300000001</v>
      </c>
      <c r="K107" s="92">
        <v>25521500.719999999</v>
      </c>
      <c r="L107" s="92">
        <v>22993798.199999996</v>
      </c>
      <c r="M107" s="92">
        <v>35546587.079999998</v>
      </c>
      <c r="N107" s="92">
        <v>31806042.940000001</v>
      </c>
      <c r="O107" s="92">
        <v>29078724.390000001</v>
      </c>
      <c r="P107" s="92">
        <v>26296177.41</v>
      </c>
      <c r="Q107" s="92">
        <v>38162847.93</v>
      </c>
      <c r="R107" s="92">
        <v>35242185.060000002</v>
      </c>
      <c r="S107" s="92">
        <v>42136367.710000001</v>
      </c>
      <c r="T107" s="92">
        <v>53206289.280000001</v>
      </c>
      <c r="U107" s="92">
        <v>51996216.830000006</v>
      </c>
      <c r="V107" s="92">
        <v>40033715.619999997</v>
      </c>
      <c r="W107" s="92">
        <v>26499271.73</v>
      </c>
      <c r="X107" s="92">
        <v>30367428.960000001</v>
      </c>
      <c r="Y107" s="92">
        <v>43345313.539999999</v>
      </c>
      <c r="Z107" s="92">
        <v>37101846.32</v>
      </c>
      <c r="AA107" s="92">
        <v>39895665.539999999</v>
      </c>
      <c r="AB107" s="92">
        <v>37134920.859999999</v>
      </c>
      <c r="AC107" s="92">
        <v>5555032.0099999998</v>
      </c>
      <c r="AD107" s="92">
        <v>33080115.870000001</v>
      </c>
      <c r="AE107" s="92">
        <v>33238729.640000001</v>
      </c>
      <c r="AF107" s="208"/>
      <c r="AG107" s="209"/>
      <c r="AH107" s="209"/>
    </row>
    <row r="108" spans="1:34" s="93" customFormat="1" x14ac:dyDescent="0.25">
      <c r="A108" s="90" t="s">
        <v>91</v>
      </c>
      <c r="B108" s="92">
        <v>13379002.434610806</v>
      </c>
      <c r="C108" s="92">
        <v>15866540.794594768</v>
      </c>
      <c r="D108" s="92">
        <v>14967748.953056375</v>
      </c>
      <c r="E108" s="92">
        <v>17186261.599464599</v>
      </c>
      <c r="F108" s="92">
        <v>23947153.790000007</v>
      </c>
      <c r="G108" s="92">
        <v>16017916.870000001</v>
      </c>
      <c r="H108" s="92">
        <v>21314315</v>
      </c>
      <c r="I108" s="92">
        <v>24154990.989999995</v>
      </c>
      <c r="J108" s="92">
        <v>16600835.130000001</v>
      </c>
      <c r="K108" s="92">
        <v>20843921.979999993</v>
      </c>
      <c r="L108" s="92">
        <v>31384549.25</v>
      </c>
      <c r="M108" s="92">
        <v>18923628.16</v>
      </c>
      <c r="N108" s="92">
        <v>17252290.449999999</v>
      </c>
      <c r="O108" s="92">
        <v>21375093.420000002</v>
      </c>
      <c r="P108" s="92">
        <v>15632796.700000001</v>
      </c>
      <c r="Q108" s="92">
        <v>28571282.350000001</v>
      </c>
      <c r="R108" s="92">
        <v>23953047.109999999</v>
      </c>
      <c r="S108" s="92">
        <v>25108278.91</v>
      </c>
      <c r="T108" s="92">
        <v>35722888.800000004</v>
      </c>
      <c r="U108" s="92">
        <v>34896871.539999999</v>
      </c>
      <c r="V108" s="92">
        <v>32255626.16</v>
      </c>
      <c r="W108" s="92">
        <v>30403216.940000001</v>
      </c>
      <c r="X108" s="92">
        <v>23179564.059999999</v>
      </c>
      <c r="Y108" s="92">
        <v>25957210.219999999</v>
      </c>
      <c r="Z108" s="92">
        <v>25030309.289999999</v>
      </c>
      <c r="AA108" s="92">
        <v>27365571.460000001</v>
      </c>
      <c r="AB108" s="92">
        <v>31388308.199999999</v>
      </c>
      <c r="AC108" s="92">
        <v>1035.4000000000001</v>
      </c>
      <c r="AD108" s="92">
        <v>26305110.190000001</v>
      </c>
      <c r="AE108" s="92">
        <v>25773623.57</v>
      </c>
      <c r="AF108" s="208"/>
      <c r="AG108" s="209"/>
      <c r="AH108" s="209"/>
    </row>
    <row r="109" spans="1:34" s="93" customFormat="1" x14ac:dyDescent="0.25">
      <c r="A109" s="90" t="s">
        <v>92</v>
      </c>
      <c r="B109" s="92">
        <v>16682340.915639287</v>
      </c>
      <c r="C109" s="92">
        <v>15988067.815420829</v>
      </c>
      <c r="D109" s="92">
        <v>11970473.521892441</v>
      </c>
      <c r="E109" s="92">
        <v>12131516.547578577</v>
      </c>
      <c r="F109" s="92">
        <v>19474750.569999997</v>
      </c>
      <c r="G109" s="92">
        <v>19501960.18</v>
      </c>
      <c r="H109" s="92">
        <v>20031769.980000004</v>
      </c>
      <c r="I109" s="92">
        <v>16793102.129999999</v>
      </c>
      <c r="J109" s="92">
        <v>15456304.99</v>
      </c>
      <c r="K109" s="92">
        <v>15250822.890000002</v>
      </c>
      <c r="L109" s="92">
        <v>17295143.989999998</v>
      </c>
      <c r="M109" s="92">
        <v>22905166.460000001</v>
      </c>
      <c r="N109" s="92">
        <v>24320528.940000001</v>
      </c>
      <c r="O109" s="92">
        <v>19505648.470000003</v>
      </c>
      <c r="P109" s="92">
        <v>15369040.16</v>
      </c>
      <c r="Q109" s="92">
        <v>20077299.240000002</v>
      </c>
      <c r="R109" s="92">
        <v>33964020.870000005</v>
      </c>
      <c r="S109" s="92">
        <v>33588818.880000003</v>
      </c>
      <c r="T109" s="92">
        <v>43431727.039999999</v>
      </c>
      <c r="U109" s="92">
        <v>32954406.110000003</v>
      </c>
      <c r="V109" s="92">
        <v>22073557.02</v>
      </c>
      <c r="W109" s="92">
        <v>20408515.960000001</v>
      </c>
      <c r="X109" s="92">
        <v>28824768.91</v>
      </c>
      <c r="Y109" s="92">
        <v>28548109.719999999</v>
      </c>
      <c r="Z109" s="92">
        <v>24686008.030000001</v>
      </c>
      <c r="AA109" s="92">
        <v>29852200.460000001</v>
      </c>
      <c r="AB109" s="92">
        <v>23485028.98</v>
      </c>
      <c r="AC109" s="92">
        <v>1199.5</v>
      </c>
      <c r="AD109" s="92">
        <v>22937349.359999999</v>
      </c>
      <c r="AE109" s="92">
        <v>31945911.489999998</v>
      </c>
      <c r="AF109" s="208"/>
      <c r="AG109" s="209"/>
      <c r="AH109" s="209"/>
    </row>
    <row r="110" spans="1:34" s="93" customFormat="1" x14ac:dyDescent="0.25">
      <c r="A110" s="90" t="s">
        <v>93</v>
      </c>
      <c r="B110" s="92">
        <v>11575015.435462996</v>
      </c>
      <c r="C110" s="92">
        <v>11489701.306640526</v>
      </c>
      <c r="D110" s="92">
        <v>15678026.151104417</v>
      </c>
      <c r="E110" s="92">
        <v>12601782.738807574</v>
      </c>
      <c r="F110" s="92">
        <v>17212515.160000008</v>
      </c>
      <c r="G110" s="92">
        <v>14939354.120000001</v>
      </c>
      <c r="H110" s="92">
        <v>13002985.76</v>
      </c>
      <c r="I110" s="92">
        <v>14777300.99</v>
      </c>
      <c r="J110" s="92">
        <v>17608664.57</v>
      </c>
      <c r="K110" s="92">
        <v>19613973.620000001</v>
      </c>
      <c r="L110" s="92">
        <v>17239775.100000005</v>
      </c>
      <c r="M110" s="92">
        <v>17109074.630000003</v>
      </c>
      <c r="N110" s="92">
        <v>17072460.41</v>
      </c>
      <c r="O110" s="92">
        <v>25425945.57</v>
      </c>
      <c r="P110" s="92">
        <v>17422431.640000001</v>
      </c>
      <c r="Q110" s="92">
        <v>21955157.109999999</v>
      </c>
      <c r="R110" s="92">
        <v>34952953.68</v>
      </c>
      <c r="S110" s="92">
        <v>21937566.720000003</v>
      </c>
      <c r="T110" s="92">
        <v>42582968.190000005</v>
      </c>
      <c r="U110" s="92">
        <v>24654160.859999999</v>
      </c>
      <c r="V110" s="92">
        <v>22221953.920000002</v>
      </c>
      <c r="W110" s="92">
        <v>24632197.050000001</v>
      </c>
      <c r="X110" s="92">
        <v>27399282.359999999</v>
      </c>
      <c r="Y110" s="92">
        <v>27284369.210000001</v>
      </c>
      <c r="Z110" s="92">
        <v>21517398.059999999</v>
      </c>
      <c r="AA110" s="92">
        <v>24508013.280000001</v>
      </c>
      <c r="AB110" s="92">
        <v>38160261.969999999</v>
      </c>
      <c r="AC110" s="92">
        <v>918.5</v>
      </c>
      <c r="AD110" s="92">
        <v>19863778.84</v>
      </c>
      <c r="AE110" s="92">
        <v>20765660.140000001</v>
      </c>
      <c r="AF110" s="208"/>
      <c r="AG110" s="209"/>
      <c r="AH110" s="209"/>
    </row>
    <row r="111" spans="1:34" s="93" customFormat="1" x14ac:dyDescent="0.25">
      <c r="A111" s="90" t="s">
        <v>94</v>
      </c>
      <c r="B111" s="92">
        <v>12860095.555044005</v>
      </c>
      <c r="C111" s="92">
        <v>15432781.417074595</v>
      </c>
      <c r="D111" s="92">
        <v>13259647.050035292</v>
      </c>
      <c r="E111" s="92">
        <v>17056789.545656193</v>
      </c>
      <c r="F111" s="92">
        <v>19327800.649999999</v>
      </c>
      <c r="G111" s="92">
        <v>17422932.620000001</v>
      </c>
      <c r="H111" s="92">
        <v>19014709.040000003</v>
      </c>
      <c r="I111" s="92">
        <v>15112751.810000002</v>
      </c>
      <c r="J111" s="92">
        <v>20994571.710000001</v>
      </c>
      <c r="K111" s="92">
        <v>18891078.349999998</v>
      </c>
      <c r="L111" s="92">
        <v>26102850.559999999</v>
      </c>
      <c r="M111" s="92">
        <v>23035711.09</v>
      </c>
      <c r="N111" s="92">
        <v>20234585.859999999</v>
      </c>
      <c r="O111" s="92">
        <v>22437801.73</v>
      </c>
      <c r="P111" s="92">
        <v>18862839.400000002</v>
      </c>
      <c r="Q111" s="92">
        <v>20143807.940000001</v>
      </c>
      <c r="R111" s="92">
        <v>26536350.75</v>
      </c>
      <c r="S111" s="92">
        <v>31077697.75</v>
      </c>
      <c r="T111" s="92">
        <v>38418417.93</v>
      </c>
      <c r="U111" s="92">
        <v>22709176.859999999</v>
      </c>
      <c r="V111" s="92">
        <v>27007748.379999999</v>
      </c>
      <c r="W111" s="92">
        <v>23334511.18</v>
      </c>
      <c r="X111" s="92">
        <v>25204113.190000001</v>
      </c>
      <c r="Y111" s="92">
        <v>23119530.940000001</v>
      </c>
      <c r="Z111" s="92">
        <v>22712714.59</v>
      </c>
      <c r="AA111" s="92">
        <v>26039004.620000001</v>
      </c>
      <c r="AB111" s="92">
        <v>30009809.149999999</v>
      </c>
      <c r="AC111" s="92">
        <v>910</v>
      </c>
      <c r="AD111" s="92">
        <v>20077198.329999998</v>
      </c>
      <c r="AE111" s="92">
        <v>18465542.640000001</v>
      </c>
      <c r="AF111" s="208"/>
      <c r="AG111" s="209"/>
      <c r="AH111" s="209"/>
    </row>
    <row r="112" spans="1:34" s="93" customFormat="1" x14ac:dyDescent="0.25">
      <c r="A112" s="90" t="s">
        <v>95</v>
      </c>
      <c r="B112" s="92">
        <v>12928750.969956873</v>
      </c>
      <c r="C112" s="92">
        <v>15273164.856842751</v>
      </c>
      <c r="D112" s="92">
        <v>13299554.543971632</v>
      </c>
      <c r="E112" s="92">
        <v>15417377.663474893</v>
      </c>
      <c r="F112" s="92">
        <v>17337361.029999997</v>
      </c>
      <c r="G112" s="92">
        <v>14775883.32</v>
      </c>
      <c r="H112" s="92">
        <v>20386078.809999999</v>
      </c>
      <c r="I112" s="92">
        <v>18120222.540000003</v>
      </c>
      <c r="J112" s="92">
        <v>25999664.030000001</v>
      </c>
      <c r="K112" s="92">
        <v>25453262.680000003</v>
      </c>
      <c r="L112" s="92">
        <v>21817280.129999995</v>
      </c>
      <c r="M112" s="92">
        <v>20099876.93</v>
      </c>
      <c r="N112" s="92">
        <v>32139930.190000001</v>
      </c>
      <c r="O112" s="92">
        <v>20037963.120000001</v>
      </c>
      <c r="P112" s="92">
        <v>19372815.48</v>
      </c>
      <c r="Q112" s="92">
        <v>22364528.59</v>
      </c>
      <c r="R112" s="92">
        <v>26301023.440000001</v>
      </c>
      <c r="S112" s="92">
        <v>24330837.260000002</v>
      </c>
      <c r="T112" s="92">
        <v>37267773.109999999</v>
      </c>
      <c r="U112" s="92">
        <v>18785838.66</v>
      </c>
      <c r="V112" s="92">
        <v>25626907.690000001</v>
      </c>
      <c r="W112" s="92">
        <v>21938831.34</v>
      </c>
      <c r="X112" s="92">
        <v>23300830.829999998</v>
      </c>
      <c r="Y112" s="92">
        <v>23695943.609999999</v>
      </c>
      <c r="Z112" s="92">
        <v>22909219.18</v>
      </c>
      <c r="AA112" s="92">
        <v>23936146.260000002</v>
      </c>
      <c r="AB112" s="92">
        <v>29022954.59</v>
      </c>
      <c r="AC112" s="92">
        <v>1860.9</v>
      </c>
      <c r="AD112" s="92">
        <v>19663401.52</v>
      </c>
      <c r="AE112" s="92">
        <v>15451288.609999999</v>
      </c>
      <c r="AF112" s="208"/>
      <c r="AG112" s="209"/>
      <c r="AH112" s="209"/>
    </row>
    <row r="113" spans="1:39" s="93" customFormat="1" x14ac:dyDescent="0.25">
      <c r="A113" s="90" t="s">
        <v>96</v>
      </c>
      <c r="B113" s="92">
        <v>12407135.528700814</v>
      </c>
      <c r="C113" s="92">
        <v>14381449.851133535</v>
      </c>
      <c r="D113" s="92">
        <v>14325091.88864514</v>
      </c>
      <c r="E113" s="92">
        <v>14937668.170322141</v>
      </c>
      <c r="F113" s="92">
        <v>16277329.48</v>
      </c>
      <c r="G113" s="92">
        <v>14577918.150000002</v>
      </c>
      <c r="H113" s="92">
        <v>19429822.59</v>
      </c>
      <c r="I113" s="92">
        <v>16659304.4</v>
      </c>
      <c r="J113" s="92">
        <v>24729950.820000004</v>
      </c>
      <c r="K113" s="92">
        <v>20717472.589999996</v>
      </c>
      <c r="L113" s="92">
        <v>20234265.400000002</v>
      </c>
      <c r="M113" s="92">
        <v>23515103.490000002</v>
      </c>
      <c r="N113" s="92">
        <v>24514594.550000001</v>
      </c>
      <c r="O113" s="92">
        <v>24907922.530000001</v>
      </c>
      <c r="P113" s="92">
        <v>18465397.5</v>
      </c>
      <c r="Q113" s="92">
        <v>22195113.970000003</v>
      </c>
      <c r="R113" s="92">
        <v>22110244.760000002</v>
      </c>
      <c r="S113" s="92">
        <v>24369292.670000002</v>
      </c>
      <c r="T113" s="92">
        <v>31508380.260000002</v>
      </c>
      <c r="U113" s="92">
        <v>27112764.290000003</v>
      </c>
      <c r="V113" s="92">
        <v>32476387.280000001</v>
      </c>
      <c r="W113" s="92">
        <v>31268089.52</v>
      </c>
      <c r="X113" s="92">
        <v>22195559.039999999</v>
      </c>
      <c r="Y113" s="92">
        <v>24598449.379999999</v>
      </c>
      <c r="Z113" s="92">
        <v>39734463.5</v>
      </c>
      <c r="AA113" s="92">
        <v>23861978.870000001</v>
      </c>
      <c r="AB113" s="92">
        <v>24165201.710000001</v>
      </c>
      <c r="AC113" s="92">
        <v>1365.5</v>
      </c>
      <c r="AD113" s="92">
        <v>20759649.760000002</v>
      </c>
      <c r="AE113" s="92">
        <v>14127166.65</v>
      </c>
      <c r="AF113" s="208"/>
      <c r="AG113" s="209"/>
      <c r="AH113" s="209"/>
    </row>
    <row r="114" spans="1:39" s="93" customFormat="1" x14ac:dyDescent="0.25">
      <c r="A114" s="90" t="s">
        <v>97</v>
      </c>
      <c r="B114" s="92">
        <v>14113104.669970745</v>
      </c>
      <c r="C114" s="92">
        <v>15896052.332698638</v>
      </c>
      <c r="D114" s="92">
        <v>21770117.096090142</v>
      </c>
      <c r="E114" s="92">
        <v>17454316.212800536</v>
      </c>
      <c r="F114" s="92">
        <v>22398993.829999998</v>
      </c>
      <c r="G114" s="92">
        <v>21277986.390000004</v>
      </c>
      <c r="H114" s="92">
        <v>23395331.449999996</v>
      </c>
      <c r="I114" s="92">
        <v>16195273.23</v>
      </c>
      <c r="J114" s="92">
        <v>31039073.5</v>
      </c>
      <c r="K114" s="92">
        <v>33139809.269999996</v>
      </c>
      <c r="L114" s="92">
        <v>35950361.469999999</v>
      </c>
      <c r="M114" s="92">
        <v>29936106.550000001</v>
      </c>
      <c r="N114" s="92">
        <v>31109256.630000003</v>
      </c>
      <c r="O114" s="92">
        <v>25963675.609999999</v>
      </c>
      <c r="P114" s="92">
        <v>22924820.609999999</v>
      </c>
      <c r="Q114" s="92">
        <v>24863699.460000001</v>
      </c>
      <c r="R114" s="92">
        <v>37050906.289999999</v>
      </c>
      <c r="S114" s="92">
        <v>26167831.310000002</v>
      </c>
      <c r="T114" s="92">
        <v>34447657.600000001</v>
      </c>
      <c r="U114" s="92">
        <v>25733659.760000002</v>
      </c>
      <c r="V114" s="92">
        <v>34013689.969999999</v>
      </c>
      <c r="W114" s="92">
        <v>37001486.479999997</v>
      </c>
      <c r="X114" s="92">
        <v>52121924.270000003</v>
      </c>
      <c r="Y114" s="92">
        <v>40932352.509999998</v>
      </c>
      <c r="Z114" s="92">
        <v>37075961.640000001</v>
      </c>
      <c r="AA114" s="92">
        <v>30670129.48</v>
      </c>
      <c r="AB114" s="92">
        <v>41920190.399999999</v>
      </c>
      <c r="AC114" s="92">
        <v>1619</v>
      </c>
      <c r="AD114" s="92">
        <v>44754512.359999999</v>
      </c>
      <c r="AE114" s="92">
        <v>39530691.789999999</v>
      </c>
      <c r="AF114" s="208"/>
      <c r="AG114" s="209"/>
      <c r="AH114" s="209"/>
    </row>
    <row r="115" spans="1:39" s="93" customFormat="1" x14ac:dyDescent="0.25">
      <c r="A115" s="90" t="s">
        <v>98</v>
      </c>
      <c r="B115" s="92">
        <v>18680107.232638724</v>
      </c>
      <c r="C115" s="92">
        <v>21412380.689587884</v>
      </c>
      <c r="D115" s="92">
        <v>21967934.788408387</v>
      </c>
      <c r="E115" s="92">
        <v>21138849.192858677</v>
      </c>
      <c r="F115" s="92">
        <v>25715400.989999998</v>
      </c>
      <c r="G115" s="92">
        <v>24175570.600000001</v>
      </c>
      <c r="H115" s="92">
        <v>22446192.899999999</v>
      </c>
      <c r="I115" s="92">
        <v>18139989.550000004</v>
      </c>
      <c r="J115" s="92">
        <v>38442520.789999999</v>
      </c>
      <c r="K115" s="92">
        <v>37807538.469999999</v>
      </c>
      <c r="L115" s="92">
        <v>37113872.420000002</v>
      </c>
      <c r="M115" s="92">
        <v>29471690.02</v>
      </c>
      <c r="N115" s="92">
        <v>33845490.350000001</v>
      </c>
      <c r="O115" s="92">
        <v>32057658.420000002</v>
      </c>
      <c r="P115" s="92">
        <v>31549062.240000002</v>
      </c>
      <c r="Q115" s="92">
        <v>30082233.43</v>
      </c>
      <c r="R115" s="92">
        <v>46452305.730000004</v>
      </c>
      <c r="S115" s="92">
        <v>29483533.890000001</v>
      </c>
      <c r="T115" s="92">
        <v>35254216.760000005</v>
      </c>
      <c r="U115" s="92">
        <v>35578904.300000004</v>
      </c>
      <c r="V115" s="92">
        <v>49131791.979999997</v>
      </c>
      <c r="W115" s="92">
        <v>42784518.020000003</v>
      </c>
      <c r="X115" s="92">
        <v>49951463.969999999</v>
      </c>
      <c r="Y115" s="92">
        <v>42858021.740000002</v>
      </c>
      <c r="Z115" s="92">
        <v>41844284.420000002</v>
      </c>
      <c r="AA115" s="92">
        <v>42941253.009999998</v>
      </c>
      <c r="AB115" s="92">
        <v>44415870.579999998</v>
      </c>
      <c r="AC115" s="92">
        <v>105</v>
      </c>
      <c r="AD115" s="92">
        <v>40418054.450000003</v>
      </c>
      <c r="AE115" s="92">
        <v>44600395.859999999</v>
      </c>
    </row>
    <row r="116" spans="1:39" s="93" customFormat="1" x14ac:dyDescent="0.25">
      <c r="A116" s="90" t="s">
        <v>99</v>
      </c>
      <c r="B116" s="92">
        <v>9876904.4312355835</v>
      </c>
      <c r="C116" s="92">
        <v>16481971.989017572</v>
      </c>
      <c r="D116" s="163"/>
      <c r="E116" s="163"/>
      <c r="F116" s="92">
        <v>2868468.14</v>
      </c>
      <c r="G116" s="92">
        <v>7244029.6399999997</v>
      </c>
      <c r="H116" s="92">
        <v>9254118.8499999996</v>
      </c>
      <c r="I116" s="92">
        <v>24003696.829999994</v>
      </c>
      <c r="J116" s="92"/>
      <c r="K116" s="92"/>
      <c r="L116" s="92">
        <v>3100379.94</v>
      </c>
      <c r="M116" s="92">
        <v>13869988.100000001</v>
      </c>
      <c r="N116" s="92">
        <v>22486124.41</v>
      </c>
      <c r="O116" s="92"/>
      <c r="P116" s="92"/>
      <c r="Q116" s="92">
        <v>3464290.7</v>
      </c>
      <c r="R116" s="92">
        <v>12637576.050000001</v>
      </c>
      <c r="S116" s="92">
        <v>15922103.130000001</v>
      </c>
      <c r="T116" s="92">
        <v>25948461.300000001</v>
      </c>
      <c r="U116" s="92"/>
      <c r="V116" s="92"/>
      <c r="W116" s="92">
        <v>4623852.2300000004</v>
      </c>
      <c r="X116" s="92">
        <v>12418496.35</v>
      </c>
      <c r="Y116" s="92">
        <v>30007683.18</v>
      </c>
      <c r="Z116" s="92"/>
      <c r="AA116" s="92"/>
      <c r="AB116" s="92"/>
      <c r="AC116" s="92">
        <v>129.5</v>
      </c>
      <c r="AD116" s="92">
        <v>17211773.609999999</v>
      </c>
      <c r="AE116" s="92">
        <v>34389169.859999999</v>
      </c>
    </row>
    <row r="117" spans="1:39" s="93" customFormat="1" x14ac:dyDescent="0.25">
      <c r="A117" s="107" t="s">
        <v>10</v>
      </c>
      <c r="B117" s="105">
        <f>SUM(B63:B116)</f>
        <v>688920243.70499897</v>
      </c>
      <c r="C117" s="105">
        <f>SUM(C63:C116)</f>
        <v>653519170.92126465</v>
      </c>
      <c r="D117" s="105">
        <f>SUM(D63:D116)</f>
        <v>690126525.06185627</v>
      </c>
      <c r="E117" s="105">
        <f t="shared" ref="E117:P117" si="2">SUM(E63:E116)</f>
        <v>725978370.68588364</v>
      </c>
      <c r="F117" s="105">
        <f t="shared" si="2"/>
        <v>790171071.23000014</v>
      </c>
      <c r="G117" s="105">
        <f t="shared" si="2"/>
        <v>917026015.22000003</v>
      </c>
      <c r="H117" s="105">
        <f t="shared" si="2"/>
        <v>823965938.75</v>
      </c>
      <c r="I117" s="105">
        <f t="shared" si="2"/>
        <v>893951145.39999986</v>
      </c>
      <c r="J117" s="105">
        <f t="shared" si="2"/>
        <v>1021007439.4799999</v>
      </c>
      <c r="K117" s="105">
        <f t="shared" si="2"/>
        <v>1030008866.4500002</v>
      </c>
      <c r="L117" s="105">
        <f t="shared" si="2"/>
        <v>996106316.66000021</v>
      </c>
      <c r="M117" s="105">
        <f t="shared" si="2"/>
        <v>1139839552.4099998</v>
      </c>
      <c r="N117" s="105">
        <f t="shared" si="2"/>
        <v>1031801871.0600003</v>
      </c>
      <c r="O117" s="105">
        <f t="shared" si="2"/>
        <v>1120649313.2500002</v>
      </c>
      <c r="P117" s="105">
        <f t="shared" si="2"/>
        <v>1061869248.5300001</v>
      </c>
      <c r="Q117" s="105">
        <f t="shared" ref="Q117:V117" si="3">SUM(Q63:Q116)</f>
        <v>1142893230.5500004</v>
      </c>
      <c r="R117" s="105">
        <f t="shared" si="3"/>
        <v>1237235680.1799998</v>
      </c>
      <c r="S117" s="105">
        <f t="shared" si="3"/>
        <v>1309943916.4400005</v>
      </c>
      <c r="T117" s="105">
        <f t="shared" si="3"/>
        <v>1374735611.3799999</v>
      </c>
      <c r="U117" s="105">
        <f t="shared" si="3"/>
        <v>1306478863.5299997</v>
      </c>
      <c r="V117" s="105">
        <f t="shared" si="3"/>
        <v>1250873538.99</v>
      </c>
      <c r="W117" s="105">
        <f>SUM(W63:W116)</f>
        <v>1333309408.95</v>
      </c>
      <c r="X117" s="105">
        <f t="shared" ref="X117:Y117" si="4">SUM(X63:X116)</f>
        <v>1331565386.51</v>
      </c>
      <c r="Y117" s="105">
        <f t="shared" si="4"/>
        <v>1388446936.45</v>
      </c>
      <c r="Z117" s="105">
        <f t="shared" ref="Z117:AE117" si="5">SUM(Z63:Z116)</f>
        <v>1380599273.1000001</v>
      </c>
      <c r="AA117" s="105">
        <f t="shared" si="5"/>
        <v>1336891139.9199996</v>
      </c>
      <c r="AB117" s="105">
        <f t="shared" si="5"/>
        <v>1448657603.9800003</v>
      </c>
      <c r="AC117" s="105">
        <f t="shared" si="5"/>
        <v>432778240.40999973</v>
      </c>
      <c r="AD117" s="105">
        <f t="shared" si="5"/>
        <v>672374928.63999999</v>
      </c>
      <c r="AE117" s="105">
        <f t="shared" si="5"/>
        <v>1094364086.78</v>
      </c>
      <c r="AF117" s="97"/>
      <c r="AG117" s="97"/>
      <c r="AH117" s="97"/>
      <c r="AI117" s="97"/>
      <c r="AJ117" s="97"/>
      <c r="AK117" s="97"/>
      <c r="AL117" s="97"/>
    </row>
    <row r="118" spans="1:39" s="93" customFormat="1" x14ac:dyDescent="0.25">
      <c r="A118" s="122"/>
      <c r="B118" s="166"/>
      <c r="C118" s="166"/>
      <c r="D118" s="166"/>
      <c r="E118" s="166"/>
      <c r="F118" s="166"/>
      <c r="G118" s="166"/>
      <c r="H118" s="166"/>
      <c r="I118" s="166"/>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97"/>
      <c r="AG118" s="97"/>
      <c r="AH118" s="97"/>
      <c r="AI118" s="97"/>
      <c r="AJ118" s="97"/>
      <c r="AK118" s="97"/>
      <c r="AL118" s="97"/>
    </row>
    <row r="119" spans="1:39" x14ac:dyDescent="0.25">
      <c r="C119" s="86"/>
      <c r="D119" s="86"/>
      <c r="E119" s="86"/>
      <c r="F119" s="86"/>
      <c r="G119" s="86"/>
      <c r="H119" s="86"/>
      <c r="I119" s="86"/>
      <c r="J119" s="86"/>
      <c r="K119" s="86"/>
      <c r="L119" s="86"/>
      <c r="M119" s="123"/>
      <c r="N119" s="86"/>
      <c r="O119" s="86"/>
      <c r="P119" s="86"/>
      <c r="Q119" s="86"/>
      <c r="R119" s="86"/>
      <c r="S119" s="86"/>
    </row>
    <row r="120" spans="1:39" x14ac:dyDescent="0.25">
      <c r="A120" s="107" t="s">
        <v>19</v>
      </c>
      <c r="B120" s="107"/>
      <c r="C120" s="107"/>
      <c r="D120" s="107">
        <v>1995</v>
      </c>
      <c r="E120" s="107">
        <v>1996</v>
      </c>
      <c r="F120" s="107">
        <v>1997</v>
      </c>
      <c r="G120" s="107">
        <v>1998</v>
      </c>
      <c r="H120" s="107">
        <v>1999</v>
      </c>
      <c r="I120" s="107">
        <v>2000</v>
      </c>
      <c r="J120" s="107">
        <v>2001</v>
      </c>
      <c r="K120" s="107">
        <v>2002</v>
      </c>
      <c r="L120" s="107">
        <v>2003</v>
      </c>
      <c r="M120" s="107">
        <v>2004</v>
      </c>
      <c r="N120" s="107">
        <v>2005</v>
      </c>
      <c r="O120" s="107">
        <v>2006</v>
      </c>
      <c r="P120" s="107">
        <v>2007</v>
      </c>
      <c r="Q120" s="107">
        <v>2008</v>
      </c>
      <c r="R120" s="107">
        <v>2009</v>
      </c>
      <c r="S120" s="107">
        <v>2010</v>
      </c>
      <c r="T120" s="107">
        <v>2011</v>
      </c>
      <c r="U120" s="107">
        <v>2012</v>
      </c>
      <c r="V120" s="107">
        <v>2013</v>
      </c>
      <c r="W120" s="107">
        <v>2014</v>
      </c>
      <c r="X120" s="107">
        <v>2015</v>
      </c>
      <c r="Y120" s="107">
        <v>2016</v>
      </c>
      <c r="Z120" s="107">
        <v>2017</v>
      </c>
      <c r="AA120" s="107">
        <v>2018</v>
      </c>
      <c r="AB120" s="107">
        <v>2019</v>
      </c>
      <c r="AC120" s="107">
        <v>2020</v>
      </c>
      <c r="AD120" s="107">
        <v>2021</v>
      </c>
      <c r="AE120" s="107">
        <v>2022</v>
      </c>
      <c r="AF120" s="136"/>
      <c r="AG120" s="136"/>
      <c r="AH120" s="136"/>
      <c r="AI120" s="136"/>
      <c r="AJ120" s="136"/>
      <c r="AK120" s="136"/>
      <c r="AL120" s="136"/>
      <c r="AM120" s="136"/>
    </row>
    <row r="121" spans="1:39" x14ac:dyDescent="0.25">
      <c r="A121" s="90" t="s">
        <v>46</v>
      </c>
      <c r="B121" s="90"/>
      <c r="C121" s="90"/>
      <c r="D121" s="99">
        <v>34716</v>
      </c>
      <c r="E121" s="99">
        <v>23088</v>
      </c>
      <c r="F121" s="99"/>
      <c r="G121" s="99"/>
      <c r="H121" s="99"/>
      <c r="I121" s="99"/>
      <c r="J121" s="99">
        <v>30717</v>
      </c>
      <c r="K121" s="99">
        <v>13569</v>
      </c>
      <c r="L121" s="99"/>
      <c r="M121" s="99"/>
      <c r="N121" s="99"/>
      <c r="O121" s="99">
        <v>45620</v>
      </c>
      <c r="P121" s="99">
        <v>34615</v>
      </c>
      <c r="Q121" s="99">
        <v>15760</v>
      </c>
      <c r="R121" s="99"/>
      <c r="S121" s="99"/>
      <c r="T121" s="99"/>
      <c r="U121" s="99">
        <v>54680</v>
      </c>
      <c r="V121" s="99">
        <v>16066</v>
      </c>
      <c r="W121" s="99"/>
      <c r="X121" s="99"/>
      <c r="Y121" s="99"/>
      <c r="Z121" s="99">
        <v>62145</v>
      </c>
      <c r="AA121" s="99">
        <v>43772</v>
      </c>
      <c r="AB121" s="99">
        <v>19661</v>
      </c>
      <c r="AC121" s="99"/>
      <c r="AD121" s="99"/>
      <c r="AE121" s="99"/>
    </row>
    <row r="122" spans="1:39" x14ac:dyDescent="0.25">
      <c r="A122" s="90" t="s">
        <v>47</v>
      </c>
      <c r="B122" s="90"/>
      <c r="C122" s="90"/>
      <c r="D122" s="99">
        <v>74268</v>
      </c>
      <c r="E122" s="99">
        <v>82430</v>
      </c>
      <c r="F122" s="99">
        <v>90246</v>
      </c>
      <c r="G122" s="99">
        <v>80302</v>
      </c>
      <c r="H122" s="99">
        <v>68217</v>
      </c>
      <c r="I122" s="99">
        <v>57292</v>
      </c>
      <c r="J122" s="99">
        <v>114831</v>
      </c>
      <c r="K122" s="99">
        <v>109270</v>
      </c>
      <c r="L122" s="99">
        <v>108218</v>
      </c>
      <c r="M122" s="99">
        <v>93235</v>
      </c>
      <c r="N122" s="99">
        <v>64014</v>
      </c>
      <c r="O122" s="99">
        <v>113109</v>
      </c>
      <c r="P122" s="99">
        <v>130363</v>
      </c>
      <c r="Q122" s="99">
        <v>134422</v>
      </c>
      <c r="R122" s="99">
        <v>110239</v>
      </c>
      <c r="S122" s="99">
        <v>88946</v>
      </c>
      <c r="T122" s="99">
        <v>72904</v>
      </c>
      <c r="U122" s="99">
        <v>134949</v>
      </c>
      <c r="V122" s="99">
        <v>142063</v>
      </c>
      <c r="W122" s="99">
        <v>141028</v>
      </c>
      <c r="X122" s="99">
        <v>123567</v>
      </c>
      <c r="Y122" s="99">
        <v>104707</v>
      </c>
      <c r="Z122" s="99">
        <v>152269</v>
      </c>
      <c r="AA122" s="99">
        <v>165207</v>
      </c>
      <c r="AB122" s="99">
        <v>171793</v>
      </c>
      <c r="AC122" s="99">
        <v>167072</v>
      </c>
      <c r="AD122" s="99">
        <v>1</v>
      </c>
      <c r="AE122" s="99">
        <v>84502</v>
      </c>
    </row>
    <row r="123" spans="1:39" x14ac:dyDescent="0.25">
      <c r="A123" s="90" t="s">
        <v>48</v>
      </c>
      <c r="B123" s="90"/>
      <c r="C123" s="90"/>
      <c r="D123" s="99">
        <v>75357</v>
      </c>
      <c r="E123" s="99">
        <v>78660</v>
      </c>
      <c r="F123" s="99">
        <v>85950</v>
      </c>
      <c r="G123" s="99">
        <v>84268</v>
      </c>
      <c r="H123" s="99">
        <v>92744</v>
      </c>
      <c r="I123" s="99">
        <v>98446</v>
      </c>
      <c r="J123" s="99">
        <v>106172</v>
      </c>
      <c r="K123" s="99">
        <v>99975</v>
      </c>
      <c r="L123" s="99">
        <v>100856</v>
      </c>
      <c r="M123" s="99">
        <v>108295</v>
      </c>
      <c r="N123" s="99">
        <v>111325</v>
      </c>
      <c r="O123" s="99">
        <v>115862</v>
      </c>
      <c r="P123" s="99">
        <v>118375</v>
      </c>
      <c r="Q123" s="99">
        <v>121254</v>
      </c>
      <c r="R123" s="99">
        <v>123508</v>
      </c>
      <c r="S123" s="99">
        <v>122160</v>
      </c>
      <c r="T123" s="99">
        <v>132244</v>
      </c>
      <c r="U123" s="99">
        <v>136475</v>
      </c>
      <c r="V123" s="99">
        <v>132405</v>
      </c>
      <c r="W123" s="99">
        <v>137973</v>
      </c>
      <c r="X123" s="99">
        <v>140175</v>
      </c>
      <c r="Y123" s="99">
        <v>142233</v>
      </c>
      <c r="Z123" s="99">
        <v>152576</v>
      </c>
      <c r="AA123" s="99">
        <v>154220</v>
      </c>
      <c r="AB123" s="99">
        <v>159223</v>
      </c>
      <c r="AC123" s="99">
        <v>163604</v>
      </c>
      <c r="AD123" s="99">
        <v>9</v>
      </c>
      <c r="AE123" s="99">
        <v>152093</v>
      </c>
    </row>
    <row r="124" spans="1:39" x14ac:dyDescent="0.25">
      <c r="A124" s="90" t="s">
        <v>49</v>
      </c>
      <c r="B124" s="90"/>
      <c r="C124" s="90"/>
      <c r="D124" s="99">
        <v>75056</v>
      </c>
      <c r="E124" s="99">
        <v>78678</v>
      </c>
      <c r="F124" s="99">
        <v>85429</v>
      </c>
      <c r="G124" s="99">
        <v>84398</v>
      </c>
      <c r="H124" s="99">
        <v>92549</v>
      </c>
      <c r="I124" s="99">
        <v>100670</v>
      </c>
      <c r="J124" s="99">
        <v>106593</v>
      </c>
      <c r="K124" s="99">
        <v>103693</v>
      </c>
      <c r="L124" s="99">
        <v>102196</v>
      </c>
      <c r="M124" s="99">
        <v>109817</v>
      </c>
      <c r="N124" s="99">
        <v>111923</v>
      </c>
      <c r="O124" s="99">
        <v>117860</v>
      </c>
      <c r="P124" s="99">
        <v>118739</v>
      </c>
      <c r="Q124" s="99">
        <v>121027</v>
      </c>
      <c r="R124" s="99">
        <v>124212</v>
      </c>
      <c r="S124" s="99">
        <v>122277</v>
      </c>
      <c r="T124" s="99">
        <v>134385</v>
      </c>
      <c r="U124" s="99">
        <v>135340</v>
      </c>
      <c r="V124" s="99">
        <v>130988</v>
      </c>
      <c r="W124" s="99">
        <v>142352</v>
      </c>
      <c r="X124" s="99">
        <v>143353</v>
      </c>
      <c r="Y124" s="99">
        <v>145123</v>
      </c>
      <c r="Z124" s="99">
        <v>154414</v>
      </c>
      <c r="AA124" s="99">
        <v>158011</v>
      </c>
      <c r="AB124" s="99">
        <v>160942</v>
      </c>
      <c r="AC124" s="99">
        <v>165859</v>
      </c>
      <c r="AD124" s="99">
        <v>34</v>
      </c>
      <c r="AE124" s="99">
        <v>152680</v>
      </c>
    </row>
    <row r="125" spans="1:39" x14ac:dyDescent="0.25">
      <c r="A125" s="90" t="s">
        <v>50</v>
      </c>
      <c r="B125" s="90"/>
      <c r="C125" s="90"/>
      <c r="D125" s="99">
        <v>75232</v>
      </c>
      <c r="E125" s="99">
        <v>79376</v>
      </c>
      <c r="F125" s="99">
        <v>86027</v>
      </c>
      <c r="G125" s="99">
        <v>84877</v>
      </c>
      <c r="H125" s="99">
        <v>93871</v>
      </c>
      <c r="I125" s="99">
        <v>102394</v>
      </c>
      <c r="J125" s="99">
        <v>106369</v>
      </c>
      <c r="K125" s="99">
        <v>103704</v>
      </c>
      <c r="L125" s="99">
        <v>104765</v>
      </c>
      <c r="M125" s="99">
        <v>110416</v>
      </c>
      <c r="N125" s="99">
        <v>115089</v>
      </c>
      <c r="O125" s="99">
        <v>115700</v>
      </c>
      <c r="P125" s="99">
        <v>117710</v>
      </c>
      <c r="Q125" s="99">
        <v>123036</v>
      </c>
      <c r="R125" s="99">
        <v>127808</v>
      </c>
      <c r="S125" s="99">
        <v>125608</v>
      </c>
      <c r="T125" s="99">
        <v>134536</v>
      </c>
      <c r="U125" s="99">
        <v>132818</v>
      </c>
      <c r="V125" s="99">
        <v>131946</v>
      </c>
      <c r="W125" s="99">
        <v>141702</v>
      </c>
      <c r="X125" s="99">
        <v>147662</v>
      </c>
      <c r="Y125" s="99">
        <v>146745</v>
      </c>
      <c r="Z125" s="99">
        <v>154217</v>
      </c>
      <c r="AA125" s="99">
        <v>160386</v>
      </c>
      <c r="AB125" s="99">
        <v>159675</v>
      </c>
      <c r="AC125" s="99">
        <v>165342</v>
      </c>
      <c r="AD125" s="99">
        <v>33</v>
      </c>
      <c r="AE125" s="99">
        <v>154581</v>
      </c>
    </row>
    <row r="126" spans="1:39" x14ac:dyDescent="0.25">
      <c r="A126" s="90" t="s">
        <v>51</v>
      </c>
      <c r="B126" s="90"/>
      <c r="C126" s="90"/>
      <c r="D126" s="99">
        <v>74895</v>
      </c>
      <c r="E126" s="99">
        <v>79521</v>
      </c>
      <c r="F126" s="99">
        <v>86414</v>
      </c>
      <c r="G126" s="99">
        <v>84759</v>
      </c>
      <c r="H126" s="99">
        <v>95539</v>
      </c>
      <c r="I126" s="99">
        <v>100645</v>
      </c>
      <c r="J126" s="99">
        <v>108023</v>
      </c>
      <c r="K126" s="99">
        <v>107341</v>
      </c>
      <c r="L126" s="99">
        <v>107340</v>
      </c>
      <c r="M126" s="99">
        <v>112433</v>
      </c>
      <c r="N126" s="99">
        <v>111864</v>
      </c>
      <c r="O126" s="99">
        <v>124600</v>
      </c>
      <c r="P126" s="99">
        <v>118643</v>
      </c>
      <c r="Q126" s="99">
        <v>122864</v>
      </c>
      <c r="R126" s="99">
        <v>126860</v>
      </c>
      <c r="S126" s="99">
        <v>126972</v>
      </c>
      <c r="T126" s="99">
        <v>132205</v>
      </c>
      <c r="U126" s="99">
        <v>131954</v>
      </c>
      <c r="V126" s="99">
        <v>132946</v>
      </c>
      <c r="W126" s="99">
        <v>143873</v>
      </c>
      <c r="X126" s="99">
        <v>146340</v>
      </c>
      <c r="Y126" s="99">
        <v>148700</v>
      </c>
      <c r="Z126" s="99">
        <v>159740</v>
      </c>
      <c r="AA126" s="99">
        <v>161427</v>
      </c>
      <c r="AB126" s="99">
        <v>162751</v>
      </c>
      <c r="AC126" s="99">
        <v>167200</v>
      </c>
      <c r="AD126" s="99">
        <v>23</v>
      </c>
      <c r="AE126" s="99">
        <v>157293</v>
      </c>
    </row>
    <row r="127" spans="1:39" x14ac:dyDescent="0.25">
      <c r="A127" s="90" t="s">
        <v>52</v>
      </c>
      <c r="B127" s="90"/>
      <c r="C127" s="90"/>
      <c r="D127" s="99">
        <v>76567</v>
      </c>
      <c r="E127" s="99">
        <v>78692</v>
      </c>
      <c r="F127" s="99">
        <v>90054</v>
      </c>
      <c r="G127" s="99">
        <v>90016</v>
      </c>
      <c r="H127" s="99">
        <v>100475</v>
      </c>
      <c r="I127" s="99">
        <v>104338</v>
      </c>
      <c r="J127" s="99">
        <v>112717</v>
      </c>
      <c r="K127" s="99">
        <v>114812</v>
      </c>
      <c r="L127" s="99">
        <v>115524</v>
      </c>
      <c r="M127" s="99">
        <v>117970</v>
      </c>
      <c r="N127" s="99">
        <v>118678</v>
      </c>
      <c r="O127" s="99">
        <v>131482</v>
      </c>
      <c r="P127" s="99">
        <v>122795</v>
      </c>
      <c r="Q127" s="99">
        <v>127541</v>
      </c>
      <c r="R127" s="99">
        <v>128036</v>
      </c>
      <c r="S127" s="99">
        <v>131498</v>
      </c>
      <c r="T127" s="99">
        <v>134392</v>
      </c>
      <c r="U127" s="99">
        <v>136475</v>
      </c>
      <c r="V127" s="99">
        <v>134758</v>
      </c>
      <c r="W127" s="99">
        <v>145066</v>
      </c>
      <c r="X127" s="99">
        <v>152768</v>
      </c>
      <c r="Y127" s="99">
        <v>155852</v>
      </c>
      <c r="Z127" s="99">
        <v>163058</v>
      </c>
      <c r="AA127" s="99">
        <v>165748</v>
      </c>
      <c r="AB127" s="99">
        <v>169103</v>
      </c>
      <c r="AC127" s="99">
        <v>174084</v>
      </c>
      <c r="AD127" s="99">
        <v>23</v>
      </c>
      <c r="AE127" s="99">
        <v>165155</v>
      </c>
    </row>
    <row r="128" spans="1:39" x14ac:dyDescent="0.25">
      <c r="A128" s="90" t="s">
        <v>53</v>
      </c>
      <c r="B128" s="90"/>
      <c r="C128" s="90"/>
      <c r="D128" s="99">
        <v>80458</v>
      </c>
      <c r="E128" s="99">
        <v>81131</v>
      </c>
      <c r="F128" s="99">
        <v>94817</v>
      </c>
      <c r="G128" s="99">
        <v>94401</v>
      </c>
      <c r="H128" s="99">
        <v>105786</v>
      </c>
      <c r="I128" s="99">
        <v>107827</v>
      </c>
      <c r="J128" s="99">
        <v>114955</v>
      </c>
      <c r="K128" s="99">
        <v>116343</v>
      </c>
      <c r="L128" s="99">
        <v>118095</v>
      </c>
      <c r="M128" s="99">
        <v>123992</v>
      </c>
      <c r="N128" s="99">
        <v>127973</v>
      </c>
      <c r="O128" s="99">
        <v>133568</v>
      </c>
      <c r="P128" s="99">
        <v>128614</v>
      </c>
      <c r="Q128" s="99">
        <v>134274</v>
      </c>
      <c r="R128" s="99">
        <v>134690</v>
      </c>
      <c r="S128" s="99">
        <v>138331</v>
      </c>
      <c r="T128" s="99">
        <v>135234</v>
      </c>
      <c r="U128" s="99">
        <v>146980</v>
      </c>
      <c r="V128" s="99">
        <v>136449</v>
      </c>
      <c r="W128" s="99">
        <v>149247</v>
      </c>
      <c r="X128" s="99">
        <v>157894</v>
      </c>
      <c r="Y128" s="99">
        <v>165912</v>
      </c>
      <c r="Z128" s="99">
        <v>169435</v>
      </c>
      <c r="AA128" s="99">
        <v>170186</v>
      </c>
      <c r="AB128" s="99">
        <v>177410</v>
      </c>
      <c r="AC128" s="99">
        <v>181068</v>
      </c>
      <c r="AD128" s="99">
        <v>16</v>
      </c>
      <c r="AE128" s="99">
        <v>174223</v>
      </c>
    </row>
    <row r="129" spans="1:31" x14ac:dyDescent="0.25">
      <c r="A129" s="90" t="s">
        <v>54</v>
      </c>
      <c r="B129" s="90"/>
      <c r="C129" s="90"/>
      <c r="D129" s="99">
        <v>80930</v>
      </c>
      <c r="E129" s="99">
        <v>84894</v>
      </c>
      <c r="F129" s="99">
        <v>95457</v>
      </c>
      <c r="G129" s="99">
        <v>94261</v>
      </c>
      <c r="H129" s="99">
        <v>107699</v>
      </c>
      <c r="I129" s="99">
        <v>110152</v>
      </c>
      <c r="J129" s="99">
        <v>114660</v>
      </c>
      <c r="K129" s="99">
        <v>112638</v>
      </c>
      <c r="L129" s="99">
        <v>123712</v>
      </c>
      <c r="M129" s="99">
        <v>126707</v>
      </c>
      <c r="N129" s="99">
        <v>129994</v>
      </c>
      <c r="O129" s="99">
        <v>131309</v>
      </c>
      <c r="P129" s="99">
        <v>131415</v>
      </c>
      <c r="Q129" s="99">
        <v>136133</v>
      </c>
      <c r="R129" s="99">
        <v>137896</v>
      </c>
      <c r="S129" s="99">
        <v>141772</v>
      </c>
      <c r="T129" s="99">
        <v>142489</v>
      </c>
      <c r="U129" s="99">
        <v>145317</v>
      </c>
      <c r="V129" s="99">
        <v>146144</v>
      </c>
      <c r="W129" s="99">
        <v>155467</v>
      </c>
      <c r="X129" s="99">
        <v>159448</v>
      </c>
      <c r="Y129" s="99">
        <v>168963</v>
      </c>
      <c r="Z129" s="99">
        <v>164908</v>
      </c>
      <c r="AA129" s="99">
        <v>172130</v>
      </c>
      <c r="AB129" s="99">
        <v>178211</v>
      </c>
      <c r="AC129" s="99">
        <v>185424</v>
      </c>
      <c r="AD129" s="99">
        <v>12</v>
      </c>
      <c r="AE129" s="99">
        <v>178766</v>
      </c>
    </row>
    <row r="130" spans="1:31" x14ac:dyDescent="0.25">
      <c r="A130" s="90" t="s">
        <v>55</v>
      </c>
      <c r="B130" s="90"/>
      <c r="C130" s="90"/>
      <c r="D130" s="99">
        <v>79928</v>
      </c>
      <c r="E130" s="99">
        <v>86123</v>
      </c>
      <c r="F130" s="99">
        <v>90431</v>
      </c>
      <c r="G130" s="99">
        <v>90837</v>
      </c>
      <c r="H130" s="99">
        <v>101755</v>
      </c>
      <c r="I130" s="99">
        <v>110974</v>
      </c>
      <c r="J130" s="99">
        <v>110412</v>
      </c>
      <c r="K130" s="99">
        <v>105147</v>
      </c>
      <c r="L130" s="99">
        <v>121091</v>
      </c>
      <c r="M130" s="99">
        <v>123000</v>
      </c>
      <c r="N130" s="99">
        <v>125007</v>
      </c>
      <c r="O130" s="99">
        <v>124017</v>
      </c>
      <c r="P130" s="99">
        <v>128105</v>
      </c>
      <c r="Q130" s="99">
        <v>131877</v>
      </c>
      <c r="R130" s="99">
        <v>135360</v>
      </c>
      <c r="S130" s="99">
        <v>135801</v>
      </c>
      <c r="T130" s="99">
        <v>148738</v>
      </c>
      <c r="U130" s="99">
        <v>142855</v>
      </c>
      <c r="V130" s="99">
        <v>151220</v>
      </c>
      <c r="W130" s="99">
        <v>159791</v>
      </c>
      <c r="X130" s="99">
        <v>158231</v>
      </c>
      <c r="Y130" s="99">
        <v>159048</v>
      </c>
      <c r="Z130" s="99">
        <v>155212</v>
      </c>
      <c r="AA130" s="99">
        <v>172534</v>
      </c>
      <c r="AB130" s="99">
        <v>172415</v>
      </c>
      <c r="AC130" s="99">
        <v>181472</v>
      </c>
      <c r="AD130" s="99">
        <v>23</v>
      </c>
      <c r="AE130" s="99">
        <v>175185</v>
      </c>
    </row>
    <row r="131" spans="1:31" x14ac:dyDescent="0.25">
      <c r="A131" s="90" t="s">
        <v>56</v>
      </c>
      <c r="B131" s="90"/>
      <c r="C131" s="90"/>
      <c r="D131" s="99">
        <v>75863</v>
      </c>
      <c r="E131" s="99">
        <v>82239</v>
      </c>
      <c r="F131" s="99">
        <v>85274</v>
      </c>
      <c r="G131" s="99">
        <v>87351</v>
      </c>
      <c r="H131" s="99">
        <v>97735</v>
      </c>
      <c r="I131" s="99">
        <v>100460</v>
      </c>
      <c r="J131" s="99">
        <v>107204</v>
      </c>
      <c r="K131" s="99">
        <v>105601</v>
      </c>
      <c r="L131" s="99">
        <v>113770</v>
      </c>
      <c r="M131" s="99">
        <v>118802</v>
      </c>
      <c r="N131" s="99">
        <v>118234</v>
      </c>
      <c r="O131" s="99">
        <v>120950</v>
      </c>
      <c r="P131" s="99">
        <v>123140</v>
      </c>
      <c r="Q131" s="99">
        <v>127615</v>
      </c>
      <c r="R131" s="99">
        <v>128679</v>
      </c>
      <c r="S131" s="99">
        <v>129036</v>
      </c>
      <c r="T131" s="99">
        <v>146404</v>
      </c>
      <c r="U131" s="99">
        <v>138974</v>
      </c>
      <c r="V131" s="99">
        <v>148907</v>
      </c>
      <c r="W131" s="99">
        <v>158435</v>
      </c>
      <c r="X131" s="99">
        <v>150654</v>
      </c>
      <c r="Y131" s="99">
        <v>154147</v>
      </c>
      <c r="Z131" s="99">
        <v>151949</v>
      </c>
      <c r="AA131" s="99">
        <v>167226</v>
      </c>
      <c r="AB131" s="99">
        <v>167024</v>
      </c>
      <c r="AC131" s="99">
        <v>173470</v>
      </c>
      <c r="AD131" s="99">
        <v>23</v>
      </c>
      <c r="AE131" s="99">
        <v>161900</v>
      </c>
    </row>
    <row r="132" spans="1:31" x14ac:dyDescent="0.25">
      <c r="A132" s="90" t="s">
        <v>57</v>
      </c>
      <c r="B132" s="90"/>
      <c r="C132" s="90"/>
      <c r="D132" s="99">
        <v>75004</v>
      </c>
      <c r="E132" s="99">
        <v>76926</v>
      </c>
      <c r="F132" s="99">
        <v>84830</v>
      </c>
      <c r="G132" s="99">
        <v>85895</v>
      </c>
      <c r="H132" s="99">
        <v>95139</v>
      </c>
      <c r="I132" s="99">
        <v>97334</v>
      </c>
      <c r="J132" s="99">
        <v>105765</v>
      </c>
      <c r="K132" s="99">
        <v>108993</v>
      </c>
      <c r="L132" s="99">
        <v>112640</v>
      </c>
      <c r="M132" s="99">
        <v>118591</v>
      </c>
      <c r="N132" s="99">
        <v>116680</v>
      </c>
      <c r="O132" s="99">
        <v>124857</v>
      </c>
      <c r="P132" s="99">
        <v>122592</v>
      </c>
      <c r="Q132" s="99">
        <v>128237</v>
      </c>
      <c r="R132" s="99">
        <v>124884</v>
      </c>
      <c r="S132" s="99">
        <v>129007</v>
      </c>
      <c r="T132" s="99">
        <v>140214</v>
      </c>
      <c r="U132" s="99">
        <v>137499</v>
      </c>
      <c r="V132" s="99">
        <v>142139</v>
      </c>
      <c r="W132" s="99">
        <v>153519</v>
      </c>
      <c r="X132" s="99">
        <v>145982</v>
      </c>
      <c r="Y132" s="99">
        <v>150043</v>
      </c>
      <c r="Z132" s="99">
        <v>155265</v>
      </c>
      <c r="AA132" s="99">
        <v>162388</v>
      </c>
      <c r="AB132" s="99">
        <v>169595</v>
      </c>
      <c r="AC132" s="99">
        <v>130090</v>
      </c>
      <c r="AD132" s="99">
        <v>34</v>
      </c>
      <c r="AE132" s="99">
        <v>160182</v>
      </c>
    </row>
    <row r="133" spans="1:31" x14ac:dyDescent="0.25">
      <c r="A133" s="90" t="s">
        <v>58</v>
      </c>
      <c r="B133" s="90"/>
      <c r="C133" s="90"/>
      <c r="D133" s="99">
        <v>72783</v>
      </c>
      <c r="E133" s="99">
        <v>75176</v>
      </c>
      <c r="F133" s="99">
        <v>84155</v>
      </c>
      <c r="G133" s="99">
        <v>84235</v>
      </c>
      <c r="H133" s="99">
        <v>94105</v>
      </c>
      <c r="I133" s="99">
        <v>99514</v>
      </c>
      <c r="J133" s="99">
        <v>110189</v>
      </c>
      <c r="K133" s="99">
        <v>104235</v>
      </c>
      <c r="L133" s="99">
        <v>110540</v>
      </c>
      <c r="M133" s="99">
        <v>114582</v>
      </c>
      <c r="N133" s="99">
        <v>118818</v>
      </c>
      <c r="O133" s="99">
        <v>120617</v>
      </c>
      <c r="P133" s="99">
        <v>120039</v>
      </c>
      <c r="Q133" s="99">
        <v>128023</v>
      </c>
      <c r="R133" s="99">
        <v>129606</v>
      </c>
      <c r="S133" s="99">
        <v>132525</v>
      </c>
      <c r="T133" s="99">
        <v>138789</v>
      </c>
      <c r="U133" s="99">
        <v>132597</v>
      </c>
      <c r="V133" s="99">
        <v>136956</v>
      </c>
      <c r="W133" s="99">
        <v>147590</v>
      </c>
      <c r="X133" s="99">
        <v>147791</v>
      </c>
      <c r="Y133" s="99">
        <v>152755</v>
      </c>
      <c r="Z133" s="99">
        <v>151348</v>
      </c>
      <c r="AA133" s="99">
        <v>158604</v>
      </c>
      <c r="AB133" s="99">
        <v>165895</v>
      </c>
      <c r="AC133" s="99">
        <v>23</v>
      </c>
      <c r="AD133" s="99">
        <v>27</v>
      </c>
      <c r="AE133" s="99">
        <v>164162</v>
      </c>
    </row>
    <row r="134" spans="1:31" x14ac:dyDescent="0.25">
      <c r="A134" s="90" t="s">
        <v>59</v>
      </c>
      <c r="B134" s="90"/>
      <c r="C134" s="90"/>
      <c r="D134" s="99">
        <v>73725</v>
      </c>
      <c r="E134" s="99">
        <v>77557</v>
      </c>
      <c r="F134" s="99">
        <v>87854</v>
      </c>
      <c r="G134" s="99">
        <v>84418</v>
      </c>
      <c r="H134" s="99">
        <v>94643</v>
      </c>
      <c r="I134" s="99">
        <v>94946</v>
      </c>
      <c r="J134" s="99">
        <v>108318</v>
      </c>
      <c r="K134" s="99">
        <v>112204</v>
      </c>
      <c r="L134" s="99">
        <v>111900</v>
      </c>
      <c r="M134" s="99">
        <v>114971</v>
      </c>
      <c r="N134" s="99">
        <v>117400</v>
      </c>
      <c r="O134" s="99">
        <v>122375</v>
      </c>
      <c r="P134" s="99">
        <v>125625</v>
      </c>
      <c r="Q134" s="99">
        <v>125574</v>
      </c>
      <c r="R134" s="99">
        <v>125133</v>
      </c>
      <c r="S134" s="99">
        <v>131470</v>
      </c>
      <c r="T134" s="99">
        <v>134716</v>
      </c>
      <c r="U134" s="99">
        <v>135982</v>
      </c>
      <c r="V134" s="99">
        <v>140475</v>
      </c>
      <c r="W134" s="99">
        <v>144901</v>
      </c>
      <c r="X134" s="99">
        <v>146292</v>
      </c>
      <c r="Y134" s="99">
        <v>150227</v>
      </c>
      <c r="Z134" s="99">
        <v>156534</v>
      </c>
      <c r="AA134" s="99">
        <v>163342</v>
      </c>
      <c r="AB134" s="99">
        <v>164549</v>
      </c>
      <c r="AC134" s="99">
        <v>0</v>
      </c>
      <c r="AD134" s="99">
        <v>15</v>
      </c>
      <c r="AE134" s="99">
        <v>160521</v>
      </c>
    </row>
    <row r="135" spans="1:31" x14ac:dyDescent="0.25">
      <c r="A135" s="90" t="s">
        <v>60</v>
      </c>
      <c r="B135" s="90"/>
      <c r="C135" s="90"/>
      <c r="D135" s="99">
        <v>75870</v>
      </c>
      <c r="E135" s="99">
        <v>81632</v>
      </c>
      <c r="F135" s="99">
        <v>87510</v>
      </c>
      <c r="G135" s="99">
        <v>89316</v>
      </c>
      <c r="H135" s="99">
        <v>100153</v>
      </c>
      <c r="I135" s="99">
        <v>101013</v>
      </c>
      <c r="J135" s="99">
        <v>116485</v>
      </c>
      <c r="K135" s="99">
        <v>116842</v>
      </c>
      <c r="L135" s="99">
        <v>114605</v>
      </c>
      <c r="M135" s="99">
        <v>117905</v>
      </c>
      <c r="N135" s="99">
        <v>116122</v>
      </c>
      <c r="O135" s="99">
        <v>127281</v>
      </c>
      <c r="P135" s="99">
        <v>132970</v>
      </c>
      <c r="Q135" s="99">
        <v>129616</v>
      </c>
      <c r="R135" s="99">
        <v>131771</v>
      </c>
      <c r="S135" s="99">
        <v>139646</v>
      </c>
      <c r="T135" s="99">
        <v>135544</v>
      </c>
      <c r="U135" s="99">
        <v>138428</v>
      </c>
      <c r="V135" s="99">
        <v>140058</v>
      </c>
      <c r="W135" s="99">
        <v>143834</v>
      </c>
      <c r="X135" s="99">
        <v>149190</v>
      </c>
      <c r="Y135" s="99">
        <v>151754</v>
      </c>
      <c r="Z135" s="99">
        <v>164732</v>
      </c>
      <c r="AA135" s="99">
        <v>165214</v>
      </c>
      <c r="AB135" s="99">
        <v>168743</v>
      </c>
      <c r="AC135" s="99">
        <v>0</v>
      </c>
      <c r="AD135" s="99">
        <v>5</v>
      </c>
      <c r="AE135" s="99">
        <v>159915</v>
      </c>
    </row>
    <row r="136" spans="1:31" x14ac:dyDescent="0.25">
      <c r="A136" s="90" t="s">
        <v>61</v>
      </c>
      <c r="B136" s="90"/>
      <c r="C136" s="90"/>
      <c r="D136" s="99">
        <v>80936</v>
      </c>
      <c r="E136" s="99">
        <v>85431</v>
      </c>
      <c r="F136" s="99">
        <v>91836</v>
      </c>
      <c r="G136" s="99">
        <v>95491</v>
      </c>
      <c r="H136" s="99">
        <v>104912</v>
      </c>
      <c r="I136" s="99">
        <v>105344</v>
      </c>
      <c r="J136" s="99">
        <v>119050</v>
      </c>
      <c r="K136" s="99">
        <v>119508</v>
      </c>
      <c r="L136" s="99">
        <v>119846</v>
      </c>
      <c r="M136" s="99">
        <v>126182</v>
      </c>
      <c r="N136" s="99">
        <v>120355</v>
      </c>
      <c r="O136" s="99">
        <v>133225</v>
      </c>
      <c r="P136" s="99">
        <v>132943</v>
      </c>
      <c r="Q136" s="99">
        <v>135712</v>
      </c>
      <c r="R136" s="99">
        <v>139753</v>
      </c>
      <c r="S136" s="99">
        <v>144302</v>
      </c>
      <c r="T136" s="99">
        <v>138260</v>
      </c>
      <c r="U136" s="99">
        <v>143343</v>
      </c>
      <c r="V136" s="99">
        <v>141987</v>
      </c>
      <c r="W136" s="99">
        <v>143414</v>
      </c>
      <c r="X136" s="99">
        <v>150749</v>
      </c>
      <c r="Y136" s="99">
        <v>159578</v>
      </c>
      <c r="Z136" s="99">
        <v>170183</v>
      </c>
      <c r="AA136" s="99">
        <v>171082</v>
      </c>
      <c r="AB136" s="99">
        <v>176762</v>
      </c>
      <c r="AC136" s="99">
        <v>0</v>
      </c>
      <c r="AD136" s="99">
        <v>0</v>
      </c>
      <c r="AE136" s="99">
        <v>166171</v>
      </c>
    </row>
    <row r="137" spans="1:31" x14ac:dyDescent="0.25">
      <c r="A137" s="90" t="s">
        <v>62</v>
      </c>
      <c r="B137" s="90"/>
      <c r="C137" s="90"/>
      <c r="D137" s="99">
        <v>81723</v>
      </c>
      <c r="E137" s="99">
        <v>87557</v>
      </c>
      <c r="F137" s="99">
        <v>92397</v>
      </c>
      <c r="G137" s="99">
        <v>95616</v>
      </c>
      <c r="H137" s="99">
        <v>106846</v>
      </c>
      <c r="I137" s="99">
        <v>112090</v>
      </c>
      <c r="J137" s="99">
        <v>115884</v>
      </c>
      <c r="K137" s="99">
        <v>110563</v>
      </c>
      <c r="L137" s="99">
        <v>121496</v>
      </c>
      <c r="M137" s="99">
        <v>128041</v>
      </c>
      <c r="N137" s="99">
        <v>127549</v>
      </c>
      <c r="O137" s="99">
        <v>133530</v>
      </c>
      <c r="P137" s="99">
        <v>129739</v>
      </c>
      <c r="Q137" s="99">
        <v>138272</v>
      </c>
      <c r="R137" s="99">
        <v>140018</v>
      </c>
      <c r="S137" s="99">
        <v>145580</v>
      </c>
      <c r="T137" s="99">
        <v>144561</v>
      </c>
      <c r="U137" s="99">
        <v>143540</v>
      </c>
      <c r="V137" s="99">
        <v>147541</v>
      </c>
      <c r="W137" s="99">
        <v>150635</v>
      </c>
      <c r="X137" s="99">
        <v>157791</v>
      </c>
      <c r="Y137" s="99">
        <v>164359</v>
      </c>
      <c r="Z137" s="99">
        <v>165643</v>
      </c>
      <c r="AA137" s="99">
        <v>173648</v>
      </c>
      <c r="AB137" s="99">
        <v>182270</v>
      </c>
      <c r="AC137" s="99">
        <v>2</v>
      </c>
      <c r="AD137" s="99">
        <v>0</v>
      </c>
      <c r="AE137" s="99">
        <v>170923</v>
      </c>
    </row>
    <row r="138" spans="1:31" x14ac:dyDescent="0.25">
      <c r="A138" s="90" t="s">
        <v>63</v>
      </c>
      <c r="B138" s="90"/>
      <c r="C138" s="90"/>
      <c r="D138" s="99">
        <v>81094</v>
      </c>
      <c r="E138" s="99">
        <v>84325</v>
      </c>
      <c r="F138" s="99">
        <v>85214</v>
      </c>
      <c r="G138" s="99">
        <v>92192</v>
      </c>
      <c r="H138" s="99">
        <v>101907</v>
      </c>
      <c r="I138" s="99">
        <v>110610</v>
      </c>
      <c r="J138" s="99">
        <v>113174</v>
      </c>
      <c r="K138" s="99">
        <v>108875</v>
      </c>
      <c r="L138" s="99">
        <v>118282</v>
      </c>
      <c r="M138" s="99">
        <v>125706</v>
      </c>
      <c r="N138" s="99">
        <v>127573</v>
      </c>
      <c r="O138" s="99">
        <v>131044</v>
      </c>
      <c r="P138" s="99">
        <v>128588</v>
      </c>
      <c r="Q138" s="99">
        <v>133343</v>
      </c>
      <c r="R138" s="99">
        <v>137792</v>
      </c>
      <c r="S138" s="99">
        <v>141388</v>
      </c>
      <c r="T138" s="99">
        <v>147918</v>
      </c>
      <c r="U138" s="99">
        <v>142326</v>
      </c>
      <c r="V138" s="99">
        <v>146705</v>
      </c>
      <c r="W138" s="99">
        <v>157140</v>
      </c>
      <c r="X138" s="99">
        <v>156326</v>
      </c>
      <c r="Y138" s="99">
        <v>160738</v>
      </c>
      <c r="Z138" s="99">
        <v>158223</v>
      </c>
      <c r="AA138" s="99">
        <v>170485</v>
      </c>
      <c r="AB138" s="99">
        <v>166105</v>
      </c>
      <c r="AC138" s="99">
        <v>0</v>
      </c>
      <c r="AD138" s="99">
        <v>4</v>
      </c>
      <c r="AE138" s="99">
        <v>171764</v>
      </c>
    </row>
    <row r="139" spans="1:31" x14ac:dyDescent="0.25">
      <c r="A139" s="90" t="s">
        <v>64</v>
      </c>
      <c r="B139" s="90"/>
      <c r="C139" s="90"/>
      <c r="D139" s="99">
        <v>78458</v>
      </c>
      <c r="E139" s="99">
        <v>79399</v>
      </c>
      <c r="F139" s="99">
        <v>84650</v>
      </c>
      <c r="G139" s="99">
        <v>91714</v>
      </c>
      <c r="H139" s="99">
        <v>96578</v>
      </c>
      <c r="I139" s="99">
        <v>105255</v>
      </c>
      <c r="J139" s="99">
        <v>109287</v>
      </c>
      <c r="K139" s="99">
        <v>107883</v>
      </c>
      <c r="L139" s="99">
        <v>113181</v>
      </c>
      <c r="M139" s="99">
        <v>118617</v>
      </c>
      <c r="N139" s="99">
        <v>123362</v>
      </c>
      <c r="O139" s="99">
        <v>124272</v>
      </c>
      <c r="P139" s="99">
        <v>122408</v>
      </c>
      <c r="Q139" s="99">
        <v>129915</v>
      </c>
      <c r="R139" s="99">
        <v>135113</v>
      </c>
      <c r="S139" s="99">
        <v>133147</v>
      </c>
      <c r="T139" s="99">
        <v>143495</v>
      </c>
      <c r="U139" s="99">
        <v>142019</v>
      </c>
      <c r="V139" s="99">
        <v>145105</v>
      </c>
      <c r="W139" s="99">
        <v>154391</v>
      </c>
      <c r="X139" s="99">
        <v>156115</v>
      </c>
      <c r="Y139" s="99">
        <v>150780</v>
      </c>
      <c r="Z139" s="99">
        <v>156368</v>
      </c>
      <c r="AA139" s="99">
        <v>168513</v>
      </c>
      <c r="AB139" s="99">
        <v>158119</v>
      </c>
      <c r="AC139" s="99">
        <v>0</v>
      </c>
      <c r="AD139" s="99">
        <v>4</v>
      </c>
      <c r="AE139" s="99">
        <v>165396</v>
      </c>
    </row>
    <row r="140" spans="1:31" x14ac:dyDescent="0.25">
      <c r="A140" s="90" t="s">
        <v>65</v>
      </c>
      <c r="B140" s="90"/>
      <c r="C140" s="90"/>
      <c r="D140" s="99">
        <v>72853</v>
      </c>
      <c r="E140" s="99">
        <v>79311</v>
      </c>
      <c r="F140" s="99">
        <v>86567</v>
      </c>
      <c r="G140" s="99">
        <v>93422</v>
      </c>
      <c r="H140" s="99">
        <v>95624</v>
      </c>
      <c r="I140" s="99">
        <v>100976</v>
      </c>
      <c r="J140" s="99">
        <v>103512</v>
      </c>
      <c r="K140" s="99">
        <v>108947</v>
      </c>
      <c r="L140" s="99">
        <v>111364</v>
      </c>
      <c r="M140" s="99">
        <v>114841</v>
      </c>
      <c r="N140" s="99">
        <v>118230</v>
      </c>
      <c r="O140" s="99">
        <v>119983</v>
      </c>
      <c r="P140" s="99">
        <v>118339</v>
      </c>
      <c r="Q140" s="99">
        <v>129848</v>
      </c>
      <c r="R140" s="99">
        <v>131271</v>
      </c>
      <c r="S140" s="99">
        <v>130400</v>
      </c>
      <c r="T140" s="99">
        <v>135320</v>
      </c>
      <c r="U140" s="99">
        <v>136117</v>
      </c>
      <c r="V140" s="99">
        <v>142743</v>
      </c>
      <c r="W140" s="99">
        <v>150817</v>
      </c>
      <c r="X140" s="99">
        <v>153344</v>
      </c>
      <c r="Y140" s="99">
        <v>154176</v>
      </c>
      <c r="Z140" s="99">
        <v>155431</v>
      </c>
      <c r="AA140" s="99">
        <v>163074</v>
      </c>
      <c r="AB140" s="99">
        <v>155182</v>
      </c>
      <c r="AC140" s="99">
        <v>0</v>
      </c>
      <c r="AD140" s="99">
        <v>5</v>
      </c>
      <c r="AE140" s="99">
        <v>159179</v>
      </c>
    </row>
    <row r="141" spans="1:31" x14ac:dyDescent="0.25">
      <c r="A141" s="90" t="s">
        <v>66</v>
      </c>
      <c r="B141" s="90"/>
      <c r="C141" s="90"/>
      <c r="D141" s="99">
        <v>72299</v>
      </c>
      <c r="E141" s="99">
        <v>81281</v>
      </c>
      <c r="F141" s="99">
        <v>84005</v>
      </c>
      <c r="G141" s="99">
        <v>87665</v>
      </c>
      <c r="H141" s="99">
        <v>92957</v>
      </c>
      <c r="I141" s="99">
        <v>97397</v>
      </c>
      <c r="J141" s="99">
        <v>103072</v>
      </c>
      <c r="K141" s="99">
        <v>106422</v>
      </c>
      <c r="L141" s="99">
        <v>107285</v>
      </c>
      <c r="M141" s="99">
        <v>108826</v>
      </c>
      <c r="N141" s="99">
        <v>112170</v>
      </c>
      <c r="O141" s="99">
        <v>113789</v>
      </c>
      <c r="P141" s="99">
        <v>116346</v>
      </c>
      <c r="Q141" s="99">
        <v>124428</v>
      </c>
      <c r="R141" s="99">
        <v>123340</v>
      </c>
      <c r="S141" s="99">
        <v>130967</v>
      </c>
      <c r="T141" s="99">
        <v>130569</v>
      </c>
      <c r="U141" s="99">
        <v>136094</v>
      </c>
      <c r="V141" s="99">
        <v>136738</v>
      </c>
      <c r="W141" s="99">
        <v>143506</v>
      </c>
      <c r="X141" s="99">
        <v>148064</v>
      </c>
      <c r="Y141" s="99">
        <v>153233</v>
      </c>
      <c r="Z141" s="99">
        <v>151212</v>
      </c>
      <c r="AA141" s="99">
        <v>158357</v>
      </c>
      <c r="AB141" s="99">
        <v>155328</v>
      </c>
      <c r="AC141" s="99">
        <v>2</v>
      </c>
      <c r="AD141" s="99">
        <v>9</v>
      </c>
      <c r="AE141" s="99">
        <v>159450</v>
      </c>
    </row>
    <row r="142" spans="1:31" x14ac:dyDescent="0.25">
      <c r="A142" s="90" t="s">
        <v>67</v>
      </c>
      <c r="B142" s="90"/>
      <c r="C142" s="90"/>
      <c r="D142" s="99">
        <v>74943</v>
      </c>
      <c r="E142" s="99">
        <v>80210</v>
      </c>
      <c r="F142" s="99">
        <v>79767</v>
      </c>
      <c r="G142" s="99">
        <v>89220</v>
      </c>
      <c r="H142" s="99">
        <v>91386</v>
      </c>
      <c r="I142" s="99">
        <v>96282</v>
      </c>
      <c r="J142" s="99">
        <v>102903</v>
      </c>
      <c r="K142" s="99">
        <v>104427</v>
      </c>
      <c r="L142" s="99">
        <v>105701</v>
      </c>
      <c r="M142" s="99">
        <v>110658</v>
      </c>
      <c r="N142" s="99">
        <v>111494</v>
      </c>
      <c r="O142" s="99">
        <v>116954</v>
      </c>
      <c r="P142" s="99">
        <v>110409</v>
      </c>
      <c r="Q142" s="99">
        <v>120490</v>
      </c>
      <c r="R142" s="99">
        <v>125719</v>
      </c>
      <c r="S142" s="99">
        <v>129394</v>
      </c>
      <c r="T142" s="99">
        <v>128457</v>
      </c>
      <c r="U142" s="99">
        <v>134258</v>
      </c>
      <c r="V142" s="99">
        <v>135106</v>
      </c>
      <c r="W142" s="99">
        <v>141710</v>
      </c>
      <c r="X142" s="99">
        <v>145733</v>
      </c>
      <c r="Y142" s="99">
        <v>148471</v>
      </c>
      <c r="Z142" s="99">
        <v>150792</v>
      </c>
      <c r="AA142" s="99">
        <v>152882</v>
      </c>
      <c r="AB142" s="99">
        <v>156725</v>
      </c>
      <c r="AC142" s="99">
        <v>6</v>
      </c>
      <c r="AD142" s="99">
        <v>126293</v>
      </c>
      <c r="AE142" s="99">
        <v>159154</v>
      </c>
    </row>
    <row r="143" spans="1:31" x14ac:dyDescent="0.25">
      <c r="A143" s="90" t="s">
        <v>68</v>
      </c>
      <c r="B143" s="90"/>
      <c r="C143" s="90"/>
      <c r="D143" s="99">
        <v>72430</v>
      </c>
      <c r="E143" s="99">
        <v>77561</v>
      </c>
      <c r="F143" s="99">
        <v>79875</v>
      </c>
      <c r="G143" s="99">
        <v>88680</v>
      </c>
      <c r="H143" s="99">
        <v>87607</v>
      </c>
      <c r="I143" s="99">
        <v>97869</v>
      </c>
      <c r="J143" s="99">
        <v>101542</v>
      </c>
      <c r="K143" s="99">
        <v>102635</v>
      </c>
      <c r="L143" s="99">
        <v>107014</v>
      </c>
      <c r="M143" s="99">
        <v>109184</v>
      </c>
      <c r="N143" s="99">
        <v>109843</v>
      </c>
      <c r="O143" s="99">
        <v>114195</v>
      </c>
      <c r="P143" s="99">
        <v>109241</v>
      </c>
      <c r="Q143" s="99">
        <v>116829</v>
      </c>
      <c r="R143" s="99">
        <v>124653</v>
      </c>
      <c r="S143" s="99">
        <v>127431</v>
      </c>
      <c r="T143" s="99">
        <v>127736</v>
      </c>
      <c r="U143" s="99">
        <v>129747</v>
      </c>
      <c r="V143" s="99">
        <v>134962</v>
      </c>
      <c r="W143" s="99">
        <v>145866</v>
      </c>
      <c r="X143" s="99">
        <v>143098</v>
      </c>
      <c r="Y143" s="99">
        <v>144602</v>
      </c>
      <c r="Z143" s="99">
        <v>151191</v>
      </c>
      <c r="AA143" s="99">
        <v>155509</v>
      </c>
      <c r="AB143" s="99">
        <v>159860</v>
      </c>
      <c r="AC143" s="99">
        <v>16</v>
      </c>
      <c r="AD143" s="99">
        <v>124829</v>
      </c>
      <c r="AE143" s="99">
        <v>159409</v>
      </c>
    </row>
    <row r="144" spans="1:31" x14ac:dyDescent="0.25">
      <c r="A144" s="90" t="s">
        <v>69</v>
      </c>
      <c r="B144" s="90"/>
      <c r="C144" s="90"/>
      <c r="D144" s="99">
        <v>70932</v>
      </c>
      <c r="E144" s="99">
        <v>75195</v>
      </c>
      <c r="F144" s="99">
        <v>81195</v>
      </c>
      <c r="G144" s="99">
        <v>85688</v>
      </c>
      <c r="H144" s="99">
        <v>90077</v>
      </c>
      <c r="I144" s="99">
        <v>99449</v>
      </c>
      <c r="J144" s="99">
        <v>96297</v>
      </c>
      <c r="K144" s="99">
        <v>102717</v>
      </c>
      <c r="L144" s="99">
        <v>108371</v>
      </c>
      <c r="M144" s="99">
        <v>107213</v>
      </c>
      <c r="N144" s="99">
        <v>109623</v>
      </c>
      <c r="O144" s="99">
        <v>114351</v>
      </c>
      <c r="P144" s="99">
        <v>108663</v>
      </c>
      <c r="Q144" s="99">
        <v>117158</v>
      </c>
      <c r="R144" s="99">
        <v>121003</v>
      </c>
      <c r="S144" s="99">
        <v>125351</v>
      </c>
      <c r="T144" s="99">
        <v>129406</v>
      </c>
      <c r="U144" s="99">
        <v>132901</v>
      </c>
      <c r="V144" s="99">
        <v>135687</v>
      </c>
      <c r="W144" s="99">
        <v>143769</v>
      </c>
      <c r="X144" s="99">
        <v>143043</v>
      </c>
      <c r="Y144" s="99">
        <v>145970</v>
      </c>
      <c r="Z144" s="99">
        <v>147911</v>
      </c>
      <c r="AA144" s="99">
        <v>153940</v>
      </c>
      <c r="AB144" s="99">
        <v>157402</v>
      </c>
      <c r="AC144" s="99">
        <v>2</v>
      </c>
      <c r="AD144" s="99">
        <v>126758</v>
      </c>
      <c r="AE144" s="99">
        <v>158362</v>
      </c>
    </row>
    <row r="145" spans="1:31" x14ac:dyDescent="0.25">
      <c r="A145" s="90" t="s">
        <v>70</v>
      </c>
      <c r="B145" s="90"/>
      <c r="C145" s="90"/>
      <c r="D145" s="99">
        <v>70231</v>
      </c>
      <c r="E145" s="99">
        <v>72661</v>
      </c>
      <c r="F145" s="99">
        <v>79804</v>
      </c>
      <c r="G145" s="99">
        <v>84422</v>
      </c>
      <c r="H145" s="99">
        <v>89129</v>
      </c>
      <c r="I145" s="99">
        <v>99262</v>
      </c>
      <c r="J145" s="99">
        <v>93124</v>
      </c>
      <c r="K145" s="99">
        <v>102141</v>
      </c>
      <c r="L145" s="99">
        <v>106314</v>
      </c>
      <c r="M145" s="99">
        <v>106377</v>
      </c>
      <c r="N145" s="99">
        <v>110169</v>
      </c>
      <c r="O145" s="99">
        <v>116059</v>
      </c>
      <c r="P145" s="99">
        <v>114064</v>
      </c>
      <c r="Q145" s="99">
        <v>118077</v>
      </c>
      <c r="R145" s="99">
        <v>122692</v>
      </c>
      <c r="S145" s="99">
        <v>126059</v>
      </c>
      <c r="T145" s="99">
        <v>130319</v>
      </c>
      <c r="U145" s="99">
        <v>131952</v>
      </c>
      <c r="V145" s="99">
        <v>134309</v>
      </c>
      <c r="W145" s="99">
        <v>140574</v>
      </c>
      <c r="X145" s="99">
        <v>140212</v>
      </c>
      <c r="Y145" s="99">
        <v>146523</v>
      </c>
      <c r="Z145" s="99">
        <v>146324</v>
      </c>
      <c r="AA145" s="99">
        <v>152557</v>
      </c>
      <c r="AB145" s="99">
        <v>156999</v>
      </c>
      <c r="AC145" s="99">
        <v>2</v>
      </c>
      <c r="AD145" s="99">
        <v>151795</v>
      </c>
      <c r="AE145" s="99">
        <v>152491</v>
      </c>
    </row>
    <row r="146" spans="1:31" x14ac:dyDescent="0.25">
      <c r="A146" s="90" t="s">
        <v>71</v>
      </c>
      <c r="B146" s="90"/>
      <c r="C146" s="90"/>
      <c r="D146" s="99">
        <v>81767</v>
      </c>
      <c r="E146" s="99">
        <v>70099</v>
      </c>
      <c r="F146" s="99">
        <v>80905</v>
      </c>
      <c r="G146" s="99">
        <v>83166</v>
      </c>
      <c r="H146" s="99">
        <v>91693</v>
      </c>
      <c r="I146" s="99">
        <v>96113</v>
      </c>
      <c r="J146" s="99">
        <v>97614</v>
      </c>
      <c r="K146" s="99">
        <v>115809</v>
      </c>
      <c r="L146" s="99">
        <v>116782</v>
      </c>
      <c r="M146" s="99">
        <v>108575</v>
      </c>
      <c r="N146" s="99">
        <v>107109</v>
      </c>
      <c r="O146" s="99">
        <v>131830</v>
      </c>
      <c r="P146" s="99">
        <v>127493</v>
      </c>
      <c r="Q146" s="99">
        <v>116433</v>
      </c>
      <c r="R146" s="99">
        <v>124435</v>
      </c>
      <c r="S146" s="99">
        <v>125674</v>
      </c>
      <c r="T146" s="99">
        <v>128300</v>
      </c>
      <c r="U146" s="99">
        <v>139333</v>
      </c>
      <c r="V146" s="99">
        <v>134245</v>
      </c>
      <c r="W146" s="99">
        <v>139001</v>
      </c>
      <c r="X146" s="99">
        <v>141054</v>
      </c>
      <c r="Y146" s="99">
        <v>147773</v>
      </c>
      <c r="Z146" s="99">
        <v>157261</v>
      </c>
      <c r="AA146" s="99">
        <v>155005</v>
      </c>
      <c r="AB146" s="99">
        <v>159565</v>
      </c>
      <c r="AC146" s="99">
        <v>26648</v>
      </c>
      <c r="AD146" s="99">
        <v>154347</v>
      </c>
      <c r="AE146" s="99">
        <v>151236</v>
      </c>
    </row>
    <row r="147" spans="1:31" x14ac:dyDescent="0.25">
      <c r="A147" s="90" t="s">
        <v>72</v>
      </c>
      <c r="B147" s="90"/>
      <c r="C147" s="90"/>
      <c r="D147" s="99">
        <v>70091</v>
      </c>
      <c r="E147" s="99">
        <v>88128</v>
      </c>
      <c r="F147" s="99">
        <v>97570</v>
      </c>
      <c r="G147" s="99">
        <v>100709</v>
      </c>
      <c r="H147" s="99">
        <v>106942</v>
      </c>
      <c r="I147" s="99">
        <v>107774</v>
      </c>
      <c r="J147" s="99">
        <v>114020</v>
      </c>
      <c r="K147" s="99">
        <v>103595</v>
      </c>
      <c r="L147" s="99">
        <v>106195</v>
      </c>
      <c r="M147" s="99">
        <v>126249</v>
      </c>
      <c r="N147" s="99">
        <v>126278</v>
      </c>
      <c r="O147" s="99">
        <v>114295</v>
      </c>
      <c r="P147" s="99">
        <v>115381</v>
      </c>
      <c r="Q147" s="99">
        <v>129841</v>
      </c>
      <c r="R147" s="99">
        <v>130353</v>
      </c>
      <c r="S147" s="99">
        <v>136488</v>
      </c>
      <c r="T147" s="99">
        <v>135992</v>
      </c>
      <c r="U147" s="99">
        <v>138924</v>
      </c>
      <c r="V147" s="99">
        <v>142965</v>
      </c>
      <c r="W147" s="99">
        <v>147617</v>
      </c>
      <c r="X147" s="99">
        <v>151177</v>
      </c>
      <c r="Y147" s="99">
        <v>156388</v>
      </c>
      <c r="Z147" s="99">
        <v>152208</v>
      </c>
      <c r="AA147" s="99">
        <v>163267</v>
      </c>
      <c r="AB147" s="99">
        <v>170121</v>
      </c>
      <c r="AC147" s="99">
        <v>116027</v>
      </c>
      <c r="AD147" s="99">
        <v>160358</v>
      </c>
      <c r="AE147" s="99">
        <v>150563</v>
      </c>
    </row>
    <row r="148" spans="1:31" x14ac:dyDescent="0.25">
      <c r="A148" s="90" t="s">
        <v>73</v>
      </c>
      <c r="B148" s="90"/>
      <c r="C148" s="90"/>
      <c r="D148" s="99">
        <v>68168</v>
      </c>
      <c r="E148" s="99">
        <v>74206</v>
      </c>
      <c r="F148" s="99">
        <v>81720</v>
      </c>
      <c r="G148" s="99">
        <v>82632</v>
      </c>
      <c r="H148" s="99">
        <v>88879</v>
      </c>
      <c r="I148" s="99">
        <v>90183</v>
      </c>
      <c r="J148" s="99">
        <v>98536</v>
      </c>
      <c r="K148" s="99">
        <v>103864</v>
      </c>
      <c r="L148" s="99">
        <v>103935</v>
      </c>
      <c r="M148" s="99">
        <v>112918</v>
      </c>
      <c r="N148" s="99">
        <v>111634</v>
      </c>
      <c r="O148" s="99">
        <v>115383</v>
      </c>
      <c r="P148" s="99">
        <v>114454</v>
      </c>
      <c r="Q148" s="99">
        <v>119715</v>
      </c>
      <c r="R148" s="99">
        <v>133900</v>
      </c>
      <c r="S148" s="99">
        <v>138291</v>
      </c>
      <c r="T148" s="99">
        <v>134382</v>
      </c>
      <c r="U148" s="99">
        <v>136923</v>
      </c>
      <c r="V148" s="99">
        <v>140543</v>
      </c>
      <c r="W148" s="99">
        <v>146414</v>
      </c>
      <c r="X148" s="99">
        <v>147846</v>
      </c>
      <c r="Y148" s="99">
        <v>153023</v>
      </c>
      <c r="Z148" s="99">
        <v>156281</v>
      </c>
      <c r="AA148" s="99">
        <v>162831</v>
      </c>
      <c r="AB148" s="99">
        <v>167070</v>
      </c>
      <c r="AC148" s="99">
        <v>121837</v>
      </c>
      <c r="AD148" s="99">
        <v>177040</v>
      </c>
      <c r="AE148" s="99">
        <v>161160</v>
      </c>
    </row>
    <row r="149" spans="1:31" x14ac:dyDescent="0.25">
      <c r="A149" s="90" t="s">
        <v>74</v>
      </c>
      <c r="B149" s="90"/>
      <c r="C149" s="90"/>
      <c r="D149" s="99">
        <v>67322</v>
      </c>
      <c r="E149" s="99">
        <v>72618</v>
      </c>
      <c r="F149" s="99">
        <v>79597</v>
      </c>
      <c r="G149" s="99">
        <v>81530</v>
      </c>
      <c r="H149" s="99">
        <v>88653</v>
      </c>
      <c r="I149" s="99">
        <v>92620</v>
      </c>
      <c r="J149" s="99">
        <v>98013</v>
      </c>
      <c r="K149" s="99">
        <v>105047</v>
      </c>
      <c r="L149" s="99">
        <v>104171</v>
      </c>
      <c r="M149" s="99">
        <v>113767</v>
      </c>
      <c r="N149" s="99">
        <v>112197</v>
      </c>
      <c r="O149" s="99">
        <v>112517</v>
      </c>
      <c r="P149" s="99">
        <v>113351</v>
      </c>
      <c r="Q149" s="99">
        <v>123153</v>
      </c>
      <c r="R149" s="99">
        <v>128319</v>
      </c>
      <c r="S149" s="99">
        <v>131143</v>
      </c>
      <c r="T149" s="99">
        <v>134001</v>
      </c>
      <c r="U149" s="99">
        <v>137846</v>
      </c>
      <c r="V149" s="99">
        <v>141160</v>
      </c>
      <c r="W149" s="99">
        <v>148107</v>
      </c>
      <c r="X149" s="99">
        <v>151723</v>
      </c>
      <c r="Y149" s="99">
        <v>156424</v>
      </c>
      <c r="Z149" s="99">
        <v>155470</v>
      </c>
      <c r="AA149" s="99">
        <v>164706</v>
      </c>
      <c r="AB149" s="99">
        <v>167260</v>
      </c>
      <c r="AC149" s="99">
        <v>127197</v>
      </c>
      <c r="AD149" s="99">
        <v>166277</v>
      </c>
      <c r="AE149" s="99">
        <v>163318</v>
      </c>
    </row>
    <row r="150" spans="1:31" x14ac:dyDescent="0.25">
      <c r="A150" s="90" t="s">
        <v>75</v>
      </c>
      <c r="B150" s="90"/>
      <c r="C150" s="90"/>
      <c r="D150" s="99">
        <v>66424</v>
      </c>
      <c r="E150" s="99">
        <v>73006</v>
      </c>
      <c r="F150" s="99">
        <v>78628</v>
      </c>
      <c r="G150" s="99">
        <v>81480</v>
      </c>
      <c r="H150" s="99">
        <v>86485</v>
      </c>
      <c r="I150" s="99">
        <v>87127</v>
      </c>
      <c r="J150" s="99">
        <v>99440</v>
      </c>
      <c r="K150" s="99">
        <v>102016</v>
      </c>
      <c r="L150" s="99">
        <v>103757</v>
      </c>
      <c r="M150" s="99">
        <v>109574</v>
      </c>
      <c r="N150" s="99">
        <v>109933</v>
      </c>
      <c r="O150" s="99">
        <v>113201</v>
      </c>
      <c r="P150" s="99">
        <v>111138</v>
      </c>
      <c r="Q150" s="99">
        <v>123799</v>
      </c>
      <c r="R150" s="99">
        <v>123118</v>
      </c>
      <c r="S150" s="99">
        <v>131305</v>
      </c>
      <c r="T150" s="99">
        <v>132829</v>
      </c>
      <c r="U150" s="99">
        <v>138714</v>
      </c>
      <c r="V150" s="99">
        <v>139616</v>
      </c>
      <c r="W150" s="99">
        <v>142346</v>
      </c>
      <c r="X150" s="99">
        <v>150566</v>
      </c>
      <c r="Y150" s="99">
        <v>157831</v>
      </c>
      <c r="Z150" s="99">
        <v>157050</v>
      </c>
      <c r="AA150" s="99">
        <v>164249</v>
      </c>
      <c r="AB150" s="99">
        <v>164639</v>
      </c>
      <c r="AC150" s="99">
        <v>132456</v>
      </c>
      <c r="AD150" s="99">
        <v>161114</v>
      </c>
      <c r="AE150" s="99">
        <v>164948</v>
      </c>
    </row>
    <row r="151" spans="1:31" x14ac:dyDescent="0.25">
      <c r="A151" s="90" t="s">
        <v>76</v>
      </c>
      <c r="B151" s="90"/>
      <c r="C151" s="90"/>
      <c r="D151" s="99">
        <v>65993</v>
      </c>
      <c r="E151" s="99">
        <v>72410</v>
      </c>
      <c r="F151" s="99">
        <v>77027</v>
      </c>
      <c r="G151" s="99">
        <v>80584</v>
      </c>
      <c r="H151" s="99">
        <v>86424</v>
      </c>
      <c r="I151" s="99">
        <v>87763</v>
      </c>
      <c r="J151" s="99">
        <v>97927</v>
      </c>
      <c r="K151" s="99">
        <v>100121</v>
      </c>
      <c r="L151" s="99">
        <v>103621</v>
      </c>
      <c r="M151" s="99">
        <v>108536</v>
      </c>
      <c r="N151" s="99">
        <v>110577</v>
      </c>
      <c r="O151" s="99">
        <v>110750</v>
      </c>
      <c r="P151" s="99">
        <v>109650</v>
      </c>
      <c r="Q151" s="99">
        <v>120458</v>
      </c>
      <c r="R151" s="99">
        <v>123848</v>
      </c>
      <c r="S151" s="99">
        <v>127337</v>
      </c>
      <c r="T151" s="99">
        <v>131145</v>
      </c>
      <c r="U151" s="99">
        <v>129049</v>
      </c>
      <c r="V151" s="99">
        <v>136846</v>
      </c>
      <c r="W151" s="99">
        <v>140512</v>
      </c>
      <c r="X151" s="99">
        <v>149787</v>
      </c>
      <c r="Y151" s="99">
        <v>154351</v>
      </c>
      <c r="Z151" s="99">
        <v>153227</v>
      </c>
      <c r="AA151" s="99">
        <v>161766</v>
      </c>
      <c r="AB151" s="99">
        <v>162314</v>
      </c>
      <c r="AC151" s="99">
        <v>127976</v>
      </c>
      <c r="AD151" s="99">
        <v>158327</v>
      </c>
      <c r="AE151" s="99">
        <v>162996</v>
      </c>
    </row>
    <row r="152" spans="1:31" x14ac:dyDescent="0.25">
      <c r="A152" s="90" t="s">
        <v>77</v>
      </c>
      <c r="B152" s="90"/>
      <c r="C152" s="90"/>
      <c r="D152" s="99">
        <v>65650</v>
      </c>
      <c r="E152" s="99">
        <v>70704</v>
      </c>
      <c r="F152" s="99">
        <v>76724</v>
      </c>
      <c r="G152" s="99">
        <v>81537</v>
      </c>
      <c r="H152" s="99">
        <v>86541</v>
      </c>
      <c r="I152" s="99">
        <v>87337</v>
      </c>
      <c r="J152" s="99">
        <v>98840</v>
      </c>
      <c r="K152" s="99">
        <v>99096</v>
      </c>
      <c r="L152" s="99">
        <v>102309</v>
      </c>
      <c r="M152" s="99">
        <v>106743</v>
      </c>
      <c r="N152" s="99">
        <v>108894</v>
      </c>
      <c r="O152" s="99">
        <v>107019</v>
      </c>
      <c r="P152" s="99">
        <v>111123</v>
      </c>
      <c r="Q152" s="99">
        <v>120110</v>
      </c>
      <c r="R152" s="99">
        <v>123176</v>
      </c>
      <c r="S152" s="99">
        <v>125912</v>
      </c>
      <c r="T152" s="99">
        <v>129973</v>
      </c>
      <c r="U152" s="99">
        <v>127752</v>
      </c>
      <c r="V152" s="99">
        <v>135460</v>
      </c>
      <c r="W152" s="99">
        <v>138454</v>
      </c>
      <c r="X152" s="99">
        <v>147088</v>
      </c>
      <c r="Y152" s="99">
        <v>150588</v>
      </c>
      <c r="Z152" s="99">
        <v>150549</v>
      </c>
      <c r="AA152" s="99">
        <v>154012</v>
      </c>
      <c r="AB152" s="99">
        <v>159787</v>
      </c>
      <c r="AC152" s="99">
        <v>122777</v>
      </c>
      <c r="AD152" s="99">
        <v>155338</v>
      </c>
      <c r="AE152" s="99">
        <v>160402</v>
      </c>
    </row>
    <row r="153" spans="1:31" x14ac:dyDescent="0.25">
      <c r="A153" s="90" t="s">
        <v>78</v>
      </c>
      <c r="B153" s="90"/>
      <c r="C153" s="90"/>
      <c r="D153" s="99">
        <v>67252</v>
      </c>
      <c r="E153" s="99">
        <v>72308</v>
      </c>
      <c r="F153" s="99">
        <v>77112</v>
      </c>
      <c r="G153" s="99">
        <v>80408</v>
      </c>
      <c r="H153" s="99">
        <v>87204</v>
      </c>
      <c r="I153" s="99">
        <v>86890</v>
      </c>
      <c r="J153" s="99">
        <v>99124</v>
      </c>
      <c r="K153" s="99">
        <v>101688</v>
      </c>
      <c r="L153" s="99">
        <v>96239</v>
      </c>
      <c r="M153" s="99">
        <v>106754</v>
      </c>
      <c r="N153" s="99">
        <v>108888</v>
      </c>
      <c r="O153" s="99">
        <v>108321</v>
      </c>
      <c r="P153" s="99">
        <v>112723</v>
      </c>
      <c r="Q153" s="99">
        <v>118662</v>
      </c>
      <c r="R153" s="99">
        <v>121713</v>
      </c>
      <c r="S153" s="99">
        <v>126226</v>
      </c>
      <c r="T153" s="99">
        <v>129396</v>
      </c>
      <c r="U153" s="99">
        <v>129735</v>
      </c>
      <c r="V153" s="99">
        <v>132758</v>
      </c>
      <c r="W153" s="99">
        <v>139069</v>
      </c>
      <c r="X153" s="99">
        <v>145097</v>
      </c>
      <c r="Y153" s="99">
        <v>147912</v>
      </c>
      <c r="Z153" s="99">
        <v>152922</v>
      </c>
      <c r="AA153" s="99">
        <v>151717</v>
      </c>
      <c r="AB153" s="99">
        <v>159081</v>
      </c>
      <c r="AC153" s="99">
        <v>119663</v>
      </c>
      <c r="AD153" s="99">
        <v>154755</v>
      </c>
      <c r="AE153" s="99">
        <v>155621</v>
      </c>
    </row>
    <row r="154" spans="1:31" x14ac:dyDescent="0.25">
      <c r="A154" s="90" t="s">
        <v>79</v>
      </c>
      <c r="B154" s="90"/>
      <c r="C154" s="90"/>
      <c r="D154" s="99">
        <v>68623</v>
      </c>
      <c r="E154" s="99">
        <v>75048</v>
      </c>
      <c r="F154" s="99">
        <v>77859</v>
      </c>
      <c r="G154" s="99">
        <v>82584</v>
      </c>
      <c r="H154" s="99">
        <v>86539</v>
      </c>
      <c r="I154" s="99">
        <v>89251</v>
      </c>
      <c r="J154" s="99">
        <v>100743</v>
      </c>
      <c r="K154" s="99">
        <v>103756</v>
      </c>
      <c r="L154" s="99">
        <v>99249</v>
      </c>
      <c r="M154" s="99">
        <v>107077</v>
      </c>
      <c r="N154" s="99">
        <v>108833</v>
      </c>
      <c r="O154" s="99">
        <v>109833</v>
      </c>
      <c r="P154" s="99">
        <v>115129</v>
      </c>
      <c r="Q154" s="99">
        <v>116687</v>
      </c>
      <c r="R154" s="99">
        <v>123608</v>
      </c>
      <c r="S154" s="99">
        <v>127409</v>
      </c>
      <c r="T154" s="99">
        <v>128275</v>
      </c>
      <c r="U154" s="99">
        <v>131757</v>
      </c>
      <c r="V154" s="99">
        <v>134224</v>
      </c>
      <c r="W154" s="99">
        <v>139960</v>
      </c>
      <c r="X154" s="99">
        <v>143757</v>
      </c>
      <c r="Y154" s="99">
        <v>147012</v>
      </c>
      <c r="Z154" s="99">
        <v>154580</v>
      </c>
      <c r="AA154" s="99">
        <v>154349</v>
      </c>
      <c r="AB154" s="99">
        <v>156184</v>
      </c>
      <c r="AC154" s="99">
        <v>118365</v>
      </c>
      <c r="AD154" s="99">
        <v>157324</v>
      </c>
      <c r="AE154" s="99">
        <v>154092</v>
      </c>
    </row>
    <row r="155" spans="1:31" x14ac:dyDescent="0.25">
      <c r="A155" s="90" t="s">
        <v>80</v>
      </c>
      <c r="B155" s="90"/>
      <c r="C155" s="90"/>
      <c r="D155" s="99">
        <v>71952</v>
      </c>
      <c r="E155" s="99">
        <v>77777</v>
      </c>
      <c r="F155" s="99">
        <v>81047</v>
      </c>
      <c r="G155" s="99">
        <v>86510</v>
      </c>
      <c r="H155" s="99">
        <v>91860</v>
      </c>
      <c r="I155" s="99">
        <v>93280</v>
      </c>
      <c r="J155" s="99">
        <v>103738</v>
      </c>
      <c r="K155" s="99">
        <v>107026</v>
      </c>
      <c r="L155" s="99">
        <v>104530</v>
      </c>
      <c r="M155" s="99">
        <v>110907</v>
      </c>
      <c r="N155" s="99">
        <v>111138</v>
      </c>
      <c r="O155" s="99">
        <v>113973</v>
      </c>
      <c r="P155" s="99">
        <v>119422</v>
      </c>
      <c r="Q155" s="99">
        <v>120640</v>
      </c>
      <c r="R155" s="99">
        <v>124389</v>
      </c>
      <c r="S155" s="99">
        <v>129578</v>
      </c>
      <c r="T155" s="99">
        <v>129597</v>
      </c>
      <c r="U155" s="99">
        <v>136556</v>
      </c>
      <c r="V155" s="99">
        <v>137832</v>
      </c>
      <c r="W155" s="99">
        <v>143404</v>
      </c>
      <c r="X155" s="99">
        <v>149517</v>
      </c>
      <c r="Y155" s="99">
        <v>149355</v>
      </c>
      <c r="Z155" s="99">
        <v>155877</v>
      </c>
      <c r="AA155" s="99">
        <v>158353</v>
      </c>
      <c r="AB155" s="99">
        <v>159888</v>
      </c>
      <c r="AC155" s="99">
        <v>122185</v>
      </c>
      <c r="AD155" s="99">
        <v>160154</v>
      </c>
      <c r="AE155" s="99">
        <v>157082</v>
      </c>
    </row>
    <row r="156" spans="1:31" x14ac:dyDescent="0.25">
      <c r="A156" s="90" t="s">
        <v>81</v>
      </c>
      <c r="B156" s="90"/>
      <c r="C156" s="90"/>
      <c r="D156" s="99">
        <v>72571</v>
      </c>
      <c r="E156" s="99">
        <v>78882</v>
      </c>
      <c r="F156" s="99">
        <v>82960</v>
      </c>
      <c r="G156" s="99">
        <v>88462</v>
      </c>
      <c r="H156" s="99">
        <v>93104</v>
      </c>
      <c r="I156" s="99">
        <v>95938</v>
      </c>
      <c r="J156" s="99">
        <v>102966</v>
      </c>
      <c r="K156" s="99">
        <v>107429</v>
      </c>
      <c r="L156" s="99">
        <v>104832</v>
      </c>
      <c r="M156" s="99">
        <v>112801</v>
      </c>
      <c r="N156" s="99">
        <v>113515</v>
      </c>
      <c r="O156" s="99">
        <v>112116</v>
      </c>
      <c r="P156" s="99">
        <v>117277</v>
      </c>
      <c r="Q156" s="99">
        <v>121222</v>
      </c>
      <c r="R156" s="99">
        <v>123629</v>
      </c>
      <c r="S156" s="99">
        <v>130563</v>
      </c>
      <c r="T156" s="99">
        <v>129520</v>
      </c>
      <c r="U156" s="99">
        <v>135669</v>
      </c>
      <c r="V156" s="99">
        <v>137261</v>
      </c>
      <c r="W156" s="99">
        <v>142857</v>
      </c>
      <c r="X156" s="99">
        <v>148559</v>
      </c>
      <c r="Y156" s="99">
        <v>152787</v>
      </c>
      <c r="Z156" s="99">
        <v>151703</v>
      </c>
      <c r="AA156" s="99">
        <v>156732</v>
      </c>
      <c r="AB156" s="99">
        <v>156371</v>
      </c>
      <c r="AC156" s="99">
        <v>134164</v>
      </c>
      <c r="AD156" s="99">
        <v>160019</v>
      </c>
      <c r="AE156" s="99">
        <v>162805</v>
      </c>
    </row>
    <row r="157" spans="1:31" x14ac:dyDescent="0.25">
      <c r="A157" s="90" t="s">
        <v>82</v>
      </c>
      <c r="B157" s="90"/>
      <c r="C157" s="90"/>
      <c r="D157" s="99">
        <v>71231</v>
      </c>
      <c r="E157" s="99">
        <v>78983</v>
      </c>
      <c r="F157" s="99">
        <v>81835</v>
      </c>
      <c r="G157" s="99">
        <v>85206</v>
      </c>
      <c r="H157" s="99">
        <v>93080</v>
      </c>
      <c r="I157" s="99">
        <v>99003</v>
      </c>
      <c r="J157" s="99">
        <v>101251</v>
      </c>
      <c r="K157" s="99">
        <v>105301</v>
      </c>
      <c r="L157" s="99">
        <v>106699</v>
      </c>
      <c r="M157" s="99">
        <v>111091</v>
      </c>
      <c r="N157" s="99">
        <v>110287</v>
      </c>
      <c r="O157" s="99">
        <v>110793</v>
      </c>
      <c r="P157" s="99">
        <v>114485</v>
      </c>
      <c r="Q157" s="99">
        <v>117659</v>
      </c>
      <c r="R157" s="99">
        <v>118592</v>
      </c>
      <c r="S157" s="99">
        <v>124039</v>
      </c>
      <c r="T157" s="99">
        <v>128353</v>
      </c>
      <c r="U157" s="99">
        <v>132145</v>
      </c>
      <c r="V157" s="99">
        <v>131323</v>
      </c>
      <c r="W157" s="99">
        <v>136797</v>
      </c>
      <c r="X157" s="99">
        <v>142776</v>
      </c>
      <c r="Y157" s="99">
        <v>145870</v>
      </c>
      <c r="Z157" s="99">
        <v>146798</v>
      </c>
      <c r="AA157" s="99">
        <v>152585</v>
      </c>
      <c r="AB157" s="99">
        <v>154549</v>
      </c>
      <c r="AC157" s="99">
        <v>121383</v>
      </c>
      <c r="AD157" s="99">
        <v>149406</v>
      </c>
      <c r="AE157" s="99">
        <v>153017</v>
      </c>
    </row>
    <row r="158" spans="1:31" x14ac:dyDescent="0.25">
      <c r="A158" s="90" t="s">
        <v>83</v>
      </c>
      <c r="B158" s="90"/>
      <c r="C158" s="90"/>
      <c r="D158" s="99">
        <v>71359</v>
      </c>
      <c r="E158" s="99">
        <v>78947</v>
      </c>
      <c r="F158" s="99">
        <v>81056</v>
      </c>
      <c r="G158" s="99">
        <v>85606</v>
      </c>
      <c r="H158" s="99">
        <v>92424</v>
      </c>
      <c r="I158" s="99">
        <v>94416</v>
      </c>
      <c r="J158" s="99">
        <v>102414</v>
      </c>
      <c r="K158" s="99">
        <v>105531</v>
      </c>
      <c r="L158" s="99">
        <v>108155</v>
      </c>
      <c r="M158" s="99">
        <v>111902</v>
      </c>
      <c r="N158" s="99">
        <v>111115</v>
      </c>
      <c r="O158" s="99">
        <v>112860</v>
      </c>
      <c r="P158" s="99">
        <v>116171</v>
      </c>
      <c r="Q158" s="99">
        <v>121248</v>
      </c>
      <c r="R158" s="99">
        <v>123321</v>
      </c>
      <c r="S158" s="99">
        <v>124096</v>
      </c>
      <c r="T158" s="99">
        <v>126199</v>
      </c>
      <c r="U158" s="99">
        <v>129805</v>
      </c>
      <c r="V158" s="99">
        <v>130081</v>
      </c>
      <c r="W158" s="99">
        <v>138161</v>
      </c>
      <c r="X158" s="99">
        <v>143038</v>
      </c>
      <c r="Y158" s="99">
        <v>144553</v>
      </c>
      <c r="Z158" s="99">
        <v>147954</v>
      </c>
      <c r="AA158" s="99">
        <v>155951</v>
      </c>
      <c r="AB158" s="99">
        <v>151024</v>
      </c>
      <c r="AC158" s="99">
        <v>121276</v>
      </c>
      <c r="AD158" s="99">
        <v>148064</v>
      </c>
      <c r="AE158" s="99">
        <v>154222</v>
      </c>
    </row>
    <row r="159" spans="1:31" x14ac:dyDescent="0.25">
      <c r="A159" s="90" t="s">
        <v>84</v>
      </c>
      <c r="B159" s="90"/>
      <c r="C159" s="90"/>
      <c r="D159" s="99">
        <v>71806</v>
      </c>
      <c r="E159" s="99">
        <v>79596</v>
      </c>
      <c r="F159" s="99">
        <v>82443</v>
      </c>
      <c r="G159" s="99">
        <v>84736</v>
      </c>
      <c r="H159" s="99">
        <v>91244</v>
      </c>
      <c r="I159" s="99">
        <v>95925</v>
      </c>
      <c r="J159" s="99">
        <v>102946</v>
      </c>
      <c r="K159" s="99">
        <v>105153</v>
      </c>
      <c r="L159" s="99">
        <v>108522</v>
      </c>
      <c r="M159" s="99">
        <v>111026</v>
      </c>
      <c r="N159" s="99">
        <v>111216</v>
      </c>
      <c r="O159" s="99">
        <v>114529</v>
      </c>
      <c r="P159" s="99">
        <v>119420</v>
      </c>
      <c r="Q159" s="99">
        <v>120868</v>
      </c>
      <c r="R159" s="99">
        <v>121390</v>
      </c>
      <c r="S159" s="99">
        <v>125448</v>
      </c>
      <c r="T159" s="99">
        <v>127424</v>
      </c>
      <c r="U159" s="99">
        <v>128920</v>
      </c>
      <c r="V159" s="99">
        <v>130323</v>
      </c>
      <c r="W159" s="99">
        <v>141462</v>
      </c>
      <c r="X159" s="99">
        <v>141341</v>
      </c>
      <c r="Y159" s="99">
        <v>145501</v>
      </c>
      <c r="Z159" s="99">
        <v>150444</v>
      </c>
      <c r="AA159" s="99">
        <v>156752</v>
      </c>
      <c r="AB159" s="99">
        <v>150569</v>
      </c>
      <c r="AC159" s="99">
        <v>121992</v>
      </c>
      <c r="AD159" s="99">
        <v>148375</v>
      </c>
      <c r="AE159" s="99">
        <v>157871</v>
      </c>
    </row>
    <row r="160" spans="1:31" x14ac:dyDescent="0.25">
      <c r="A160" s="90" t="s">
        <v>85</v>
      </c>
      <c r="B160" s="90"/>
      <c r="C160" s="90"/>
      <c r="D160" s="99">
        <v>73484</v>
      </c>
      <c r="E160" s="99">
        <v>80175</v>
      </c>
      <c r="F160" s="99">
        <v>83263</v>
      </c>
      <c r="G160" s="99">
        <v>85779</v>
      </c>
      <c r="H160" s="99">
        <v>92315</v>
      </c>
      <c r="I160" s="99">
        <v>95060</v>
      </c>
      <c r="J160" s="99">
        <v>101704</v>
      </c>
      <c r="K160" s="99">
        <v>104840</v>
      </c>
      <c r="L160" s="99">
        <v>110305</v>
      </c>
      <c r="M160" s="99">
        <v>112241</v>
      </c>
      <c r="N160" s="99">
        <v>113154</v>
      </c>
      <c r="O160" s="99">
        <v>115109</v>
      </c>
      <c r="P160" s="99">
        <v>117795</v>
      </c>
      <c r="Q160" s="99">
        <v>120261</v>
      </c>
      <c r="R160" s="99">
        <v>121582</v>
      </c>
      <c r="S160" s="99">
        <v>124107</v>
      </c>
      <c r="T160" s="99">
        <v>130633</v>
      </c>
      <c r="U160" s="99">
        <v>132143</v>
      </c>
      <c r="V160" s="99">
        <v>133010</v>
      </c>
      <c r="W160" s="99">
        <v>140367</v>
      </c>
      <c r="X160" s="99">
        <v>143670</v>
      </c>
      <c r="Y160" s="99">
        <v>149737</v>
      </c>
      <c r="Z160" s="99">
        <v>152696</v>
      </c>
      <c r="AA160" s="99">
        <v>156614</v>
      </c>
      <c r="AB160" s="99">
        <v>158526</v>
      </c>
      <c r="AC160" s="99">
        <v>124273</v>
      </c>
      <c r="AD160" s="99">
        <v>148388</v>
      </c>
      <c r="AE160" s="99">
        <v>156087</v>
      </c>
    </row>
    <row r="161" spans="1:31" x14ac:dyDescent="0.25">
      <c r="A161" s="90" t="s">
        <v>86</v>
      </c>
      <c r="B161" s="90"/>
      <c r="C161" s="90"/>
      <c r="D161" s="99">
        <v>73045</v>
      </c>
      <c r="E161" s="99">
        <v>80260</v>
      </c>
      <c r="F161" s="99">
        <v>82758</v>
      </c>
      <c r="G161" s="99">
        <v>82497</v>
      </c>
      <c r="H161" s="99">
        <v>93463</v>
      </c>
      <c r="I161" s="99">
        <v>96255</v>
      </c>
      <c r="J161" s="99">
        <v>103085</v>
      </c>
      <c r="K161" s="99">
        <v>104244</v>
      </c>
      <c r="L161" s="99">
        <v>110706</v>
      </c>
      <c r="M161" s="99">
        <v>112541</v>
      </c>
      <c r="N161" s="99">
        <v>114572</v>
      </c>
      <c r="O161" s="99">
        <v>115431</v>
      </c>
      <c r="P161" s="99">
        <v>118726</v>
      </c>
      <c r="Q161" s="99">
        <v>120425</v>
      </c>
      <c r="R161" s="99">
        <v>125797</v>
      </c>
      <c r="S161" s="99">
        <v>124954</v>
      </c>
      <c r="T161" s="99">
        <v>131905</v>
      </c>
      <c r="U161" s="99">
        <v>136290</v>
      </c>
      <c r="V161" s="99">
        <v>137632</v>
      </c>
      <c r="W161" s="99">
        <v>142631</v>
      </c>
      <c r="X161" s="99">
        <v>144652</v>
      </c>
      <c r="Y161" s="99">
        <v>150539</v>
      </c>
      <c r="Z161" s="99">
        <v>147799</v>
      </c>
      <c r="AA161" s="99">
        <v>158613</v>
      </c>
      <c r="AB161" s="99">
        <v>160794</v>
      </c>
      <c r="AC161" s="99">
        <v>128433</v>
      </c>
      <c r="AD161" s="99">
        <v>148940</v>
      </c>
      <c r="AE161" s="99">
        <v>155127</v>
      </c>
    </row>
    <row r="162" spans="1:31" x14ac:dyDescent="0.25">
      <c r="A162" s="90" t="s">
        <v>87</v>
      </c>
      <c r="B162" s="90"/>
      <c r="C162" s="90"/>
      <c r="D162" s="99">
        <v>73725</v>
      </c>
      <c r="E162" s="99">
        <v>80712</v>
      </c>
      <c r="F162" s="99">
        <v>83768</v>
      </c>
      <c r="G162" s="99">
        <v>85185</v>
      </c>
      <c r="H162" s="99">
        <v>95098</v>
      </c>
      <c r="I162" s="99">
        <v>97333</v>
      </c>
      <c r="J162" s="99">
        <v>103536</v>
      </c>
      <c r="K162" s="99">
        <v>105646</v>
      </c>
      <c r="L162" s="99">
        <v>110840</v>
      </c>
      <c r="M162" s="99">
        <v>116053</v>
      </c>
      <c r="N162" s="99">
        <v>114898</v>
      </c>
      <c r="O162" s="99">
        <v>117129</v>
      </c>
      <c r="P162" s="99">
        <v>118688</v>
      </c>
      <c r="Q162" s="99">
        <v>122945</v>
      </c>
      <c r="R162" s="99">
        <v>127393</v>
      </c>
      <c r="S162" s="99">
        <v>128660</v>
      </c>
      <c r="T162" s="99">
        <v>133267</v>
      </c>
      <c r="U162" s="99">
        <v>138212</v>
      </c>
      <c r="V162" s="99">
        <v>135323</v>
      </c>
      <c r="W162" s="99">
        <v>140548</v>
      </c>
      <c r="X162" s="99">
        <v>145458</v>
      </c>
      <c r="Y162" s="99">
        <v>148390</v>
      </c>
      <c r="Z162" s="99">
        <v>147297</v>
      </c>
      <c r="AA162" s="99">
        <v>162420</v>
      </c>
      <c r="AB162" s="99">
        <v>162182</v>
      </c>
      <c r="AC162" s="99">
        <v>132095</v>
      </c>
      <c r="AD162" s="99">
        <v>145461</v>
      </c>
      <c r="AE162" s="99">
        <v>160189</v>
      </c>
    </row>
    <row r="163" spans="1:31" x14ac:dyDescent="0.25">
      <c r="A163" s="90" t="s">
        <v>88</v>
      </c>
      <c r="B163" s="90"/>
      <c r="C163" s="90"/>
      <c r="D163" s="99">
        <v>74706</v>
      </c>
      <c r="E163" s="99">
        <v>79679</v>
      </c>
      <c r="F163" s="99">
        <v>85547</v>
      </c>
      <c r="G163" s="99">
        <v>85449</v>
      </c>
      <c r="H163" s="99">
        <v>98284</v>
      </c>
      <c r="I163" s="99">
        <v>98532</v>
      </c>
      <c r="J163" s="99">
        <v>105598</v>
      </c>
      <c r="K163" s="99">
        <v>108210</v>
      </c>
      <c r="L163" s="99">
        <v>107890</v>
      </c>
      <c r="M163" s="99">
        <v>115792</v>
      </c>
      <c r="N163" s="99">
        <v>117098</v>
      </c>
      <c r="O163" s="99">
        <v>119377</v>
      </c>
      <c r="P163" s="99">
        <v>119283</v>
      </c>
      <c r="Q163" s="99">
        <v>124760</v>
      </c>
      <c r="R163" s="99">
        <v>130320</v>
      </c>
      <c r="S163" s="99">
        <v>130186</v>
      </c>
      <c r="T163" s="99">
        <v>134506</v>
      </c>
      <c r="U163" s="99">
        <v>139192</v>
      </c>
      <c r="V163" s="99">
        <v>143942</v>
      </c>
      <c r="W163" s="99">
        <v>147539</v>
      </c>
      <c r="X163" s="99">
        <v>155118</v>
      </c>
      <c r="Y163" s="99">
        <v>149182</v>
      </c>
      <c r="Z163" s="99">
        <v>160549</v>
      </c>
      <c r="AA163" s="99">
        <v>170015</v>
      </c>
      <c r="AB163" s="99">
        <v>171859</v>
      </c>
      <c r="AC163" s="99">
        <v>144774</v>
      </c>
      <c r="AD163" s="99">
        <v>148249</v>
      </c>
      <c r="AE163" s="99">
        <v>161925</v>
      </c>
    </row>
    <row r="164" spans="1:31" x14ac:dyDescent="0.25">
      <c r="A164" s="90" t="s">
        <v>89</v>
      </c>
      <c r="B164" s="90"/>
      <c r="C164" s="90"/>
      <c r="D164" s="99">
        <v>83428</v>
      </c>
      <c r="E164" s="99">
        <v>87146</v>
      </c>
      <c r="F164" s="99">
        <v>92928</v>
      </c>
      <c r="G164" s="99">
        <v>93789</v>
      </c>
      <c r="H164" s="99">
        <v>97984</v>
      </c>
      <c r="I164" s="99">
        <v>100764</v>
      </c>
      <c r="J164" s="99">
        <v>111381</v>
      </c>
      <c r="K164" s="99">
        <v>123680</v>
      </c>
      <c r="L164" s="99">
        <v>127969</v>
      </c>
      <c r="M164" s="99">
        <v>125124</v>
      </c>
      <c r="N164" s="99">
        <v>126108</v>
      </c>
      <c r="O164" s="99">
        <v>134755</v>
      </c>
      <c r="P164" s="99">
        <v>126097</v>
      </c>
      <c r="Q164" s="99">
        <v>132562</v>
      </c>
      <c r="R164" s="99">
        <v>137864</v>
      </c>
      <c r="S164" s="99">
        <v>134490</v>
      </c>
      <c r="T164" s="99">
        <v>141479</v>
      </c>
      <c r="U164" s="99">
        <v>143034</v>
      </c>
      <c r="V164" s="99">
        <v>154307</v>
      </c>
      <c r="W164" s="99">
        <v>158723</v>
      </c>
      <c r="X164" s="99">
        <v>164565</v>
      </c>
      <c r="Y164" s="99">
        <v>169765</v>
      </c>
      <c r="Z164" s="99">
        <v>173804</v>
      </c>
      <c r="AA164" s="99">
        <v>180096</v>
      </c>
      <c r="AB164" s="99">
        <v>182665</v>
      </c>
      <c r="AC164" s="99">
        <v>151401</v>
      </c>
      <c r="AD164" s="99">
        <v>163875</v>
      </c>
      <c r="AE164" s="99">
        <v>169771</v>
      </c>
    </row>
    <row r="165" spans="1:31" x14ac:dyDescent="0.25">
      <c r="A165" s="90" t="s">
        <v>90</v>
      </c>
      <c r="B165" s="90"/>
      <c r="C165" s="90"/>
      <c r="D165" s="99">
        <v>78691</v>
      </c>
      <c r="E165" s="99">
        <v>88956</v>
      </c>
      <c r="F165" s="99">
        <v>97664</v>
      </c>
      <c r="G165" s="99">
        <v>98911</v>
      </c>
      <c r="H165" s="99">
        <v>103869</v>
      </c>
      <c r="I165" s="99">
        <v>110466</v>
      </c>
      <c r="J165" s="99">
        <v>114635</v>
      </c>
      <c r="K165" s="99">
        <v>120963</v>
      </c>
      <c r="L165" s="99">
        <v>122896</v>
      </c>
      <c r="M165" s="99">
        <v>131894</v>
      </c>
      <c r="N165" s="99">
        <v>133750</v>
      </c>
      <c r="O165" s="99">
        <v>127655</v>
      </c>
      <c r="P165" s="99">
        <v>134757</v>
      </c>
      <c r="Q165" s="99">
        <v>139452</v>
      </c>
      <c r="R165" s="99">
        <v>148152</v>
      </c>
      <c r="S165" s="99">
        <v>143095</v>
      </c>
      <c r="T165" s="99">
        <v>147303</v>
      </c>
      <c r="U165" s="99">
        <v>151995</v>
      </c>
      <c r="V165" s="99">
        <v>148814</v>
      </c>
      <c r="W165" s="99">
        <v>153322</v>
      </c>
      <c r="X165" s="99">
        <v>156883</v>
      </c>
      <c r="Y165" s="99">
        <v>170899</v>
      </c>
      <c r="Z165" s="99">
        <v>167092</v>
      </c>
      <c r="AA165" s="99">
        <v>170931</v>
      </c>
      <c r="AB165" s="99">
        <v>172157</v>
      </c>
      <c r="AC165" s="99">
        <v>60492</v>
      </c>
      <c r="AD165" s="99">
        <v>179230</v>
      </c>
      <c r="AE165" s="99">
        <v>180209</v>
      </c>
    </row>
    <row r="166" spans="1:31" x14ac:dyDescent="0.25">
      <c r="A166" s="90" t="s">
        <v>91</v>
      </c>
      <c r="B166" s="90"/>
      <c r="C166" s="90"/>
      <c r="D166" s="99">
        <v>76054</v>
      </c>
      <c r="E166" s="99">
        <v>83942</v>
      </c>
      <c r="F166" s="99">
        <v>92951</v>
      </c>
      <c r="G166" s="99">
        <v>88318</v>
      </c>
      <c r="H166" s="99">
        <v>103130</v>
      </c>
      <c r="I166" s="99">
        <v>112124</v>
      </c>
      <c r="J166" s="99">
        <v>106019</v>
      </c>
      <c r="K166" s="99">
        <v>113230</v>
      </c>
      <c r="L166" s="99">
        <v>116498</v>
      </c>
      <c r="M166" s="99">
        <v>117078</v>
      </c>
      <c r="N166" s="99">
        <v>119206</v>
      </c>
      <c r="O166" s="99">
        <v>120753</v>
      </c>
      <c r="P166" s="99">
        <v>120813</v>
      </c>
      <c r="Q166" s="99">
        <v>129558</v>
      </c>
      <c r="R166" s="99">
        <v>132927</v>
      </c>
      <c r="S166" s="99">
        <v>129128</v>
      </c>
      <c r="T166" s="99">
        <v>131524</v>
      </c>
      <c r="U166" s="99">
        <v>143900</v>
      </c>
      <c r="V166" s="99">
        <v>143668</v>
      </c>
      <c r="W166" s="99">
        <v>142593</v>
      </c>
      <c r="X166" s="99">
        <v>150368</v>
      </c>
      <c r="Y166" s="99">
        <v>152790</v>
      </c>
      <c r="Z166" s="99">
        <v>160328</v>
      </c>
      <c r="AA166" s="99">
        <v>157902</v>
      </c>
      <c r="AB166" s="99">
        <v>163159</v>
      </c>
      <c r="AC166" s="99">
        <v>16</v>
      </c>
      <c r="AD166" s="99">
        <v>166594</v>
      </c>
      <c r="AE166" s="99">
        <v>169824</v>
      </c>
    </row>
    <row r="167" spans="1:31" x14ac:dyDescent="0.25">
      <c r="A167" s="90" t="s">
        <v>92</v>
      </c>
      <c r="B167" s="90"/>
      <c r="C167" s="90"/>
      <c r="D167" s="99">
        <v>75262</v>
      </c>
      <c r="E167" s="99">
        <v>81126</v>
      </c>
      <c r="F167" s="99">
        <v>88357</v>
      </c>
      <c r="G167" s="99">
        <v>91199</v>
      </c>
      <c r="H167" s="99">
        <v>98058</v>
      </c>
      <c r="I167" s="99">
        <v>104206</v>
      </c>
      <c r="J167" s="99">
        <v>106429</v>
      </c>
      <c r="K167" s="99">
        <v>110421</v>
      </c>
      <c r="L167" s="99">
        <v>111357</v>
      </c>
      <c r="M167" s="99">
        <v>121232</v>
      </c>
      <c r="N167" s="99">
        <v>122604</v>
      </c>
      <c r="O167" s="99">
        <v>118749</v>
      </c>
      <c r="P167" s="99">
        <v>117334</v>
      </c>
      <c r="Q167" s="99">
        <v>124460</v>
      </c>
      <c r="R167" s="99">
        <v>127170</v>
      </c>
      <c r="S167" s="99">
        <v>135019</v>
      </c>
      <c r="T167" s="99">
        <v>135812</v>
      </c>
      <c r="U167" s="99">
        <v>134946</v>
      </c>
      <c r="V167" s="99">
        <v>142971</v>
      </c>
      <c r="W167" s="99">
        <v>141544</v>
      </c>
      <c r="X167" s="99">
        <v>146482</v>
      </c>
      <c r="Y167" s="99">
        <v>154699</v>
      </c>
      <c r="Z167" s="99">
        <v>160295</v>
      </c>
      <c r="AA167" s="99">
        <v>156374</v>
      </c>
      <c r="AB167" s="99">
        <v>159042</v>
      </c>
      <c r="AC167" s="99">
        <v>9</v>
      </c>
      <c r="AD167" s="99">
        <v>160250</v>
      </c>
      <c r="AE167" s="99">
        <v>157615</v>
      </c>
    </row>
    <row r="168" spans="1:31" x14ac:dyDescent="0.25">
      <c r="A168" s="90" t="s">
        <v>93</v>
      </c>
      <c r="B168" s="90"/>
      <c r="C168" s="90"/>
      <c r="D168" s="99">
        <v>76558</v>
      </c>
      <c r="E168" s="99">
        <v>83758</v>
      </c>
      <c r="F168" s="99">
        <v>88390</v>
      </c>
      <c r="G168" s="99">
        <v>90197</v>
      </c>
      <c r="H168" s="99">
        <v>94870</v>
      </c>
      <c r="I168" s="99">
        <v>101985</v>
      </c>
      <c r="J168" s="99">
        <v>105438</v>
      </c>
      <c r="K168" s="99">
        <v>109746</v>
      </c>
      <c r="L168" s="99">
        <v>112079</v>
      </c>
      <c r="M168" s="99">
        <v>116155</v>
      </c>
      <c r="N168" s="99">
        <v>119149</v>
      </c>
      <c r="O168" s="99">
        <v>115897</v>
      </c>
      <c r="P168" s="99">
        <v>120499</v>
      </c>
      <c r="Q168" s="99">
        <v>124466</v>
      </c>
      <c r="R168" s="99">
        <v>124817</v>
      </c>
      <c r="S168" s="99">
        <v>130946</v>
      </c>
      <c r="T168" s="99">
        <v>132311</v>
      </c>
      <c r="U168" s="99">
        <v>133253</v>
      </c>
      <c r="V168" s="99">
        <v>142373</v>
      </c>
      <c r="W168" s="99">
        <v>139219</v>
      </c>
      <c r="X168" s="99">
        <v>143668</v>
      </c>
      <c r="Y168" s="99">
        <v>153049</v>
      </c>
      <c r="Z168" s="99">
        <v>160881</v>
      </c>
      <c r="AA168" s="99">
        <v>158731</v>
      </c>
      <c r="AB168" s="99">
        <v>164209</v>
      </c>
      <c r="AC168" s="99">
        <v>6</v>
      </c>
      <c r="AD168" s="99">
        <v>159766</v>
      </c>
      <c r="AE168" s="99">
        <v>156420</v>
      </c>
    </row>
    <row r="169" spans="1:31" x14ac:dyDescent="0.25">
      <c r="A169" s="90" t="s">
        <v>94</v>
      </c>
      <c r="B169" s="90"/>
      <c r="C169" s="90"/>
      <c r="D169" s="99">
        <v>76507</v>
      </c>
      <c r="E169" s="99">
        <v>85749</v>
      </c>
      <c r="F169" s="99">
        <v>88832</v>
      </c>
      <c r="G169" s="99">
        <v>91207</v>
      </c>
      <c r="H169" s="99">
        <v>96880</v>
      </c>
      <c r="I169" s="99">
        <v>101699</v>
      </c>
      <c r="J169" s="99">
        <v>107420</v>
      </c>
      <c r="K169" s="99">
        <v>109389</v>
      </c>
      <c r="L169" s="99">
        <v>113661</v>
      </c>
      <c r="M169" s="99">
        <v>115278</v>
      </c>
      <c r="N169" s="99">
        <v>117528</v>
      </c>
      <c r="O169" s="99">
        <v>114369</v>
      </c>
      <c r="P169" s="99">
        <v>120879</v>
      </c>
      <c r="Q169" s="99">
        <v>125590</v>
      </c>
      <c r="R169" s="99">
        <v>126930</v>
      </c>
      <c r="S169" s="99">
        <v>127411</v>
      </c>
      <c r="T169" s="99">
        <v>134367</v>
      </c>
      <c r="U169" s="99">
        <v>136285</v>
      </c>
      <c r="V169" s="99">
        <v>141108</v>
      </c>
      <c r="W169" s="99">
        <v>140446</v>
      </c>
      <c r="X169" s="99">
        <v>146846</v>
      </c>
      <c r="Y169" s="99">
        <v>151220</v>
      </c>
      <c r="Z169" s="99">
        <v>161452</v>
      </c>
      <c r="AA169" s="99">
        <v>162334</v>
      </c>
      <c r="AB169" s="99">
        <v>167830</v>
      </c>
      <c r="AC169" s="99">
        <v>10</v>
      </c>
      <c r="AD169" s="99">
        <v>158052</v>
      </c>
      <c r="AE169" s="99">
        <v>154846</v>
      </c>
    </row>
    <row r="170" spans="1:31" x14ac:dyDescent="0.25">
      <c r="A170" s="90" t="s">
        <v>95</v>
      </c>
      <c r="B170" s="90"/>
      <c r="C170" s="90"/>
      <c r="D170" s="99">
        <v>77281</v>
      </c>
      <c r="E170" s="99">
        <v>87469</v>
      </c>
      <c r="F170" s="99">
        <v>88414</v>
      </c>
      <c r="G170" s="99">
        <v>91176</v>
      </c>
      <c r="H170" s="99">
        <v>96544</v>
      </c>
      <c r="I170" s="99">
        <v>104643</v>
      </c>
      <c r="J170" s="99">
        <v>106037</v>
      </c>
      <c r="K170" s="99">
        <v>107910</v>
      </c>
      <c r="L170" s="99">
        <v>110615</v>
      </c>
      <c r="M170" s="99">
        <v>117146</v>
      </c>
      <c r="N170" s="99">
        <v>116778</v>
      </c>
      <c r="O170" s="99">
        <v>118991</v>
      </c>
      <c r="P170" s="99">
        <v>122630</v>
      </c>
      <c r="Q170" s="99">
        <v>127032</v>
      </c>
      <c r="R170" s="99">
        <v>130002</v>
      </c>
      <c r="S170" s="99">
        <v>129842</v>
      </c>
      <c r="T170" s="99">
        <v>135843</v>
      </c>
      <c r="U170" s="99">
        <v>137535</v>
      </c>
      <c r="V170" s="99">
        <v>142713</v>
      </c>
      <c r="W170" s="99">
        <v>141686</v>
      </c>
      <c r="X170" s="99">
        <v>149127</v>
      </c>
      <c r="Y170" s="99">
        <v>153828</v>
      </c>
      <c r="Z170" s="99">
        <v>163442</v>
      </c>
      <c r="AA170" s="99">
        <v>163954</v>
      </c>
      <c r="AB170" s="99">
        <v>166456</v>
      </c>
      <c r="AC170" s="99">
        <v>26</v>
      </c>
      <c r="AD170" s="99">
        <v>157354</v>
      </c>
      <c r="AE170" s="99">
        <v>158628</v>
      </c>
    </row>
    <row r="171" spans="1:31" x14ac:dyDescent="0.25">
      <c r="A171" s="90" t="s">
        <v>96</v>
      </c>
      <c r="B171" s="90"/>
      <c r="C171" s="90"/>
      <c r="D171" s="99">
        <v>79514</v>
      </c>
      <c r="E171" s="99">
        <v>89634</v>
      </c>
      <c r="F171" s="99">
        <v>91290</v>
      </c>
      <c r="G171" s="99">
        <v>94290</v>
      </c>
      <c r="H171" s="99">
        <v>99222</v>
      </c>
      <c r="I171" s="99">
        <v>105685</v>
      </c>
      <c r="J171" s="99">
        <v>108584</v>
      </c>
      <c r="K171" s="99">
        <v>109404</v>
      </c>
      <c r="L171" s="99">
        <v>115083</v>
      </c>
      <c r="M171" s="99">
        <v>121219</v>
      </c>
      <c r="N171" s="99">
        <v>121892</v>
      </c>
      <c r="O171" s="99">
        <v>122681</v>
      </c>
      <c r="P171" s="99">
        <v>127234</v>
      </c>
      <c r="Q171" s="99">
        <v>132253</v>
      </c>
      <c r="R171" s="99">
        <v>134298</v>
      </c>
      <c r="S171" s="99">
        <v>131801</v>
      </c>
      <c r="T171" s="99">
        <v>139694</v>
      </c>
      <c r="U171" s="99">
        <v>135869</v>
      </c>
      <c r="V171" s="99">
        <v>141468</v>
      </c>
      <c r="W171" s="99">
        <v>143644</v>
      </c>
      <c r="X171" s="99">
        <v>152934</v>
      </c>
      <c r="Y171" s="99">
        <v>155995</v>
      </c>
      <c r="Z171" s="99">
        <v>163563</v>
      </c>
      <c r="AA171" s="99">
        <v>166036</v>
      </c>
      <c r="AB171" s="99">
        <v>169402</v>
      </c>
      <c r="AC171" s="99">
        <v>15</v>
      </c>
      <c r="AD171" s="99">
        <v>159912</v>
      </c>
      <c r="AE171" s="99">
        <v>163795</v>
      </c>
    </row>
    <row r="172" spans="1:31" x14ac:dyDescent="0.25">
      <c r="A172" s="90" t="s">
        <v>97</v>
      </c>
      <c r="B172" s="90"/>
      <c r="C172" s="90"/>
      <c r="D172" s="99">
        <v>87916</v>
      </c>
      <c r="E172" s="99">
        <v>93886</v>
      </c>
      <c r="F172" s="99">
        <v>99344</v>
      </c>
      <c r="G172" s="99">
        <v>105517</v>
      </c>
      <c r="H172" s="99">
        <v>107740</v>
      </c>
      <c r="I172" s="99">
        <v>108195</v>
      </c>
      <c r="J172" s="99">
        <v>106511</v>
      </c>
      <c r="K172" s="99">
        <v>111016</v>
      </c>
      <c r="L172" s="99">
        <v>117218</v>
      </c>
      <c r="M172" s="99">
        <v>128673</v>
      </c>
      <c r="N172" s="99">
        <v>124360</v>
      </c>
      <c r="O172" s="99">
        <v>126585</v>
      </c>
      <c r="P172" s="99">
        <v>129826</v>
      </c>
      <c r="Q172" s="99">
        <v>142289</v>
      </c>
      <c r="R172" s="99">
        <v>137040</v>
      </c>
      <c r="S172" s="99">
        <v>141770</v>
      </c>
      <c r="T172" s="99">
        <v>145451</v>
      </c>
      <c r="U172" s="99">
        <v>136249</v>
      </c>
      <c r="V172" s="99">
        <v>147259</v>
      </c>
      <c r="W172" s="99">
        <v>158211</v>
      </c>
      <c r="X172" s="99">
        <v>161811</v>
      </c>
      <c r="Y172" s="99">
        <v>164831</v>
      </c>
      <c r="Z172" s="99">
        <v>161005</v>
      </c>
      <c r="AA172" s="99">
        <v>164115</v>
      </c>
      <c r="AB172" s="99">
        <v>172164</v>
      </c>
      <c r="AC172" s="99">
        <v>19</v>
      </c>
      <c r="AD172" s="99">
        <v>169239</v>
      </c>
      <c r="AE172" s="99">
        <v>168391</v>
      </c>
    </row>
    <row r="173" spans="1:31" x14ac:dyDescent="0.25">
      <c r="A173" s="90" t="s">
        <v>98</v>
      </c>
      <c r="B173" s="90"/>
      <c r="C173" s="90"/>
      <c r="D173" s="99">
        <v>66542</v>
      </c>
      <c r="E173" s="99">
        <v>96923</v>
      </c>
      <c r="F173" s="99">
        <v>100781</v>
      </c>
      <c r="G173" s="99">
        <v>106962</v>
      </c>
      <c r="H173" s="99">
        <v>108796</v>
      </c>
      <c r="I173" s="99">
        <v>112249</v>
      </c>
      <c r="J173" s="99">
        <v>98517</v>
      </c>
      <c r="K173" s="99">
        <v>111629</v>
      </c>
      <c r="L173" s="99">
        <v>116708</v>
      </c>
      <c r="M173" s="99">
        <v>126264</v>
      </c>
      <c r="N173" s="99">
        <v>120504</v>
      </c>
      <c r="O173" s="99">
        <v>98169</v>
      </c>
      <c r="P173" s="99">
        <v>119660</v>
      </c>
      <c r="Q173" s="99">
        <v>135228</v>
      </c>
      <c r="R173" s="99">
        <v>133981</v>
      </c>
      <c r="S173" s="99">
        <v>140929</v>
      </c>
      <c r="T173" s="99">
        <v>142979</v>
      </c>
      <c r="U173" s="99">
        <v>125953</v>
      </c>
      <c r="V173" s="99">
        <v>145044</v>
      </c>
      <c r="W173" s="99">
        <v>150945</v>
      </c>
      <c r="X173" s="99">
        <v>157481</v>
      </c>
      <c r="Y173" s="99">
        <v>163240</v>
      </c>
      <c r="Z173" s="99">
        <v>122838</v>
      </c>
      <c r="AA173" s="99">
        <v>152528</v>
      </c>
      <c r="AB173" s="99">
        <v>171865</v>
      </c>
      <c r="AC173" s="99">
        <v>1</v>
      </c>
      <c r="AD173" s="99">
        <v>163420</v>
      </c>
      <c r="AE173" s="99">
        <v>159838</v>
      </c>
    </row>
    <row r="174" spans="1:31" x14ac:dyDescent="0.25">
      <c r="A174" s="90" t="s">
        <v>99</v>
      </c>
      <c r="B174" s="90"/>
      <c r="C174" s="90"/>
      <c r="D174" s="99"/>
      <c r="E174" s="99"/>
      <c r="F174" s="99">
        <v>12888</v>
      </c>
      <c r="G174" s="99">
        <v>28505</v>
      </c>
      <c r="H174" s="99">
        <v>44237</v>
      </c>
      <c r="I174" s="99">
        <v>86812</v>
      </c>
      <c r="J174" s="99"/>
      <c r="K174" s="99"/>
      <c r="L174" s="99">
        <v>16588</v>
      </c>
      <c r="M174" s="99">
        <v>53444</v>
      </c>
      <c r="N174" s="99">
        <v>71134</v>
      </c>
      <c r="O174" s="99"/>
      <c r="P174" s="99"/>
      <c r="Q174" s="99">
        <v>18584</v>
      </c>
      <c r="R174" s="99">
        <v>36451</v>
      </c>
      <c r="S174" s="99">
        <v>59902</v>
      </c>
      <c r="T174" s="99">
        <v>83201</v>
      </c>
      <c r="U174" s="99"/>
      <c r="V174" s="99"/>
      <c r="W174" s="99">
        <v>19321</v>
      </c>
      <c r="X174" s="99">
        <v>43988</v>
      </c>
      <c r="Y174" s="99">
        <v>95358</v>
      </c>
      <c r="Z174" s="99"/>
      <c r="AA174" s="99"/>
      <c r="AB174" s="99"/>
      <c r="AC174" s="99">
        <v>2</v>
      </c>
      <c r="AD174" s="99">
        <v>71112</v>
      </c>
      <c r="AE174" s="99">
        <v>94682</v>
      </c>
    </row>
    <row r="175" spans="1:31" x14ac:dyDescent="0.25">
      <c r="A175" s="107" t="s">
        <v>10</v>
      </c>
      <c r="B175" s="107"/>
      <c r="C175" s="107"/>
      <c r="D175" s="114">
        <f t="shared" ref="D175:R175" si="6">SUM(D121:D174)</f>
        <v>3909473</v>
      </c>
      <c r="E175" s="114">
        <f t="shared" si="6"/>
        <v>4211181</v>
      </c>
      <c r="F175" s="114">
        <f t="shared" si="6"/>
        <v>4493416</v>
      </c>
      <c r="G175" s="114">
        <f t="shared" si="6"/>
        <v>4627575</v>
      </c>
      <c r="H175" s="114">
        <f t="shared" si="6"/>
        <v>4998995</v>
      </c>
      <c r="I175" s="114">
        <f t="shared" si="6"/>
        <v>5250167</v>
      </c>
      <c r="J175" s="114">
        <f t="shared" si="6"/>
        <v>5533721</v>
      </c>
      <c r="K175" s="114">
        <f t="shared" si="6"/>
        <v>5624245</v>
      </c>
      <c r="L175" s="114">
        <f t="shared" si="6"/>
        <v>5773515</v>
      </c>
      <c r="M175" s="114">
        <f t="shared" si="6"/>
        <v>6054415</v>
      </c>
      <c r="N175" s="114">
        <f t="shared" si="6"/>
        <v>6087838</v>
      </c>
      <c r="O175" s="114">
        <f t="shared" si="6"/>
        <v>6239679</v>
      </c>
      <c r="P175" s="114">
        <f t="shared" si="6"/>
        <v>6295918</v>
      </c>
      <c r="Q175" s="114">
        <f t="shared" si="6"/>
        <v>6581685</v>
      </c>
      <c r="R175" s="114">
        <f t="shared" si="6"/>
        <v>6708551</v>
      </c>
      <c r="S175" s="114">
        <f t="shared" ref="S175:Y175" si="7">SUM(S121:S174)</f>
        <v>6844817</v>
      </c>
      <c r="T175" s="114">
        <f t="shared" si="7"/>
        <v>7044496</v>
      </c>
      <c r="U175" s="114">
        <f t="shared" si="7"/>
        <v>7151604</v>
      </c>
      <c r="V175" s="114">
        <f t="shared" si="7"/>
        <v>7268672</v>
      </c>
      <c r="W175" s="114">
        <f t="shared" si="7"/>
        <v>7581500</v>
      </c>
      <c r="X175" s="114">
        <f t="shared" si="7"/>
        <v>7780199</v>
      </c>
      <c r="Y175" s="114">
        <f t="shared" si="7"/>
        <v>8017529</v>
      </c>
      <c r="Z175" s="114">
        <f t="shared" ref="Z175:AE175" si="8">SUM(Z121:Z174)</f>
        <v>8166445</v>
      </c>
      <c r="AA175" s="114">
        <f t="shared" si="8"/>
        <v>8453380</v>
      </c>
      <c r="AB175" s="114">
        <f t="shared" si="8"/>
        <v>8572474</v>
      </c>
      <c r="AC175" s="114">
        <f t="shared" si="8"/>
        <v>4230256</v>
      </c>
      <c r="AD175" s="114">
        <f t="shared" si="8"/>
        <v>5040715</v>
      </c>
      <c r="AE175" s="114">
        <f t="shared" si="8"/>
        <v>8400137</v>
      </c>
    </row>
    <row r="176" spans="1:31" x14ac:dyDescent="0.25">
      <c r="A176" s="31"/>
      <c r="C176" s="86"/>
      <c r="D176" s="86"/>
      <c r="E176" s="86"/>
      <c r="F176" s="86"/>
      <c r="G176" s="86"/>
      <c r="H176" s="86"/>
      <c r="I176" s="86"/>
      <c r="J176" s="86"/>
      <c r="K176" s="86"/>
      <c r="L176" s="86"/>
      <c r="M176" s="86"/>
      <c r="N176" s="86"/>
      <c r="O176" s="86"/>
      <c r="P176" s="86"/>
      <c r="Q176" s="86"/>
      <c r="R176" s="86"/>
      <c r="S176" s="86"/>
    </row>
    <row r="177" spans="1:28" x14ac:dyDescent="0.25">
      <c r="A177" s="102"/>
      <c r="M177" s="118"/>
      <c r="N177" s="118"/>
      <c r="O177" s="118"/>
      <c r="P177" s="118"/>
      <c r="Q177" s="118"/>
      <c r="R177" s="118"/>
      <c r="S177" s="118"/>
    </row>
    <row r="178" spans="1:28" x14ac:dyDescent="0.25">
      <c r="M178" s="135"/>
      <c r="N178" s="135"/>
      <c r="O178" s="135"/>
      <c r="P178" s="135"/>
      <c r="Q178" s="135"/>
      <c r="R178" s="135"/>
      <c r="S178" s="135"/>
      <c r="T178" s="135"/>
      <c r="U178" s="135"/>
      <c r="V178" s="135"/>
      <c r="W178" s="135"/>
      <c r="X178" s="135"/>
      <c r="Y178" s="135"/>
      <c r="Z178" s="135"/>
      <c r="AA178" s="135"/>
      <c r="AB178" s="135"/>
    </row>
  </sheetData>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2" manualBreakCount="2">
    <brk id="61" max="16383" man="1"/>
    <brk id="119" max="16383" man="1"/>
  </row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108"/>
  <sheetViews>
    <sheetView workbookViewId="0"/>
  </sheetViews>
  <sheetFormatPr baseColWidth="10" defaultRowHeight="11.5" x14ac:dyDescent="0.25"/>
  <cols>
    <col min="1" max="1" width="15.09765625" style="85" customWidth="1"/>
    <col min="2" max="3" width="6.59765625" style="125" bestFit="1" customWidth="1"/>
    <col min="4" max="4" width="8.59765625" style="125" bestFit="1" customWidth="1"/>
    <col min="5" max="5" width="10.59765625" style="125" bestFit="1" customWidth="1"/>
    <col min="6" max="6" width="10.3984375" style="125" bestFit="1" customWidth="1"/>
    <col min="7" max="8" width="11.3984375" style="125" bestFit="1" customWidth="1"/>
    <col min="9" max="9" width="6.3984375" style="125" bestFit="1" customWidth="1"/>
    <col min="10" max="10" width="11.3984375" style="86"/>
    <col min="11" max="12" width="13.59765625" style="86" bestFit="1" customWidth="1"/>
    <col min="13" max="13" width="12.3984375" style="86" bestFit="1" customWidth="1"/>
    <col min="14" max="247" width="11.3984375" style="86"/>
    <col min="248" max="248" width="5.3984375" style="86" bestFit="1" customWidth="1"/>
    <col min="249" max="249" width="5.59765625" style="86" bestFit="1" customWidth="1"/>
    <col min="250" max="250" width="8.296875" style="86" bestFit="1" customWidth="1"/>
    <col min="251" max="251" width="5.3984375" style="86" bestFit="1" customWidth="1"/>
    <col min="252" max="252" width="8.296875" style="86" bestFit="1" customWidth="1"/>
    <col min="253" max="253" width="7.09765625" style="86" bestFit="1" customWidth="1"/>
    <col min="254" max="254" width="9.09765625" style="86" bestFit="1" customWidth="1"/>
    <col min="255" max="255" width="5.3984375" style="86" bestFit="1" customWidth="1"/>
    <col min="256" max="503" width="11.3984375" style="86"/>
    <col min="504" max="504" width="5.3984375" style="86" bestFit="1" customWidth="1"/>
    <col min="505" max="505" width="5.59765625" style="86" bestFit="1" customWidth="1"/>
    <col min="506" max="506" width="8.296875" style="86" bestFit="1" customWidth="1"/>
    <col min="507" max="507" width="5.3984375" style="86" bestFit="1" customWidth="1"/>
    <col min="508" max="508" width="8.296875" style="86" bestFit="1" customWidth="1"/>
    <col min="509" max="509" width="7.09765625" style="86" bestFit="1" customWidth="1"/>
    <col min="510" max="510" width="9.09765625" style="86" bestFit="1" customWidth="1"/>
    <col min="511" max="511" width="5.3984375" style="86" bestFit="1" customWidth="1"/>
    <col min="512" max="759" width="11.3984375" style="86"/>
    <col min="760" max="760" width="5.3984375" style="86" bestFit="1" customWidth="1"/>
    <col min="761" max="761" width="5.59765625" style="86" bestFit="1" customWidth="1"/>
    <col min="762" max="762" width="8.296875" style="86" bestFit="1" customWidth="1"/>
    <col min="763" max="763" width="5.3984375" style="86" bestFit="1" customWidth="1"/>
    <col min="764" max="764" width="8.296875" style="86" bestFit="1" customWidth="1"/>
    <col min="765" max="765" width="7.09765625" style="86" bestFit="1" customWidth="1"/>
    <col min="766" max="766" width="9.09765625" style="86" bestFit="1" customWidth="1"/>
    <col min="767" max="767" width="5.3984375" style="86" bestFit="1" customWidth="1"/>
    <col min="768" max="1015" width="11.3984375" style="86"/>
    <col min="1016" max="1016" width="5.3984375" style="86" bestFit="1" customWidth="1"/>
    <col min="1017" max="1017" width="5.59765625" style="86" bestFit="1" customWidth="1"/>
    <col min="1018" max="1018" width="8.296875" style="86" bestFit="1" customWidth="1"/>
    <col min="1019" max="1019" width="5.3984375" style="86" bestFit="1" customWidth="1"/>
    <col min="1020" max="1020" width="8.296875" style="86" bestFit="1" customWidth="1"/>
    <col min="1021" max="1021" width="7.09765625" style="86" bestFit="1" customWidth="1"/>
    <col min="1022" max="1022" width="9.09765625" style="86" bestFit="1" customWidth="1"/>
    <col min="1023" max="1023" width="5.3984375" style="86" bestFit="1" customWidth="1"/>
    <col min="1024" max="1271" width="11.3984375" style="86"/>
    <col min="1272" max="1272" width="5.3984375" style="86" bestFit="1" customWidth="1"/>
    <col min="1273" max="1273" width="5.59765625" style="86" bestFit="1" customWidth="1"/>
    <col min="1274" max="1274" width="8.296875" style="86" bestFit="1" customWidth="1"/>
    <col min="1275" max="1275" width="5.3984375" style="86" bestFit="1" customWidth="1"/>
    <col min="1276" max="1276" width="8.296875" style="86" bestFit="1" customWidth="1"/>
    <col min="1277" max="1277" width="7.09765625" style="86" bestFit="1" customWidth="1"/>
    <col min="1278" max="1278" width="9.09765625" style="86" bestFit="1" customWidth="1"/>
    <col min="1279" max="1279" width="5.3984375" style="86" bestFit="1" customWidth="1"/>
    <col min="1280" max="1527" width="11.3984375" style="86"/>
    <col min="1528" max="1528" width="5.3984375" style="86" bestFit="1" customWidth="1"/>
    <col min="1529" max="1529" width="5.59765625" style="86" bestFit="1" customWidth="1"/>
    <col min="1530" max="1530" width="8.296875" style="86" bestFit="1" customWidth="1"/>
    <col min="1531" max="1531" width="5.3984375" style="86" bestFit="1" customWidth="1"/>
    <col min="1532" max="1532" width="8.296875" style="86" bestFit="1" customWidth="1"/>
    <col min="1533" max="1533" width="7.09765625" style="86" bestFit="1" customWidth="1"/>
    <col min="1534" max="1534" width="9.09765625" style="86" bestFit="1" customWidth="1"/>
    <col min="1535" max="1535" width="5.3984375" style="86" bestFit="1" customWidth="1"/>
    <col min="1536" max="1783" width="11.3984375" style="86"/>
    <col min="1784" max="1784" width="5.3984375" style="86" bestFit="1" customWidth="1"/>
    <col min="1785" max="1785" width="5.59765625" style="86" bestFit="1" customWidth="1"/>
    <col min="1786" max="1786" width="8.296875" style="86" bestFit="1" customWidth="1"/>
    <col min="1787" max="1787" width="5.3984375" style="86" bestFit="1" customWidth="1"/>
    <col min="1788" max="1788" width="8.296875" style="86" bestFit="1" customWidth="1"/>
    <col min="1789" max="1789" width="7.09765625" style="86" bestFit="1" customWidth="1"/>
    <col min="1790" max="1790" width="9.09765625" style="86" bestFit="1" customWidth="1"/>
    <col min="1791" max="1791" width="5.3984375" style="86" bestFit="1" customWidth="1"/>
    <col min="1792" max="2039" width="11.3984375" style="86"/>
    <col min="2040" max="2040" width="5.3984375" style="86" bestFit="1" customWidth="1"/>
    <col min="2041" max="2041" width="5.59765625" style="86" bestFit="1" customWidth="1"/>
    <col min="2042" max="2042" width="8.296875" style="86" bestFit="1" customWidth="1"/>
    <col min="2043" max="2043" width="5.3984375" style="86" bestFit="1" customWidth="1"/>
    <col min="2044" max="2044" width="8.296875" style="86" bestFit="1" customWidth="1"/>
    <col min="2045" max="2045" width="7.09765625" style="86" bestFit="1" customWidth="1"/>
    <col min="2046" max="2046" width="9.09765625" style="86" bestFit="1" customWidth="1"/>
    <col min="2047" max="2047" width="5.3984375" style="86" bestFit="1" customWidth="1"/>
    <col min="2048" max="2295" width="11.3984375" style="86"/>
    <col min="2296" max="2296" width="5.3984375" style="86" bestFit="1" customWidth="1"/>
    <col min="2297" max="2297" width="5.59765625" style="86" bestFit="1" customWidth="1"/>
    <col min="2298" max="2298" width="8.296875" style="86" bestFit="1" customWidth="1"/>
    <col min="2299" max="2299" width="5.3984375" style="86" bestFit="1" customWidth="1"/>
    <col min="2300" max="2300" width="8.296875" style="86" bestFit="1" customWidth="1"/>
    <col min="2301" max="2301" width="7.09765625" style="86" bestFit="1" customWidth="1"/>
    <col min="2302" max="2302" width="9.09765625" style="86" bestFit="1" customWidth="1"/>
    <col min="2303" max="2303" width="5.3984375" style="86" bestFit="1" customWidth="1"/>
    <col min="2304" max="2551" width="11.3984375" style="86"/>
    <col min="2552" max="2552" width="5.3984375" style="86" bestFit="1" customWidth="1"/>
    <col min="2553" max="2553" width="5.59765625" style="86" bestFit="1" customWidth="1"/>
    <col min="2554" max="2554" width="8.296875" style="86" bestFit="1" customWidth="1"/>
    <col min="2555" max="2555" width="5.3984375" style="86" bestFit="1" customWidth="1"/>
    <col min="2556" max="2556" width="8.296875" style="86" bestFit="1" customWidth="1"/>
    <col min="2557" max="2557" width="7.09765625" style="86" bestFit="1" customWidth="1"/>
    <col min="2558" max="2558" width="9.09765625" style="86" bestFit="1" customWidth="1"/>
    <col min="2559" max="2559" width="5.3984375" style="86" bestFit="1" customWidth="1"/>
    <col min="2560" max="2807" width="11.3984375" style="86"/>
    <col min="2808" max="2808" width="5.3984375" style="86" bestFit="1" customWidth="1"/>
    <col min="2809" max="2809" width="5.59765625" style="86" bestFit="1" customWidth="1"/>
    <col min="2810" max="2810" width="8.296875" style="86" bestFit="1" customWidth="1"/>
    <col min="2811" max="2811" width="5.3984375" style="86" bestFit="1" customWidth="1"/>
    <col min="2812" max="2812" width="8.296875" style="86" bestFit="1" customWidth="1"/>
    <col min="2813" max="2813" width="7.09765625" style="86" bestFit="1" customWidth="1"/>
    <col min="2814" max="2814" width="9.09765625" style="86" bestFit="1" customWidth="1"/>
    <col min="2815" max="2815" width="5.3984375" style="86" bestFit="1" customWidth="1"/>
    <col min="2816" max="3063" width="11.3984375" style="86"/>
    <col min="3064" max="3064" width="5.3984375" style="86" bestFit="1" customWidth="1"/>
    <col min="3065" max="3065" width="5.59765625" style="86" bestFit="1" customWidth="1"/>
    <col min="3066" max="3066" width="8.296875" style="86" bestFit="1" customWidth="1"/>
    <col min="3067" max="3067" width="5.3984375" style="86" bestFit="1" customWidth="1"/>
    <col min="3068" max="3068" width="8.296875" style="86" bestFit="1" customWidth="1"/>
    <col min="3069" max="3069" width="7.09765625" style="86" bestFit="1" customWidth="1"/>
    <col min="3070" max="3070" width="9.09765625" style="86" bestFit="1" customWidth="1"/>
    <col min="3071" max="3071" width="5.3984375" style="86" bestFit="1" customWidth="1"/>
    <col min="3072" max="3319" width="11.3984375" style="86"/>
    <col min="3320" max="3320" width="5.3984375" style="86" bestFit="1" customWidth="1"/>
    <col min="3321" max="3321" width="5.59765625" style="86" bestFit="1" customWidth="1"/>
    <col min="3322" max="3322" width="8.296875" style="86" bestFit="1" customWidth="1"/>
    <col min="3323" max="3323" width="5.3984375" style="86" bestFit="1" customWidth="1"/>
    <col min="3324" max="3324" width="8.296875" style="86" bestFit="1" customWidth="1"/>
    <col min="3325" max="3325" width="7.09765625" style="86" bestFit="1" customWidth="1"/>
    <col min="3326" max="3326" width="9.09765625" style="86" bestFit="1" customWidth="1"/>
    <col min="3327" max="3327" width="5.3984375" style="86" bestFit="1" customWidth="1"/>
    <col min="3328" max="3575" width="11.3984375" style="86"/>
    <col min="3576" max="3576" width="5.3984375" style="86" bestFit="1" customWidth="1"/>
    <col min="3577" max="3577" width="5.59765625" style="86" bestFit="1" customWidth="1"/>
    <col min="3578" max="3578" width="8.296875" style="86" bestFit="1" customWidth="1"/>
    <col min="3579" max="3579" width="5.3984375" style="86" bestFit="1" customWidth="1"/>
    <col min="3580" max="3580" width="8.296875" style="86" bestFit="1" customWidth="1"/>
    <col min="3581" max="3581" width="7.09765625" style="86" bestFit="1" customWidth="1"/>
    <col min="3582" max="3582" width="9.09765625" style="86" bestFit="1" customWidth="1"/>
    <col min="3583" max="3583" width="5.3984375" style="86" bestFit="1" customWidth="1"/>
    <col min="3584" max="3831" width="11.3984375" style="86"/>
    <col min="3832" max="3832" width="5.3984375" style="86" bestFit="1" customWidth="1"/>
    <col min="3833" max="3833" width="5.59765625" style="86" bestFit="1" customWidth="1"/>
    <col min="3834" max="3834" width="8.296875" style="86" bestFit="1" customWidth="1"/>
    <col min="3835" max="3835" width="5.3984375" style="86" bestFit="1" customWidth="1"/>
    <col min="3836" max="3836" width="8.296875" style="86" bestFit="1" customWidth="1"/>
    <col min="3837" max="3837" width="7.09765625" style="86" bestFit="1" customWidth="1"/>
    <col min="3838" max="3838" width="9.09765625" style="86" bestFit="1" customWidth="1"/>
    <col min="3839" max="3839" width="5.3984375" style="86" bestFit="1" customWidth="1"/>
    <col min="3840" max="4087" width="11.3984375" style="86"/>
    <col min="4088" max="4088" width="5.3984375" style="86" bestFit="1" customWidth="1"/>
    <col min="4089" max="4089" width="5.59765625" style="86" bestFit="1" customWidth="1"/>
    <col min="4090" max="4090" width="8.296875" style="86" bestFit="1" customWidth="1"/>
    <col min="4091" max="4091" width="5.3984375" style="86" bestFit="1" customWidth="1"/>
    <col min="4092" max="4092" width="8.296875" style="86" bestFit="1" customWidth="1"/>
    <col min="4093" max="4093" width="7.09765625" style="86" bestFit="1" customWidth="1"/>
    <col min="4094" max="4094" width="9.09765625" style="86" bestFit="1" customWidth="1"/>
    <col min="4095" max="4095" width="5.3984375" style="86" bestFit="1" customWidth="1"/>
    <col min="4096" max="4343" width="11.3984375" style="86"/>
    <col min="4344" max="4344" width="5.3984375" style="86" bestFit="1" customWidth="1"/>
    <col min="4345" max="4345" width="5.59765625" style="86" bestFit="1" customWidth="1"/>
    <col min="4346" max="4346" width="8.296875" style="86" bestFit="1" customWidth="1"/>
    <col min="4347" max="4347" width="5.3984375" style="86" bestFit="1" customWidth="1"/>
    <col min="4348" max="4348" width="8.296875" style="86" bestFit="1" customWidth="1"/>
    <col min="4349" max="4349" width="7.09765625" style="86" bestFit="1" customWidth="1"/>
    <col min="4350" max="4350" width="9.09765625" style="86" bestFit="1" customWidth="1"/>
    <col min="4351" max="4351" width="5.3984375" style="86" bestFit="1" customWidth="1"/>
    <col min="4352" max="4599" width="11.3984375" style="86"/>
    <col min="4600" max="4600" width="5.3984375" style="86" bestFit="1" customWidth="1"/>
    <col min="4601" max="4601" width="5.59765625" style="86" bestFit="1" customWidth="1"/>
    <col min="4602" max="4602" width="8.296875" style="86" bestFit="1" customWidth="1"/>
    <col min="4603" max="4603" width="5.3984375" style="86" bestFit="1" customWidth="1"/>
    <col min="4604" max="4604" width="8.296875" style="86" bestFit="1" customWidth="1"/>
    <col min="4605" max="4605" width="7.09765625" style="86" bestFit="1" customWidth="1"/>
    <col min="4606" max="4606" width="9.09765625" style="86" bestFit="1" customWidth="1"/>
    <col min="4607" max="4607" width="5.3984375" style="86" bestFit="1" customWidth="1"/>
    <col min="4608" max="4855" width="11.3984375" style="86"/>
    <col min="4856" max="4856" width="5.3984375" style="86" bestFit="1" customWidth="1"/>
    <col min="4857" max="4857" width="5.59765625" style="86" bestFit="1" customWidth="1"/>
    <col min="4858" max="4858" width="8.296875" style="86" bestFit="1" customWidth="1"/>
    <col min="4859" max="4859" width="5.3984375" style="86" bestFit="1" customWidth="1"/>
    <col min="4860" max="4860" width="8.296875" style="86" bestFit="1" customWidth="1"/>
    <col min="4861" max="4861" width="7.09765625" style="86" bestFit="1" customWidth="1"/>
    <col min="4862" max="4862" width="9.09765625" style="86" bestFit="1" customWidth="1"/>
    <col min="4863" max="4863" width="5.3984375" style="86" bestFit="1" customWidth="1"/>
    <col min="4864" max="5111" width="11.3984375" style="86"/>
    <col min="5112" max="5112" width="5.3984375" style="86" bestFit="1" customWidth="1"/>
    <col min="5113" max="5113" width="5.59765625" style="86" bestFit="1" customWidth="1"/>
    <col min="5114" max="5114" width="8.296875" style="86" bestFit="1" customWidth="1"/>
    <col min="5115" max="5115" width="5.3984375" style="86" bestFit="1" customWidth="1"/>
    <col min="5116" max="5116" width="8.296875" style="86" bestFit="1" customWidth="1"/>
    <col min="5117" max="5117" width="7.09765625" style="86" bestFit="1" customWidth="1"/>
    <col min="5118" max="5118" width="9.09765625" style="86" bestFit="1" customWidth="1"/>
    <col min="5119" max="5119" width="5.3984375" style="86" bestFit="1" customWidth="1"/>
    <col min="5120" max="5367" width="11.3984375" style="86"/>
    <col min="5368" max="5368" width="5.3984375" style="86" bestFit="1" customWidth="1"/>
    <col min="5369" max="5369" width="5.59765625" style="86" bestFit="1" customWidth="1"/>
    <col min="5370" max="5370" width="8.296875" style="86" bestFit="1" customWidth="1"/>
    <col min="5371" max="5371" width="5.3984375" style="86" bestFit="1" customWidth="1"/>
    <col min="5372" max="5372" width="8.296875" style="86" bestFit="1" customWidth="1"/>
    <col min="5373" max="5373" width="7.09765625" style="86" bestFit="1" customWidth="1"/>
    <col min="5374" max="5374" width="9.09765625" style="86" bestFit="1" customWidth="1"/>
    <col min="5375" max="5375" width="5.3984375" style="86" bestFit="1" customWidth="1"/>
    <col min="5376" max="5623" width="11.3984375" style="86"/>
    <col min="5624" max="5624" width="5.3984375" style="86" bestFit="1" customWidth="1"/>
    <col min="5625" max="5625" width="5.59765625" style="86" bestFit="1" customWidth="1"/>
    <col min="5626" max="5626" width="8.296875" style="86" bestFit="1" customWidth="1"/>
    <col min="5627" max="5627" width="5.3984375" style="86" bestFit="1" customWidth="1"/>
    <col min="5628" max="5628" width="8.296875" style="86" bestFit="1" customWidth="1"/>
    <col min="5629" max="5629" width="7.09765625" style="86" bestFit="1" customWidth="1"/>
    <col min="5630" max="5630" width="9.09765625" style="86" bestFit="1" customWidth="1"/>
    <col min="5631" max="5631" width="5.3984375" style="86" bestFit="1" customWidth="1"/>
    <col min="5632" max="5879" width="11.3984375" style="86"/>
    <col min="5880" max="5880" width="5.3984375" style="86" bestFit="1" customWidth="1"/>
    <col min="5881" max="5881" width="5.59765625" style="86" bestFit="1" customWidth="1"/>
    <col min="5882" max="5882" width="8.296875" style="86" bestFit="1" customWidth="1"/>
    <col min="5883" max="5883" width="5.3984375" style="86" bestFit="1" customWidth="1"/>
    <col min="5884" max="5884" width="8.296875" style="86" bestFit="1" customWidth="1"/>
    <col min="5885" max="5885" width="7.09765625" style="86" bestFit="1" customWidth="1"/>
    <col min="5886" max="5886" width="9.09765625" style="86" bestFit="1" customWidth="1"/>
    <col min="5887" max="5887" width="5.3984375" style="86" bestFit="1" customWidth="1"/>
    <col min="5888" max="6135" width="11.3984375" style="86"/>
    <col min="6136" max="6136" width="5.3984375" style="86" bestFit="1" customWidth="1"/>
    <col min="6137" max="6137" width="5.59765625" style="86" bestFit="1" customWidth="1"/>
    <col min="6138" max="6138" width="8.296875" style="86" bestFit="1" customWidth="1"/>
    <col min="6139" max="6139" width="5.3984375" style="86" bestFit="1" customWidth="1"/>
    <col min="6140" max="6140" width="8.296875" style="86" bestFit="1" customWidth="1"/>
    <col min="6141" max="6141" width="7.09765625" style="86" bestFit="1" customWidth="1"/>
    <col min="6142" max="6142" width="9.09765625" style="86" bestFit="1" customWidth="1"/>
    <col min="6143" max="6143" width="5.3984375" style="86" bestFit="1" customWidth="1"/>
    <col min="6144" max="6391" width="11.3984375" style="86"/>
    <col min="6392" max="6392" width="5.3984375" style="86" bestFit="1" customWidth="1"/>
    <col min="6393" max="6393" width="5.59765625" style="86" bestFit="1" customWidth="1"/>
    <col min="6394" max="6394" width="8.296875" style="86" bestFit="1" customWidth="1"/>
    <col min="6395" max="6395" width="5.3984375" style="86" bestFit="1" customWidth="1"/>
    <col min="6396" max="6396" width="8.296875" style="86" bestFit="1" customWidth="1"/>
    <col min="6397" max="6397" width="7.09765625" style="86" bestFit="1" customWidth="1"/>
    <col min="6398" max="6398" width="9.09765625" style="86" bestFit="1" customWidth="1"/>
    <col min="6399" max="6399" width="5.3984375" style="86" bestFit="1" customWidth="1"/>
    <col min="6400" max="6647" width="11.3984375" style="86"/>
    <col min="6648" max="6648" width="5.3984375" style="86" bestFit="1" customWidth="1"/>
    <col min="6649" max="6649" width="5.59765625" style="86" bestFit="1" customWidth="1"/>
    <col min="6650" max="6650" width="8.296875" style="86" bestFit="1" customWidth="1"/>
    <col min="6651" max="6651" width="5.3984375" style="86" bestFit="1" customWidth="1"/>
    <col min="6652" max="6652" width="8.296875" style="86" bestFit="1" customWidth="1"/>
    <col min="6653" max="6653" width="7.09765625" style="86" bestFit="1" customWidth="1"/>
    <col min="6654" max="6654" width="9.09765625" style="86" bestFit="1" customWidth="1"/>
    <col min="6655" max="6655" width="5.3984375" style="86" bestFit="1" customWidth="1"/>
    <col min="6656" max="6903" width="11.3984375" style="86"/>
    <col min="6904" max="6904" width="5.3984375" style="86" bestFit="1" customWidth="1"/>
    <col min="6905" max="6905" width="5.59765625" style="86" bestFit="1" customWidth="1"/>
    <col min="6906" max="6906" width="8.296875" style="86" bestFit="1" customWidth="1"/>
    <col min="6907" max="6907" width="5.3984375" style="86" bestFit="1" customWidth="1"/>
    <col min="6908" max="6908" width="8.296875" style="86" bestFit="1" customWidth="1"/>
    <col min="6909" max="6909" width="7.09765625" style="86" bestFit="1" customWidth="1"/>
    <col min="6910" max="6910" width="9.09765625" style="86" bestFit="1" customWidth="1"/>
    <col min="6911" max="6911" width="5.3984375" style="86" bestFit="1" customWidth="1"/>
    <col min="6912" max="7159" width="11.3984375" style="86"/>
    <col min="7160" max="7160" width="5.3984375" style="86" bestFit="1" customWidth="1"/>
    <col min="7161" max="7161" width="5.59765625" style="86" bestFit="1" customWidth="1"/>
    <col min="7162" max="7162" width="8.296875" style="86" bestFit="1" customWidth="1"/>
    <col min="7163" max="7163" width="5.3984375" style="86" bestFit="1" customWidth="1"/>
    <col min="7164" max="7164" width="8.296875" style="86" bestFit="1" customWidth="1"/>
    <col min="7165" max="7165" width="7.09765625" style="86" bestFit="1" customWidth="1"/>
    <col min="7166" max="7166" width="9.09765625" style="86" bestFit="1" customWidth="1"/>
    <col min="7167" max="7167" width="5.3984375" style="86" bestFit="1" customWidth="1"/>
    <col min="7168" max="7415" width="11.3984375" style="86"/>
    <col min="7416" max="7416" width="5.3984375" style="86" bestFit="1" customWidth="1"/>
    <col min="7417" max="7417" width="5.59765625" style="86" bestFit="1" customWidth="1"/>
    <col min="7418" max="7418" width="8.296875" style="86" bestFit="1" customWidth="1"/>
    <col min="7419" max="7419" width="5.3984375" style="86" bestFit="1" customWidth="1"/>
    <col min="7420" max="7420" width="8.296875" style="86" bestFit="1" customWidth="1"/>
    <col min="7421" max="7421" width="7.09765625" style="86" bestFit="1" customWidth="1"/>
    <col min="7422" max="7422" width="9.09765625" style="86" bestFit="1" customWidth="1"/>
    <col min="7423" max="7423" width="5.3984375" style="86" bestFit="1" customWidth="1"/>
    <col min="7424" max="7671" width="11.3984375" style="86"/>
    <col min="7672" max="7672" width="5.3984375" style="86" bestFit="1" customWidth="1"/>
    <col min="7673" max="7673" width="5.59765625" style="86" bestFit="1" customWidth="1"/>
    <col min="7674" max="7674" width="8.296875" style="86" bestFit="1" customWidth="1"/>
    <col min="7675" max="7675" width="5.3984375" style="86" bestFit="1" customWidth="1"/>
    <col min="7676" max="7676" width="8.296875" style="86" bestFit="1" customWidth="1"/>
    <col min="7677" max="7677" width="7.09765625" style="86" bestFit="1" customWidth="1"/>
    <col min="7678" max="7678" width="9.09765625" style="86" bestFit="1" customWidth="1"/>
    <col min="7679" max="7679" width="5.3984375" style="86" bestFit="1" customWidth="1"/>
    <col min="7680" max="7927" width="11.3984375" style="86"/>
    <col min="7928" max="7928" width="5.3984375" style="86" bestFit="1" customWidth="1"/>
    <col min="7929" max="7929" width="5.59765625" style="86" bestFit="1" customWidth="1"/>
    <col min="7930" max="7930" width="8.296875" style="86" bestFit="1" customWidth="1"/>
    <col min="7931" max="7931" width="5.3984375" style="86" bestFit="1" customWidth="1"/>
    <col min="7932" max="7932" width="8.296875" style="86" bestFit="1" customWidth="1"/>
    <col min="7933" max="7933" width="7.09765625" style="86" bestFit="1" customWidth="1"/>
    <col min="7934" max="7934" width="9.09765625" style="86" bestFit="1" customWidth="1"/>
    <col min="7935" max="7935" width="5.3984375" style="86" bestFit="1" customWidth="1"/>
    <col min="7936" max="8183" width="11.3984375" style="86"/>
    <col min="8184" max="8184" width="5.3984375" style="86" bestFit="1" customWidth="1"/>
    <col min="8185" max="8185" width="5.59765625" style="86" bestFit="1" customWidth="1"/>
    <col min="8186" max="8186" width="8.296875" style="86" bestFit="1" customWidth="1"/>
    <col min="8187" max="8187" width="5.3984375" style="86" bestFit="1" customWidth="1"/>
    <col min="8188" max="8188" width="8.296875" style="86" bestFit="1" customWidth="1"/>
    <col min="8189" max="8189" width="7.09765625" style="86" bestFit="1" customWidth="1"/>
    <col min="8190" max="8190" width="9.09765625" style="86" bestFit="1" customWidth="1"/>
    <col min="8191" max="8191" width="5.3984375" style="86" bestFit="1" customWidth="1"/>
    <col min="8192" max="8439" width="11.3984375" style="86"/>
    <col min="8440" max="8440" width="5.3984375" style="86" bestFit="1" customWidth="1"/>
    <col min="8441" max="8441" width="5.59765625" style="86" bestFit="1" customWidth="1"/>
    <col min="8442" max="8442" width="8.296875" style="86" bestFit="1" customWidth="1"/>
    <col min="8443" max="8443" width="5.3984375" style="86" bestFit="1" customWidth="1"/>
    <col min="8444" max="8444" width="8.296875" style="86" bestFit="1" customWidth="1"/>
    <col min="8445" max="8445" width="7.09765625" style="86" bestFit="1" customWidth="1"/>
    <col min="8446" max="8446" width="9.09765625" style="86" bestFit="1" customWidth="1"/>
    <col min="8447" max="8447" width="5.3984375" style="86" bestFit="1" customWidth="1"/>
    <col min="8448" max="8695" width="11.3984375" style="86"/>
    <col min="8696" max="8696" width="5.3984375" style="86" bestFit="1" customWidth="1"/>
    <col min="8697" max="8697" width="5.59765625" style="86" bestFit="1" customWidth="1"/>
    <col min="8698" max="8698" width="8.296875" style="86" bestFit="1" customWidth="1"/>
    <col min="8699" max="8699" width="5.3984375" style="86" bestFit="1" customWidth="1"/>
    <col min="8700" max="8700" width="8.296875" style="86" bestFit="1" customWidth="1"/>
    <col min="8701" max="8701" width="7.09765625" style="86" bestFit="1" customWidth="1"/>
    <col min="8702" max="8702" width="9.09765625" style="86" bestFit="1" customWidth="1"/>
    <col min="8703" max="8703" width="5.3984375" style="86" bestFit="1" customWidth="1"/>
    <col min="8704" max="8951" width="11.3984375" style="86"/>
    <col min="8952" max="8952" width="5.3984375" style="86" bestFit="1" customWidth="1"/>
    <col min="8953" max="8953" width="5.59765625" style="86" bestFit="1" customWidth="1"/>
    <col min="8954" max="8954" width="8.296875" style="86" bestFit="1" customWidth="1"/>
    <col min="8955" max="8955" width="5.3984375" style="86" bestFit="1" customWidth="1"/>
    <col min="8956" max="8956" width="8.296875" style="86" bestFit="1" customWidth="1"/>
    <col min="8957" max="8957" width="7.09765625" style="86" bestFit="1" customWidth="1"/>
    <col min="8958" max="8958" width="9.09765625" style="86" bestFit="1" customWidth="1"/>
    <col min="8959" max="8959" width="5.3984375" style="86" bestFit="1" customWidth="1"/>
    <col min="8960" max="9207" width="11.3984375" style="86"/>
    <col min="9208" max="9208" width="5.3984375" style="86" bestFit="1" customWidth="1"/>
    <col min="9209" max="9209" width="5.59765625" style="86" bestFit="1" customWidth="1"/>
    <col min="9210" max="9210" width="8.296875" style="86" bestFit="1" customWidth="1"/>
    <col min="9211" max="9211" width="5.3984375" style="86" bestFit="1" customWidth="1"/>
    <col min="9212" max="9212" width="8.296875" style="86" bestFit="1" customWidth="1"/>
    <col min="9213" max="9213" width="7.09765625" style="86" bestFit="1" customWidth="1"/>
    <col min="9214" max="9214" width="9.09765625" style="86" bestFit="1" customWidth="1"/>
    <col min="9215" max="9215" width="5.3984375" style="86" bestFit="1" customWidth="1"/>
    <col min="9216" max="9463" width="11.3984375" style="86"/>
    <col min="9464" max="9464" width="5.3984375" style="86" bestFit="1" customWidth="1"/>
    <col min="9465" max="9465" width="5.59765625" style="86" bestFit="1" customWidth="1"/>
    <col min="9466" max="9466" width="8.296875" style="86" bestFit="1" customWidth="1"/>
    <col min="9467" max="9467" width="5.3984375" style="86" bestFit="1" customWidth="1"/>
    <col min="9468" max="9468" width="8.296875" style="86" bestFit="1" customWidth="1"/>
    <col min="9469" max="9469" width="7.09765625" style="86" bestFit="1" customWidth="1"/>
    <col min="9470" max="9470" width="9.09765625" style="86" bestFit="1" customWidth="1"/>
    <col min="9471" max="9471" width="5.3984375" style="86" bestFit="1" customWidth="1"/>
    <col min="9472" max="9719" width="11.3984375" style="86"/>
    <col min="9720" max="9720" width="5.3984375" style="86" bestFit="1" customWidth="1"/>
    <col min="9721" max="9721" width="5.59765625" style="86" bestFit="1" customWidth="1"/>
    <col min="9722" max="9722" width="8.296875" style="86" bestFit="1" customWidth="1"/>
    <col min="9723" max="9723" width="5.3984375" style="86" bestFit="1" customWidth="1"/>
    <col min="9724" max="9724" width="8.296875" style="86" bestFit="1" customWidth="1"/>
    <col min="9725" max="9725" width="7.09765625" style="86" bestFit="1" customWidth="1"/>
    <col min="9726" max="9726" width="9.09765625" style="86" bestFit="1" customWidth="1"/>
    <col min="9727" max="9727" width="5.3984375" style="86" bestFit="1" customWidth="1"/>
    <col min="9728" max="9975" width="11.3984375" style="86"/>
    <col min="9976" max="9976" width="5.3984375" style="86" bestFit="1" customWidth="1"/>
    <col min="9977" max="9977" width="5.59765625" style="86" bestFit="1" customWidth="1"/>
    <col min="9978" max="9978" width="8.296875" style="86" bestFit="1" customWidth="1"/>
    <col min="9979" max="9979" width="5.3984375" style="86" bestFit="1" customWidth="1"/>
    <col min="9980" max="9980" width="8.296875" style="86" bestFit="1" customWidth="1"/>
    <col min="9981" max="9981" width="7.09765625" style="86" bestFit="1" customWidth="1"/>
    <col min="9982" max="9982" width="9.09765625" style="86" bestFit="1" customWidth="1"/>
    <col min="9983" max="9983" width="5.3984375" style="86" bestFit="1" customWidth="1"/>
    <col min="9984" max="10231" width="11.3984375" style="86"/>
    <col min="10232" max="10232" width="5.3984375" style="86" bestFit="1" customWidth="1"/>
    <col min="10233" max="10233" width="5.59765625" style="86" bestFit="1" customWidth="1"/>
    <col min="10234" max="10234" width="8.296875" style="86" bestFit="1" customWidth="1"/>
    <col min="10235" max="10235" width="5.3984375" style="86" bestFit="1" customWidth="1"/>
    <col min="10236" max="10236" width="8.296875" style="86" bestFit="1" customWidth="1"/>
    <col min="10237" max="10237" width="7.09765625" style="86" bestFit="1" customWidth="1"/>
    <col min="10238" max="10238" width="9.09765625" style="86" bestFit="1" customWidth="1"/>
    <col min="10239" max="10239" width="5.3984375" style="86" bestFit="1" customWidth="1"/>
    <col min="10240" max="10487" width="11.3984375" style="86"/>
    <col min="10488" max="10488" width="5.3984375" style="86" bestFit="1" customWidth="1"/>
    <col min="10489" max="10489" width="5.59765625" style="86" bestFit="1" customWidth="1"/>
    <col min="10490" max="10490" width="8.296875" style="86" bestFit="1" customWidth="1"/>
    <col min="10491" max="10491" width="5.3984375" style="86" bestFit="1" customWidth="1"/>
    <col min="10492" max="10492" width="8.296875" style="86" bestFit="1" customWidth="1"/>
    <col min="10493" max="10493" width="7.09765625" style="86" bestFit="1" customWidth="1"/>
    <col min="10494" max="10494" width="9.09765625" style="86" bestFit="1" customWidth="1"/>
    <col min="10495" max="10495" width="5.3984375" style="86" bestFit="1" customWidth="1"/>
    <col min="10496" max="10743" width="11.3984375" style="86"/>
    <col min="10744" max="10744" width="5.3984375" style="86" bestFit="1" customWidth="1"/>
    <col min="10745" max="10745" width="5.59765625" style="86" bestFit="1" customWidth="1"/>
    <col min="10746" max="10746" width="8.296875" style="86" bestFit="1" customWidth="1"/>
    <col min="10747" max="10747" width="5.3984375" style="86" bestFit="1" customWidth="1"/>
    <col min="10748" max="10748" width="8.296875" style="86" bestFit="1" customWidth="1"/>
    <col min="10749" max="10749" width="7.09765625" style="86" bestFit="1" customWidth="1"/>
    <col min="10750" max="10750" width="9.09765625" style="86" bestFit="1" customWidth="1"/>
    <col min="10751" max="10751" width="5.3984375" style="86" bestFit="1" customWidth="1"/>
    <col min="10752" max="10999" width="11.3984375" style="86"/>
    <col min="11000" max="11000" width="5.3984375" style="86" bestFit="1" customWidth="1"/>
    <col min="11001" max="11001" width="5.59765625" style="86" bestFit="1" customWidth="1"/>
    <col min="11002" max="11002" width="8.296875" style="86" bestFit="1" customWidth="1"/>
    <col min="11003" max="11003" width="5.3984375" style="86" bestFit="1" customWidth="1"/>
    <col min="11004" max="11004" width="8.296875" style="86" bestFit="1" customWidth="1"/>
    <col min="11005" max="11005" width="7.09765625" style="86" bestFit="1" customWidth="1"/>
    <col min="11006" max="11006" width="9.09765625" style="86" bestFit="1" customWidth="1"/>
    <col min="11007" max="11007" width="5.3984375" style="86" bestFit="1" customWidth="1"/>
    <col min="11008" max="11255" width="11.3984375" style="86"/>
    <col min="11256" max="11256" width="5.3984375" style="86" bestFit="1" customWidth="1"/>
    <col min="11257" max="11257" width="5.59765625" style="86" bestFit="1" customWidth="1"/>
    <col min="11258" max="11258" width="8.296875" style="86" bestFit="1" customWidth="1"/>
    <col min="11259" max="11259" width="5.3984375" style="86" bestFit="1" customWidth="1"/>
    <col min="11260" max="11260" width="8.296875" style="86" bestFit="1" customWidth="1"/>
    <col min="11261" max="11261" width="7.09765625" style="86" bestFit="1" customWidth="1"/>
    <col min="11262" max="11262" width="9.09765625" style="86" bestFit="1" customWidth="1"/>
    <col min="11263" max="11263" width="5.3984375" style="86" bestFit="1" customWidth="1"/>
    <col min="11264" max="11511" width="11.3984375" style="86"/>
    <col min="11512" max="11512" width="5.3984375" style="86" bestFit="1" customWidth="1"/>
    <col min="11513" max="11513" width="5.59765625" style="86" bestFit="1" customWidth="1"/>
    <col min="11514" max="11514" width="8.296875" style="86" bestFit="1" customWidth="1"/>
    <col min="11515" max="11515" width="5.3984375" style="86" bestFit="1" customWidth="1"/>
    <col min="11516" max="11516" width="8.296875" style="86" bestFit="1" customWidth="1"/>
    <col min="11517" max="11517" width="7.09765625" style="86" bestFit="1" customWidth="1"/>
    <col min="11518" max="11518" width="9.09765625" style="86" bestFit="1" customWidth="1"/>
    <col min="11519" max="11519" width="5.3984375" style="86" bestFit="1" customWidth="1"/>
    <col min="11520" max="11767" width="11.3984375" style="86"/>
    <col min="11768" max="11768" width="5.3984375" style="86" bestFit="1" customWidth="1"/>
    <col min="11769" max="11769" width="5.59765625" style="86" bestFit="1" customWidth="1"/>
    <col min="11770" max="11770" width="8.296875" style="86" bestFit="1" customWidth="1"/>
    <col min="11771" max="11771" width="5.3984375" style="86" bestFit="1" customWidth="1"/>
    <col min="11772" max="11772" width="8.296875" style="86" bestFit="1" customWidth="1"/>
    <col min="11773" max="11773" width="7.09765625" style="86" bestFit="1" customWidth="1"/>
    <col min="11774" max="11774" width="9.09765625" style="86" bestFit="1" customWidth="1"/>
    <col min="11775" max="11775" width="5.3984375" style="86" bestFit="1" customWidth="1"/>
    <col min="11776" max="12023" width="11.3984375" style="86"/>
    <col min="12024" max="12024" width="5.3984375" style="86" bestFit="1" customWidth="1"/>
    <col min="12025" max="12025" width="5.59765625" style="86" bestFit="1" customWidth="1"/>
    <col min="12026" max="12026" width="8.296875" style="86" bestFit="1" customWidth="1"/>
    <col min="12027" max="12027" width="5.3984375" style="86" bestFit="1" customWidth="1"/>
    <col min="12028" max="12028" width="8.296875" style="86" bestFit="1" customWidth="1"/>
    <col min="12029" max="12029" width="7.09765625" style="86" bestFit="1" customWidth="1"/>
    <col min="12030" max="12030" width="9.09765625" style="86" bestFit="1" customWidth="1"/>
    <col min="12031" max="12031" width="5.3984375" style="86" bestFit="1" customWidth="1"/>
    <col min="12032" max="12279" width="11.3984375" style="86"/>
    <col min="12280" max="12280" width="5.3984375" style="86" bestFit="1" customWidth="1"/>
    <col min="12281" max="12281" width="5.59765625" style="86" bestFit="1" customWidth="1"/>
    <col min="12282" max="12282" width="8.296875" style="86" bestFit="1" customWidth="1"/>
    <col min="12283" max="12283" width="5.3984375" style="86" bestFit="1" customWidth="1"/>
    <col min="12284" max="12284" width="8.296875" style="86" bestFit="1" customWidth="1"/>
    <col min="12285" max="12285" width="7.09765625" style="86" bestFit="1" customWidth="1"/>
    <col min="12286" max="12286" width="9.09765625" style="86" bestFit="1" customWidth="1"/>
    <col min="12287" max="12287" width="5.3984375" style="86" bestFit="1" customWidth="1"/>
    <col min="12288" max="12535" width="11.3984375" style="86"/>
    <col min="12536" max="12536" width="5.3984375" style="86" bestFit="1" customWidth="1"/>
    <col min="12537" max="12537" width="5.59765625" style="86" bestFit="1" customWidth="1"/>
    <col min="12538" max="12538" width="8.296875" style="86" bestFit="1" customWidth="1"/>
    <col min="12539" max="12539" width="5.3984375" style="86" bestFit="1" customWidth="1"/>
    <col min="12540" max="12540" width="8.296875" style="86" bestFit="1" customWidth="1"/>
    <col min="12541" max="12541" width="7.09765625" style="86" bestFit="1" customWidth="1"/>
    <col min="12542" max="12542" width="9.09765625" style="86" bestFit="1" customWidth="1"/>
    <col min="12543" max="12543" width="5.3984375" style="86" bestFit="1" customWidth="1"/>
    <col min="12544" max="12791" width="11.3984375" style="86"/>
    <col min="12792" max="12792" width="5.3984375" style="86" bestFit="1" customWidth="1"/>
    <col min="12793" max="12793" width="5.59765625" style="86" bestFit="1" customWidth="1"/>
    <col min="12794" max="12794" width="8.296875" style="86" bestFit="1" customWidth="1"/>
    <col min="12795" max="12795" width="5.3984375" style="86" bestFit="1" customWidth="1"/>
    <col min="12796" max="12796" width="8.296875" style="86" bestFit="1" customWidth="1"/>
    <col min="12797" max="12797" width="7.09765625" style="86" bestFit="1" customWidth="1"/>
    <col min="12798" max="12798" width="9.09765625" style="86" bestFit="1" customWidth="1"/>
    <col min="12799" max="12799" width="5.3984375" style="86" bestFit="1" customWidth="1"/>
    <col min="12800" max="13047" width="11.3984375" style="86"/>
    <col min="13048" max="13048" width="5.3984375" style="86" bestFit="1" customWidth="1"/>
    <col min="13049" max="13049" width="5.59765625" style="86" bestFit="1" customWidth="1"/>
    <col min="13050" max="13050" width="8.296875" style="86" bestFit="1" customWidth="1"/>
    <col min="13051" max="13051" width="5.3984375" style="86" bestFit="1" customWidth="1"/>
    <col min="13052" max="13052" width="8.296875" style="86" bestFit="1" customWidth="1"/>
    <col min="13053" max="13053" width="7.09765625" style="86" bestFit="1" customWidth="1"/>
    <col min="13054" max="13054" width="9.09765625" style="86" bestFit="1" customWidth="1"/>
    <col min="13055" max="13055" width="5.3984375" style="86" bestFit="1" customWidth="1"/>
    <col min="13056" max="13303" width="11.3984375" style="86"/>
    <col min="13304" max="13304" width="5.3984375" style="86" bestFit="1" customWidth="1"/>
    <col min="13305" max="13305" width="5.59765625" style="86" bestFit="1" customWidth="1"/>
    <col min="13306" max="13306" width="8.296875" style="86" bestFit="1" customWidth="1"/>
    <col min="13307" max="13307" width="5.3984375" style="86" bestFit="1" customWidth="1"/>
    <col min="13308" max="13308" width="8.296875" style="86" bestFit="1" customWidth="1"/>
    <col min="13309" max="13309" width="7.09765625" style="86" bestFit="1" customWidth="1"/>
    <col min="13310" max="13310" width="9.09765625" style="86" bestFit="1" customWidth="1"/>
    <col min="13311" max="13311" width="5.3984375" style="86" bestFit="1" customWidth="1"/>
    <col min="13312" max="13559" width="11.3984375" style="86"/>
    <col min="13560" max="13560" width="5.3984375" style="86" bestFit="1" customWidth="1"/>
    <col min="13561" max="13561" width="5.59765625" style="86" bestFit="1" customWidth="1"/>
    <col min="13562" max="13562" width="8.296875" style="86" bestFit="1" customWidth="1"/>
    <col min="13563" max="13563" width="5.3984375" style="86" bestFit="1" customWidth="1"/>
    <col min="13564" max="13564" width="8.296875" style="86" bestFit="1" customWidth="1"/>
    <col min="13565" max="13565" width="7.09765625" style="86" bestFit="1" customWidth="1"/>
    <col min="13566" max="13566" width="9.09765625" style="86" bestFit="1" customWidth="1"/>
    <col min="13567" max="13567" width="5.3984375" style="86" bestFit="1" customWidth="1"/>
    <col min="13568" max="13815" width="11.3984375" style="86"/>
    <col min="13816" max="13816" width="5.3984375" style="86" bestFit="1" customWidth="1"/>
    <col min="13817" max="13817" width="5.59765625" style="86" bestFit="1" customWidth="1"/>
    <col min="13818" max="13818" width="8.296875" style="86" bestFit="1" customWidth="1"/>
    <col min="13819" max="13819" width="5.3984375" style="86" bestFit="1" customWidth="1"/>
    <col min="13820" max="13820" width="8.296875" style="86" bestFit="1" customWidth="1"/>
    <col min="13821" max="13821" width="7.09765625" style="86" bestFit="1" customWidth="1"/>
    <col min="13822" max="13822" width="9.09765625" style="86" bestFit="1" customWidth="1"/>
    <col min="13823" max="13823" width="5.3984375" style="86" bestFit="1" customWidth="1"/>
    <col min="13824" max="14071" width="11.3984375" style="86"/>
    <col min="14072" max="14072" width="5.3984375" style="86" bestFit="1" customWidth="1"/>
    <col min="14073" max="14073" width="5.59765625" style="86" bestFit="1" customWidth="1"/>
    <col min="14074" max="14074" width="8.296875" style="86" bestFit="1" customWidth="1"/>
    <col min="14075" max="14075" width="5.3984375" style="86" bestFit="1" customWidth="1"/>
    <col min="14076" max="14076" width="8.296875" style="86" bestFit="1" customWidth="1"/>
    <col min="14077" max="14077" width="7.09765625" style="86" bestFit="1" customWidth="1"/>
    <col min="14078" max="14078" width="9.09765625" style="86" bestFit="1" customWidth="1"/>
    <col min="14079" max="14079" width="5.3984375" style="86" bestFit="1" customWidth="1"/>
    <col min="14080" max="14327" width="11.3984375" style="86"/>
    <col min="14328" max="14328" width="5.3984375" style="86" bestFit="1" customWidth="1"/>
    <col min="14329" max="14329" width="5.59765625" style="86" bestFit="1" customWidth="1"/>
    <col min="14330" max="14330" width="8.296875" style="86" bestFit="1" customWidth="1"/>
    <col min="14331" max="14331" width="5.3984375" style="86" bestFit="1" customWidth="1"/>
    <col min="14332" max="14332" width="8.296875" style="86" bestFit="1" customWidth="1"/>
    <col min="14333" max="14333" width="7.09765625" style="86" bestFit="1" customWidth="1"/>
    <col min="14334" max="14334" width="9.09765625" style="86" bestFit="1" customWidth="1"/>
    <col min="14335" max="14335" width="5.3984375" style="86" bestFit="1" customWidth="1"/>
    <col min="14336" max="14583" width="11.3984375" style="86"/>
    <col min="14584" max="14584" width="5.3984375" style="86" bestFit="1" customWidth="1"/>
    <col min="14585" max="14585" width="5.59765625" style="86" bestFit="1" customWidth="1"/>
    <col min="14586" max="14586" width="8.296875" style="86" bestFit="1" customWidth="1"/>
    <col min="14587" max="14587" width="5.3984375" style="86" bestFit="1" customWidth="1"/>
    <col min="14588" max="14588" width="8.296875" style="86" bestFit="1" customWidth="1"/>
    <col min="14589" max="14589" width="7.09765625" style="86" bestFit="1" customWidth="1"/>
    <col min="14590" max="14590" width="9.09765625" style="86" bestFit="1" customWidth="1"/>
    <col min="14591" max="14591" width="5.3984375" style="86" bestFit="1" customWidth="1"/>
    <col min="14592" max="14839" width="11.3984375" style="86"/>
    <col min="14840" max="14840" width="5.3984375" style="86" bestFit="1" customWidth="1"/>
    <col min="14841" max="14841" width="5.59765625" style="86" bestFit="1" customWidth="1"/>
    <col min="14842" max="14842" width="8.296875" style="86" bestFit="1" customWidth="1"/>
    <col min="14843" max="14843" width="5.3984375" style="86" bestFit="1" customWidth="1"/>
    <col min="14844" max="14844" width="8.296875" style="86" bestFit="1" customWidth="1"/>
    <col min="14845" max="14845" width="7.09765625" style="86" bestFit="1" customWidth="1"/>
    <col min="14846" max="14846" width="9.09765625" style="86" bestFit="1" customWidth="1"/>
    <col min="14847" max="14847" width="5.3984375" style="86" bestFit="1" customWidth="1"/>
    <col min="14848" max="15095" width="11.3984375" style="86"/>
    <col min="15096" max="15096" width="5.3984375" style="86" bestFit="1" customWidth="1"/>
    <col min="15097" max="15097" width="5.59765625" style="86" bestFit="1" customWidth="1"/>
    <col min="15098" max="15098" width="8.296875" style="86" bestFit="1" customWidth="1"/>
    <col min="15099" max="15099" width="5.3984375" style="86" bestFit="1" customWidth="1"/>
    <col min="15100" max="15100" width="8.296875" style="86" bestFit="1" customWidth="1"/>
    <col min="15101" max="15101" width="7.09765625" style="86" bestFit="1" customWidth="1"/>
    <col min="15102" max="15102" width="9.09765625" style="86" bestFit="1" customWidth="1"/>
    <col min="15103" max="15103" width="5.3984375" style="86" bestFit="1" customWidth="1"/>
    <col min="15104" max="15351" width="11.3984375" style="86"/>
    <col min="15352" max="15352" width="5.3984375" style="86" bestFit="1" customWidth="1"/>
    <col min="15353" max="15353" width="5.59765625" style="86" bestFit="1" customWidth="1"/>
    <col min="15354" max="15354" width="8.296875" style="86" bestFit="1" customWidth="1"/>
    <col min="15355" max="15355" width="5.3984375" style="86" bestFit="1" customWidth="1"/>
    <col min="15356" max="15356" width="8.296875" style="86" bestFit="1" customWidth="1"/>
    <col min="15357" max="15357" width="7.09765625" style="86" bestFit="1" customWidth="1"/>
    <col min="15358" max="15358" width="9.09765625" style="86" bestFit="1" customWidth="1"/>
    <col min="15359" max="15359" width="5.3984375" style="86" bestFit="1" customWidth="1"/>
    <col min="15360" max="15607" width="11.3984375" style="86"/>
    <col min="15608" max="15608" width="5.3984375" style="86" bestFit="1" customWidth="1"/>
    <col min="15609" max="15609" width="5.59765625" style="86" bestFit="1" customWidth="1"/>
    <col min="15610" max="15610" width="8.296875" style="86" bestFit="1" customWidth="1"/>
    <col min="15611" max="15611" width="5.3984375" style="86" bestFit="1" customWidth="1"/>
    <col min="15612" max="15612" width="8.296875" style="86" bestFit="1" customWidth="1"/>
    <col min="15613" max="15613" width="7.09765625" style="86" bestFit="1" customWidth="1"/>
    <col min="15614" max="15614" width="9.09765625" style="86" bestFit="1" customWidth="1"/>
    <col min="15615" max="15615" width="5.3984375" style="86" bestFit="1" customWidth="1"/>
    <col min="15616" max="15863" width="11.3984375" style="86"/>
    <col min="15864" max="15864" width="5.3984375" style="86" bestFit="1" customWidth="1"/>
    <col min="15865" max="15865" width="5.59765625" style="86" bestFit="1" customWidth="1"/>
    <col min="15866" max="15866" width="8.296875" style="86" bestFit="1" customWidth="1"/>
    <col min="15867" max="15867" width="5.3984375" style="86" bestFit="1" customWidth="1"/>
    <col min="15868" max="15868" width="8.296875" style="86" bestFit="1" customWidth="1"/>
    <col min="15869" max="15869" width="7.09765625" style="86" bestFit="1" customWidth="1"/>
    <col min="15870" max="15870" width="9.09765625" style="86" bestFit="1" customWidth="1"/>
    <col min="15871" max="15871" width="5.3984375" style="86" bestFit="1" customWidth="1"/>
    <col min="15872" max="16119" width="11.3984375" style="86"/>
    <col min="16120" max="16120" width="5.3984375" style="86" bestFit="1" customWidth="1"/>
    <col min="16121" max="16121" width="5.59765625" style="86" bestFit="1" customWidth="1"/>
    <col min="16122" max="16122" width="8.296875" style="86" bestFit="1" customWidth="1"/>
    <col min="16123" max="16123" width="5.3984375" style="86" bestFit="1" customWidth="1"/>
    <col min="16124" max="16124" width="8.296875" style="86" bestFit="1" customWidth="1"/>
    <col min="16125" max="16125" width="7.09765625" style="86" bestFit="1" customWidth="1"/>
    <col min="16126" max="16126" width="9.09765625" style="86" bestFit="1" customWidth="1"/>
    <col min="16127" max="16127" width="5.3984375" style="86" bestFit="1" customWidth="1"/>
    <col min="16128" max="16384" width="11.3984375" style="86"/>
  </cols>
  <sheetData>
    <row r="1" spans="1:11" s="82" customFormat="1" ht="12.5" x14ac:dyDescent="0.25">
      <c r="B1" s="83"/>
      <c r="C1" s="83"/>
      <c r="D1" s="83"/>
      <c r="E1" s="83"/>
      <c r="F1" s="83"/>
      <c r="G1" s="83"/>
      <c r="H1" s="83"/>
      <c r="I1" s="83"/>
      <c r="J1" s="83"/>
      <c r="K1" s="83"/>
    </row>
    <row r="2" spans="1:11" s="82" customFormat="1" ht="13" x14ac:dyDescent="0.3">
      <c r="A2" s="84" t="s">
        <v>107</v>
      </c>
      <c r="B2" s="124"/>
      <c r="C2" s="124"/>
      <c r="D2" s="124"/>
      <c r="E2" s="124"/>
      <c r="F2" s="124"/>
      <c r="G2" s="124"/>
      <c r="H2" s="124"/>
      <c r="I2" s="124"/>
    </row>
    <row r="3" spans="1:11" ht="3" customHeight="1" x14ac:dyDescent="0.25"/>
    <row r="4" spans="1:11" s="82" customFormat="1" ht="13" x14ac:dyDescent="0.3">
      <c r="A4" s="84" t="s">
        <v>135</v>
      </c>
      <c r="B4" s="124"/>
      <c r="C4" s="124"/>
      <c r="D4" s="124"/>
      <c r="E4" s="124"/>
      <c r="F4" s="124"/>
      <c r="G4" s="124"/>
      <c r="H4" s="124"/>
      <c r="I4" s="124"/>
    </row>
    <row r="5" spans="1:11" ht="3" customHeight="1" x14ac:dyDescent="0.25"/>
    <row r="6" spans="1:11" x14ac:dyDescent="0.25">
      <c r="A6" s="91" t="s">
        <v>136</v>
      </c>
      <c r="B6" s="126" t="s">
        <v>100</v>
      </c>
      <c r="C6" s="126" t="s">
        <v>101</v>
      </c>
      <c r="D6" s="126" t="s">
        <v>102</v>
      </c>
      <c r="E6" s="126" t="s">
        <v>103</v>
      </c>
      <c r="F6" s="126" t="s">
        <v>104</v>
      </c>
      <c r="G6" s="126" t="s">
        <v>105</v>
      </c>
      <c r="H6" s="126" t="s">
        <v>106</v>
      </c>
      <c r="I6" s="126" t="s">
        <v>10</v>
      </c>
    </row>
    <row r="7" spans="1:11" x14ac:dyDescent="0.25">
      <c r="A7" s="90">
        <v>1980</v>
      </c>
      <c r="B7" s="127">
        <v>5.5</v>
      </c>
      <c r="C7" s="127">
        <v>11.2</v>
      </c>
      <c r="D7" s="127">
        <v>11.4</v>
      </c>
      <c r="E7" s="127">
        <v>9.6999999999999993</v>
      </c>
      <c r="F7" s="127">
        <v>17.899999999999999</v>
      </c>
      <c r="G7" s="127">
        <v>25</v>
      </c>
      <c r="H7" s="127">
        <v>19.3</v>
      </c>
      <c r="I7" s="128">
        <f t="shared" ref="I7:I15" si="0">SUM(B7:H7)</f>
        <v>99.999999999999986</v>
      </c>
    </row>
    <row r="8" spans="1:11" x14ac:dyDescent="0.25">
      <c r="A8" s="90">
        <v>1985</v>
      </c>
      <c r="B8" s="127">
        <v>19</v>
      </c>
      <c r="C8" s="127">
        <v>7.8</v>
      </c>
      <c r="D8" s="127">
        <v>11.4</v>
      </c>
      <c r="E8" s="127">
        <v>8.6</v>
      </c>
      <c r="F8" s="127">
        <v>13.8</v>
      </c>
      <c r="G8" s="127">
        <v>25.2</v>
      </c>
      <c r="H8" s="127">
        <v>14.2</v>
      </c>
      <c r="I8" s="128">
        <f t="shared" si="0"/>
        <v>100.00000000000001</v>
      </c>
    </row>
    <row r="9" spans="1:11" x14ac:dyDescent="0.25">
      <c r="A9" s="90">
        <v>1986</v>
      </c>
      <c r="B9" s="127">
        <v>16.3</v>
      </c>
      <c r="C9" s="127">
        <v>10</v>
      </c>
      <c r="D9" s="127">
        <v>12.5</v>
      </c>
      <c r="E9" s="127">
        <v>10.199999999999999</v>
      </c>
      <c r="F9" s="127">
        <v>12.5</v>
      </c>
      <c r="G9" s="127">
        <v>24.3</v>
      </c>
      <c r="H9" s="127">
        <v>14.2</v>
      </c>
      <c r="I9" s="128">
        <f t="shared" si="0"/>
        <v>100</v>
      </c>
    </row>
    <row r="10" spans="1:11" x14ac:dyDescent="0.25">
      <c r="A10" s="90">
        <v>1987</v>
      </c>
      <c r="B10" s="127">
        <v>15.7</v>
      </c>
      <c r="C10" s="127">
        <v>7.7</v>
      </c>
      <c r="D10" s="127">
        <v>11.3</v>
      </c>
      <c r="E10" s="127">
        <v>9.1999999999999993</v>
      </c>
      <c r="F10" s="127">
        <v>14.9</v>
      </c>
      <c r="G10" s="127">
        <v>23.2</v>
      </c>
      <c r="H10" s="127">
        <v>18</v>
      </c>
      <c r="I10" s="128">
        <f t="shared" si="0"/>
        <v>100</v>
      </c>
    </row>
    <row r="11" spans="1:11" x14ac:dyDescent="0.25">
      <c r="A11" s="90">
        <v>1988</v>
      </c>
      <c r="B11" s="127">
        <v>13.6</v>
      </c>
      <c r="C11" s="127">
        <v>8.6</v>
      </c>
      <c r="D11" s="127">
        <v>13.6</v>
      </c>
      <c r="E11" s="127">
        <v>10</v>
      </c>
      <c r="F11" s="127">
        <v>13.7</v>
      </c>
      <c r="G11" s="127">
        <v>26.5</v>
      </c>
      <c r="H11" s="127">
        <v>14</v>
      </c>
      <c r="I11" s="128">
        <f t="shared" si="0"/>
        <v>100</v>
      </c>
    </row>
    <row r="12" spans="1:11" x14ac:dyDescent="0.25">
      <c r="A12" s="90">
        <v>1989</v>
      </c>
      <c r="B12" s="127">
        <v>15.2</v>
      </c>
      <c r="C12" s="127">
        <v>9.1</v>
      </c>
      <c r="D12" s="127">
        <v>13</v>
      </c>
      <c r="E12" s="127">
        <v>9.3000000000000007</v>
      </c>
      <c r="F12" s="127">
        <v>11.8</v>
      </c>
      <c r="G12" s="127">
        <v>27</v>
      </c>
      <c r="H12" s="127">
        <v>14.6</v>
      </c>
      <c r="I12" s="128">
        <f t="shared" si="0"/>
        <v>99.999999999999986</v>
      </c>
    </row>
    <row r="13" spans="1:11" x14ac:dyDescent="0.25">
      <c r="A13" s="90">
        <v>1990</v>
      </c>
      <c r="B13" s="127">
        <v>16.5</v>
      </c>
      <c r="C13" s="127">
        <v>8.3000000000000007</v>
      </c>
      <c r="D13" s="127">
        <v>10.8</v>
      </c>
      <c r="E13" s="127">
        <v>10</v>
      </c>
      <c r="F13" s="127">
        <v>14.7</v>
      </c>
      <c r="G13" s="127">
        <v>23.7</v>
      </c>
      <c r="H13" s="127">
        <v>16</v>
      </c>
      <c r="I13" s="128">
        <f t="shared" si="0"/>
        <v>100</v>
      </c>
    </row>
    <row r="14" spans="1:11" x14ac:dyDescent="0.25">
      <c r="A14" s="90">
        <v>1991</v>
      </c>
      <c r="B14" s="127">
        <v>14.7</v>
      </c>
      <c r="C14" s="127">
        <v>9.3000000000000007</v>
      </c>
      <c r="D14" s="127">
        <v>11.3</v>
      </c>
      <c r="E14" s="127">
        <v>9.4</v>
      </c>
      <c r="F14" s="127">
        <v>15.7</v>
      </c>
      <c r="G14" s="127">
        <v>23.9</v>
      </c>
      <c r="H14" s="127">
        <v>15.7</v>
      </c>
      <c r="I14" s="128">
        <f t="shared" si="0"/>
        <v>99.999999999999986</v>
      </c>
    </row>
    <row r="15" spans="1:11" x14ac:dyDescent="0.25">
      <c r="A15" s="90">
        <v>1992</v>
      </c>
      <c r="B15" s="127">
        <v>14.4</v>
      </c>
      <c r="C15" s="127">
        <v>8.6999999999999993</v>
      </c>
      <c r="D15" s="127">
        <v>12.6</v>
      </c>
      <c r="E15" s="127">
        <v>10.7</v>
      </c>
      <c r="F15" s="127">
        <v>14.9</v>
      </c>
      <c r="G15" s="127">
        <v>24.4</v>
      </c>
      <c r="H15" s="127">
        <v>14.3</v>
      </c>
      <c r="I15" s="128">
        <f t="shared" si="0"/>
        <v>100</v>
      </c>
    </row>
    <row r="16" spans="1:11" x14ac:dyDescent="0.25">
      <c r="A16" s="102" t="s">
        <v>109</v>
      </c>
    </row>
    <row r="18" spans="1:9" x14ac:dyDescent="0.25">
      <c r="A18" s="91" t="s">
        <v>136</v>
      </c>
      <c r="B18" s="126" t="s">
        <v>100</v>
      </c>
      <c r="C18" s="126" t="s">
        <v>101</v>
      </c>
      <c r="D18" s="126" t="s">
        <v>102</v>
      </c>
      <c r="E18" s="126" t="s">
        <v>103</v>
      </c>
      <c r="F18" s="126" t="s">
        <v>104</v>
      </c>
      <c r="G18" s="126" t="s">
        <v>105</v>
      </c>
      <c r="H18" s="126" t="s">
        <v>106</v>
      </c>
      <c r="I18" s="126" t="s">
        <v>10</v>
      </c>
    </row>
    <row r="19" spans="1:9" x14ac:dyDescent="0.25">
      <c r="A19" s="90">
        <v>1993</v>
      </c>
      <c r="B19" s="127">
        <v>10.1</v>
      </c>
      <c r="C19" s="127">
        <v>11.2</v>
      </c>
      <c r="D19" s="127">
        <v>14.5</v>
      </c>
      <c r="E19" s="127">
        <v>9.5</v>
      </c>
      <c r="F19" s="127">
        <v>13.3</v>
      </c>
      <c r="G19" s="127">
        <v>23.2</v>
      </c>
      <c r="H19" s="127">
        <v>18.2</v>
      </c>
      <c r="I19" s="128">
        <f t="shared" ref="I19:I30" si="1">SUM(B19:H19)</f>
        <v>100</v>
      </c>
    </row>
    <row r="20" spans="1:9" x14ac:dyDescent="0.25">
      <c r="A20" s="90">
        <v>1994</v>
      </c>
      <c r="B20" s="127">
        <v>9.5</v>
      </c>
      <c r="C20" s="127">
        <v>11.8</v>
      </c>
      <c r="D20" s="127">
        <v>13.5</v>
      </c>
      <c r="E20" s="127">
        <v>9.1</v>
      </c>
      <c r="F20" s="127">
        <v>14</v>
      </c>
      <c r="G20" s="127">
        <v>25.6</v>
      </c>
      <c r="H20" s="127">
        <v>16.5</v>
      </c>
      <c r="I20" s="128">
        <f t="shared" si="1"/>
        <v>100</v>
      </c>
    </row>
    <row r="21" spans="1:9" x14ac:dyDescent="0.25">
      <c r="A21" s="90">
        <v>1995</v>
      </c>
      <c r="B21" s="127">
        <v>9</v>
      </c>
      <c r="C21" s="127">
        <v>11.55</v>
      </c>
      <c r="D21" s="127">
        <v>14.15</v>
      </c>
      <c r="E21" s="127">
        <v>11.7</v>
      </c>
      <c r="F21" s="127">
        <v>13.1</v>
      </c>
      <c r="G21" s="127">
        <v>24.4</v>
      </c>
      <c r="H21" s="127">
        <v>16.100000000000001</v>
      </c>
      <c r="I21" s="128">
        <f t="shared" si="1"/>
        <v>100</v>
      </c>
    </row>
    <row r="22" spans="1:9" x14ac:dyDescent="0.25">
      <c r="A22" s="90">
        <v>1996</v>
      </c>
      <c r="B22" s="127">
        <v>12</v>
      </c>
      <c r="C22" s="127">
        <v>11</v>
      </c>
      <c r="D22" s="127">
        <v>13.3</v>
      </c>
      <c r="E22" s="127">
        <v>11.3</v>
      </c>
      <c r="F22" s="127">
        <v>12.9</v>
      </c>
      <c r="G22" s="127">
        <v>23.3</v>
      </c>
      <c r="H22" s="127">
        <v>16.2</v>
      </c>
      <c r="I22" s="128">
        <f t="shared" si="1"/>
        <v>100</v>
      </c>
    </row>
    <row r="23" spans="1:9" x14ac:dyDescent="0.25">
      <c r="A23" s="90">
        <v>1997</v>
      </c>
      <c r="B23" s="127">
        <v>9.8000000000000007</v>
      </c>
      <c r="C23" s="127">
        <v>11.7</v>
      </c>
      <c r="D23" s="127">
        <v>12.5</v>
      </c>
      <c r="E23" s="127">
        <v>9</v>
      </c>
      <c r="F23" s="127">
        <v>15.2</v>
      </c>
      <c r="G23" s="127">
        <v>25.8</v>
      </c>
      <c r="H23" s="127">
        <v>16</v>
      </c>
      <c r="I23" s="128">
        <f t="shared" si="1"/>
        <v>100</v>
      </c>
    </row>
    <row r="24" spans="1:9" x14ac:dyDescent="0.25">
      <c r="A24" s="90">
        <v>1998</v>
      </c>
      <c r="B24" s="127">
        <v>12.7</v>
      </c>
      <c r="C24" s="127">
        <v>10.199999999999999</v>
      </c>
      <c r="D24" s="127">
        <v>13</v>
      </c>
      <c r="E24" s="127">
        <v>12.1</v>
      </c>
      <c r="F24" s="127">
        <v>15</v>
      </c>
      <c r="G24" s="127">
        <v>20.100000000000001</v>
      </c>
      <c r="H24" s="127">
        <v>16.899999999999999</v>
      </c>
      <c r="I24" s="128">
        <f t="shared" si="1"/>
        <v>100</v>
      </c>
    </row>
    <row r="25" spans="1:9" x14ac:dyDescent="0.25">
      <c r="A25" s="90">
        <v>1999</v>
      </c>
      <c r="B25" s="127">
        <v>11.7</v>
      </c>
      <c r="C25" s="127">
        <v>10.6</v>
      </c>
      <c r="D25" s="127">
        <v>12.4</v>
      </c>
      <c r="E25" s="127">
        <v>9.5</v>
      </c>
      <c r="F25" s="127">
        <v>14.2</v>
      </c>
      <c r="G25" s="127">
        <v>22.3</v>
      </c>
      <c r="H25" s="127">
        <v>19.3</v>
      </c>
      <c r="I25" s="128">
        <f t="shared" si="1"/>
        <v>99.999999999999986</v>
      </c>
    </row>
    <row r="26" spans="1:9" x14ac:dyDescent="0.25">
      <c r="A26" s="90">
        <v>2000</v>
      </c>
      <c r="B26" s="127">
        <v>10.8</v>
      </c>
      <c r="C26" s="127">
        <v>9.8000000000000007</v>
      </c>
      <c r="D26" s="127">
        <v>15.5</v>
      </c>
      <c r="E26" s="127">
        <v>10.5</v>
      </c>
      <c r="F26" s="127">
        <v>12.8</v>
      </c>
      <c r="G26" s="127">
        <v>23.3</v>
      </c>
      <c r="H26" s="127">
        <v>17.3</v>
      </c>
      <c r="I26" s="128">
        <f t="shared" si="1"/>
        <v>100</v>
      </c>
    </row>
    <row r="27" spans="1:9" x14ac:dyDescent="0.25">
      <c r="A27" s="90">
        <v>2001</v>
      </c>
      <c r="B27" s="127">
        <v>8.9</v>
      </c>
      <c r="C27" s="127">
        <v>9.6</v>
      </c>
      <c r="D27" s="127">
        <v>13.3</v>
      </c>
      <c r="E27" s="127">
        <v>11.4</v>
      </c>
      <c r="F27" s="127">
        <v>15.8</v>
      </c>
      <c r="G27" s="127">
        <v>24.6</v>
      </c>
      <c r="H27" s="127">
        <v>16.399999999999999</v>
      </c>
      <c r="I27" s="128">
        <f t="shared" si="1"/>
        <v>100</v>
      </c>
    </row>
    <row r="28" spans="1:9" x14ac:dyDescent="0.25">
      <c r="A28" s="90">
        <v>2002</v>
      </c>
      <c r="B28" s="127">
        <v>9.1999999999999993</v>
      </c>
      <c r="C28" s="127">
        <v>11.2</v>
      </c>
      <c r="D28" s="127">
        <v>13.9</v>
      </c>
      <c r="E28" s="127">
        <v>10.3</v>
      </c>
      <c r="F28" s="127">
        <v>14.6</v>
      </c>
      <c r="G28" s="127">
        <v>20.5</v>
      </c>
      <c r="H28" s="127">
        <v>20.3</v>
      </c>
      <c r="I28" s="128">
        <f t="shared" si="1"/>
        <v>99.999999999999986</v>
      </c>
    </row>
    <row r="29" spans="1:9" x14ac:dyDescent="0.25">
      <c r="A29" s="90">
        <v>2003</v>
      </c>
      <c r="B29" s="127">
        <v>10.3</v>
      </c>
      <c r="C29" s="127">
        <v>9.8000000000000007</v>
      </c>
      <c r="D29" s="127">
        <v>14.3</v>
      </c>
      <c r="E29" s="127">
        <v>8.9</v>
      </c>
      <c r="F29" s="127">
        <v>14.2</v>
      </c>
      <c r="G29" s="127">
        <v>23.3</v>
      </c>
      <c r="H29" s="127">
        <v>19.2</v>
      </c>
      <c r="I29" s="128">
        <f t="shared" si="1"/>
        <v>100</v>
      </c>
    </row>
    <row r="30" spans="1:9" x14ac:dyDescent="0.25">
      <c r="A30" s="90">
        <v>2004</v>
      </c>
      <c r="B30" s="127">
        <v>9.8000000000000007</v>
      </c>
      <c r="C30" s="127">
        <v>9.3000000000000007</v>
      </c>
      <c r="D30" s="127">
        <v>14.3</v>
      </c>
      <c r="E30" s="127">
        <v>10.3</v>
      </c>
      <c r="F30" s="127">
        <v>12.3</v>
      </c>
      <c r="G30" s="127">
        <v>22.6</v>
      </c>
      <c r="H30" s="127">
        <v>21.4</v>
      </c>
      <c r="I30" s="128">
        <f t="shared" si="1"/>
        <v>100</v>
      </c>
    </row>
    <row r="31" spans="1:9" x14ac:dyDescent="0.25">
      <c r="A31" s="129" t="s">
        <v>110</v>
      </c>
    </row>
    <row r="32" spans="1:9" x14ac:dyDescent="0.25">
      <c r="A32" s="129"/>
    </row>
    <row r="33" spans="1:30" x14ac:dyDescent="0.25">
      <c r="A33" s="91" t="s">
        <v>136</v>
      </c>
      <c r="B33" s="126" t="s">
        <v>100</v>
      </c>
      <c r="C33" s="126" t="s">
        <v>101</v>
      </c>
      <c r="D33" s="126" t="s">
        <v>102</v>
      </c>
      <c r="E33" s="126" t="s">
        <v>103</v>
      </c>
      <c r="F33" s="126" t="s">
        <v>104</v>
      </c>
      <c r="G33" s="126" t="s">
        <v>105</v>
      </c>
      <c r="H33" s="126" t="s">
        <v>106</v>
      </c>
      <c r="I33" s="126" t="s">
        <v>10</v>
      </c>
    </row>
    <row r="34" spans="1:30" x14ac:dyDescent="0.25">
      <c r="A34" s="90">
        <v>2005</v>
      </c>
      <c r="B34" s="127">
        <v>10.917498066002352</v>
      </c>
      <c r="C34" s="127">
        <v>10.552897900264789</v>
      </c>
      <c r="D34" s="127">
        <v>13.055450514980762</v>
      </c>
      <c r="E34" s="127">
        <v>10.85582128883248</v>
      </c>
      <c r="F34" s="127">
        <v>13.472978801769015</v>
      </c>
      <c r="G34" s="127">
        <v>20.792397745555903</v>
      </c>
      <c r="H34" s="127">
        <v>20.352955682594697</v>
      </c>
      <c r="I34" s="128">
        <f>SUM(B34:H34)</f>
        <v>100</v>
      </c>
      <c r="K34" s="125"/>
      <c r="L34" s="125"/>
    </row>
    <row r="35" spans="1:30" ht="12.5" x14ac:dyDescent="0.25">
      <c r="A35" s="90">
        <v>2006</v>
      </c>
      <c r="B35" s="127">
        <v>10.878332136192777</v>
      </c>
      <c r="C35" s="127">
        <v>9.9494984179303838</v>
      </c>
      <c r="D35" s="127">
        <v>12.777518306398131</v>
      </c>
      <c r="E35" s="127">
        <v>10.99611417347116</v>
      </c>
      <c r="F35" s="127">
        <v>13.351060066531478</v>
      </c>
      <c r="G35" s="127">
        <v>20.975019371768422</v>
      </c>
      <c r="H35" s="127">
        <v>21.072457527707648</v>
      </c>
      <c r="I35" s="128">
        <f t="shared" ref="I35:I37" si="2">SUM(B35:H35)</f>
        <v>100</v>
      </c>
      <c r="K35" s="125"/>
      <c r="L35" s="125"/>
      <c r="N35" s="125"/>
      <c r="O35" s="125"/>
      <c r="P35" s="125"/>
      <c r="Q35" s="125"/>
      <c r="R35" s="125"/>
      <c r="S35" s="124"/>
    </row>
    <row r="36" spans="1:30" ht="12.5" x14ac:dyDescent="0.25">
      <c r="A36" s="90">
        <v>2007</v>
      </c>
      <c r="B36" s="127">
        <v>11.182604982667891</v>
      </c>
      <c r="C36" s="127">
        <v>11.347883078037171</v>
      </c>
      <c r="D36" s="127">
        <v>13.263890516477995</v>
      </c>
      <c r="E36" s="127">
        <v>11.056497993520463</v>
      </c>
      <c r="F36" s="127">
        <v>13.165676172113336</v>
      </c>
      <c r="G36" s="127">
        <v>20.157764497635689</v>
      </c>
      <c r="H36" s="127">
        <v>19.825682759547455</v>
      </c>
      <c r="I36" s="128">
        <f t="shared" si="2"/>
        <v>100</v>
      </c>
      <c r="K36" s="125"/>
      <c r="L36" s="125"/>
      <c r="N36" s="125"/>
      <c r="O36" s="125"/>
      <c r="P36" s="125"/>
      <c r="Q36" s="125"/>
      <c r="R36" s="125"/>
      <c r="S36" s="167"/>
      <c r="T36" s="146"/>
    </row>
    <row r="37" spans="1:30" x14ac:dyDescent="0.25">
      <c r="A37" s="90">
        <v>2008</v>
      </c>
      <c r="B37" s="127">
        <v>11.041495665593082</v>
      </c>
      <c r="C37" s="127">
        <v>10.884748675217486</v>
      </c>
      <c r="D37" s="127">
        <v>12.38989745323007</v>
      </c>
      <c r="E37" s="127">
        <v>10.484912717262118</v>
      </c>
      <c r="F37" s="127">
        <v>13.463612877520848</v>
      </c>
      <c r="G37" s="127">
        <v>20.759603046808632</v>
      </c>
      <c r="H37" s="127">
        <v>20.975729564367761</v>
      </c>
      <c r="I37" s="128">
        <f t="shared" si="2"/>
        <v>100</v>
      </c>
      <c r="K37" s="125"/>
      <c r="L37" s="125"/>
    </row>
    <row r="38" spans="1:30" x14ac:dyDescent="0.25">
      <c r="A38" s="90">
        <v>2009</v>
      </c>
      <c r="B38" s="127">
        <v>10.555322948405449</v>
      </c>
      <c r="C38" s="127">
        <v>10.587645117780067</v>
      </c>
      <c r="D38" s="127">
        <v>13.330336062854542</v>
      </c>
      <c r="E38" s="127">
        <v>10.628973168676227</v>
      </c>
      <c r="F38" s="127">
        <v>13.641449780754181</v>
      </c>
      <c r="G38" s="127">
        <v>20.904534554290819</v>
      </c>
      <c r="H38" s="127">
        <v>20.35173836723871</v>
      </c>
      <c r="I38" s="128">
        <f t="shared" ref="I38:I51" si="3">SUM(B38:H38)</f>
        <v>100</v>
      </c>
      <c r="K38" s="125"/>
      <c r="L38" s="125"/>
    </row>
    <row r="39" spans="1:30" x14ac:dyDescent="0.25">
      <c r="A39" s="90">
        <v>2010</v>
      </c>
      <c r="B39" s="127">
        <v>10.551755325919258</v>
      </c>
      <c r="C39" s="127">
        <v>10.314576022149199</v>
      </c>
      <c r="D39" s="127">
        <v>12.932938596674528</v>
      </c>
      <c r="E39" s="127">
        <v>11.241308835076206</v>
      </c>
      <c r="F39" s="127">
        <v>13.154630396079545</v>
      </c>
      <c r="G39" s="127">
        <v>20.687877353051274</v>
      </c>
      <c r="H39" s="127">
        <v>21.11691347104999</v>
      </c>
      <c r="I39" s="128">
        <f t="shared" si="3"/>
        <v>100</v>
      </c>
      <c r="K39" s="125"/>
      <c r="L39" s="125"/>
    </row>
    <row r="40" spans="1:30" x14ac:dyDescent="0.25">
      <c r="A40" s="90">
        <v>2011</v>
      </c>
      <c r="B40" s="127">
        <v>10.300540622947477</v>
      </c>
      <c r="C40" s="127">
        <v>11.019779054539697</v>
      </c>
      <c r="D40" s="127">
        <v>12.648974278415363</v>
      </c>
      <c r="E40" s="127">
        <v>11.153395613134396</v>
      </c>
      <c r="F40" s="127">
        <v>13.746493516187355</v>
      </c>
      <c r="G40" s="127">
        <v>20.727192549029073</v>
      </c>
      <c r="H40" s="127">
        <v>20.403624365746641</v>
      </c>
      <c r="I40" s="128">
        <f t="shared" si="3"/>
        <v>100</v>
      </c>
      <c r="K40" s="125"/>
      <c r="L40" s="125"/>
    </row>
    <row r="41" spans="1:30" ht="12.5" x14ac:dyDescent="0.25">
      <c r="A41" s="90">
        <v>2012</v>
      </c>
      <c r="B41" s="127">
        <v>10.327138135616513</v>
      </c>
      <c r="C41" s="127">
        <v>11.771017964546351</v>
      </c>
      <c r="D41" s="127">
        <v>12.320996012473433</v>
      </c>
      <c r="E41" s="127">
        <v>10.712255992123502</v>
      </c>
      <c r="F41" s="127">
        <v>13.097163861514488</v>
      </c>
      <c r="G41" s="127">
        <v>20.594889042362176</v>
      </c>
      <c r="H41" s="127">
        <v>21.176538991363536</v>
      </c>
      <c r="I41" s="128">
        <f t="shared" si="3"/>
        <v>100</v>
      </c>
      <c r="K41" s="124"/>
      <c r="L41" s="167"/>
      <c r="M41" s="146"/>
      <c r="N41" s="146"/>
      <c r="O41" s="146"/>
      <c r="P41" s="146"/>
      <c r="Q41" s="146"/>
      <c r="R41" s="146"/>
      <c r="S41" s="146"/>
      <c r="U41" s="82"/>
      <c r="V41" s="82"/>
      <c r="W41" s="82"/>
      <c r="X41" s="82"/>
      <c r="Y41" s="82"/>
      <c r="Z41" s="82"/>
      <c r="AA41" s="82"/>
      <c r="AB41" s="82"/>
      <c r="AC41" s="82"/>
      <c r="AD41" s="82"/>
    </row>
    <row r="42" spans="1:30" ht="12.5" x14ac:dyDescent="0.25">
      <c r="A42" s="90">
        <v>2013</v>
      </c>
      <c r="B42" s="127">
        <v>10.23591169523915</v>
      </c>
      <c r="C42" s="127">
        <v>12.425029332252864</v>
      </c>
      <c r="D42" s="127">
        <v>12.618581517698107</v>
      </c>
      <c r="E42" s="127">
        <v>10.665949808640057</v>
      </c>
      <c r="F42" s="127">
        <v>13.182686904327493</v>
      </c>
      <c r="G42" s="127">
        <v>20.335910591344124</v>
      </c>
      <c r="H42" s="127">
        <v>20.535930150498206</v>
      </c>
      <c r="I42" s="128">
        <f t="shared" si="3"/>
        <v>99.999999999999986</v>
      </c>
      <c r="L42" s="146"/>
      <c r="M42" s="146"/>
      <c r="N42" s="146"/>
      <c r="O42" s="146"/>
      <c r="P42" s="146"/>
      <c r="Q42" s="146"/>
      <c r="R42" s="146"/>
      <c r="S42" s="146"/>
      <c r="U42" s="125"/>
      <c r="V42" s="125"/>
      <c r="W42" s="125"/>
      <c r="X42" s="125"/>
      <c r="Y42" s="125"/>
      <c r="Z42" s="125"/>
      <c r="AA42" s="125"/>
      <c r="AB42" s="125"/>
      <c r="AC42" s="125"/>
      <c r="AD42" s="125"/>
    </row>
    <row r="43" spans="1:30" x14ac:dyDescent="0.25">
      <c r="A43" s="90">
        <v>2014</v>
      </c>
      <c r="B43" s="127">
        <v>9.9287479441159441</v>
      </c>
      <c r="C43" s="127">
        <v>13.245000056587367</v>
      </c>
      <c r="D43" s="127">
        <v>12.659172056712919</v>
      </c>
      <c r="E43" s="127">
        <v>11.081795167071592</v>
      </c>
      <c r="F43" s="127">
        <v>13.179520868698244</v>
      </c>
      <c r="G43" s="127">
        <v>20.068497882297955</v>
      </c>
      <c r="H43" s="127">
        <v>19.83726602451598</v>
      </c>
      <c r="I43" s="128">
        <f t="shared" si="3"/>
        <v>100.00000000000001</v>
      </c>
    </row>
    <row r="44" spans="1:30" x14ac:dyDescent="0.25">
      <c r="A44" s="90">
        <v>2015</v>
      </c>
      <c r="B44" s="127">
        <v>9.9567739857790585</v>
      </c>
      <c r="C44" s="127">
        <v>12.747296829201463</v>
      </c>
      <c r="D44" s="127">
        <v>13.165627704931193</v>
      </c>
      <c r="E44" s="127">
        <v>10.834964469072791</v>
      </c>
      <c r="F44" s="127">
        <v>13.173844335937753</v>
      </c>
      <c r="G44" s="127">
        <v>20.276725204712591</v>
      </c>
      <c r="H44" s="127">
        <v>19.844767470365149</v>
      </c>
      <c r="I44" s="128">
        <f t="shared" si="3"/>
        <v>100</v>
      </c>
    </row>
    <row r="45" spans="1:30" x14ac:dyDescent="0.25">
      <c r="A45" s="90">
        <v>2016</v>
      </c>
      <c r="B45" s="127">
        <v>9.9655630846340486</v>
      </c>
      <c r="C45" s="127">
        <v>12.186263640751555</v>
      </c>
      <c r="D45" s="127">
        <v>12.964779737416126</v>
      </c>
      <c r="E45" s="127">
        <v>11.019251835242008</v>
      </c>
      <c r="F45" s="127">
        <v>13.286547049955885</v>
      </c>
      <c r="G45" s="127">
        <v>20.37401116475969</v>
      </c>
      <c r="H45" s="127">
        <v>20.203583487240685</v>
      </c>
      <c r="I45" s="128">
        <f t="shared" si="3"/>
        <v>100</v>
      </c>
    </row>
    <row r="46" spans="1:30" x14ac:dyDescent="0.25">
      <c r="A46" s="90">
        <v>2017</v>
      </c>
      <c r="B46" s="127">
        <v>9.9466331450548875</v>
      </c>
      <c r="C46" s="127">
        <v>12.208801715821229</v>
      </c>
      <c r="D46" s="127">
        <v>13.061733286571211</v>
      </c>
      <c r="E46" s="127">
        <v>10.781376208325019</v>
      </c>
      <c r="F46" s="127">
        <v>12.842552194518012</v>
      </c>
      <c r="G46" s="127">
        <v>20.651822916759958</v>
      </c>
      <c r="H46" s="127">
        <v>20.507080532949683</v>
      </c>
      <c r="I46" s="128">
        <f t="shared" si="3"/>
        <v>100</v>
      </c>
    </row>
    <row r="47" spans="1:30" x14ac:dyDescent="0.25">
      <c r="A47" s="90">
        <v>2018</v>
      </c>
      <c r="B47" s="127">
        <v>10.133675028631687</v>
      </c>
      <c r="C47" s="127">
        <v>12.233895568753026</v>
      </c>
      <c r="D47" s="127">
        <v>12.607076050610507</v>
      </c>
      <c r="E47" s="127">
        <v>11.203239808330812</v>
      </c>
      <c r="F47" s="127">
        <v>12.874822321966207</v>
      </c>
      <c r="G47" s="127">
        <v>20.289924815020342</v>
      </c>
      <c r="H47" s="127">
        <v>20.657366406687419</v>
      </c>
      <c r="I47" s="128">
        <f t="shared" si="3"/>
        <v>100</v>
      </c>
    </row>
    <row r="48" spans="1:30" x14ac:dyDescent="0.25">
      <c r="A48" s="90">
        <v>2019</v>
      </c>
      <c r="B48" s="127">
        <v>9.7956301800439629</v>
      </c>
      <c r="C48" s="127">
        <v>12.220622793041134</v>
      </c>
      <c r="D48" s="127">
        <v>13.098344062568113</v>
      </c>
      <c r="E48" s="127">
        <v>11.206299321138827</v>
      </c>
      <c r="F48" s="127">
        <v>12.866977213672918</v>
      </c>
      <c r="G48" s="127">
        <v>20.056239736761963</v>
      </c>
      <c r="H48" s="127">
        <v>20.755886692773089</v>
      </c>
      <c r="I48" s="128">
        <f t="shared" si="3"/>
        <v>100</v>
      </c>
    </row>
    <row r="49" spans="1:30" x14ac:dyDescent="0.25">
      <c r="A49" s="90">
        <v>2020</v>
      </c>
      <c r="B49" s="127">
        <v>9.4252655773530236</v>
      </c>
      <c r="C49" s="127">
        <v>12.310605712369274</v>
      </c>
      <c r="D49" s="127">
        <v>12.919579918119448</v>
      </c>
      <c r="E49" s="127">
        <v>12.139599859327939</v>
      </c>
      <c r="F49" s="127">
        <v>13.263555958269576</v>
      </c>
      <c r="G49" s="127">
        <v>20.386130158920448</v>
      </c>
      <c r="H49" s="127">
        <v>19.555262815640294</v>
      </c>
      <c r="I49" s="128">
        <f t="shared" si="3"/>
        <v>100</v>
      </c>
    </row>
    <row r="50" spans="1:30" x14ac:dyDescent="0.25">
      <c r="A50" s="90">
        <v>2021</v>
      </c>
      <c r="B50" s="127">
        <v>10.729600103106101</v>
      </c>
      <c r="C50" s="127">
        <v>12.830059040058236</v>
      </c>
      <c r="D50" s="127">
        <v>14.271155133997079</v>
      </c>
      <c r="E50" s="127">
        <v>11.769153074808028</v>
      </c>
      <c r="F50" s="127">
        <v>12.511313368006782</v>
      </c>
      <c r="G50" s="127">
        <v>18.658565245593259</v>
      </c>
      <c r="H50" s="127">
        <v>19.230154034430516</v>
      </c>
      <c r="I50" s="128">
        <f t="shared" si="3"/>
        <v>100</v>
      </c>
    </row>
    <row r="51" spans="1:30" x14ac:dyDescent="0.25">
      <c r="A51" s="90">
        <v>2022</v>
      </c>
      <c r="B51" s="127">
        <v>10.806835335002472</v>
      </c>
      <c r="C51" s="127">
        <v>11.960654829885769</v>
      </c>
      <c r="D51" s="127">
        <v>13.150355816294262</v>
      </c>
      <c r="E51" s="127">
        <v>11.744619925661169</v>
      </c>
      <c r="F51" s="127">
        <v>14.060120387281719</v>
      </c>
      <c r="G51" s="127">
        <v>19.775309780374183</v>
      </c>
      <c r="H51" s="127">
        <v>18.502103925500428</v>
      </c>
      <c r="I51" s="128">
        <f t="shared" si="3"/>
        <v>100</v>
      </c>
    </row>
    <row r="52" spans="1:30" s="129" customFormat="1" x14ac:dyDescent="0.25">
      <c r="A52" s="129" t="s">
        <v>111</v>
      </c>
      <c r="B52" s="130"/>
      <c r="C52" s="130"/>
      <c r="D52" s="130"/>
      <c r="E52" s="130"/>
      <c r="F52" s="130"/>
      <c r="G52" s="130"/>
      <c r="H52" s="130"/>
      <c r="I52" s="130"/>
      <c r="K52" s="86"/>
      <c r="L52" s="86"/>
      <c r="M52" s="86"/>
      <c r="N52" s="86"/>
      <c r="O52" s="86"/>
      <c r="P52" s="86"/>
      <c r="Q52" s="86"/>
      <c r="R52" s="86"/>
      <c r="S52" s="86"/>
      <c r="T52" s="86"/>
      <c r="U52" s="125"/>
      <c r="V52" s="125"/>
      <c r="W52" s="125"/>
      <c r="X52" s="125"/>
      <c r="Y52" s="125"/>
      <c r="Z52" s="125"/>
      <c r="AA52" s="125"/>
      <c r="AB52" s="125"/>
      <c r="AC52" s="125"/>
      <c r="AD52" s="125"/>
    </row>
    <row r="53" spans="1:30" s="129" customFormat="1" x14ac:dyDescent="0.25">
      <c r="B53" s="130"/>
      <c r="C53" s="130"/>
      <c r="D53" s="130"/>
      <c r="E53" s="130"/>
      <c r="F53" s="130"/>
      <c r="G53" s="130"/>
      <c r="H53" s="130"/>
      <c r="I53" s="130"/>
      <c r="K53" s="86"/>
      <c r="L53" s="86"/>
      <c r="M53" s="86"/>
      <c r="N53" s="86"/>
      <c r="O53" s="86"/>
      <c r="P53" s="86"/>
      <c r="Q53" s="86"/>
      <c r="R53" s="86"/>
      <c r="S53" s="86"/>
      <c r="T53" s="86"/>
      <c r="U53" s="125"/>
      <c r="V53" s="125"/>
      <c r="W53" s="125"/>
      <c r="X53" s="125"/>
      <c r="Y53" s="125"/>
      <c r="Z53" s="125"/>
      <c r="AA53" s="125"/>
      <c r="AB53" s="125"/>
      <c r="AC53" s="125"/>
      <c r="AD53" s="125"/>
    </row>
    <row r="54" spans="1:30" s="129" customFormat="1" x14ac:dyDescent="0.25">
      <c r="B54" s="130"/>
      <c r="C54" s="130"/>
      <c r="D54" s="130"/>
      <c r="E54" s="130"/>
      <c r="F54" s="130"/>
      <c r="G54" s="130"/>
      <c r="H54" s="130"/>
      <c r="I54" s="130"/>
      <c r="K54" s="86"/>
      <c r="L54" s="86"/>
      <c r="M54" s="86"/>
      <c r="N54" s="86"/>
      <c r="O54" s="86"/>
      <c r="P54" s="86"/>
      <c r="Q54" s="86"/>
      <c r="R54" s="86"/>
      <c r="S54" s="86"/>
      <c r="T54" s="86"/>
      <c r="U54" s="125"/>
      <c r="V54" s="125"/>
      <c r="W54" s="125"/>
      <c r="X54" s="125"/>
      <c r="Y54" s="125"/>
      <c r="Z54" s="125"/>
      <c r="AA54" s="125"/>
      <c r="AB54" s="125"/>
      <c r="AC54" s="125"/>
      <c r="AD54" s="125"/>
    </row>
    <row r="55" spans="1:30" s="82" customFormat="1" ht="13" x14ac:dyDescent="0.3">
      <c r="A55" s="84" t="s">
        <v>137</v>
      </c>
      <c r="B55" s="124"/>
      <c r="C55" s="124"/>
      <c r="D55" s="124"/>
      <c r="E55" s="124"/>
      <c r="F55" s="124"/>
      <c r="G55" s="124"/>
      <c r="H55" s="124"/>
      <c r="I55" s="124"/>
      <c r="K55" s="86"/>
      <c r="L55" s="86"/>
      <c r="M55" s="86"/>
      <c r="N55" s="86"/>
      <c r="O55" s="86"/>
      <c r="P55" s="86"/>
      <c r="Q55" s="86"/>
      <c r="R55" s="86"/>
      <c r="S55" s="86"/>
      <c r="T55" s="86"/>
      <c r="U55" s="125"/>
      <c r="V55" s="125"/>
      <c r="W55" s="125"/>
      <c r="X55" s="125"/>
      <c r="Y55" s="125"/>
      <c r="Z55" s="125"/>
      <c r="AA55" s="125"/>
      <c r="AB55" s="125"/>
      <c r="AC55" s="125"/>
      <c r="AD55" s="125"/>
    </row>
    <row r="56" spans="1:30" ht="3" customHeight="1" x14ac:dyDescent="0.25">
      <c r="U56" s="125"/>
      <c r="V56" s="125"/>
      <c r="W56" s="125"/>
      <c r="X56" s="125"/>
      <c r="Y56" s="125"/>
      <c r="Z56" s="125"/>
      <c r="AA56" s="125"/>
      <c r="AB56" s="125"/>
      <c r="AC56" s="125"/>
      <c r="AD56" s="125"/>
    </row>
    <row r="57" spans="1:30" x14ac:dyDescent="0.25">
      <c r="A57" s="91" t="s">
        <v>136</v>
      </c>
      <c r="B57" s="126" t="s">
        <v>100</v>
      </c>
      <c r="C57" s="126" t="s">
        <v>101</v>
      </c>
      <c r="D57" s="126" t="s">
        <v>102</v>
      </c>
      <c r="E57" s="126" t="s">
        <v>103</v>
      </c>
      <c r="F57" s="126" t="s">
        <v>104</v>
      </c>
      <c r="G57" s="126" t="s">
        <v>105</v>
      </c>
      <c r="H57" s="126" t="s">
        <v>106</v>
      </c>
      <c r="I57" s="126" t="s">
        <v>10</v>
      </c>
      <c r="U57" s="125"/>
      <c r="V57" s="125"/>
      <c r="W57" s="125"/>
      <c r="X57" s="125"/>
      <c r="Y57" s="125"/>
      <c r="Z57" s="125"/>
      <c r="AA57" s="125"/>
      <c r="AB57" s="125"/>
      <c r="AC57" s="125"/>
      <c r="AD57" s="125"/>
    </row>
    <row r="58" spans="1:30" x14ac:dyDescent="0.25">
      <c r="A58" s="90">
        <v>2005</v>
      </c>
      <c r="B58" s="127">
        <v>13.670166631513347</v>
      </c>
      <c r="C58" s="127">
        <v>13.45520985337602</v>
      </c>
      <c r="D58" s="127">
        <v>14.570840070389446</v>
      </c>
      <c r="E58" s="127">
        <v>13.302621354793818</v>
      </c>
      <c r="F58" s="127">
        <v>14.017623159437065</v>
      </c>
      <c r="G58" s="127">
        <v>15.324944469299925</v>
      </c>
      <c r="H58" s="127">
        <v>15.658594461190376</v>
      </c>
      <c r="I58" s="128">
        <f>SUM(B58:H58)</f>
        <v>99.999999999999986</v>
      </c>
      <c r="U58" s="125"/>
      <c r="V58" s="125"/>
      <c r="W58" s="125"/>
      <c r="X58" s="125"/>
      <c r="Y58" s="125"/>
      <c r="Z58" s="125"/>
      <c r="AA58" s="125"/>
      <c r="AB58" s="125"/>
      <c r="AC58" s="125"/>
      <c r="AD58" s="125"/>
    </row>
    <row r="59" spans="1:30" x14ac:dyDescent="0.25">
      <c r="A59" s="90">
        <v>2006</v>
      </c>
      <c r="B59" s="127">
        <v>13.504111258554264</v>
      </c>
      <c r="C59" s="127">
        <v>13.274534251133552</v>
      </c>
      <c r="D59" s="127">
        <v>14.613449488247534</v>
      </c>
      <c r="E59" s="127">
        <v>13.178578158011842</v>
      </c>
      <c r="F59" s="127">
        <v>14.018349322674664</v>
      </c>
      <c r="G59" s="127">
        <v>15.358407132863208</v>
      </c>
      <c r="H59" s="127">
        <v>16.052570388514937</v>
      </c>
      <c r="I59" s="128">
        <f>SUM(B59:H59)</f>
        <v>100</v>
      </c>
    </row>
    <row r="60" spans="1:30" x14ac:dyDescent="0.25">
      <c r="A60" s="90">
        <v>2007</v>
      </c>
      <c r="B60" s="127">
        <v>13.708298399686091</v>
      </c>
      <c r="C60" s="127">
        <v>13.247209542602112</v>
      </c>
      <c r="D60" s="127">
        <v>14.699531818553929</v>
      </c>
      <c r="E60" s="127">
        <v>12.995052125236068</v>
      </c>
      <c r="F60" s="127">
        <v>13.950910815457185</v>
      </c>
      <c r="G60" s="127">
        <v>15.429027531948408</v>
      </c>
      <c r="H60" s="127">
        <v>15.969969766516204</v>
      </c>
      <c r="I60" s="128">
        <f t="shared" ref="I60:I69" si="4">SUM(B60:H60)</f>
        <v>99.999999999999986</v>
      </c>
    </row>
    <row r="61" spans="1:30" x14ac:dyDescent="0.25">
      <c r="A61" s="90">
        <v>2008</v>
      </c>
      <c r="B61" s="127">
        <v>13.502813801588781</v>
      </c>
      <c r="C61" s="127">
        <v>13.530655186622722</v>
      </c>
      <c r="D61" s="127">
        <v>14.872942042845102</v>
      </c>
      <c r="E61" s="127">
        <v>12.877696519552808</v>
      </c>
      <c r="F61" s="127">
        <v>13.918951422828583</v>
      </c>
      <c r="G61" s="127">
        <v>15.387306391943506</v>
      </c>
      <c r="H61" s="127">
        <v>15.909634634618497</v>
      </c>
      <c r="I61" s="128">
        <f t="shared" si="4"/>
        <v>100</v>
      </c>
    </row>
    <row r="62" spans="1:30" x14ac:dyDescent="0.25">
      <c r="A62" s="90">
        <v>2009</v>
      </c>
      <c r="B62" s="127">
        <v>13.517567424239013</v>
      </c>
      <c r="C62" s="127">
        <v>13.353829554530192</v>
      </c>
      <c r="D62" s="127">
        <v>14.733877045345173</v>
      </c>
      <c r="E62" s="127">
        <v>13.150539299185146</v>
      </c>
      <c r="F62" s="127">
        <v>13.946199127549223</v>
      </c>
      <c r="G62" s="127">
        <v>15.394574257468793</v>
      </c>
      <c r="H62" s="127">
        <v>15.903413291682462</v>
      </c>
      <c r="I62" s="128">
        <f t="shared" si="4"/>
        <v>100</v>
      </c>
      <c r="K62" s="129"/>
      <c r="L62" s="129"/>
      <c r="M62" s="129"/>
      <c r="N62" s="129"/>
      <c r="O62" s="129"/>
      <c r="P62" s="129"/>
      <c r="Q62" s="129"/>
      <c r="R62" s="129"/>
      <c r="S62" s="129"/>
      <c r="AC62" s="129"/>
      <c r="AD62" s="129"/>
    </row>
    <row r="63" spans="1:30" ht="12.5" x14ac:dyDescent="0.25">
      <c r="A63" s="90">
        <v>2010</v>
      </c>
      <c r="B63" s="127">
        <v>13.53088769865238</v>
      </c>
      <c r="C63" s="127">
        <v>13.369542005894584</v>
      </c>
      <c r="D63" s="127">
        <v>14.703647427824684</v>
      </c>
      <c r="E63" s="127">
        <v>13.110523901958764</v>
      </c>
      <c r="F63" s="127">
        <v>14.149044134894851</v>
      </c>
      <c r="G63" s="127">
        <v>15.292625282437559</v>
      </c>
      <c r="H63" s="127">
        <v>15.843729548337182</v>
      </c>
      <c r="I63" s="128">
        <f t="shared" si="4"/>
        <v>100</v>
      </c>
      <c r="K63" s="129"/>
      <c r="L63" s="129"/>
      <c r="M63" s="129"/>
      <c r="N63" s="129"/>
      <c r="O63" s="129"/>
      <c r="P63" s="129"/>
      <c r="Q63" s="129"/>
      <c r="R63" s="129"/>
      <c r="S63" s="129"/>
      <c r="T63" s="82"/>
      <c r="U63" s="125"/>
      <c r="V63" s="125"/>
      <c r="W63" s="125"/>
      <c r="X63" s="125"/>
      <c r="Y63" s="125"/>
      <c r="Z63" s="125"/>
      <c r="AA63" s="125"/>
      <c r="AB63" s="125"/>
      <c r="AC63" s="129"/>
      <c r="AD63" s="129"/>
    </row>
    <row r="64" spans="1:30" ht="12.5" x14ac:dyDescent="0.25">
      <c r="A64" s="90">
        <v>2011</v>
      </c>
      <c r="B64" s="127">
        <v>13.558467966377757</v>
      </c>
      <c r="C64" s="127">
        <v>13.395088355561377</v>
      </c>
      <c r="D64" s="127">
        <v>14.66276704500811</v>
      </c>
      <c r="E64" s="127">
        <v>13.155793390149908</v>
      </c>
      <c r="F64" s="127">
        <v>14.084230276479841</v>
      </c>
      <c r="G64" s="127">
        <v>15.456926403475244</v>
      </c>
      <c r="H64" s="127">
        <v>15.686726562947761</v>
      </c>
      <c r="I64" s="128">
        <f t="shared" si="4"/>
        <v>100</v>
      </c>
      <c r="K64" s="129"/>
      <c r="L64" s="129"/>
      <c r="M64" s="129"/>
      <c r="N64" s="129"/>
      <c r="O64" s="129"/>
      <c r="P64" s="129"/>
      <c r="Q64" s="129"/>
      <c r="R64" s="129"/>
      <c r="S64" s="129"/>
      <c r="T64" s="82"/>
      <c r="U64" s="125"/>
      <c r="V64" s="125"/>
      <c r="W64" s="125"/>
      <c r="X64" s="125"/>
      <c r="Y64" s="125"/>
      <c r="Z64" s="125"/>
      <c r="AA64" s="125"/>
      <c r="AB64" s="125"/>
      <c r="AC64" s="129"/>
      <c r="AD64" s="129"/>
    </row>
    <row r="65" spans="1:30" ht="12.5" x14ac:dyDescent="0.25">
      <c r="A65" s="90">
        <v>2012</v>
      </c>
      <c r="B65" s="127">
        <v>13.751853771853852</v>
      </c>
      <c r="C65" s="127">
        <v>13.371209328220854</v>
      </c>
      <c r="D65" s="127">
        <v>14.650532195888013</v>
      </c>
      <c r="E65" s="127">
        <v>13.107328367760138</v>
      </c>
      <c r="F65" s="127">
        <v>13.960708425284693</v>
      </c>
      <c r="G65" s="127">
        <v>15.217318666606703</v>
      </c>
      <c r="H65" s="127">
        <v>15.941049244385743</v>
      </c>
      <c r="I65" s="128">
        <f t="shared" si="4"/>
        <v>100</v>
      </c>
      <c r="K65" s="82"/>
      <c r="L65" s="82"/>
      <c r="M65" s="82"/>
      <c r="N65" s="82"/>
      <c r="O65" s="82"/>
      <c r="P65" s="82"/>
      <c r="Q65" s="82"/>
      <c r="R65" s="82"/>
      <c r="S65" s="82"/>
      <c r="T65" s="82"/>
      <c r="U65" s="125"/>
      <c r="V65" s="125"/>
      <c r="W65" s="125"/>
      <c r="X65" s="125"/>
      <c r="Y65" s="125"/>
      <c r="Z65" s="125"/>
      <c r="AA65" s="125"/>
      <c r="AB65" s="125"/>
      <c r="AC65" s="82"/>
      <c r="AD65" s="82"/>
    </row>
    <row r="66" spans="1:30" ht="12.5" x14ac:dyDescent="0.25">
      <c r="A66" s="90">
        <v>2013</v>
      </c>
      <c r="B66" s="127">
        <v>13.54953171741202</v>
      </c>
      <c r="C66" s="127">
        <v>13.67702154144124</v>
      </c>
      <c r="D66" s="127">
        <v>14.588823898773134</v>
      </c>
      <c r="E66" s="127">
        <v>13.200060912111894</v>
      </c>
      <c r="F66" s="127">
        <v>14.036096230081959</v>
      </c>
      <c r="G66" s="127">
        <v>15.217857529776182</v>
      </c>
      <c r="H66" s="127">
        <v>15.730608170403567</v>
      </c>
      <c r="I66" s="128">
        <f t="shared" si="4"/>
        <v>100</v>
      </c>
      <c r="T66" s="82"/>
      <c r="U66" s="125"/>
      <c r="V66" s="125"/>
      <c r="W66" s="125"/>
      <c r="X66" s="125"/>
      <c r="Y66" s="125"/>
      <c r="Z66" s="125"/>
      <c r="AA66" s="125"/>
      <c r="AB66" s="125"/>
    </row>
    <row r="67" spans="1:30" x14ac:dyDescent="0.25">
      <c r="A67" s="90">
        <v>2014</v>
      </c>
      <c r="B67" s="127">
        <v>13.503388124613336</v>
      </c>
      <c r="C67" s="127">
        <v>13.623347654431075</v>
      </c>
      <c r="D67" s="127">
        <v>14.802417658085002</v>
      </c>
      <c r="E67" s="127">
        <v>13.135515750789157</v>
      </c>
      <c r="F67" s="127">
        <v>14.060328008980477</v>
      </c>
      <c r="G67" s="127">
        <v>15.179985463448222</v>
      </c>
      <c r="H67" s="127">
        <v>15.695017339652731</v>
      </c>
      <c r="I67" s="128">
        <f t="shared" si="4"/>
        <v>100</v>
      </c>
    </row>
    <row r="68" spans="1:30" x14ac:dyDescent="0.25">
      <c r="A68" s="90">
        <v>2015</v>
      </c>
      <c r="B68" s="127">
        <v>13.518273865517088</v>
      </c>
      <c r="C68" s="127">
        <v>13.613679253588757</v>
      </c>
      <c r="D68" s="127">
        <v>14.682687437270925</v>
      </c>
      <c r="E68" s="127">
        <v>13.331331743800481</v>
      </c>
      <c r="F68" s="127">
        <v>13.977525559788512</v>
      </c>
      <c r="G68" s="127">
        <v>15.176474262587556</v>
      </c>
      <c r="H68" s="127">
        <v>15.700027877446681</v>
      </c>
      <c r="I68" s="128">
        <f t="shared" si="4"/>
        <v>100.00000000000001</v>
      </c>
    </row>
    <row r="69" spans="1:30" x14ac:dyDescent="0.25">
      <c r="A69" s="90">
        <v>2016</v>
      </c>
      <c r="B69" s="127">
        <v>13.471580031054732</v>
      </c>
      <c r="C69" s="127">
        <v>13.604684209121148</v>
      </c>
      <c r="D69" s="127">
        <v>14.63675621537501</v>
      </c>
      <c r="E69" s="127">
        <v>13.20263947743417</v>
      </c>
      <c r="F69" s="127">
        <v>14.269481503771555</v>
      </c>
      <c r="G69" s="127">
        <v>15.294167843757227</v>
      </c>
      <c r="H69" s="127">
        <v>15.520690719486158</v>
      </c>
      <c r="I69" s="128">
        <f t="shared" si="4"/>
        <v>99.999999999999986</v>
      </c>
    </row>
    <row r="70" spans="1:30" x14ac:dyDescent="0.25">
      <c r="A70" s="90">
        <v>2017</v>
      </c>
      <c r="B70" s="127">
        <v>13.495185571956208</v>
      </c>
      <c r="C70" s="127">
        <v>13.659607269690788</v>
      </c>
      <c r="D70" s="127">
        <v>14.659331865491021</v>
      </c>
      <c r="E70" s="127">
        <v>13.240277423177174</v>
      </c>
      <c r="F70" s="127">
        <v>14.082122396094945</v>
      </c>
      <c r="G70" s="127">
        <v>15.108027542380148</v>
      </c>
      <c r="H70" s="127">
        <v>15.755447931209716</v>
      </c>
      <c r="I70" s="128">
        <f t="shared" ref="I70:I71" si="5">SUM(B70:H70)</f>
        <v>100</v>
      </c>
    </row>
    <row r="71" spans="1:30" x14ac:dyDescent="0.25">
      <c r="A71" s="90">
        <v>2018</v>
      </c>
      <c r="B71" s="127">
        <v>13.752657207691769</v>
      </c>
      <c r="C71" s="127">
        <v>13.672436490650167</v>
      </c>
      <c r="D71" s="127">
        <v>14.632209079474965</v>
      </c>
      <c r="E71" s="127">
        <v>13.330794233624079</v>
      </c>
      <c r="F71" s="127">
        <v>14.140587930983672</v>
      </c>
      <c r="G71" s="127">
        <v>15.033928108366377</v>
      </c>
      <c r="H71" s="127">
        <v>15.437386949208973</v>
      </c>
      <c r="I71" s="128">
        <f t="shared" si="5"/>
        <v>100</v>
      </c>
    </row>
    <row r="72" spans="1:30" x14ac:dyDescent="0.25">
      <c r="A72" s="90">
        <v>2019</v>
      </c>
      <c r="B72" s="127">
        <v>13.609175599676712</v>
      </c>
      <c r="C72" s="127">
        <v>13.888855187243232</v>
      </c>
      <c r="D72" s="127">
        <v>14.5739733493608</v>
      </c>
      <c r="E72" s="127">
        <v>13.337673846050468</v>
      </c>
      <c r="F72" s="127">
        <v>14.101478869690357</v>
      </c>
      <c r="G72" s="127">
        <v>15.030555467412791</v>
      </c>
      <c r="H72" s="127">
        <v>15.458287680565642</v>
      </c>
      <c r="I72" s="128">
        <v>100.00000000000001</v>
      </c>
    </row>
    <row r="73" spans="1:30" x14ac:dyDescent="0.25">
      <c r="A73" s="90">
        <v>2020</v>
      </c>
      <c r="B73" s="127">
        <v>13.34604085397754</v>
      </c>
      <c r="C73" s="127">
        <v>13.481122286994381</v>
      </c>
      <c r="D73" s="127">
        <v>14.893732708500934</v>
      </c>
      <c r="E73" s="127">
        <v>13.485424845763907</v>
      </c>
      <c r="F73" s="127">
        <v>14.058823543317903</v>
      </c>
      <c r="G73" s="127">
        <v>15.342522684768303</v>
      </c>
      <c r="H73" s="127">
        <v>15.392333076677033</v>
      </c>
      <c r="I73" s="128">
        <v>100</v>
      </c>
    </row>
    <row r="74" spans="1:30" x14ac:dyDescent="0.25">
      <c r="A74" s="90">
        <v>2021</v>
      </c>
      <c r="B74" s="127">
        <v>13.316668700148693</v>
      </c>
      <c r="C74" s="127">
        <v>13.515850744403213</v>
      </c>
      <c r="D74" s="127">
        <v>15.085559996151263</v>
      </c>
      <c r="E74" s="127">
        <v>13.646687953751673</v>
      </c>
      <c r="F74" s="127">
        <v>14.163747876003226</v>
      </c>
      <c r="G74" s="127">
        <v>14.723084385536289</v>
      </c>
      <c r="H74" s="127">
        <v>15.548400344005643</v>
      </c>
      <c r="I74" s="128">
        <v>100</v>
      </c>
    </row>
    <row r="75" spans="1:30" x14ac:dyDescent="0.25">
      <c r="A75" s="90">
        <v>2022</v>
      </c>
      <c r="B75" s="127">
        <v>13.407953775848913</v>
      </c>
      <c r="C75" s="127">
        <v>13.652057693047151</v>
      </c>
      <c r="D75" s="127">
        <v>14.726019691882644</v>
      </c>
      <c r="E75" s="127">
        <v>13.273681740634141</v>
      </c>
      <c r="F75" s="127">
        <v>14.074766392967902</v>
      </c>
      <c r="G75" s="127">
        <v>15.194132553724588</v>
      </c>
      <c r="H75" s="127">
        <v>15.671388151894661</v>
      </c>
      <c r="I75" s="128">
        <v>100</v>
      </c>
    </row>
    <row r="76" spans="1:30" s="129" customFormat="1" ht="12.5" x14ac:dyDescent="0.25">
      <c r="A76" s="129" t="s">
        <v>111</v>
      </c>
      <c r="B76" s="130"/>
      <c r="C76" s="130"/>
      <c r="D76" s="130"/>
      <c r="E76" s="130"/>
      <c r="F76" s="130"/>
      <c r="G76" s="130"/>
      <c r="H76" s="130"/>
      <c r="I76" s="130"/>
      <c r="K76" s="86"/>
      <c r="L76" s="86"/>
      <c r="M76" s="86"/>
      <c r="N76" s="86"/>
      <c r="O76" s="86"/>
      <c r="P76" s="86"/>
      <c r="Q76" s="86"/>
      <c r="R76" s="86"/>
      <c r="S76" s="86"/>
      <c r="T76" s="82"/>
      <c r="U76" s="125"/>
      <c r="V76" s="125"/>
      <c r="W76" s="125"/>
      <c r="X76" s="125"/>
      <c r="Y76" s="125"/>
      <c r="Z76" s="125"/>
      <c r="AA76" s="125"/>
      <c r="AB76" s="125"/>
      <c r="AC76" s="86"/>
      <c r="AD76" s="86"/>
    </row>
    <row r="77" spans="1:30" s="129" customFormat="1" ht="12.5" x14ac:dyDescent="0.25">
      <c r="B77" s="130"/>
      <c r="C77" s="130"/>
      <c r="D77" s="130"/>
      <c r="E77" s="130"/>
      <c r="F77" s="130"/>
      <c r="G77" s="130"/>
      <c r="H77" s="130"/>
      <c r="I77" s="130"/>
      <c r="K77" s="86"/>
      <c r="L77" s="86"/>
      <c r="M77" s="86"/>
      <c r="N77" s="86"/>
      <c r="O77" s="86"/>
      <c r="P77" s="86"/>
      <c r="Q77" s="86"/>
      <c r="R77" s="86"/>
      <c r="S77" s="86"/>
      <c r="T77" s="82"/>
      <c r="U77" s="125"/>
      <c r="V77" s="125"/>
      <c r="W77" s="125"/>
      <c r="X77" s="125"/>
      <c r="Y77" s="125"/>
      <c r="Z77" s="125"/>
      <c r="AA77" s="125"/>
      <c r="AB77" s="125"/>
      <c r="AC77" s="86"/>
      <c r="AD77" s="86"/>
    </row>
    <row r="78" spans="1:30" s="129" customFormat="1" ht="12.5" x14ac:dyDescent="0.25">
      <c r="B78" s="130"/>
      <c r="C78" s="130"/>
      <c r="D78" s="130"/>
      <c r="E78" s="130"/>
      <c r="F78" s="130"/>
      <c r="G78" s="130"/>
      <c r="H78" s="130"/>
      <c r="I78" s="130"/>
      <c r="K78" s="86"/>
      <c r="L78" s="86"/>
      <c r="M78" s="86"/>
      <c r="N78" s="86"/>
      <c r="O78" s="86"/>
      <c r="P78" s="86"/>
      <c r="Q78" s="86"/>
      <c r="R78" s="86"/>
      <c r="S78" s="86"/>
      <c r="T78" s="82"/>
      <c r="U78" s="125"/>
      <c r="V78" s="125"/>
      <c r="W78" s="125"/>
      <c r="X78" s="125"/>
      <c r="Y78" s="125"/>
      <c r="Z78" s="125"/>
      <c r="AA78" s="125"/>
      <c r="AB78" s="125"/>
      <c r="AC78" s="86"/>
      <c r="AD78" s="86"/>
    </row>
    <row r="79" spans="1:30" s="82" customFormat="1" ht="13" x14ac:dyDescent="0.3">
      <c r="A79" s="84" t="s">
        <v>138</v>
      </c>
      <c r="B79" s="124"/>
      <c r="C79" s="124"/>
      <c r="D79" s="124"/>
      <c r="E79" s="124"/>
      <c r="F79" s="124"/>
      <c r="G79" s="124"/>
      <c r="H79" s="124"/>
      <c r="I79" s="124"/>
      <c r="K79" s="86"/>
      <c r="L79" s="86"/>
      <c r="M79" s="86"/>
      <c r="N79" s="86"/>
      <c r="O79" s="86"/>
      <c r="P79" s="86"/>
      <c r="Q79" s="86"/>
      <c r="R79" s="86"/>
      <c r="S79" s="86"/>
      <c r="U79" s="125"/>
      <c r="V79" s="125"/>
      <c r="W79" s="125"/>
      <c r="X79" s="125"/>
      <c r="Y79" s="125"/>
      <c r="Z79" s="125"/>
      <c r="AA79" s="125"/>
      <c r="AB79" s="125"/>
      <c r="AC79" s="86"/>
      <c r="AD79" s="86"/>
    </row>
    <row r="80" spans="1:30" ht="3" customHeight="1" x14ac:dyDescent="0.25">
      <c r="T80" s="82"/>
      <c r="U80" s="125"/>
      <c r="V80" s="125"/>
      <c r="W80" s="125"/>
      <c r="X80" s="125"/>
      <c r="Y80" s="125"/>
      <c r="Z80" s="125"/>
      <c r="AA80" s="125"/>
      <c r="AB80" s="125"/>
    </row>
    <row r="81" spans="1:30" ht="12.5" x14ac:dyDescent="0.25">
      <c r="A81" s="91" t="s">
        <v>136</v>
      </c>
      <c r="B81" s="126" t="s">
        <v>100</v>
      </c>
      <c r="C81" s="126" t="s">
        <v>101</v>
      </c>
      <c r="D81" s="126" t="s">
        <v>102</v>
      </c>
      <c r="E81" s="126" t="s">
        <v>103</v>
      </c>
      <c r="F81" s="126" t="s">
        <v>104</v>
      </c>
      <c r="G81" s="126" t="s">
        <v>105</v>
      </c>
      <c r="H81" s="126" t="s">
        <v>106</v>
      </c>
      <c r="I81" s="126" t="s">
        <v>10</v>
      </c>
      <c r="T81" s="82"/>
      <c r="U81" s="125"/>
      <c r="V81" s="125"/>
      <c r="W81" s="125"/>
      <c r="X81" s="125"/>
      <c r="Y81" s="125"/>
      <c r="Z81" s="125"/>
      <c r="AA81" s="125"/>
      <c r="AB81" s="125"/>
    </row>
    <row r="82" spans="1:30" x14ac:dyDescent="0.25">
      <c r="A82" s="90">
        <v>2005</v>
      </c>
      <c r="B82" s="127">
        <v>10.11927075651475</v>
      </c>
      <c r="C82" s="127">
        <v>9.8281120305226644</v>
      </c>
      <c r="D82" s="127">
        <v>12.940765103440407</v>
      </c>
      <c r="E82" s="127">
        <v>10.690408905745185</v>
      </c>
      <c r="F82" s="127">
        <v>13.538598863305342</v>
      </c>
      <c r="G82" s="127">
        <v>22.092005009844662</v>
      </c>
      <c r="H82" s="127">
        <v>20.790839330626984</v>
      </c>
      <c r="I82" s="128">
        <f>SUM(B82:H82)</f>
        <v>99.999999999999986</v>
      </c>
    </row>
    <row r="83" spans="1:30" x14ac:dyDescent="0.25">
      <c r="A83" s="90">
        <v>2006</v>
      </c>
      <c r="B83" s="127">
        <v>10.104194913274084</v>
      </c>
      <c r="C83" s="127">
        <v>9.2443631382196347</v>
      </c>
      <c r="D83" s="127">
        <v>12.660135878354456</v>
      </c>
      <c r="E83" s="127">
        <v>10.803736971965643</v>
      </c>
      <c r="F83" s="127">
        <v>13.330086913636233</v>
      </c>
      <c r="G83" s="127">
        <v>22.219173939612858</v>
      </c>
      <c r="H83" s="127">
        <v>21.638308244937097</v>
      </c>
      <c r="I83" s="128">
        <f>SUM(B83:H83)</f>
        <v>100</v>
      </c>
    </row>
    <row r="84" spans="1:30" x14ac:dyDescent="0.25">
      <c r="A84" s="90">
        <v>2007</v>
      </c>
      <c r="B84" s="127">
        <v>10.44927742623371</v>
      </c>
      <c r="C84" s="127">
        <v>10.652265035992869</v>
      </c>
      <c r="D84" s="127">
        <v>13.227013938733462</v>
      </c>
      <c r="E84" s="127">
        <v>10.855299613343668</v>
      </c>
      <c r="F84" s="127">
        <v>13.098972310696293</v>
      </c>
      <c r="G84" s="127">
        <v>21.4180126431798</v>
      </c>
      <c r="H84" s="127">
        <v>20.299159031820199</v>
      </c>
      <c r="I84" s="128">
        <f t="shared" ref="I84:I93" si="6">SUM(B84:H84)</f>
        <v>99.999999999999986</v>
      </c>
      <c r="R84" s="129"/>
      <c r="S84" s="129"/>
    </row>
    <row r="85" spans="1:30" x14ac:dyDescent="0.25">
      <c r="A85" s="90">
        <v>2008</v>
      </c>
      <c r="B85" s="127">
        <v>10.242248954737725</v>
      </c>
      <c r="C85" s="127">
        <v>10.076712138145139</v>
      </c>
      <c r="D85" s="127">
        <v>12.338582847417255</v>
      </c>
      <c r="E85" s="127">
        <v>10.359149161027533</v>
      </c>
      <c r="F85" s="127">
        <v>13.512964310615452</v>
      </c>
      <c r="G85" s="127">
        <v>22.191201357298169</v>
      </c>
      <c r="H85" s="127">
        <v>21.279141230758732</v>
      </c>
      <c r="I85" s="128">
        <f t="shared" si="6"/>
        <v>100</v>
      </c>
      <c r="R85" s="129"/>
      <c r="S85" s="129"/>
    </row>
    <row r="86" spans="1:30" x14ac:dyDescent="0.25">
      <c r="A86" s="90">
        <v>2009</v>
      </c>
      <c r="B86" s="127">
        <v>9.9167947760034334</v>
      </c>
      <c r="C86" s="127">
        <v>9.9476073972024466</v>
      </c>
      <c r="D86" s="127">
        <v>13.217287934776312</v>
      </c>
      <c r="E86" s="127">
        <v>10.361550900003826</v>
      </c>
      <c r="F86" s="127">
        <v>13.491361380655823</v>
      </c>
      <c r="G86" s="127">
        <v>22.222405545744671</v>
      </c>
      <c r="H86" s="127">
        <v>20.842992065613505</v>
      </c>
      <c r="I86" s="128">
        <f t="shared" si="6"/>
        <v>100.00000000000001</v>
      </c>
      <c r="K86" s="129"/>
      <c r="L86" s="129"/>
      <c r="M86" s="129"/>
      <c r="N86" s="129"/>
      <c r="O86" s="129"/>
      <c r="P86" s="129"/>
      <c r="Q86" s="129"/>
      <c r="R86" s="129"/>
      <c r="S86" s="129"/>
      <c r="T86" s="129"/>
      <c r="U86" s="129"/>
      <c r="V86" s="129"/>
      <c r="W86" s="129"/>
      <c r="X86" s="129"/>
      <c r="Y86" s="129"/>
      <c r="Z86" s="129"/>
      <c r="AA86" s="129"/>
      <c r="AB86" s="129"/>
      <c r="AC86" s="129"/>
      <c r="AD86" s="129"/>
    </row>
    <row r="87" spans="1:30" x14ac:dyDescent="0.25">
      <c r="A87" s="90">
        <v>2010</v>
      </c>
      <c r="B87" s="127">
        <v>9.8993818703428733</v>
      </c>
      <c r="C87" s="127">
        <v>9.6598638958408838</v>
      </c>
      <c r="D87" s="127">
        <v>12.800933892112099</v>
      </c>
      <c r="E87" s="127">
        <v>10.881588800000074</v>
      </c>
      <c r="F87" s="127">
        <v>12.975009912093183</v>
      </c>
      <c r="G87" s="127">
        <v>22.037418752236391</v>
      </c>
      <c r="H87" s="127">
        <v>21.745802877374516</v>
      </c>
      <c r="I87" s="128">
        <f t="shared" si="6"/>
        <v>100.00000000000001</v>
      </c>
      <c r="K87" s="129"/>
      <c r="L87" s="129"/>
      <c r="M87" s="129"/>
      <c r="N87" s="129"/>
      <c r="O87" s="129"/>
      <c r="P87" s="129"/>
      <c r="Q87" s="129"/>
      <c r="R87" s="129"/>
      <c r="S87" s="129"/>
      <c r="T87" s="129"/>
      <c r="U87" s="129"/>
      <c r="V87" s="129"/>
      <c r="W87" s="129"/>
      <c r="X87" s="129"/>
      <c r="Y87" s="129"/>
      <c r="Z87" s="129"/>
      <c r="AA87" s="129"/>
      <c r="AB87" s="129"/>
      <c r="AC87" s="129"/>
      <c r="AD87" s="129"/>
    </row>
    <row r="88" spans="1:30" x14ac:dyDescent="0.25">
      <c r="A88" s="90">
        <v>2011</v>
      </c>
      <c r="B88" s="127">
        <v>9.6962647967229074</v>
      </c>
      <c r="C88" s="127">
        <v>10.420810995813493</v>
      </c>
      <c r="D88" s="127">
        <v>12.520212286959215</v>
      </c>
      <c r="E88" s="127">
        <v>10.880847728435809</v>
      </c>
      <c r="F88" s="127">
        <v>13.588244914411671</v>
      </c>
      <c r="G88" s="127">
        <v>21.939907597044435</v>
      </c>
      <c r="H88" s="127">
        <v>20.953711680612464</v>
      </c>
      <c r="I88" s="128">
        <f t="shared" si="6"/>
        <v>100</v>
      </c>
    </row>
    <row r="89" spans="1:30" x14ac:dyDescent="0.25">
      <c r="A89" s="90">
        <v>2012</v>
      </c>
      <c r="B89" s="127">
        <v>9.7294353302954875</v>
      </c>
      <c r="C89" s="127">
        <v>11.077463885398181</v>
      </c>
      <c r="D89" s="127">
        <v>12.121410230757288</v>
      </c>
      <c r="E89" s="127">
        <v>10.486538769875429</v>
      </c>
      <c r="F89" s="127">
        <v>12.936487328244258</v>
      </c>
      <c r="G89" s="127">
        <v>21.863567654176002</v>
      </c>
      <c r="H89" s="127">
        <v>21.785096801253356</v>
      </c>
      <c r="I89" s="128">
        <f t="shared" si="6"/>
        <v>100</v>
      </c>
    </row>
    <row r="90" spans="1:30" x14ac:dyDescent="0.25">
      <c r="A90" s="90">
        <v>2013</v>
      </c>
      <c r="B90" s="127">
        <v>9.6332825879977531</v>
      </c>
      <c r="C90" s="127">
        <v>11.552653092277682</v>
      </c>
      <c r="D90" s="127">
        <v>12.415164687404083</v>
      </c>
      <c r="E90" s="127">
        <v>10.47317543126373</v>
      </c>
      <c r="F90" s="127">
        <v>13.124914999258372</v>
      </c>
      <c r="G90" s="127">
        <v>21.77134028349445</v>
      </c>
      <c r="H90" s="127">
        <v>21.02946891830392</v>
      </c>
      <c r="I90" s="128">
        <f t="shared" si="6"/>
        <v>99.999999999999986</v>
      </c>
    </row>
    <row r="91" spans="1:30" x14ac:dyDescent="0.25">
      <c r="A91" s="90">
        <v>2014</v>
      </c>
      <c r="B91" s="127">
        <v>9.301369029723265</v>
      </c>
      <c r="C91" s="127">
        <v>12.357429724241655</v>
      </c>
      <c r="D91" s="127">
        <v>12.371358196384199</v>
      </c>
      <c r="E91" s="127">
        <v>11.012263039896807</v>
      </c>
      <c r="F91" s="127">
        <v>13.190746294746845</v>
      </c>
      <c r="G91" s="127">
        <v>21.483658940484922</v>
      </c>
      <c r="H91" s="127">
        <v>20.283174774522308</v>
      </c>
      <c r="I91" s="128">
        <f t="shared" si="6"/>
        <v>100</v>
      </c>
    </row>
    <row r="92" spans="1:30" x14ac:dyDescent="0.25">
      <c r="A92" s="90">
        <v>2015</v>
      </c>
      <c r="B92" s="127">
        <v>9.3655856023173811</v>
      </c>
      <c r="C92" s="127">
        <v>11.993648020395486</v>
      </c>
      <c r="D92" s="127">
        <v>12.848095477118083</v>
      </c>
      <c r="E92" s="127">
        <v>10.713022914984414</v>
      </c>
      <c r="F92" s="127">
        <v>13.236481245283155</v>
      </c>
      <c r="G92" s="127">
        <v>21.604773026180059</v>
      </c>
      <c r="H92" s="127">
        <v>20.238393713721408</v>
      </c>
      <c r="I92" s="128">
        <f t="shared" si="6"/>
        <v>99.999999999999986</v>
      </c>
    </row>
    <row r="93" spans="1:30" x14ac:dyDescent="0.25">
      <c r="A93" s="90">
        <v>2016</v>
      </c>
      <c r="B93" s="127">
        <v>9.3748574908990214</v>
      </c>
      <c r="C93" s="127">
        <v>11.431439230282676</v>
      </c>
      <c r="D93" s="127">
        <v>12.496624300758203</v>
      </c>
      <c r="E93" s="127">
        <v>10.786066769549869</v>
      </c>
      <c r="F93" s="127">
        <v>13.322954903210714</v>
      </c>
      <c r="G93" s="127">
        <v>21.841486118432233</v>
      </c>
      <c r="H93" s="127">
        <v>20.746571186867278</v>
      </c>
      <c r="I93" s="128">
        <f t="shared" si="6"/>
        <v>100</v>
      </c>
    </row>
    <row r="94" spans="1:30" x14ac:dyDescent="0.25">
      <c r="A94" s="90">
        <v>2017</v>
      </c>
      <c r="B94" s="127">
        <v>9.4542320638034152</v>
      </c>
      <c r="C94" s="127">
        <v>11.395080810827729</v>
      </c>
      <c r="D94" s="127">
        <v>12.708053055573032</v>
      </c>
      <c r="E94" s="127">
        <v>10.536370046824645</v>
      </c>
      <c r="F94" s="127">
        <v>12.773520674448729</v>
      </c>
      <c r="G94" s="127">
        <v>22.13698035908908</v>
      </c>
      <c r="H94" s="127">
        <v>20.99576298943337</v>
      </c>
      <c r="I94" s="128">
        <f t="shared" ref="I94:I95" si="7">SUM(B94:H94)</f>
        <v>100</v>
      </c>
    </row>
    <row r="95" spans="1:30" x14ac:dyDescent="0.25">
      <c r="A95" s="90">
        <v>2018</v>
      </c>
      <c r="B95" s="127">
        <v>9.6368211359510241</v>
      </c>
      <c r="C95" s="127">
        <v>11.454896861038488</v>
      </c>
      <c r="D95" s="127">
        <v>12.197399067242214</v>
      </c>
      <c r="E95" s="127">
        <v>10.976504911281607</v>
      </c>
      <c r="F95" s="127">
        <v>12.729805790374471</v>
      </c>
      <c r="G95" s="127">
        <v>21.798042644322216</v>
      </c>
      <c r="H95" s="127">
        <v>21.206529589789987</v>
      </c>
      <c r="I95" s="128">
        <f t="shared" si="7"/>
        <v>100</v>
      </c>
    </row>
    <row r="96" spans="1:30" x14ac:dyDescent="0.25">
      <c r="A96" s="90">
        <v>2019</v>
      </c>
      <c r="B96" s="127">
        <v>9.2191129145374493</v>
      </c>
      <c r="C96" s="127">
        <v>11.324045181917921</v>
      </c>
      <c r="D96" s="127">
        <v>12.850037717277502</v>
      </c>
      <c r="E96" s="127">
        <v>11.14666942455897</v>
      </c>
      <c r="F96" s="127">
        <v>12.749274844845807</v>
      </c>
      <c r="G96" s="127">
        <v>21.464200483709803</v>
      </c>
      <c r="H96" s="127">
        <v>21.246659433152544</v>
      </c>
      <c r="I96" s="128">
        <v>100</v>
      </c>
    </row>
    <row r="97" spans="1:30" x14ac:dyDescent="0.25">
      <c r="A97" s="90">
        <v>2020</v>
      </c>
      <c r="B97" s="127">
        <v>8.9031935067380061</v>
      </c>
      <c r="C97" s="127">
        <v>11.427158283546129</v>
      </c>
      <c r="D97" s="127">
        <v>12.557356253997032</v>
      </c>
      <c r="E97" s="127">
        <v>11.701877578186865</v>
      </c>
      <c r="F97" s="127">
        <v>13.049627113290979</v>
      </c>
      <c r="G97" s="127">
        <v>21.891591612004284</v>
      </c>
      <c r="H97" s="127">
        <v>20.469195652236721</v>
      </c>
      <c r="I97" s="128">
        <v>100.00000000000003</v>
      </c>
    </row>
    <row r="98" spans="1:30" x14ac:dyDescent="0.25">
      <c r="A98" s="90">
        <v>2021</v>
      </c>
      <c r="B98" s="127">
        <v>10.442038572885089</v>
      </c>
      <c r="C98" s="127">
        <v>12.276288216855109</v>
      </c>
      <c r="D98" s="127">
        <v>14.113146402718199</v>
      </c>
      <c r="E98" s="127">
        <v>11.381601484108051</v>
      </c>
      <c r="F98" s="127">
        <v>12.218057241635764</v>
      </c>
      <c r="G98" s="127">
        <v>19.756827613664832</v>
      </c>
      <c r="H98" s="127">
        <v>19.812040468132949</v>
      </c>
      <c r="I98" s="128">
        <v>100</v>
      </c>
    </row>
    <row r="99" spans="1:30" x14ac:dyDescent="0.25">
      <c r="A99" s="90">
        <v>2022</v>
      </c>
      <c r="B99" s="127">
        <v>10.114657711048061</v>
      </c>
      <c r="C99" s="127">
        <v>10.952046437733355</v>
      </c>
      <c r="D99" s="127">
        <v>12.855116582513082</v>
      </c>
      <c r="E99" s="127">
        <v>11.502680486468289</v>
      </c>
      <c r="F99" s="127">
        <v>14.038246169031504</v>
      </c>
      <c r="G99" s="127">
        <v>21.63826719505975</v>
      </c>
      <c r="H99" s="127">
        <v>18.898985418145955</v>
      </c>
      <c r="I99" s="128">
        <v>100</v>
      </c>
    </row>
    <row r="100" spans="1:30" s="129" customFormat="1" x14ac:dyDescent="0.25">
      <c r="A100" s="129" t="s">
        <v>111</v>
      </c>
      <c r="B100" s="130"/>
      <c r="C100" s="130"/>
      <c r="D100" s="130"/>
      <c r="E100" s="130"/>
      <c r="F100" s="130"/>
      <c r="G100" s="130"/>
      <c r="H100" s="130"/>
      <c r="I100" s="130"/>
      <c r="K100" s="86"/>
      <c r="L100" s="86"/>
      <c r="M100" s="86"/>
      <c r="N100" s="86"/>
      <c r="O100" s="86"/>
      <c r="P100" s="86"/>
      <c r="Q100" s="86"/>
      <c r="R100" s="86"/>
      <c r="S100" s="86"/>
      <c r="T100" s="86"/>
      <c r="U100" s="86"/>
      <c r="V100" s="86"/>
      <c r="W100" s="86"/>
      <c r="X100" s="86"/>
      <c r="Y100" s="86"/>
      <c r="Z100" s="86"/>
      <c r="AA100" s="86"/>
      <c r="AB100" s="86"/>
      <c r="AC100" s="86"/>
      <c r="AD100" s="86"/>
    </row>
    <row r="101" spans="1:30" s="129" customFormat="1" x14ac:dyDescent="0.25">
      <c r="B101" s="130"/>
      <c r="C101" s="130"/>
      <c r="D101" s="130"/>
      <c r="E101" s="130"/>
      <c r="F101" s="130"/>
      <c r="G101" s="130"/>
      <c r="H101" s="130"/>
      <c r="I101" s="130"/>
      <c r="K101" s="86"/>
      <c r="L101" s="86"/>
      <c r="M101" s="86"/>
      <c r="N101" s="86"/>
      <c r="O101" s="86"/>
      <c r="P101" s="86"/>
      <c r="Q101" s="86"/>
      <c r="R101" s="86"/>
      <c r="S101" s="86"/>
      <c r="T101" s="86"/>
      <c r="U101" s="86"/>
      <c r="V101" s="86"/>
      <c r="W101" s="86"/>
      <c r="X101" s="86"/>
      <c r="Y101" s="86"/>
      <c r="Z101" s="86"/>
      <c r="AA101" s="86"/>
      <c r="AB101" s="86"/>
      <c r="AC101" s="86"/>
      <c r="AD101" s="86"/>
    </row>
    <row r="102" spans="1:30" x14ac:dyDescent="0.25">
      <c r="A102" s="31"/>
    </row>
    <row r="103" spans="1:30" x14ac:dyDescent="0.25">
      <c r="L103" s="125"/>
      <c r="M103" s="125"/>
    </row>
    <row r="104" spans="1:30" x14ac:dyDescent="0.25">
      <c r="L104" s="125"/>
      <c r="M104" s="125"/>
    </row>
    <row r="105" spans="1:30" x14ac:dyDescent="0.25">
      <c r="L105" s="125"/>
      <c r="M105" s="125"/>
    </row>
    <row r="106" spans="1:30" x14ac:dyDescent="0.25">
      <c r="L106" s="125"/>
      <c r="M106" s="125"/>
    </row>
    <row r="107" spans="1:30" x14ac:dyDescent="0.25">
      <c r="L107" s="125"/>
      <c r="M107" s="125"/>
    </row>
    <row r="108" spans="1:30" x14ac:dyDescent="0.25">
      <c r="L108" s="125"/>
      <c r="M108" s="125"/>
    </row>
  </sheetData>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70"/>
  <sheetViews>
    <sheetView workbookViewId="0"/>
  </sheetViews>
  <sheetFormatPr baseColWidth="10" defaultRowHeight="11.5" x14ac:dyDescent="0.25"/>
  <cols>
    <col min="1" max="1" width="7.69921875" style="85" customWidth="1"/>
    <col min="2" max="2" width="11.69921875" style="85" customWidth="1"/>
    <col min="3" max="3" width="12.09765625" style="86" customWidth="1"/>
    <col min="4" max="4" width="16.59765625" style="86" customWidth="1"/>
    <col min="5" max="5" width="16.8984375" style="86" customWidth="1"/>
    <col min="6" max="6" width="15.09765625" style="86" bestFit="1" customWidth="1"/>
    <col min="7" max="16" width="9.296875" style="86" customWidth="1"/>
    <col min="17" max="252" width="11.3984375" style="86"/>
    <col min="253" max="253" width="7.69921875" style="86" customWidth="1"/>
    <col min="254" max="254" width="11.69921875" style="86" customWidth="1"/>
    <col min="255" max="255" width="11.59765625" style="86" customWidth="1"/>
    <col min="256" max="258" width="15.09765625" style="86" bestFit="1" customWidth="1"/>
    <col min="259" max="259" width="16.09765625" style="86" customWidth="1"/>
    <col min="260" max="260" width="21" style="86" customWidth="1"/>
    <col min="261" max="272" width="9.296875" style="86" customWidth="1"/>
    <col min="273" max="508" width="11.3984375" style="86"/>
    <col min="509" max="509" width="7.69921875" style="86" customWidth="1"/>
    <col min="510" max="510" width="11.69921875" style="86" customWidth="1"/>
    <col min="511" max="511" width="11.59765625" style="86" customWidth="1"/>
    <col min="512" max="514" width="15.09765625" style="86" bestFit="1" customWidth="1"/>
    <col min="515" max="515" width="16.09765625" style="86" customWidth="1"/>
    <col min="516" max="516" width="21" style="86" customWidth="1"/>
    <col min="517" max="528" width="9.296875" style="86" customWidth="1"/>
    <col min="529" max="764" width="11.3984375" style="86"/>
    <col min="765" max="765" width="7.69921875" style="86" customWidth="1"/>
    <col min="766" max="766" width="11.69921875" style="86" customWidth="1"/>
    <col min="767" max="767" width="11.59765625" style="86" customWidth="1"/>
    <col min="768" max="770" width="15.09765625" style="86" bestFit="1" customWidth="1"/>
    <col min="771" max="771" width="16.09765625" style="86" customWidth="1"/>
    <col min="772" max="772" width="21" style="86" customWidth="1"/>
    <col min="773" max="784" width="9.296875" style="86" customWidth="1"/>
    <col min="785" max="1020" width="11.3984375" style="86"/>
    <col min="1021" max="1021" width="7.69921875" style="86" customWidth="1"/>
    <col min="1022" max="1022" width="11.69921875" style="86" customWidth="1"/>
    <col min="1023" max="1023" width="11.59765625" style="86" customWidth="1"/>
    <col min="1024" max="1026" width="15.09765625" style="86" bestFit="1" customWidth="1"/>
    <col min="1027" max="1027" width="16.09765625" style="86" customWidth="1"/>
    <col min="1028" max="1028" width="21" style="86" customWidth="1"/>
    <col min="1029" max="1040" width="9.296875" style="86" customWidth="1"/>
    <col min="1041" max="1276" width="11.3984375" style="86"/>
    <col min="1277" max="1277" width="7.69921875" style="86" customWidth="1"/>
    <col min="1278" max="1278" width="11.69921875" style="86" customWidth="1"/>
    <col min="1279" max="1279" width="11.59765625" style="86" customWidth="1"/>
    <col min="1280" max="1282" width="15.09765625" style="86" bestFit="1" customWidth="1"/>
    <col min="1283" max="1283" width="16.09765625" style="86" customWidth="1"/>
    <col min="1284" max="1284" width="21" style="86" customWidth="1"/>
    <col min="1285" max="1296" width="9.296875" style="86" customWidth="1"/>
    <col min="1297" max="1532" width="11.3984375" style="86"/>
    <col min="1533" max="1533" width="7.69921875" style="86" customWidth="1"/>
    <col min="1534" max="1534" width="11.69921875" style="86" customWidth="1"/>
    <col min="1535" max="1535" width="11.59765625" style="86" customWidth="1"/>
    <col min="1536" max="1538" width="15.09765625" style="86" bestFit="1" customWidth="1"/>
    <col min="1539" max="1539" width="16.09765625" style="86" customWidth="1"/>
    <col min="1540" max="1540" width="21" style="86" customWidth="1"/>
    <col min="1541" max="1552" width="9.296875" style="86" customWidth="1"/>
    <col min="1553" max="1788" width="11.3984375" style="86"/>
    <col min="1789" max="1789" width="7.69921875" style="86" customWidth="1"/>
    <col min="1790" max="1790" width="11.69921875" style="86" customWidth="1"/>
    <col min="1791" max="1791" width="11.59765625" style="86" customWidth="1"/>
    <col min="1792" max="1794" width="15.09765625" style="86" bestFit="1" customWidth="1"/>
    <col min="1795" max="1795" width="16.09765625" style="86" customWidth="1"/>
    <col min="1796" max="1796" width="21" style="86" customWidth="1"/>
    <col min="1797" max="1808" width="9.296875" style="86" customWidth="1"/>
    <col min="1809" max="2044" width="11.3984375" style="86"/>
    <col min="2045" max="2045" width="7.69921875" style="86" customWidth="1"/>
    <col min="2046" max="2046" width="11.69921875" style="86" customWidth="1"/>
    <col min="2047" max="2047" width="11.59765625" style="86" customWidth="1"/>
    <col min="2048" max="2050" width="15.09765625" style="86" bestFit="1" customWidth="1"/>
    <col min="2051" max="2051" width="16.09765625" style="86" customWidth="1"/>
    <col min="2052" max="2052" width="21" style="86" customWidth="1"/>
    <col min="2053" max="2064" width="9.296875" style="86" customWidth="1"/>
    <col min="2065" max="2300" width="11.3984375" style="86"/>
    <col min="2301" max="2301" width="7.69921875" style="86" customWidth="1"/>
    <col min="2302" max="2302" width="11.69921875" style="86" customWidth="1"/>
    <col min="2303" max="2303" width="11.59765625" style="86" customWidth="1"/>
    <col min="2304" max="2306" width="15.09765625" style="86" bestFit="1" customWidth="1"/>
    <col min="2307" max="2307" width="16.09765625" style="86" customWidth="1"/>
    <col min="2308" max="2308" width="21" style="86" customWidth="1"/>
    <col min="2309" max="2320" width="9.296875" style="86" customWidth="1"/>
    <col min="2321" max="2556" width="11.3984375" style="86"/>
    <col min="2557" max="2557" width="7.69921875" style="86" customWidth="1"/>
    <col min="2558" max="2558" width="11.69921875" style="86" customWidth="1"/>
    <col min="2559" max="2559" width="11.59765625" style="86" customWidth="1"/>
    <col min="2560" max="2562" width="15.09765625" style="86" bestFit="1" customWidth="1"/>
    <col min="2563" max="2563" width="16.09765625" style="86" customWidth="1"/>
    <col min="2564" max="2564" width="21" style="86" customWidth="1"/>
    <col min="2565" max="2576" width="9.296875" style="86" customWidth="1"/>
    <col min="2577" max="2812" width="11.3984375" style="86"/>
    <col min="2813" max="2813" width="7.69921875" style="86" customWidth="1"/>
    <col min="2814" max="2814" width="11.69921875" style="86" customWidth="1"/>
    <col min="2815" max="2815" width="11.59765625" style="86" customWidth="1"/>
    <col min="2816" max="2818" width="15.09765625" style="86" bestFit="1" customWidth="1"/>
    <col min="2819" max="2819" width="16.09765625" style="86" customWidth="1"/>
    <col min="2820" max="2820" width="21" style="86" customWidth="1"/>
    <col min="2821" max="2832" width="9.296875" style="86" customWidth="1"/>
    <col min="2833" max="3068" width="11.3984375" style="86"/>
    <col min="3069" max="3069" width="7.69921875" style="86" customWidth="1"/>
    <col min="3070" max="3070" width="11.69921875" style="86" customWidth="1"/>
    <col min="3071" max="3071" width="11.59765625" style="86" customWidth="1"/>
    <col min="3072" max="3074" width="15.09765625" style="86" bestFit="1" customWidth="1"/>
    <col min="3075" max="3075" width="16.09765625" style="86" customWidth="1"/>
    <col min="3076" max="3076" width="21" style="86" customWidth="1"/>
    <col min="3077" max="3088" width="9.296875" style="86" customWidth="1"/>
    <col min="3089" max="3324" width="11.3984375" style="86"/>
    <col min="3325" max="3325" width="7.69921875" style="86" customWidth="1"/>
    <col min="3326" max="3326" width="11.69921875" style="86" customWidth="1"/>
    <col min="3327" max="3327" width="11.59765625" style="86" customWidth="1"/>
    <col min="3328" max="3330" width="15.09765625" style="86" bestFit="1" customWidth="1"/>
    <col min="3331" max="3331" width="16.09765625" style="86" customWidth="1"/>
    <col min="3332" max="3332" width="21" style="86" customWidth="1"/>
    <col min="3333" max="3344" width="9.296875" style="86" customWidth="1"/>
    <col min="3345" max="3580" width="11.3984375" style="86"/>
    <col min="3581" max="3581" width="7.69921875" style="86" customWidth="1"/>
    <col min="3582" max="3582" width="11.69921875" style="86" customWidth="1"/>
    <col min="3583" max="3583" width="11.59765625" style="86" customWidth="1"/>
    <col min="3584" max="3586" width="15.09765625" style="86" bestFit="1" customWidth="1"/>
    <col min="3587" max="3587" width="16.09765625" style="86" customWidth="1"/>
    <col min="3588" max="3588" width="21" style="86" customWidth="1"/>
    <col min="3589" max="3600" width="9.296875" style="86" customWidth="1"/>
    <col min="3601" max="3836" width="11.3984375" style="86"/>
    <col min="3837" max="3837" width="7.69921875" style="86" customWidth="1"/>
    <col min="3838" max="3838" width="11.69921875" style="86" customWidth="1"/>
    <col min="3839" max="3839" width="11.59765625" style="86" customWidth="1"/>
    <col min="3840" max="3842" width="15.09765625" style="86" bestFit="1" customWidth="1"/>
    <col min="3843" max="3843" width="16.09765625" style="86" customWidth="1"/>
    <col min="3844" max="3844" width="21" style="86" customWidth="1"/>
    <col min="3845" max="3856" width="9.296875" style="86" customWidth="1"/>
    <col min="3857" max="4092" width="11.3984375" style="86"/>
    <col min="4093" max="4093" width="7.69921875" style="86" customWidth="1"/>
    <col min="4094" max="4094" width="11.69921875" style="86" customWidth="1"/>
    <col min="4095" max="4095" width="11.59765625" style="86" customWidth="1"/>
    <col min="4096" max="4098" width="15.09765625" style="86" bestFit="1" customWidth="1"/>
    <col min="4099" max="4099" width="16.09765625" style="86" customWidth="1"/>
    <col min="4100" max="4100" width="21" style="86" customWidth="1"/>
    <col min="4101" max="4112" width="9.296875" style="86" customWidth="1"/>
    <col min="4113" max="4348" width="11.3984375" style="86"/>
    <col min="4349" max="4349" width="7.69921875" style="86" customWidth="1"/>
    <col min="4350" max="4350" width="11.69921875" style="86" customWidth="1"/>
    <col min="4351" max="4351" width="11.59765625" style="86" customWidth="1"/>
    <col min="4352" max="4354" width="15.09765625" style="86" bestFit="1" customWidth="1"/>
    <col min="4355" max="4355" width="16.09765625" style="86" customWidth="1"/>
    <col min="4356" max="4356" width="21" style="86" customWidth="1"/>
    <col min="4357" max="4368" width="9.296875" style="86" customWidth="1"/>
    <col min="4369" max="4604" width="11.3984375" style="86"/>
    <col min="4605" max="4605" width="7.69921875" style="86" customWidth="1"/>
    <col min="4606" max="4606" width="11.69921875" style="86" customWidth="1"/>
    <col min="4607" max="4607" width="11.59765625" style="86" customWidth="1"/>
    <col min="4608" max="4610" width="15.09765625" style="86" bestFit="1" customWidth="1"/>
    <col min="4611" max="4611" width="16.09765625" style="86" customWidth="1"/>
    <col min="4612" max="4612" width="21" style="86" customWidth="1"/>
    <col min="4613" max="4624" width="9.296875" style="86" customWidth="1"/>
    <col min="4625" max="4860" width="11.3984375" style="86"/>
    <col min="4861" max="4861" width="7.69921875" style="86" customWidth="1"/>
    <col min="4862" max="4862" width="11.69921875" style="86" customWidth="1"/>
    <col min="4863" max="4863" width="11.59765625" style="86" customWidth="1"/>
    <col min="4864" max="4866" width="15.09765625" style="86" bestFit="1" customWidth="1"/>
    <col min="4867" max="4867" width="16.09765625" style="86" customWidth="1"/>
    <col min="4868" max="4868" width="21" style="86" customWidth="1"/>
    <col min="4869" max="4880" width="9.296875" style="86" customWidth="1"/>
    <col min="4881" max="5116" width="11.3984375" style="86"/>
    <col min="5117" max="5117" width="7.69921875" style="86" customWidth="1"/>
    <col min="5118" max="5118" width="11.69921875" style="86" customWidth="1"/>
    <col min="5119" max="5119" width="11.59765625" style="86" customWidth="1"/>
    <col min="5120" max="5122" width="15.09765625" style="86" bestFit="1" customWidth="1"/>
    <col min="5123" max="5123" width="16.09765625" style="86" customWidth="1"/>
    <col min="5124" max="5124" width="21" style="86" customWidth="1"/>
    <col min="5125" max="5136" width="9.296875" style="86" customWidth="1"/>
    <col min="5137" max="5372" width="11.3984375" style="86"/>
    <col min="5373" max="5373" width="7.69921875" style="86" customWidth="1"/>
    <col min="5374" max="5374" width="11.69921875" style="86" customWidth="1"/>
    <col min="5375" max="5375" width="11.59765625" style="86" customWidth="1"/>
    <col min="5376" max="5378" width="15.09765625" style="86" bestFit="1" customWidth="1"/>
    <col min="5379" max="5379" width="16.09765625" style="86" customWidth="1"/>
    <col min="5380" max="5380" width="21" style="86" customWidth="1"/>
    <col min="5381" max="5392" width="9.296875" style="86" customWidth="1"/>
    <col min="5393" max="5628" width="11.3984375" style="86"/>
    <col min="5629" max="5629" width="7.69921875" style="86" customWidth="1"/>
    <col min="5630" max="5630" width="11.69921875" style="86" customWidth="1"/>
    <col min="5631" max="5631" width="11.59765625" style="86" customWidth="1"/>
    <col min="5632" max="5634" width="15.09765625" style="86" bestFit="1" customWidth="1"/>
    <col min="5635" max="5635" width="16.09765625" style="86" customWidth="1"/>
    <col min="5636" max="5636" width="21" style="86" customWidth="1"/>
    <col min="5637" max="5648" width="9.296875" style="86" customWidth="1"/>
    <col min="5649" max="5884" width="11.3984375" style="86"/>
    <col min="5885" max="5885" width="7.69921875" style="86" customWidth="1"/>
    <col min="5886" max="5886" width="11.69921875" style="86" customWidth="1"/>
    <col min="5887" max="5887" width="11.59765625" style="86" customWidth="1"/>
    <col min="5888" max="5890" width="15.09765625" style="86" bestFit="1" customWidth="1"/>
    <col min="5891" max="5891" width="16.09765625" style="86" customWidth="1"/>
    <col min="5892" max="5892" width="21" style="86" customWidth="1"/>
    <col min="5893" max="5904" width="9.296875" style="86" customWidth="1"/>
    <col min="5905" max="6140" width="11.3984375" style="86"/>
    <col min="6141" max="6141" width="7.69921875" style="86" customWidth="1"/>
    <col min="6142" max="6142" width="11.69921875" style="86" customWidth="1"/>
    <col min="6143" max="6143" width="11.59765625" style="86" customWidth="1"/>
    <col min="6144" max="6146" width="15.09765625" style="86" bestFit="1" customWidth="1"/>
    <col min="6147" max="6147" width="16.09765625" style="86" customWidth="1"/>
    <col min="6148" max="6148" width="21" style="86" customWidth="1"/>
    <col min="6149" max="6160" width="9.296875" style="86" customWidth="1"/>
    <col min="6161" max="6396" width="11.3984375" style="86"/>
    <col min="6397" max="6397" width="7.69921875" style="86" customWidth="1"/>
    <col min="6398" max="6398" width="11.69921875" style="86" customWidth="1"/>
    <col min="6399" max="6399" width="11.59765625" style="86" customWidth="1"/>
    <col min="6400" max="6402" width="15.09765625" style="86" bestFit="1" customWidth="1"/>
    <col min="6403" max="6403" width="16.09765625" style="86" customWidth="1"/>
    <col min="6404" max="6404" width="21" style="86" customWidth="1"/>
    <col min="6405" max="6416" width="9.296875" style="86" customWidth="1"/>
    <col min="6417" max="6652" width="11.3984375" style="86"/>
    <col min="6653" max="6653" width="7.69921875" style="86" customWidth="1"/>
    <col min="6654" max="6654" width="11.69921875" style="86" customWidth="1"/>
    <col min="6655" max="6655" width="11.59765625" style="86" customWidth="1"/>
    <col min="6656" max="6658" width="15.09765625" style="86" bestFit="1" customWidth="1"/>
    <col min="6659" max="6659" width="16.09765625" style="86" customWidth="1"/>
    <col min="6660" max="6660" width="21" style="86" customWidth="1"/>
    <col min="6661" max="6672" width="9.296875" style="86" customWidth="1"/>
    <col min="6673" max="6908" width="11.3984375" style="86"/>
    <col min="6909" max="6909" width="7.69921875" style="86" customWidth="1"/>
    <col min="6910" max="6910" width="11.69921875" style="86" customWidth="1"/>
    <col min="6911" max="6911" width="11.59765625" style="86" customWidth="1"/>
    <col min="6912" max="6914" width="15.09765625" style="86" bestFit="1" customWidth="1"/>
    <col min="6915" max="6915" width="16.09765625" style="86" customWidth="1"/>
    <col min="6916" max="6916" width="21" style="86" customWidth="1"/>
    <col min="6917" max="6928" width="9.296875" style="86" customWidth="1"/>
    <col min="6929" max="7164" width="11.3984375" style="86"/>
    <col min="7165" max="7165" width="7.69921875" style="86" customWidth="1"/>
    <col min="7166" max="7166" width="11.69921875" style="86" customWidth="1"/>
    <col min="7167" max="7167" width="11.59765625" style="86" customWidth="1"/>
    <col min="7168" max="7170" width="15.09765625" style="86" bestFit="1" customWidth="1"/>
    <col min="7171" max="7171" width="16.09765625" style="86" customWidth="1"/>
    <col min="7172" max="7172" width="21" style="86" customWidth="1"/>
    <col min="7173" max="7184" width="9.296875" style="86" customWidth="1"/>
    <col min="7185" max="7420" width="11.3984375" style="86"/>
    <col min="7421" max="7421" width="7.69921875" style="86" customWidth="1"/>
    <col min="7422" max="7422" width="11.69921875" style="86" customWidth="1"/>
    <col min="7423" max="7423" width="11.59765625" style="86" customWidth="1"/>
    <col min="7424" max="7426" width="15.09765625" style="86" bestFit="1" customWidth="1"/>
    <col min="7427" max="7427" width="16.09765625" style="86" customWidth="1"/>
    <col min="7428" max="7428" width="21" style="86" customWidth="1"/>
    <col min="7429" max="7440" width="9.296875" style="86" customWidth="1"/>
    <col min="7441" max="7676" width="11.3984375" style="86"/>
    <col min="7677" max="7677" width="7.69921875" style="86" customWidth="1"/>
    <col min="7678" max="7678" width="11.69921875" style="86" customWidth="1"/>
    <col min="7679" max="7679" width="11.59765625" style="86" customWidth="1"/>
    <col min="7680" max="7682" width="15.09765625" style="86" bestFit="1" customWidth="1"/>
    <col min="7683" max="7683" width="16.09765625" style="86" customWidth="1"/>
    <col min="7684" max="7684" width="21" style="86" customWidth="1"/>
    <col min="7685" max="7696" width="9.296875" style="86" customWidth="1"/>
    <col min="7697" max="7932" width="11.3984375" style="86"/>
    <col min="7933" max="7933" width="7.69921875" style="86" customWidth="1"/>
    <col min="7934" max="7934" width="11.69921875" style="86" customWidth="1"/>
    <col min="7935" max="7935" width="11.59765625" style="86" customWidth="1"/>
    <col min="7936" max="7938" width="15.09765625" style="86" bestFit="1" customWidth="1"/>
    <col min="7939" max="7939" width="16.09765625" style="86" customWidth="1"/>
    <col min="7940" max="7940" width="21" style="86" customWidth="1"/>
    <col min="7941" max="7952" width="9.296875" style="86" customWidth="1"/>
    <col min="7953" max="8188" width="11.3984375" style="86"/>
    <col min="8189" max="8189" width="7.69921875" style="86" customWidth="1"/>
    <col min="8190" max="8190" width="11.69921875" style="86" customWidth="1"/>
    <col min="8191" max="8191" width="11.59765625" style="86" customWidth="1"/>
    <col min="8192" max="8194" width="15.09765625" style="86" bestFit="1" customWidth="1"/>
    <col min="8195" max="8195" width="16.09765625" style="86" customWidth="1"/>
    <col min="8196" max="8196" width="21" style="86" customWidth="1"/>
    <col min="8197" max="8208" width="9.296875" style="86" customWidth="1"/>
    <col min="8209" max="8444" width="11.3984375" style="86"/>
    <col min="8445" max="8445" width="7.69921875" style="86" customWidth="1"/>
    <col min="8446" max="8446" width="11.69921875" style="86" customWidth="1"/>
    <col min="8447" max="8447" width="11.59765625" style="86" customWidth="1"/>
    <col min="8448" max="8450" width="15.09765625" style="86" bestFit="1" customWidth="1"/>
    <col min="8451" max="8451" width="16.09765625" style="86" customWidth="1"/>
    <col min="8452" max="8452" width="21" style="86" customWidth="1"/>
    <col min="8453" max="8464" width="9.296875" style="86" customWidth="1"/>
    <col min="8465" max="8700" width="11.3984375" style="86"/>
    <col min="8701" max="8701" width="7.69921875" style="86" customWidth="1"/>
    <col min="8702" max="8702" width="11.69921875" style="86" customWidth="1"/>
    <col min="8703" max="8703" width="11.59765625" style="86" customWidth="1"/>
    <col min="8704" max="8706" width="15.09765625" style="86" bestFit="1" customWidth="1"/>
    <col min="8707" max="8707" width="16.09765625" style="86" customWidth="1"/>
    <col min="8708" max="8708" width="21" style="86" customWidth="1"/>
    <col min="8709" max="8720" width="9.296875" style="86" customWidth="1"/>
    <col min="8721" max="8956" width="11.3984375" style="86"/>
    <col min="8957" max="8957" width="7.69921875" style="86" customWidth="1"/>
    <col min="8958" max="8958" width="11.69921875" style="86" customWidth="1"/>
    <col min="8959" max="8959" width="11.59765625" style="86" customWidth="1"/>
    <col min="8960" max="8962" width="15.09765625" style="86" bestFit="1" customWidth="1"/>
    <col min="8963" max="8963" width="16.09765625" style="86" customWidth="1"/>
    <col min="8964" max="8964" width="21" style="86" customWidth="1"/>
    <col min="8965" max="8976" width="9.296875" style="86" customWidth="1"/>
    <col min="8977" max="9212" width="11.3984375" style="86"/>
    <col min="9213" max="9213" width="7.69921875" style="86" customWidth="1"/>
    <col min="9214" max="9214" width="11.69921875" style="86" customWidth="1"/>
    <col min="9215" max="9215" width="11.59765625" style="86" customWidth="1"/>
    <col min="9216" max="9218" width="15.09765625" style="86" bestFit="1" customWidth="1"/>
    <col min="9219" max="9219" width="16.09765625" style="86" customWidth="1"/>
    <col min="9220" max="9220" width="21" style="86" customWidth="1"/>
    <col min="9221" max="9232" width="9.296875" style="86" customWidth="1"/>
    <col min="9233" max="9468" width="11.3984375" style="86"/>
    <col min="9469" max="9469" width="7.69921875" style="86" customWidth="1"/>
    <col min="9470" max="9470" width="11.69921875" style="86" customWidth="1"/>
    <col min="9471" max="9471" width="11.59765625" style="86" customWidth="1"/>
    <col min="9472" max="9474" width="15.09765625" style="86" bestFit="1" customWidth="1"/>
    <col min="9475" max="9475" width="16.09765625" style="86" customWidth="1"/>
    <col min="9476" max="9476" width="21" style="86" customWidth="1"/>
    <col min="9477" max="9488" width="9.296875" style="86" customWidth="1"/>
    <col min="9489" max="9724" width="11.3984375" style="86"/>
    <col min="9725" max="9725" width="7.69921875" style="86" customWidth="1"/>
    <col min="9726" max="9726" width="11.69921875" style="86" customWidth="1"/>
    <col min="9727" max="9727" width="11.59765625" style="86" customWidth="1"/>
    <col min="9728" max="9730" width="15.09765625" style="86" bestFit="1" customWidth="1"/>
    <col min="9731" max="9731" width="16.09765625" style="86" customWidth="1"/>
    <col min="9732" max="9732" width="21" style="86" customWidth="1"/>
    <col min="9733" max="9744" width="9.296875" style="86" customWidth="1"/>
    <col min="9745" max="9980" width="11.3984375" style="86"/>
    <col min="9981" max="9981" width="7.69921875" style="86" customWidth="1"/>
    <col min="9982" max="9982" width="11.69921875" style="86" customWidth="1"/>
    <col min="9983" max="9983" width="11.59765625" style="86" customWidth="1"/>
    <col min="9984" max="9986" width="15.09765625" style="86" bestFit="1" customWidth="1"/>
    <col min="9987" max="9987" width="16.09765625" style="86" customWidth="1"/>
    <col min="9988" max="9988" width="21" style="86" customWidth="1"/>
    <col min="9989" max="10000" width="9.296875" style="86" customWidth="1"/>
    <col min="10001" max="10236" width="11.3984375" style="86"/>
    <col min="10237" max="10237" width="7.69921875" style="86" customWidth="1"/>
    <col min="10238" max="10238" width="11.69921875" style="86" customWidth="1"/>
    <col min="10239" max="10239" width="11.59765625" style="86" customWidth="1"/>
    <col min="10240" max="10242" width="15.09765625" style="86" bestFit="1" customWidth="1"/>
    <col min="10243" max="10243" width="16.09765625" style="86" customWidth="1"/>
    <col min="10244" max="10244" width="21" style="86" customWidth="1"/>
    <col min="10245" max="10256" width="9.296875" style="86" customWidth="1"/>
    <col min="10257" max="10492" width="11.3984375" style="86"/>
    <col min="10493" max="10493" width="7.69921875" style="86" customWidth="1"/>
    <col min="10494" max="10494" width="11.69921875" style="86" customWidth="1"/>
    <col min="10495" max="10495" width="11.59765625" style="86" customWidth="1"/>
    <col min="10496" max="10498" width="15.09765625" style="86" bestFit="1" customWidth="1"/>
    <col min="10499" max="10499" width="16.09765625" style="86" customWidth="1"/>
    <col min="10500" max="10500" width="21" style="86" customWidth="1"/>
    <col min="10501" max="10512" width="9.296875" style="86" customWidth="1"/>
    <col min="10513" max="10748" width="11.3984375" style="86"/>
    <col min="10749" max="10749" width="7.69921875" style="86" customWidth="1"/>
    <col min="10750" max="10750" width="11.69921875" style="86" customWidth="1"/>
    <col min="10751" max="10751" width="11.59765625" style="86" customWidth="1"/>
    <col min="10752" max="10754" width="15.09765625" style="86" bestFit="1" customWidth="1"/>
    <col min="10755" max="10755" width="16.09765625" style="86" customWidth="1"/>
    <col min="10756" max="10756" width="21" style="86" customWidth="1"/>
    <col min="10757" max="10768" width="9.296875" style="86" customWidth="1"/>
    <col min="10769" max="11004" width="11.3984375" style="86"/>
    <col min="11005" max="11005" width="7.69921875" style="86" customWidth="1"/>
    <col min="11006" max="11006" width="11.69921875" style="86" customWidth="1"/>
    <col min="11007" max="11007" width="11.59765625" style="86" customWidth="1"/>
    <col min="11008" max="11010" width="15.09765625" style="86" bestFit="1" customWidth="1"/>
    <col min="11011" max="11011" width="16.09765625" style="86" customWidth="1"/>
    <col min="11012" max="11012" width="21" style="86" customWidth="1"/>
    <col min="11013" max="11024" width="9.296875" style="86" customWidth="1"/>
    <col min="11025" max="11260" width="11.3984375" style="86"/>
    <col min="11261" max="11261" width="7.69921875" style="86" customWidth="1"/>
    <col min="11262" max="11262" width="11.69921875" style="86" customWidth="1"/>
    <col min="11263" max="11263" width="11.59765625" style="86" customWidth="1"/>
    <col min="11264" max="11266" width="15.09765625" style="86" bestFit="1" customWidth="1"/>
    <col min="11267" max="11267" width="16.09765625" style="86" customWidth="1"/>
    <col min="11268" max="11268" width="21" style="86" customWidth="1"/>
    <col min="11269" max="11280" width="9.296875" style="86" customWidth="1"/>
    <col min="11281" max="11516" width="11.3984375" style="86"/>
    <col min="11517" max="11517" width="7.69921875" style="86" customWidth="1"/>
    <col min="11518" max="11518" width="11.69921875" style="86" customWidth="1"/>
    <col min="11519" max="11519" width="11.59765625" style="86" customWidth="1"/>
    <col min="11520" max="11522" width="15.09765625" style="86" bestFit="1" customWidth="1"/>
    <col min="11523" max="11523" width="16.09765625" style="86" customWidth="1"/>
    <col min="11524" max="11524" width="21" style="86" customWidth="1"/>
    <col min="11525" max="11536" width="9.296875" style="86" customWidth="1"/>
    <col min="11537" max="11772" width="11.3984375" style="86"/>
    <col min="11773" max="11773" width="7.69921875" style="86" customWidth="1"/>
    <col min="11774" max="11774" width="11.69921875" style="86" customWidth="1"/>
    <col min="11775" max="11775" width="11.59765625" style="86" customWidth="1"/>
    <col min="11776" max="11778" width="15.09765625" style="86" bestFit="1" customWidth="1"/>
    <col min="11779" max="11779" width="16.09765625" style="86" customWidth="1"/>
    <col min="11780" max="11780" width="21" style="86" customWidth="1"/>
    <col min="11781" max="11792" width="9.296875" style="86" customWidth="1"/>
    <col min="11793" max="12028" width="11.3984375" style="86"/>
    <col min="12029" max="12029" width="7.69921875" style="86" customWidth="1"/>
    <col min="12030" max="12030" width="11.69921875" style="86" customWidth="1"/>
    <col min="12031" max="12031" width="11.59765625" style="86" customWidth="1"/>
    <col min="12032" max="12034" width="15.09765625" style="86" bestFit="1" customWidth="1"/>
    <col min="12035" max="12035" width="16.09765625" style="86" customWidth="1"/>
    <col min="12036" max="12036" width="21" style="86" customWidth="1"/>
    <col min="12037" max="12048" width="9.296875" style="86" customWidth="1"/>
    <col min="12049" max="12284" width="11.3984375" style="86"/>
    <col min="12285" max="12285" width="7.69921875" style="86" customWidth="1"/>
    <col min="12286" max="12286" width="11.69921875" style="86" customWidth="1"/>
    <col min="12287" max="12287" width="11.59765625" style="86" customWidth="1"/>
    <col min="12288" max="12290" width="15.09765625" style="86" bestFit="1" customWidth="1"/>
    <col min="12291" max="12291" width="16.09765625" style="86" customWidth="1"/>
    <col min="12292" max="12292" width="21" style="86" customWidth="1"/>
    <col min="12293" max="12304" width="9.296875" style="86" customWidth="1"/>
    <col min="12305" max="12540" width="11.3984375" style="86"/>
    <col min="12541" max="12541" width="7.69921875" style="86" customWidth="1"/>
    <col min="12542" max="12542" width="11.69921875" style="86" customWidth="1"/>
    <col min="12543" max="12543" width="11.59765625" style="86" customWidth="1"/>
    <col min="12544" max="12546" width="15.09765625" style="86" bestFit="1" customWidth="1"/>
    <col min="12547" max="12547" width="16.09765625" style="86" customWidth="1"/>
    <col min="12548" max="12548" width="21" style="86" customWidth="1"/>
    <col min="12549" max="12560" width="9.296875" style="86" customWidth="1"/>
    <col min="12561" max="12796" width="11.3984375" style="86"/>
    <col min="12797" max="12797" width="7.69921875" style="86" customWidth="1"/>
    <col min="12798" max="12798" width="11.69921875" style="86" customWidth="1"/>
    <col min="12799" max="12799" width="11.59765625" style="86" customWidth="1"/>
    <col min="12800" max="12802" width="15.09765625" style="86" bestFit="1" customWidth="1"/>
    <col min="12803" max="12803" width="16.09765625" style="86" customWidth="1"/>
    <col min="12804" max="12804" width="21" style="86" customWidth="1"/>
    <col min="12805" max="12816" width="9.296875" style="86" customWidth="1"/>
    <col min="12817" max="13052" width="11.3984375" style="86"/>
    <col min="13053" max="13053" width="7.69921875" style="86" customWidth="1"/>
    <col min="13054" max="13054" width="11.69921875" style="86" customWidth="1"/>
    <col min="13055" max="13055" width="11.59765625" style="86" customWidth="1"/>
    <col min="13056" max="13058" width="15.09765625" style="86" bestFit="1" customWidth="1"/>
    <col min="13059" max="13059" width="16.09765625" style="86" customWidth="1"/>
    <col min="13060" max="13060" width="21" style="86" customWidth="1"/>
    <col min="13061" max="13072" width="9.296875" style="86" customWidth="1"/>
    <col min="13073" max="13308" width="11.3984375" style="86"/>
    <col min="13309" max="13309" width="7.69921875" style="86" customWidth="1"/>
    <col min="13310" max="13310" width="11.69921875" style="86" customWidth="1"/>
    <col min="13311" max="13311" width="11.59765625" style="86" customWidth="1"/>
    <col min="13312" max="13314" width="15.09765625" style="86" bestFit="1" customWidth="1"/>
    <col min="13315" max="13315" width="16.09765625" style="86" customWidth="1"/>
    <col min="13316" max="13316" width="21" style="86" customWidth="1"/>
    <col min="13317" max="13328" width="9.296875" style="86" customWidth="1"/>
    <col min="13329" max="13564" width="11.3984375" style="86"/>
    <col min="13565" max="13565" width="7.69921875" style="86" customWidth="1"/>
    <col min="13566" max="13566" width="11.69921875" style="86" customWidth="1"/>
    <col min="13567" max="13567" width="11.59765625" style="86" customWidth="1"/>
    <col min="13568" max="13570" width="15.09765625" style="86" bestFit="1" customWidth="1"/>
    <col min="13571" max="13571" width="16.09765625" style="86" customWidth="1"/>
    <col min="13572" max="13572" width="21" style="86" customWidth="1"/>
    <col min="13573" max="13584" width="9.296875" style="86" customWidth="1"/>
    <col min="13585" max="13820" width="11.3984375" style="86"/>
    <col min="13821" max="13821" width="7.69921875" style="86" customWidth="1"/>
    <col min="13822" max="13822" width="11.69921875" style="86" customWidth="1"/>
    <col min="13823" max="13823" width="11.59765625" style="86" customWidth="1"/>
    <col min="13824" max="13826" width="15.09765625" style="86" bestFit="1" customWidth="1"/>
    <col min="13827" max="13827" width="16.09765625" style="86" customWidth="1"/>
    <col min="13828" max="13828" width="21" style="86" customWidth="1"/>
    <col min="13829" max="13840" width="9.296875" style="86" customWidth="1"/>
    <col min="13841" max="14076" width="11.3984375" style="86"/>
    <col min="14077" max="14077" width="7.69921875" style="86" customWidth="1"/>
    <col min="14078" max="14078" width="11.69921875" style="86" customWidth="1"/>
    <col min="14079" max="14079" width="11.59765625" style="86" customWidth="1"/>
    <col min="14080" max="14082" width="15.09765625" style="86" bestFit="1" customWidth="1"/>
    <col min="14083" max="14083" width="16.09765625" style="86" customWidth="1"/>
    <col min="14084" max="14084" width="21" style="86" customWidth="1"/>
    <col min="14085" max="14096" width="9.296875" style="86" customWidth="1"/>
    <col min="14097" max="14332" width="11.3984375" style="86"/>
    <col min="14333" max="14333" width="7.69921875" style="86" customWidth="1"/>
    <col min="14334" max="14334" width="11.69921875" style="86" customWidth="1"/>
    <col min="14335" max="14335" width="11.59765625" style="86" customWidth="1"/>
    <col min="14336" max="14338" width="15.09765625" style="86" bestFit="1" customWidth="1"/>
    <col min="14339" max="14339" width="16.09765625" style="86" customWidth="1"/>
    <col min="14340" max="14340" width="21" style="86" customWidth="1"/>
    <col min="14341" max="14352" width="9.296875" style="86" customWidth="1"/>
    <col min="14353" max="14588" width="11.3984375" style="86"/>
    <col min="14589" max="14589" width="7.69921875" style="86" customWidth="1"/>
    <col min="14590" max="14590" width="11.69921875" style="86" customWidth="1"/>
    <col min="14591" max="14591" width="11.59765625" style="86" customWidth="1"/>
    <col min="14592" max="14594" width="15.09765625" style="86" bestFit="1" customWidth="1"/>
    <col min="14595" max="14595" width="16.09765625" style="86" customWidth="1"/>
    <col min="14596" max="14596" width="21" style="86" customWidth="1"/>
    <col min="14597" max="14608" width="9.296875" style="86" customWidth="1"/>
    <col min="14609" max="14844" width="11.3984375" style="86"/>
    <col min="14845" max="14845" width="7.69921875" style="86" customWidth="1"/>
    <col min="14846" max="14846" width="11.69921875" style="86" customWidth="1"/>
    <col min="14847" max="14847" width="11.59765625" style="86" customWidth="1"/>
    <col min="14848" max="14850" width="15.09765625" style="86" bestFit="1" customWidth="1"/>
    <col min="14851" max="14851" width="16.09765625" style="86" customWidth="1"/>
    <col min="14852" max="14852" width="21" style="86" customWidth="1"/>
    <col min="14853" max="14864" width="9.296875" style="86" customWidth="1"/>
    <col min="14865" max="15100" width="11.3984375" style="86"/>
    <col min="15101" max="15101" width="7.69921875" style="86" customWidth="1"/>
    <col min="15102" max="15102" width="11.69921875" style="86" customWidth="1"/>
    <col min="15103" max="15103" width="11.59765625" style="86" customWidth="1"/>
    <col min="15104" max="15106" width="15.09765625" style="86" bestFit="1" customWidth="1"/>
    <col min="15107" max="15107" width="16.09765625" style="86" customWidth="1"/>
    <col min="15108" max="15108" width="21" style="86" customWidth="1"/>
    <col min="15109" max="15120" width="9.296875" style="86" customWidth="1"/>
    <col min="15121" max="15356" width="11.3984375" style="86"/>
    <col min="15357" max="15357" width="7.69921875" style="86" customWidth="1"/>
    <col min="15358" max="15358" width="11.69921875" style="86" customWidth="1"/>
    <col min="15359" max="15359" width="11.59765625" style="86" customWidth="1"/>
    <col min="15360" max="15362" width="15.09765625" style="86" bestFit="1" customWidth="1"/>
    <col min="15363" max="15363" width="16.09765625" style="86" customWidth="1"/>
    <col min="15364" max="15364" width="21" style="86" customWidth="1"/>
    <col min="15365" max="15376" width="9.296875" style="86" customWidth="1"/>
    <col min="15377" max="15612" width="11.3984375" style="86"/>
    <col min="15613" max="15613" width="7.69921875" style="86" customWidth="1"/>
    <col min="15614" max="15614" width="11.69921875" style="86" customWidth="1"/>
    <col min="15615" max="15615" width="11.59765625" style="86" customWidth="1"/>
    <col min="15616" max="15618" width="15.09765625" style="86" bestFit="1" customWidth="1"/>
    <col min="15619" max="15619" width="16.09765625" style="86" customWidth="1"/>
    <col min="15620" max="15620" width="21" style="86" customWidth="1"/>
    <col min="15621" max="15632" width="9.296875" style="86" customWidth="1"/>
    <col min="15633" max="15868" width="11.3984375" style="86"/>
    <col min="15869" max="15869" width="7.69921875" style="86" customWidth="1"/>
    <col min="15870" max="15870" width="11.69921875" style="86" customWidth="1"/>
    <col min="15871" max="15871" width="11.59765625" style="86" customWidth="1"/>
    <col min="15872" max="15874" width="15.09765625" style="86" bestFit="1" customWidth="1"/>
    <col min="15875" max="15875" width="16.09765625" style="86" customWidth="1"/>
    <col min="15876" max="15876" width="21" style="86" customWidth="1"/>
    <col min="15877" max="15888" width="9.296875" style="86" customWidth="1"/>
    <col min="15889" max="16124" width="11.3984375" style="86"/>
    <col min="16125" max="16125" width="7.69921875" style="86" customWidth="1"/>
    <col min="16126" max="16126" width="11.69921875" style="86" customWidth="1"/>
    <col min="16127" max="16127" width="11.59765625" style="86" customWidth="1"/>
    <col min="16128" max="16130" width="15.09765625" style="86" bestFit="1" customWidth="1"/>
    <col min="16131" max="16131" width="16.09765625" style="86" customWidth="1"/>
    <col min="16132" max="16132" width="21" style="86" customWidth="1"/>
    <col min="16133" max="16144" width="9.296875" style="86" customWidth="1"/>
    <col min="16145" max="16384" width="11.3984375" style="86"/>
  </cols>
  <sheetData>
    <row r="1" spans="1:15" s="82" customFormat="1" ht="12.5" x14ac:dyDescent="0.25">
      <c r="B1" s="83"/>
      <c r="C1" s="83"/>
      <c r="D1" s="83"/>
      <c r="E1" s="83"/>
      <c r="F1" s="83"/>
      <c r="G1" s="83"/>
      <c r="H1" s="83"/>
      <c r="I1" s="83"/>
      <c r="J1" s="83"/>
      <c r="K1" s="83"/>
    </row>
    <row r="2" spans="1:15" s="82" customFormat="1" ht="13" x14ac:dyDescent="0.3">
      <c r="A2" s="115" t="s">
        <v>139</v>
      </c>
      <c r="B2" s="115"/>
      <c r="C2" s="116"/>
      <c r="D2" s="116"/>
      <c r="E2" s="116"/>
      <c r="F2" s="116"/>
      <c r="G2" s="116"/>
      <c r="H2" s="116"/>
      <c r="I2" s="117"/>
      <c r="J2" s="117"/>
      <c r="K2" s="117"/>
      <c r="L2" s="117"/>
      <c r="M2" s="117"/>
      <c r="N2" s="117"/>
      <c r="O2" s="117"/>
    </row>
    <row r="3" spans="1:15" ht="3" customHeight="1" x14ac:dyDescent="0.25">
      <c r="A3" s="118"/>
      <c r="B3" s="118"/>
      <c r="C3" s="118"/>
      <c r="D3" s="118"/>
      <c r="E3" s="118"/>
      <c r="F3" s="118"/>
      <c r="G3" s="118"/>
      <c r="H3" s="118"/>
      <c r="I3" s="119"/>
      <c r="J3" s="119"/>
      <c r="K3" s="119"/>
      <c r="L3" s="119"/>
      <c r="M3" s="119"/>
      <c r="N3" s="119"/>
      <c r="O3" s="119"/>
    </row>
    <row r="4" spans="1:15" s="89" customFormat="1" ht="23" x14ac:dyDescent="0.25">
      <c r="A4" s="87"/>
      <c r="B4" s="88" t="s">
        <v>30</v>
      </c>
      <c r="C4" s="88" t="s">
        <v>11</v>
      </c>
      <c r="D4" s="88" t="s">
        <v>31</v>
      </c>
      <c r="E4" s="88" t="s">
        <v>29</v>
      </c>
    </row>
    <row r="5" spans="1:15" x14ac:dyDescent="0.25">
      <c r="A5" s="90">
        <v>2004</v>
      </c>
      <c r="B5" s="99">
        <v>6029652</v>
      </c>
      <c r="C5" s="213">
        <v>194556025</v>
      </c>
      <c r="D5" s="137">
        <v>1134289524.8799999</v>
      </c>
      <c r="E5" s="94">
        <v>5.8301433989515354</v>
      </c>
    </row>
    <row r="6" spans="1:15" x14ac:dyDescent="0.25">
      <c r="A6" s="90">
        <v>2005</v>
      </c>
      <c r="B6" s="99">
        <v>6063608</v>
      </c>
      <c r="C6" s="213">
        <v>174436306</v>
      </c>
      <c r="D6" s="137">
        <v>1026489216.96</v>
      </c>
      <c r="E6" s="94">
        <v>5.8846076284142361</v>
      </c>
    </row>
    <row r="7" spans="1:15" x14ac:dyDescent="0.25">
      <c r="A7" s="90">
        <v>2006</v>
      </c>
      <c r="B7" s="101">
        <v>6215079</v>
      </c>
      <c r="C7" s="213">
        <v>187521758</v>
      </c>
      <c r="D7" s="137">
        <v>1115437650.52</v>
      </c>
      <c r="E7" s="94">
        <v>5.9483105449555351</v>
      </c>
    </row>
    <row r="8" spans="1:15" x14ac:dyDescent="0.25">
      <c r="A8" s="90">
        <v>2007</v>
      </c>
      <c r="B8" s="99">
        <v>6263188</v>
      </c>
      <c r="C8" s="213">
        <v>176833986</v>
      </c>
      <c r="D8" s="137">
        <v>1054351480.5299999</v>
      </c>
      <c r="E8" s="94">
        <v>5.9623803341174462</v>
      </c>
    </row>
    <row r="9" spans="1:15" x14ac:dyDescent="0.25">
      <c r="A9" s="90">
        <v>2008</v>
      </c>
      <c r="B9" s="99">
        <v>6546132</v>
      </c>
      <c r="C9" s="213">
        <v>188520360</v>
      </c>
      <c r="D9" s="137">
        <v>1134428050.2099998</v>
      </c>
      <c r="E9" s="94">
        <v>6.0175359850257015</v>
      </c>
    </row>
    <row r="10" spans="1:15" x14ac:dyDescent="0.25">
      <c r="A10" s="90">
        <v>2009</v>
      </c>
      <c r="B10" s="99">
        <v>6674829</v>
      </c>
      <c r="C10" s="213">
        <v>199709129</v>
      </c>
      <c r="D10" s="137">
        <v>1226818264.5</v>
      </c>
      <c r="E10" s="94">
        <v>6.1430254622962179</v>
      </c>
    </row>
    <row r="11" spans="1:15" x14ac:dyDescent="0.25">
      <c r="A11" s="90">
        <v>2010</v>
      </c>
      <c r="B11" s="99">
        <v>6803279</v>
      </c>
      <c r="C11" s="213">
        <v>205108257</v>
      </c>
      <c r="D11" s="137">
        <v>1298590388.04</v>
      </c>
      <c r="E11" s="94">
        <v>6.3312438369558182</v>
      </c>
    </row>
    <row r="12" spans="1:15" x14ac:dyDescent="0.25">
      <c r="A12" s="90">
        <v>2011</v>
      </c>
      <c r="B12" s="99">
        <v>6994075</v>
      </c>
      <c r="C12" s="213">
        <v>214728568</v>
      </c>
      <c r="D12" s="137">
        <v>1356903933.2</v>
      </c>
      <c r="E12" s="94">
        <v>6.3191588610603509</v>
      </c>
    </row>
    <row r="13" spans="1:15" x14ac:dyDescent="0.25">
      <c r="A13" s="90">
        <v>2012</v>
      </c>
      <c r="B13" s="99">
        <v>7099414</v>
      </c>
      <c r="C13" s="213">
        <v>201057375</v>
      </c>
      <c r="D13" s="137">
        <v>1288790212.9199998</v>
      </c>
      <c r="E13" s="94">
        <v>6.4100618687576114</v>
      </c>
    </row>
    <row r="14" spans="1:15" x14ac:dyDescent="0.25">
      <c r="A14" s="90">
        <v>2013</v>
      </c>
      <c r="B14" s="99">
        <v>7205589</v>
      </c>
      <c r="C14" s="213">
        <v>191063734</v>
      </c>
      <c r="D14" s="137">
        <v>1232689452.21</v>
      </c>
      <c r="E14" s="94">
        <v>6.4517186302346632</v>
      </c>
    </row>
    <row r="15" spans="1:15" x14ac:dyDescent="0.25">
      <c r="A15" s="90">
        <v>2014</v>
      </c>
      <c r="B15" s="99">
        <v>7504612</v>
      </c>
      <c r="C15" s="213">
        <v>205685917</v>
      </c>
      <c r="D15" s="137">
        <v>1307365685.3299999</v>
      </c>
      <c r="E15" s="94">
        <v>6.3561263911422774</v>
      </c>
    </row>
    <row r="16" spans="1:15" x14ac:dyDescent="0.25">
      <c r="A16" s="90">
        <v>2015</v>
      </c>
      <c r="B16" s="99">
        <v>7702626</v>
      </c>
      <c r="C16" s="213">
        <v>202244120</v>
      </c>
      <c r="D16" s="137">
        <v>1309733093.4200001</v>
      </c>
      <c r="E16" s="94">
        <v>6.4760008519407144</v>
      </c>
    </row>
    <row r="17" spans="1:5" x14ac:dyDescent="0.25">
      <c r="A17" s="90">
        <v>2016</v>
      </c>
      <c r="B17" s="99">
        <v>7930150</v>
      </c>
      <c r="C17" s="213">
        <v>209720281</v>
      </c>
      <c r="D17" s="137">
        <v>1366354795.77</v>
      </c>
      <c r="E17" s="94">
        <v>6.5151295299380223</v>
      </c>
    </row>
    <row r="18" spans="1:5" x14ac:dyDescent="0.25">
      <c r="A18" s="90">
        <v>2017</v>
      </c>
      <c r="B18" s="99">
        <v>8072854</v>
      </c>
      <c r="C18" s="213">
        <v>205869650</v>
      </c>
      <c r="D18" s="137">
        <v>1357857591.1300001</v>
      </c>
      <c r="E18" s="94">
        <v>6.5957152554055449</v>
      </c>
    </row>
    <row r="19" spans="1:5" x14ac:dyDescent="0.25">
      <c r="A19" s="90">
        <v>2018</v>
      </c>
      <c r="B19" s="99">
        <v>8339061</v>
      </c>
      <c r="C19" s="213">
        <v>197188825</v>
      </c>
      <c r="D19" s="137">
        <v>1310672647.8499999</v>
      </c>
      <c r="E19" s="94">
        <v>6.6467896842024388</v>
      </c>
    </row>
    <row r="20" spans="1:5" x14ac:dyDescent="0.25">
      <c r="A20" s="90">
        <v>2019</v>
      </c>
      <c r="B20" s="99">
        <v>8466820</v>
      </c>
      <c r="C20" s="213">
        <v>209358394</v>
      </c>
      <c r="D20" s="137">
        <v>1422678476.05</v>
      </c>
      <c r="E20" s="94">
        <v>6.7954212337433191</v>
      </c>
    </row>
    <row r="21" spans="1:5" x14ac:dyDescent="0.25">
      <c r="A21" s="90">
        <v>2020</v>
      </c>
      <c r="B21" s="99">
        <v>4159209</v>
      </c>
      <c r="C21" s="213">
        <v>63762943</v>
      </c>
      <c r="D21" s="137">
        <v>423962682.67000002</v>
      </c>
      <c r="E21" s="94">
        <v>6.6490450835997335</v>
      </c>
    </row>
    <row r="22" spans="1:5" x14ac:dyDescent="0.25">
      <c r="A22" s="90">
        <v>2021</v>
      </c>
      <c r="B22" s="99">
        <v>4955842</v>
      </c>
      <c r="C22" s="213">
        <v>93670011</v>
      </c>
      <c r="D22" s="137">
        <v>663661350.85000002</v>
      </c>
      <c r="E22" s="94">
        <v>7.0850995293466976</v>
      </c>
    </row>
    <row r="23" spans="1:5" x14ac:dyDescent="0.25">
      <c r="A23" s="90">
        <v>2022</v>
      </c>
      <c r="B23" s="99">
        <v>8255457</v>
      </c>
      <c r="C23" s="213">
        <v>148481981</v>
      </c>
      <c r="D23" s="137">
        <v>1074527708.3</v>
      </c>
      <c r="E23" s="94">
        <v>7.2367549318997835</v>
      </c>
    </row>
    <row r="24" spans="1:5" x14ac:dyDescent="0.25">
      <c r="A24" s="164"/>
      <c r="B24" s="210"/>
      <c r="C24" s="214"/>
      <c r="D24" s="211"/>
      <c r="E24" s="212"/>
    </row>
    <row r="25" spans="1:5" x14ac:dyDescent="0.25">
      <c r="A25" s="102"/>
      <c r="C25" s="95"/>
      <c r="D25" s="136"/>
    </row>
    <row r="26" spans="1:5" ht="13" x14ac:dyDescent="0.3">
      <c r="A26" s="115" t="s">
        <v>140</v>
      </c>
      <c r="B26" s="115"/>
      <c r="C26" s="215"/>
      <c r="D26" s="142"/>
      <c r="E26" s="116"/>
    </row>
    <row r="27" spans="1:5" ht="4.5" customHeight="1" x14ac:dyDescent="0.25">
      <c r="A27" s="118"/>
      <c r="B27" s="118"/>
      <c r="C27" s="216"/>
      <c r="D27" s="143"/>
      <c r="E27" s="118"/>
    </row>
    <row r="28" spans="1:5" ht="23" x14ac:dyDescent="0.25">
      <c r="A28" s="87"/>
      <c r="B28" s="88" t="s">
        <v>30</v>
      </c>
      <c r="C28" s="217" t="s">
        <v>11</v>
      </c>
      <c r="D28" s="144" t="s">
        <v>31</v>
      </c>
      <c r="E28" s="88" t="s">
        <v>29</v>
      </c>
    </row>
    <row r="29" spans="1:5" x14ac:dyDescent="0.25">
      <c r="A29" s="90">
        <v>2004</v>
      </c>
      <c r="B29" s="99">
        <v>24074</v>
      </c>
      <c r="C29" s="92">
        <v>1256684</v>
      </c>
      <c r="D29" s="120">
        <v>5392910.6300000008</v>
      </c>
      <c r="E29" s="94">
        <v>4.2913816281579145</v>
      </c>
    </row>
    <row r="30" spans="1:5" x14ac:dyDescent="0.25">
      <c r="A30" s="90">
        <v>2005</v>
      </c>
      <c r="B30" s="99">
        <v>23508</v>
      </c>
      <c r="C30" s="100">
        <v>1166834</v>
      </c>
      <c r="D30" s="145">
        <v>5180704.25</v>
      </c>
      <c r="E30" s="94">
        <v>4.4399668247582778</v>
      </c>
    </row>
    <row r="31" spans="1:5" x14ac:dyDescent="0.25">
      <c r="A31" s="90">
        <v>2006</v>
      </c>
      <c r="B31" s="99">
        <v>23572.999999999996</v>
      </c>
      <c r="C31" s="100">
        <v>1178507</v>
      </c>
      <c r="D31" s="145">
        <v>4921987.6800000006</v>
      </c>
      <c r="E31" s="94">
        <v>4.176460284071287</v>
      </c>
    </row>
    <row r="32" spans="1:5" x14ac:dyDescent="0.25">
      <c r="A32" s="90">
        <v>2007</v>
      </c>
      <c r="B32" s="99">
        <v>32073</v>
      </c>
      <c r="C32" s="100">
        <v>1617269</v>
      </c>
      <c r="D32" s="145">
        <v>7345584.7800000003</v>
      </c>
      <c r="E32" s="94">
        <v>4.5419684542274661</v>
      </c>
    </row>
    <row r="33" spans="1:7" x14ac:dyDescent="0.25">
      <c r="A33" s="90">
        <v>2008</v>
      </c>
      <c r="B33" s="99">
        <v>34565</v>
      </c>
      <c r="C33" s="100">
        <v>1726079.0000000002</v>
      </c>
      <c r="D33" s="145">
        <v>7857639.1300000008</v>
      </c>
      <c r="E33" s="94">
        <v>4.5523056186883677</v>
      </c>
    </row>
    <row r="34" spans="1:7" x14ac:dyDescent="0.25">
      <c r="A34" s="90">
        <v>2009</v>
      </c>
      <c r="B34" s="99">
        <v>32128.000000000004</v>
      </c>
      <c r="C34" s="100">
        <v>1754922.9999999998</v>
      </c>
      <c r="D34" s="145">
        <v>7885033.040000001</v>
      </c>
      <c r="E34" s="94">
        <v>4.4930934519634205</v>
      </c>
    </row>
    <row r="35" spans="1:7" x14ac:dyDescent="0.25">
      <c r="A35" s="90">
        <v>2010</v>
      </c>
      <c r="B35" s="99">
        <v>39533</v>
      </c>
      <c r="C35" s="100">
        <v>1790499</v>
      </c>
      <c r="D35" s="145">
        <v>7659329.0499999989</v>
      </c>
      <c r="E35" s="94">
        <v>4.2777622606882213</v>
      </c>
      <c r="G35"/>
    </row>
    <row r="36" spans="1:7" x14ac:dyDescent="0.25">
      <c r="A36" s="90">
        <v>2011</v>
      </c>
      <c r="B36" s="99">
        <v>42991</v>
      </c>
      <c r="C36" s="100">
        <v>1970371.0000000002</v>
      </c>
      <c r="D36" s="145">
        <v>8652140.3600000013</v>
      </c>
      <c r="E36" s="94">
        <v>4.3911224637390625</v>
      </c>
      <c r="G36"/>
    </row>
    <row r="37" spans="1:7" x14ac:dyDescent="0.25">
      <c r="A37" s="90">
        <v>2012</v>
      </c>
      <c r="B37" s="99">
        <v>43983.999999999993</v>
      </c>
      <c r="C37" s="100">
        <v>2005829.0000000005</v>
      </c>
      <c r="D37" s="145">
        <v>8681518.5899999999</v>
      </c>
      <c r="E37" s="94">
        <v>4.3281449166404506</v>
      </c>
      <c r="G37"/>
    </row>
    <row r="38" spans="1:7" x14ac:dyDescent="0.25">
      <c r="A38" s="90">
        <v>2013</v>
      </c>
      <c r="B38" s="99">
        <v>53516.999999999993</v>
      </c>
      <c r="C38" s="100">
        <v>2085969.9999999998</v>
      </c>
      <c r="D38" s="145">
        <v>8803750.1500000004</v>
      </c>
      <c r="E38" s="94">
        <v>4.2204586595205118</v>
      </c>
      <c r="G38"/>
    </row>
    <row r="39" spans="1:7" x14ac:dyDescent="0.25">
      <c r="A39" s="90">
        <v>2014</v>
      </c>
      <c r="B39" s="99">
        <v>65165</v>
      </c>
      <c r="C39" s="100">
        <v>2338520.9999999995</v>
      </c>
      <c r="D39" s="145">
        <v>9432317.3100000005</v>
      </c>
      <c r="E39" s="94">
        <v>4.0334541832209343</v>
      </c>
      <c r="G39"/>
    </row>
    <row r="40" spans="1:7" x14ac:dyDescent="0.25">
      <c r="A40" s="90">
        <v>2015</v>
      </c>
      <c r="B40" s="99">
        <v>67044</v>
      </c>
      <c r="C40" s="100">
        <v>2306345</v>
      </c>
      <c r="D40" s="145">
        <v>9166896.6499999985</v>
      </c>
      <c r="E40" s="94">
        <v>3.9746424103939342</v>
      </c>
      <c r="G40"/>
    </row>
    <row r="41" spans="1:7" x14ac:dyDescent="0.25">
      <c r="A41" s="90">
        <v>2016</v>
      </c>
      <c r="B41" s="99">
        <v>73396</v>
      </c>
      <c r="C41" s="213">
        <v>2729058</v>
      </c>
      <c r="D41" s="137">
        <v>10284985.859999999</v>
      </c>
      <c r="E41" s="94">
        <v>3.768694494583845</v>
      </c>
      <c r="G41"/>
    </row>
    <row r="42" spans="1:7" x14ac:dyDescent="0.25">
      <c r="A42" s="90">
        <v>2017</v>
      </c>
      <c r="B42" s="99">
        <v>79789</v>
      </c>
      <c r="C42" s="100">
        <v>2780939</v>
      </c>
      <c r="D42" s="145">
        <v>10663350.929999998</v>
      </c>
      <c r="E42" s="94">
        <v>3.8344425857597013</v>
      </c>
      <c r="G42"/>
    </row>
    <row r="43" spans="1:7" x14ac:dyDescent="0.25">
      <c r="A43" s="90">
        <v>2018</v>
      </c>
      <c r="B43" s="99">
        <v>99329</v>
      </c>
      <c r="C43" s="213">
        <v>3187593</v>
      </c>
      <c r="D43" s="137">
        <v>13109204.18</v>
      </c>
      <c r="E43" s="94">
        <v>4.1125715171290684</v>
      </c>
      <c r="G43"/>
    </row>
    <row r="44" spans="1:7" x14ac:dyDescent="0.25">
      <c r="A44" s="90">
        <v>2019</v>
      </c>
      <c r="B44" s="99">
        <v>89431</v>
      </c>
      <c r="C44" s="100">
        <v>2856886</v>
      </c>
      <c r="D44" s="145">
        <v>10172155.02</v>
      </c>
      <c r="E44" s="94">
        <v>3.5605743526343017</v>
      </c>
      <c r="G44"/>
    </row>
    <row r="45" spans="1:7" x14ac:dyDescent="0.25">
      <c r="A45" s="90">
        <v>2020</v>
      </c>
      <c r="B45" s="99">
        <v>61610.999999999993</v>
      </c>
      <c r="C45" s="213">
        <v>1234826</v>
      </c>
      <c r="D45" s="137">
        <v>4594339.24</v>
      </c>
      <c r="E45" s="94">
        <v>3.7206369480396431</v>
      </c>
      <c r="G45"/>
    </row>
    <row r="46" spans="1:7" x14ac:dyDescent="0.25">
      <c r="A46" s="90">
        <v>2021</v>
      </c>
      <c r="B46" s="99">
        <v>77980</v>
      </c>
      <c r="C46" s="213">
        <v>1661711</v>
      </c>
      <c r="D46" s="137">
        <v>6735002.8899999997</v>
      </c>
      <c r="E46" s="94">
        <v>4.0530530820341202</v>
      </c>
      <c r="G46"/>
    </row>
    <row r="47" spans="1:7" x14ac:dyDescent="0.25">
      <c r="A47" s="90">
        <v>2022</v>
      </c>
      <c r="B47" s="99">
        <v>129831</v>
      </c>
      <c r="C47" s="213">
        <v>3008407</v>
      </c>
      <c r="D47" s="137">
        <v>10488236.210000001</v>
      </c>
      <c r="E47" s="94">
        <v>3.4863089369224314</v>
      </c>
      <c r="G47"/>
    </row>
    <row r="48" spans="1:7" x14ac:dyDescent="0.25">
      <c r="C48" s="138"/>
      <c r="D48" s="136"/>
      <c r="G48"/>
    </row>
    <row r="49" spans="1:7" ht="13" x14ac:dyDescent="0.3">
      <c r="A49" s="115" t="s">
        <v>141</v>
      </c>
      <c r="B49" s="115"/>
      <c r="C49" s="139"/>
      <c r="D49" s="142"/>
      <c r="E49" s="116"/>
      <c r="G49"/>
    </row>
    <row r="50" spans="1:7" ht="4.5" customHeight="1" x14ac:dyDescent="0.25">
      <c r="A50" s="118"/>
      <c r="B50" s="118"/>
      <c r="C50" s="140"/>
      <c r="D50" s="143"/>
      <c r="E50" s="118"/>
      <c r="G50"/>
    </row>
    <row r="51" spans="1:7" ht="23" x14ac:dyDescent="0.25">
      <c r="A51" s="87"/>
      <c r="B51" s="88" t="s">
        <v>30</v>
      </c>
      <c r="C51" s="141" t="s">
        <v>11</v>
      </c>
      <c r="D51" s="144" t="s">
        <v>31</v>
      </c>
      <c r="E51" s="88" t="s">
        <v>29</v>
      </c>
      <c r="G51"/>
    </row>
    <row r="52" spans="1:7" x14ac:dyDescent="0.25">
      <c r="A52" s="90">
        <v>2004</v>
      </c>
      <c r="B52" s="99">
        <v>691</v>
      </c>
      <c r="C52" s="120">
        <v>32604</v>
      </c>
      <c r="D52" s="120">
        <v>157116.87000000002</v>
      </c>
      <c r="E52" s="94">
        <v>4.8189446080235561</v>
      </c>
    </row>
    <row r="53" spans="1:7" x14ac:dyDescent="0.25">
      <c r="A53" s="90">
        <v>2005</v>
      </c>
      <c r="B53" s="99">
        <v>721</v>
      </c>
      <c r="C53" s="145">
        <v>27822</v>
      </c>
      <c r="D53" s="145">
        <v>131949.81000000003</v>
      </c>
      <c r="E53" s="94">
        <v>4.7426428725469059</v>
      </c>
    </row>
    <row r="54" spans="1:7" x14ac:dyDescent="0.25">
      <c r="A54" s="90">
        <v>2006</v>
      </c>
      <c r="B54" s="99">
        <v>1024</v>
      </c>
      <c r="C54" s="145">
        <v>61363</v>
      </c>
      <c r="D54" s="145">
        <v>289675.03000000003</v>
      </c>
      <c r="E54" s="94">
        <v>4.7206790737089133</v>
      </c>
    </row>
    <row r="55" spans="1:7" x14ac:dyDescent="0.25">
      <c r="A55" s="90">
        <v>2007</v>
      </c>
      <c r="B55" s="99">
        <v>657</v>
      </c>
      <c r="C55" s="145">
        <v>32895</v>
      </c>
      <c r="D55" s="145">
        <v>172183.24000000002</v>
      </c>
      <c r="E55" s="94">
        <v>5.2343286213710298</v>
      </c>
    </row>
    <row r="56" spans="1:7" x14ac:dyDescent="0.25">
      <c r="A56" s="90">
        <v>2008</v>
      </c>
      <c r="B56" s="99">
        <v>984</v>
      </c>
      <c r="C56" s="145">
        <v>62041</v>
      </c>
      <c r="D56" s="145">
        <v>607541.26</v>
      </c>
      <c r="E56" s="94">
        <v>9.7925768443448682</v>
      </c>
    </row>
    <row r="57" spans="1:7" x14ac:dyDescent="0.25">
      <c r="A57" s="90">
        <v>2009</v>
      </c>
      <c r="B57" s="99">
        <v>1582</v>
      </c>
      <c r="C57" s="145">
        <v>159776</v>
      </c>
      <c r="D57" s="145">
        <v>2532382.6800000002</v>
      </c>
      <c r="E57" s="94">
        <v>15.849581163629082</v>
      </c>
    </row>
    <row r="58" spans="1:7" x14ac:dyDescent="0.25">
      <c r="A58" s="90">
        <v>2010</v>
      </c>
      <c r="B58" s="99">
        <v>2002</v>
      </c>
      <c r="C58" s="145">
        <v>202349</v>
      </c>
      <c r="D58" s="145">
        <v>3694199.29</v>
      </c>
      <c r="E58" s="94">
        <v>18.256573000113665</v>
      </c>
    </row>
    <row r="59" spans="1:7" x14ac:dyDescent="0.25">
      <c r="A59" s="90">
        <v>2011</v>
      </c>
      <c r="B59" s="99">
        <v>7418.9999999999991</v>
      </c>
      <c r="C59" s="145">
        <v>500096</v>
      </c>
      <c r="D59" s="145">
        <v>9179537.8300000001</v>
      </c>
      <c r="E59" s="94">
        <v>18.355551394132327</v>
      </c>
    </row>
    <row r="60" spans="1:7" x14ac:dyDescent="0.25">
      <c r="A60" s="90">
        <v>2012</v>
      </c>
      <c r="B60" s="99">
        <v>8198</v>
      </c>
      <c r="C60" s="145">
        <v>520814.00000000006</v>
      </c>
      <c r="D60" s="145">
        <v>9007131.9499999993</v>
      </c>
      <c r="E60" s="94">
        <v>17.294335309726694</v>
      </c>
    </row>
    <row r="61" spans="1:7" x14ac:dyDescent="0.25">
      <c r="A61" s="90">
        <v>2013</v>
      </c>
      <c r="B61" s="99">
        <v>9567</v>
      </c>
      <c r="C61" s="145">
        <v>590909</v>
      </c>
      <c r="D61" s="145">
        <v>9380336.6099999994</v>
      </c>
      <c r="E61" s="94">
        <v>15.874418243756653</v>
      </c>
    </row>
    <row r="62" spans="1:7" x14ac:dyDescent="0.25">
      <c r="A62" s="90">
        <v>2014</v>
      </c>
      <c r="B62" s="99">
        <v>11715</v>
      </c>
      <c r="C62" s="145">
        <v>1054369</v>
      </c>
      <c r="D62" s="145">
        <v>16511406.360000001</v>
      </c>
      <c r="E62" s="94">
        <v>15.659988448067043</v>
      </c>
    </row>
    <row r="63" spans="1:7" x14ac:dyDescent="0.25">
      <c r="A63" s="90">
        <v>2015</v>
      </c>
      <c r="B63" s="99">
        <v>11154</v>
      </c>
      <c r="C63" s="145">
        <v>808252.99999999988</v>
      </c>
      <c r="D63" s="145">
        <v>12751218.050000001</v>
      </c>
      <c r="E63" s="94">
        <v>15.776270610811222</v>
      </c>
    </row>
    <row r="64" spans="1:7" x14ac:dyDescent="0.25">
      <c r="A64" s="90">
        <v>2016</v>
      </c>
      <c r="B64" s="99">
        <v>13975</v>
      </c>
      <c r="C64" s="137">
        <v>755230</v>
      </c>
      <c r="D64" s="137">
        <v>11807154.799999999</v>
      </c>
      <c r="E64" s="94">
        <v>15.63385299842432</v>
      </c>
    </row>
    <row r="65" spans="1:5" x14ac:dyDescent="0.25">
      <c r="A65" s="90">
        <v>2017</v>
      </c>
      <c r="B65" s="99">
        <v>13796</v>
      </c>
      <c r="C65" s="145">
        <v>762529</v>
      </c>
      <c r="D65" s="145">
        <v>12078331.040000001</v>
      </c>
      <c r="E65" s="94">
        <v>15.839831717875649</v>
      </c>
    </row>
    <row r="66" spans="1:5" x14ac:dyDescent="0.25">
      <c r="A66" s="90">
        <v>2018</v>
      </c>
      <c r="B66" s="99">
        <v>14988.000000000002</v>
      </c>
      <c r="C66" s="137">
        <v>836511.00000000012</v>
      </c>
      <c r="D66" s="137">
        <v>13109287.890000001</v>
      </c>
      <c r="E66" s="94">
        <v>15.67138733381868</v>
      </c>
    </row>
    <row r="67" spans="1:5" x14ac:dyDescent="0.25">
      <c r="A67" s="90">
        <v>2019</v>
      </c>
      <c r="B67" s="99">
        <v>16225</v>
      </c>
      <c r="C67" s="145">
        <v>1008363.0000000001</v>
      </c>
      <c r="D67" s="145">
        <v>15806972.839999998</v>
      </c>
      <c r="E67" s="94">
        <v>15.675875493249947</v>
      </c>
    </row>
    <row r="68" spans="1:5" x14ac:dyDescent="0.25">
      <c r="A68" s="90">
        <v>2020</v>
      </c>
      <c r="B68" s="99">
        <v>9435</v>
      </c>
      <c r="C68" s="137">
        <v>265943</v>
      </c>
      <c r="D68" s="137">
        <v>4221218.45</v>
      </c>
      <c r="E68" s="94">
        <v>15.872643573998941</v>
      </c>
    </row>
    <row r="69" spans="1:5" x14ac:dyDescent="0.25">
      <c r="A69" s="90">
        <v>2021</v>
      </c>
      <c r="B69" s="99">
        <v>6887</v>
      </c>
      <c r="C69" s="145">
        <v>134464</v>
      </c>
      <c r="D69" s="145">
        <v>1978574.9000000004</v>
      </c>
      <c r="E69" s="94">
        <v>14.714532514278918</v>
      </c>
    </row>
    <row r="70" spans="1:5" x14ac:dyDescent="0.25">
      <c r="A70" s="90">
        <v>2022</v>
      </c>
      <c r="B70" s="99">
        <v>14847</v>
      </c>
      <c r="C70" s="145">
        <v>529663.00000000012</v>
      </c>
      <c r="D70" s="145">
        <v>9348142.25</v>
      </c>
      <c r="E70" s="94">
        <v>17.649226489296019</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5"/>
  <dimension ref="A1:R185"/>
  <sheetViews>
    <sheetView workbookViewId="0"/>
  </sheetViews>
  <sheetFormatPr baseColWidth="10" defaultColWidth="11.3984375" defaultRowHeight="11.5" x14ac:dyDescent="0.25"/>
  <cols>
    <col min="1" max="1" width="18.8984375" style="8" customWidth="1"/>
    <col min="2" max="2" width="13.69921875" style="8" customWidth="1"/>
    <col min="3" max="4" width="15.69921875" style="8" customWidth="1"/>
    <col min="5" max="5" width="11.69921875" style="8" customWidth="1"/>
    <col min="6" max="6" width="9.69921875" style="2" customWidth="1"/>
    <col min="7" max="7" width="16" style="2" customWidth="1"/>
    <col min="8" max="16384" width="11.3984375" style="2"/>
  </cols>
  <sheetData>
    <row r="1" spans="1:7" s="1" customFormat="1" ht="12.5" x14ac:dyDescent="0.25">
      <c r="B1" s="15"/>
      <c r="C1" s="15"/>
      <c r="D1" s="15"/>
      <c r="E1" s="15"/>
      <c r="F1" s="15"/>
      <c r="G1" s="15"/>
    </row>
    <row r="2" spans="1:7" s="1" customFormat="1" ht="13" x14ac:dyDescent="0.3">
      <c r="A2" s="9" t="s">
        <v>112</v>
      </c>
      <c r="B2" s="9"/>
      <c r="C2" s="9"/>
      <c r="D2" s="9"/>
      <c r="E2" s="9"/>
    </row>
    <row r="3" spans="1:7" ht="3" customHeight="1" x14ac:dyDescent="0.25"/>
    <row r="4" spans="1:7" s="7" customFormat="1" x14ac:dyDescent="0.25">
      <c r="A4" s="5" t="s">
        <v>25</v>
      </c>
      <c r="B4" s="6" t="s">
        <v>14</v>
      </c>
      <c r="C4" s="6" t="s">
        <v>15</v>
      </c>
      <c r="D4" s="6" t="s">
        <v>16</v>
      </c>
      <c r="E4" s="6" t="s">
        <v>9</v>
      </c>
      <c r="F4" s="6" t="s">
        <v>10</v>
      </c>
    </row>
    <row r="5" spans="1:7" s="4" customFormat="1" x14ac:dyDescent="0.25">
      <c r="A5" s="10">
        <v>1980</v>
      </c>
      <c r="B5" s="11">
        <v>1763</v>
      </c>
      <c r="C5" s="11">
        <v>1344</v>
      </c>
      <c r="D5" s="268">
        <v>2149</v>
      </c>
      <c r="E5" s="268"/>
      <c r="F5" s="3">
        <f t="shared" ref="F5:F37" si="0">SUM(B5:E5)</f>
        <v>5256</v>
      </c>
    </row>
    <row r="6" spans="1:7" s="4" customFormat="1" x14ac:dyDescent="0.25">
      <c r="A6" s="10">
        <v>1981</v>
      </c>
      <c r="B6" s="11">
        <v>1841</v>
      </c>
      <c r="C6" s="11">
        <v>1396</v>
      </c>
      <c r="D6" s="268">
        <v>2120</v>
      </c>
      <c r="E6" s="268"/>
      <c r="F6" s="3">
        <f t="shared" si="0"/>
        <v>5357</v>
      </c>
    </row>
    <row r="7" spans="1:7" s="4" customFormat="1" x14ac:dyDescent="0.25">
      <c r="A7" s="10">
        <v>1982</v>
      </c>
      <c r="B7" s="11">
        <v>1936</v>
      </c>
      <c r="C7" s="11">
        <v>1485</v>
      </c>
      <c r="D7" s="268">
        <v>2072</v>
      </c>
      <c r="E7" s="268"/>
      <c r="F7" s="3">
        <f t="shared" si="0"/>
        <v>5493</v>
      </c>
    </row>
    <row r="8" spans="1:7" s="4" customFormat="1" x14ac:dyDescent="0.25">
      <c r="A8" s="10">
        <v>1983</v>
      </c>
      <c r="B8" s="11">
        <v>1863</v>
      </c>
      <c r="C8" s="11">
        <v>1462</v>
      </c>
      <c r="D8" s="268">
        <v>1968</v>
      </c>
      <c r="E8" s="268"/>
      <c r="F8" s="3">
        <f t="shared" si="0"/>
        <v>5293</v>
      </c>
    </row>
    <row r="9" spans="1:7" s="4" customFormat="1" x14ac:dyDescent="0.25">
      <c r="A9" s="10">
        <v>1984</v>
      </c>
      <c r="B9" s="11">
        <v>1748</v>
      </c>
      <c r="C9" s="11">
        <v>1419</v>
      </c>
      <c r="D9" s="268">
        <v>1861</v>
      </c>
      <c r="E9" s="268"/>
      <c r="F9" s="3">
        <f t="shared" si="0"/>
        <v>5028</v>
      </c>
    </row>
    <row r="10" spans="1:7" s="4" customFormat="1" x14ac:dyDescent="0.25">
      <c r="A10" s="10">
        <v>1985</v>
      </c>
      <c r="B10" s="11">
        <v>1684</v>
      </c>
      <c r="C10" s="11">
        <v>1395</v>
      </c>
      <c r="D10" s="268">
        <v>1805</v>
      </c>
      <c r="E10" s="268"/>
      <c r="F10" s="3">
        <f t="shared" si="0"/>
        <v>4884</v>
      </c>
    </row>
    <row r="11" spans="1:7" s="4" customFormat="1" x14ac:dyDescent="0.25">
      <c r="A11" s="10">
        <v>1986</v>
      </c>
      <c r="B11" s="11">
        <v>1596</v>
      </c>
      <c r="C11" s="11">
        <v>1319</v>
      </c>
      <c r="D11" s="268">
        <v>1664</v>
      </c>
      <c r="E11" s="268"/>
      <c r="F11" s="3">
        <f t="shared" si="0"/>
        <v>4579</v>
      </c>
    </row>
    <row r="12" spans="1:7" s="4" customFormat="1" x14ac:dyDescent="0.25">
      <c r="A12" s="10">
        <v>1987</v>
      </c>
      <c r="B12" s="11">
        <v>1426</v>
      </c>
      <c r="C12" s="11">
        <v>1253</v>
      </c>
      <c r="D12" s="268">
        <v>1513</v>
      </c>
      <c r="E12" s="268"/>
      <c r="F12" s="3">
        <f t="shared" si="0"/>
        <v>4192</v>
      </c>
    </row>
    <row r="13" spans="1:7" s="4" customFormat="1" x14ac:dyDescent="0.25">
      <c r="A13" s="10">
        <v>1988</v>
      </c>
      <c r="B13" s="11">
        <v>1500</v>
      </c>
      <c r="C13" s="11">
        <v>1259</v>
      </c>
      <c r="D13" s="268">
        <v>1533</v>
      </c>
      <c r="E13" s="268"/>
      <c r="F13" s="3">
        <f t="shared" si="0"/>
        <v>4292</v>
      </c>
    </row>
    <row r="14" spans="1:7" s="4" customFormat="1" x14ac:dyDescent="0.25">
      <c r="A14" s="10">
        <v>1989</v>
      </c>
      <c r="B14" s="11">
        <v>1426</v>
      </c>
      <c r="C14" s="11">
        <v>1134</v>
      </c>
      <c r="D14" s="268">
        <v>1261</v>
      </c>
      <c r="E14" s="268"/>
      <c r="F14" s="3">
        <f t="shared" si="0"/>
        <v>3821</v>
      </c>
    </row>
    <row r="15" spans="1:7" s="4" customFormat="1" x14ac:dyDescent="0.25">
      <c r="A15" s="10">
        <v>1990</v>
      </c>
      <c r="B15" s="11">
        <v>1321</v>
      </c>
      <c r="C15" s="11">
        <v>1120</v>
      </c>
      <c r="D15" s="268">
        <v>1248</v>
      </c>
      <c r="E15" s="268"/>
      <c r="F15" s="3">
        <f t="shared" si="0"/>
        <v>3689</v>
      </c>
    </row>
    <row r="16" spans="1:7" s="4" customFormat="1" x14ac:dyDescent="0.25">
      <c r="A16" s="10">
        <v>1991</v>
      </c>
      <c r="B16" s="11">
        <v>1343</v>
      </c>
      <c r="C16" s="11">
        <v>1129</v>
      </c>
      <c r="D16" s="268">
        <v>1276</v>
      </c>
      <c r="E16" s="268"/>
      <c r="F16" s="3">
        <f t="shared" si="0"/>
        <v>3748</v>
      </c>
    </row>
    <row r="17" spans="1:18" s="4" customFormat="1" x14ac:dyDescent="0.25">
      <c r="A17" s="10">
        <v>1992</v>
      </c>
      <c r="B17" s="11">
        <v>1464</v>
      </c>
      <c r="C17" s="11">
        <v>1177</v>
      </c>
      <c r="D17" s="11">
        <v>876</v>
      </c>
      <c r="E17" s="11">
        <v>435</v>
      </c>
      <c r="F17" s="3">
        <f>SUM(B17:E17)</f>
        <v>3952</v>
      </c>
    </row>
    <row r="18" spans="1:18" s="4" customFormat="1" x14ac:dyDescent="0.25">
      <c r="A18" s="10">
        <v>1993</v>
      </c>
      <c r="B18" s="11">
        <v>1547</v>
      </c>
      <c r="C18" s="11">
        <v>1176</v>
      </c>
      <c r="D18" s="11">
        <v>868</v>
      </c>
      <c r="E18" s="11">
        <v>475</v>
      </c>
      <c r="F18" s="3">
        <f t="shared" si="0"/>
        <v>4066</v>
      </c>
    </row>
    <row r="19" spans="1:18" s="4" customFormat="1" x14ac:dyDescent="0.25">
      <c r="A19" s="10">
        <v>1994</v>
      </c>
      <c r="B19" s="11">
        <v>1635</v>
      </c>
      <c r="C19" s="11">
        <v>1214</v>
      </c>
      <c r="D19" s="11">
        <v>879</v>
      </c>
      <c r="E19" s="11">
        <v>463</v>
      </c>
      <c r="F19" s="3">
        <f t="shared" si="0"/>
        <v>4191</v>
      </c>
    </row>
    <row r="20" spans="1:18" s="4" customFormat="1" x14ac:dyDescent="0.25">
      <c r="A20" s="10">
        <v>1995</v>
      </c>
      <c r="B20" s="12">
        <v>1527</v>
      </c>
      <c r="C20" s="12">
        <v>1184</v>
      </c>
      <c r="D20" s="12">
        <v>812</v>
      </c>
      <c r="E20" s="11">
        <v>410</v>
      </c>
      <c r="F20" s="3">
        <f t="shared" si="0"/>
        <v>3933</v>
      </c>
    </row>
    <row r="21" spans="1:18" s="4" customFormat="1" x14ac:dyDescent="0.25">
      <c r="A21" s="10">
        <v>1996</v>
      </c>
      <c r="B21" s="12">
        <v>1499</v>
      </c>
      <c r="C21" s="12">
        <v>1155</v>
      </c>
      <c r="D21" s="12">
        <v>761</v>
      </c>
      <c r="E21" s="11">
        <v>357</v>
      </c>
      <c r="F21" s="3">
        <f t="shared" si="0"/>
        <v>3772</v>
      </c>
    </row>
    <row r="22" spans="1:18" s="4" customFormat="1" x14ac:dyDescent="0.25">
      <c r="A22" s="10">
        <v>1997</v>
      </c>
      <c r="B22" s="12">
        <v>1619</v>
      </c>
      <c r="C22" s="12">
        <v>1249</v>
      </c>
      <c r="D22" s="12">
        <v>822</v>
      </c>
      <c r="E22" s="11">
        <v>420</v>
      </c>
      <c r="F22" s="3">
        <f t="shared" si="0"/>
        <v>4110</v>
      </c>
    </row>
    <row r="23" spans="1:18" s="4" customFormat="1" x14ac:dyDescent="0.25">
      <c r="A23" s="10">
        <v>1998</v>
      </c>
      <c r="B23" s="12">
        <v>1523</v>
      </c>
      <c r="C23" s="12">
        <v>1286</v>
      </c>
      <c r="D23" s="12">
        <v>779</v>
      </c>
      <c r="E23" s="11">
        <v>365</v>
      </c>
      <c r="F23" s="3">
        <f t="shared" si="0"/>
        <v>3953</v>
      </c>
    </row>
    <row r="24" spans="1:18" s="4" customFormat="1" x14ac:dyDescent="0.25">
      <c r="A24" s="10">
        <v>1999</v>
      </c>
      <c r="B24" s="12">
        <v>1612</v>
      </c>
      <c r="C24" s="12">
        <v>1373</v>
      </c>
      <c r="D24" s="12">
        <v>776</v>
      </c>
      <c r="E24" s="11">
        <v>387</v>
      </c>
      <c r="F24" s="3">
        <f t="shared" si="0"/>
        <v>4148</v>
      </c>
    </row>
    <row r="25" spans="1:18" x14ac:dyDescent="0.25">
      <c r="A25" s="10">
        <v>2000</v>
      </c>
      <c r="B25" s="12">
        <v>1690</v>
      </c>
      <c r="C25" s="12">
        <v>1377</v>
      </c>
      <c r="D25" s="12">
        <v>898</v>
      </c>
      <c r="E25" s="11">
        <v>408</v>
      </c>
      <c r="F25" s="3">
        <f t="shared" si="0"/>
        <v>4373</v>
      </c>
    </row>
    <row r="26" spans="1:18" x14ac:dyDescent="0.25">
      <c r="A26" s="10">
        <v>2001</v>
      </c>
      <c r="B26" s="12">
        <v>1808</v>
      </c>
      <c r="C26" s="12">
        <v>1378</v>
      </c>
      <c r="D26" s="12">
        <v>815</v>
      </c>
      <c r="E26" s="11">
        <v>448</v>
      </c>
      <c r="F26" s="3">
        <f t="shared" si="0"/>
        <v>4449</v>
      </c>
    </row>
    <row r="27" spans="1:18" x14ac:dyDescent="0.25">
      <c r="A27" s="10">
        <v>2002</v>
      </c>
      <c r="B27" s="12">
        <v>1836</v>
      </c>
      <c r="C27" s="12">
        <v>1336</v>
      </c>
      <c r="D27" s="12">
        <v>850</v>
      </c>
      <c r="E27" s="11">
        <v>424</v>
      </c>
      <c r="F27" s="3">
        <f t="shared" si="0"/>
        <v>4446</v>
      </c>
    </row>
    <row r="28" spans="1:18" ht="12" x14ac:dyDescent="0.3">
      <c r="A28" s="13">
        <v>2003</v>
      </c>
      <c r="B28" s="12">
        <v>1882</v>
      </c>
      <c r="C28" s="12">
        <v>1286</v>
      </c>
      <c r="D28" s="12">
        <v>829</v>
      </c>
      <c r="E28" s="11">
        <v>489</v>
      </c>
      <c r="F28" s="3">
        <f t="shared" si="0"/>
        <v>4486</v>
      </c>
      <c r="H28" s="151"/>
      <c r="I28" s="151"/>
      <c r="J28" s="151"/>
      <c r="K28" s="151"/>
      <c r="L28" s="151"/>
      <c r="M28" s="150"/>
      <c r="N28" s="150"/>
      <c r="O28" s="150"/>
      <c r="P28" s="150"/>
    </row>
    <row r="29" spans="1:18" ht="12" x14ac:dyDescent="0.3">
      <c r="A29" s="10">
        <v>2004</v>
      </c>
      <c r="B29" s="12">
        <v>1922</v>
      </c>
      <c r="C29" s="12">
        <v>1308</v>
      </c>
      <c r="D29" s="12">
        <v>890</v>
      </c>
      <c r="E29" s="11">
        <v>480</v>
      </c>
      <c r="F29" s="3">
        <f t="shared" si="0"/>
        <v>4600</v>
      </c>
      <c r="H29" s="152"/>
      <c r="I29" s="153"/>
      <c r="J29" s="153"/>
      <c r="K29" s="153"/>
      <c r="L29" s="153"/>
      <c r="M29" s="19"/>
      <c r="N29" s="19"/>
      <c r="O29" s="19"/>
      <c r="P29" s="19"/>
      <c r="Q29" s="19"/>
      <c r="R29" s="19"/>
    </row>
    <row r="30" spans="1:18" ht="12" x14ac:dyDescent="0.3">
      <c r="A30" s="13">
        <v>2005</v>
      </c>
      <c r="B30" s="12">
        <v>1878</v>
      </c>
      <c r="C30" s="12">
        <v>1266</v>
      </c>
      <c r="D30" s="12">
        <v>892</v>
      </c>
      <c r="E30" s="11">
        <v>497</v>
      </c>
      <c r="F30" s="3">
        <f t="shared" si="0"/>
        <v>4533</v>
      </c>
      <c r="H30" s="152"/>
      <c r="I30" s="153"/>
      <c r="J30" s="153"/>
      <c r="K30" s="153"/>
      <c r="L30" s="153"/>
      <c r="M30" s="19"/>
      <c r="N30" s="19"/>
      <c r="O30" s="19"/>
      <c r="P30" s="19"/>
      <c r="Q30" s="19"/>
      <c r="R30" s="19"/>
    </row>
    <row r="31" spans="1:18" ht="12" x14ac:dyDescent="0.3">
      <c r="A31" s="32">
        <v>2006</v>
      </c>
      <c r="B31" s="73">
        <v>2124</v>
      </c>
      <c r="C31" s="73">
        <v>1354</v>
      </c>
      <c r="D31" s="73">
        <v>957</v>
      </c>
      <c r="E31" s="73">
        <v>523</v>
      </c>
      <c r="F31" s="3">
        <f t="shared" si="0"/>
        <v>4958</v>
      </c>
      <c r="H31" s="152"/>
      <c r="I31" s="153"/>
      <c r="J31" s="153"/>
      <c r="K31" s="153"/>
      <c r="L31" s="153"/>
      <c r="M31" s="19"/>
      <c r="N31" s="19"/>
      <c r="O31" s="19"/>
      <c r="P31" s="19"/>
      <c r="Q31" s="19"/>
      <c r="R31" s="19"/>
    </row>
    <row r="32" spans="1:18" ht="12" x14ac:dyDescent="0.3">
      <c r="A32" s="32">
        <v>2007</v>
      </c>
      <c r="B32" s="73">
        <v>2164</v>
      </c>
      <c r="C32" s="73">
        <v>1380</v>
      </c>
      <c r="D32" s="73">
        <v>1040</v>
      </c>
      <c r="E32" s="73">
        <v>559</v>
      </c>
      <c r="F32" s="3">
        <f t="shared" si="0"/>
        <v>5143</v>
      </c>
      <c r="H32" s="152"/>
      <c r="I32" s="153"/>
      <c r="J32" s="153"/>
      <c r="K32" s="153"/>
      <c r="L32" s="153"/>
      <c r="M32" s="19"/>
      <c r="N32" s="19"/>
      <c r="O32" s="19"/>
      <c r="P32" s="19"/>
      <c r="Q32" s="19"/>
      <c r="R32" s="19"/>
    </row>
    <row r="33" spans="1:18" ht="12" x14ac:dyDescent="0.3">
      <c r="A33" s="32">
        <v>2008</v>
      </c>
      <c r="B33" s="73">
        <v>2105</v>
      </c>
      <c r="C33" s="73">
        <v>1496</v>
      </c>
      <c r="D33" s="73">
        <v>1031</v>
      </c>
      <c r="E33" s="73">
        <v>590</v>
      </c>
      <c r="F33" s="3">
        <f t="shared" si="0"/>
        <v>5222</v>
      </c>
      <c r="H33" s="152"/>
      <c r="I33" s="153"/>
      <c r="J33" s="153"/>
      <c r="K33" s="153"/>
      <c r="L33" s="153"/>
      <c r="M33" s="19"/>
      <c r="N33" s="19"/>
      <c r="O33" s="19"/>
      <c r="P33" s="19"/>
      <c r="Q33" s="19"/>
      <c r="R33" s="19"/>
    </row>
    <row r="34" spans="1:18" ht="12" x14ac:dyDescent="0.3">
      <c r="A34" s="32">
        <v>2009</v>
      </c>
      <c r="B34" s="73">
        <v>2312</v>
      </c>
      <c r="C34" s="73">
        <v>1556</v>
      </c>
      <c r="D34" s="73">
        <v>1169</v>
      </c>
      <c r="E34" s="73">
        <v>661</v>
      </c>
      <c r="F34" s="3">
        <f t="shared" si="0"/>
        <v>5698</v>
      </c>
      <c r="H34" s="152"/>
      <c r="I34" s="153"/>
      <c r="J34" s="153"/>
      <c r="K34" s="153"/>
      <c r="L34" s="153"/>
      <c r="M34" s="19"/>
      <c r="N34" s="19"/>
      <c r="O34" s="19"/>
      <c r="P34" s="19"/>
      <c r="Q34" s="19"/>
      <c r="R34" s="19"/>
    </row>
    <row r="35" spans="1:18" ht="12" x14ac:dyDescent="0.3">
      <c r="A35" s="32">
        <v>2010</v>
      </c>
      <c r="B35" s="73">
        <v>2421</v>
      </c>
      <c r="C35" s="73">
        <v>1562</v>
      </c>
      <c r="D35" s="73">
        <v>1285</v>
      </c>
      <c r="E35" s="73">
        <v>682</v>
      </c>
      <c r="F35" s="3">
        <f t="shared" si="0"/>
        <v>5950</v>
      </c>
      <c r="H35" s="152"/>
      <c r="I35" s="153"/>
      <c r="J35" s="153"/>
      <c r="K35" s="153"/>
      <c r="L35" s="153"/>
      <c r="M35" s="19"/>
      <c r="N35" s="19"/>
      <c r="O35" s="19"/>
      <c r="P35" s="19"/>
      <c r="Q35" s="19"/>
      <c r="R35" s="19"/>
    </row>
    <row r="36" spans="1:18" ht="12" x14ac:dyDescent="0.3">
      <c r="A36" s="32">
        <v>2011</v>
      </c>
      <c r="B36" s="73">
        <v>2587</v>
      </c>
      <c r="C36" s="73">
        <v>1703</v>
      </c>
      <c r="D36" s="73">
        <v>1326</v>
      </c>
      <c r="E36" s="73">
        <v>788</v>
      </c>
      <c r="F36" s="3">
        <f t="shared" si="0"/>
        <v>6404</v>
      </c>
      <c r="H36" s="152"/>
      <c r="I36" s="153"/>
      <c r="J36" s="153"/>
      <c r="K36" s="153"/>
      <c r="L36" s="153"/>
      <c r="M36" s="19"/>
      <c r="N36" s="19"/>
      <c r="O36" s="19"/>
      <c r="P36" s="19"/>
      <c r="Q36" s="19"/>
      <c r="R36" s="19"/>
    </row>
    <row r="37" spans="1:18" s="4" customFormat="1" x14ac:dyDescent="0.25">
      <c r="A37" s="32">
        <v>2012</v>
      </c>
      <c r="B37" s="73">
        <v>2746</v>
      </c>
      <c r="C37" s="73">
        <v>1674</v>
      </c>
      <c r="D37" s="73">
        <v>1364</v>
      </c>
      <c r="E37" s="73">
        <v>877</v>
      </c>
      <c r="F37" s="3">
        <f t="shared" si="0"/>
        <v>6661</v>
      </c>
    </row>
    <row r="38" spans="1:18" s="4" customFormat="1" x14ac:dyDescent="0.25">
      <c r="A38" s="32">
        <v>2013</v>
      </c>
      <c r="B38" s="73">
        <v>2831</v>
      </c>
      <c r="C38" s="73">
        <v>1735</v>
      </c>
      <c r="D38" s="73">
        <v>1337</v>
      </c>
      <c r="E38" s="73">
        <v>952</v>
      </c>
      <c r="F38" s="3">
        <f t="shared" ref="F38:F40" si="1">SUM(B38:E38)</f>
        <v>6855</v>
      </c>
    </row>
    <row r="39" spans="1:18" s="4" customFormat="1" x14ac:dyDescent="0.25">
      <c r="A39" s="32">
        <v>2014</v>
      </c>
      <c r="B39" s="73">
        <v>2924</v>
      </c>
      <c r="C39" s="73">
        <v>1670</v>
      </c>
      <c r="D39" s="73">
        <v>1481</v>
      </c>
      <c r="E39" s="73">
        <v>978</v>
      </c>
      <c r="F39" s="3">
        <f t="shared" si="1"/>
        <v>7053</v>
      </c>
    </row>
    <row r="40" spans="1:18" s="4" customFormat="1" x14ac:dyDescent="0.25">
      <c r="A40" s="32">
        <v>2015</v>
      </c>
      <c r="B40" s="73">
        <v>3100</v>
      </c>
      <c r="C40" s="73">
        <v>1677</v>
      </c>
      <c r="D40" s="73">
        <v>1553</v>
      </c>
      <c r="E40" s="73">
        <v>1062</v>
      </c>
      <c r="F40" s="3">
        <f t="shared" si="1"/>
        <v>7392</v>
      </c>
    </row>
    <row r="41" spans="1:18" s="4" customFormat="1" x14ac:dyDescent="0.25">
      <c r="A41" s="32">
        <v>2016</v>
      </c>
      <c r="B41" s="73">
        <v>3316</v>
      </c>
      <c r="C41" s="73">
        <v>1725</v>
      </c>
      <c r="D41" s="73">
        <v>1645</v>
      </c>
      <c r="E41" s="73">
        <v>1110</v>
      </c>
      <c r="F41" s="3">
        <f t="shared" ref="F41:F42" si="2">SUM(B41:E41)</f>
        <v>7796</v>
      </c>
    </row>
    <row r="42" spans="1:18" s="4" customFormat="1" x14ac:dyDescent="0.25">
      <c r="A42" s="32">
        <v>2017</v>
      </c>
      <c r="B42" s="73">
        <v>3468</v>
      </c>
      <c r="C42" s="73">
        <v>1691</v>
      </c>
      <c r="D42" s="73">
        <v>1688</v>
      </c>
      <c r="E42" s="73">
        <v>1097</v>
      </c>
      <c r="F42" s="3">
        <f t="shared" si="2"/>
        <v>7944</v>
      </c>
      <c r="H42" s="196"/>
    </row>
    <row r="43" spans="1:18" s="4" customFormat="1" x14ac:dyDescent="0.25">
      <c r="A43" s="32">
        <v>2018</v>
      </c>
      <c r="B43" s="73">
        <v>3447</v>
      </c>
      <c r="C43" s="73">
        <v>1728</v>
      </c>
      <c r="D43" s="73">
        <v>1757</v>
      </c>
      <c r="E43" s="73">
        <v>1185</v>
      </c>
      <c r="F43" s="3">
        <f t="shared" ref="F43:F44" si="3">SUM(B43:E43)</f>
        <v>8117</v>
      </c>
      <c r="H43" s="196"/>
    </row>
    <row r="44" spans="1:18" s="4" customFormat="1" x14ac:dyDescent="0.25">
      <c r="A44" s="32">
        <v>2019</v>
      </c>
      <c r="B44" s="73">
        <v>3614</v>
      </c>
      <c r="C44" s="73">
        <v>1754</v>
      </c>
      <c r="D44" s="73">
        <v>1711</v>
      </c>
      <c r="E44" s="73">
        <v>1128</v>
      </c>
      <c r="F44" s="3">
        <f t="shared" si="3"/>
        <v>8207</v>
      </c>
      <c r="H44" s="196"/>
    </row>
    <row r="45" spans="1:18" s="4" customFormat="1" x14ac:dyDescent="0.25">
      <c r="A45" s="32">
        <v>2020</v>
      </c>
      <c r="B45" s="73">
        <v>2463</v>
      </c>
      <c r="C45" s="73">
        <v>1369</v>
      </c>
      <c r="D45" s="73">
        <v>1180</v>
      </c>
      <c r="E45" s="73">
        <v>731</v>
      </c>
      <c r="F45" s="3">
        <f t="shared" ref="F45:F47" si="4">SUM(B45:E45)</f>
        <v>5743</v>
      </c>
      <c r="H45" s="196"/>
    </row>
    <row r="46" spans="1:18" s="4" customFormat="1" x14ac:dyDescent="0.25">
      <c r="A46" s="32">
        <v>2021</v>
      </c>
      <c r="B46" s="73">
        <v>2691</v>
      </c>
      <c r="C46" s="73">
        <v>1306</v>
      </c>
      <c r="D46" s="73">
        <v>1304</v>
      </c>
      <c r="E46" s="73">
        <v>883</v>
      </c>
      <c r="F46" s="3">
        <f t="shared" si="4"/>
        <v>6184</v>
      </c>
      <c r="H46" s="196"/>
    </row>
    <row r="47" spans="1:18" s="4" customFormat="1" x14ac:dyDescent="0.25">
      <c r="A47" s="32">
        <v>2022</v>
      </c>
      <c r="B47" s="73">
        <v>3842</v>
      </c>
      <c r="C47" s="73">
        <v>1735</v>
      </c>
      <c r="D47" s="73">
        <v>1775</v>
      </c>
      <c r="E47" s="73">
        <v>1241</v>
      </c>
      <c r="F47" s="3">
        <f t="shared" si="4"/>
        <v>8593</v>
      </c>
      <c r="H47" s="196"/>
    </row>
    <row r="48" spans="1:18" s="18" customFormat="1" ht="10" x14ac:dyDescent="0.2">
      <c r="B48" s="19"/>
      <c r="C48" s="19"/>
      <c r="D48" s="19"/>
      <c r="E48" s="19"/>
      <c r="F48" s="19"/>
      <c r="G48" s="19"/>
    </row>
    <row r="50" spans="1:7" s="24" customFormat="1" x14ac:dyDescent="0.25">
      <c r="A50" s="22" t="s">
        <v>13</v>
      </c>
      <c r="B50" s="6" t="s">
        <v>14</v>
      </c>
      <c r="C50" s="6" t="s">
        <v>15</v>
      </c>
      <c r="D50" s="6" t="s">
        <v>16</v>
      </c>
      <c r="E50" s="6" t="s">
        <v>9</v>
      </c>
      <c r="F50" s="6" t="s">
        <v>10</v>
      </c>
      <c r="G50" s="23"/>
    </row>
    <row r="51" spans="1:7" s="28" customFormat="1" x14ac:dyDescent="0.25">
      <c r="A51" s="32">
        <v>1980</v>
      </c>
      <c r="B51" s="25">
        <v>82631610</v>
      </c>
      <c r="C51" s="25">
        <v>62854900</v>
      </c>
      <c r="D51" s="25">
        <v>22236102.699999999</v>
      </c>
      <c r="E51" s="25">
        <v>7704487.3000000007</v>
      </c>
      <c r="F51" s="26">
        <f>SUM(B51:E51)</f>
        <v>175427100</v>
      </c>
      <c r="G51" s="27"/>
    </row>
    <row r="52" spans="1:7" s="28" customFormat="1" x14ac:dyDescent="0.25">
      <c r="A52" s="32">
        <v>1981</v>
      </c>
      <c r="B52" s="25">
        <v>94060740</v>
      </c>
      <c r="C52" s="25">
        <v>58585980</v>
      </c>
      <c r="D52" s="25">
        <v>28825696.399999999</v>
      </c>
      <c r="E52" s="25">
        <v>7758713.6000000015</v>
      </c>
      <c r="F52" s="26">
        <f t="shared" ref="F52:F77" si="5">SUM(B52:E52)</f>
        <v>189231130</v>
      </c>
      <c r="G52" s="27"/>
    </row>
    <row r="53" spans="1:7" s="28" customFormat="1" x14ac:dyDescent="0.25">
      <c r="A53" s="32">
        <v>1982</v>
      </c>
      <c r="B53" s="25">
        <v>107795090</v>
      </c>
      <c r="C53" s="25">
        <v>60682530</v>
      </c>
      <c r="D53" s="25">
        <v>20210571.5</v>
      </c>
      <c r="E53" s="25">
        <v>13246048.5</v>
      </c>
      <c r="F53" s="26">
        <f t="shared" si="5"/>
        <v>201934240</v>
      </c>
      <c r="G53" s="27"/>
    </row>
    <row r="54" spans="1:7" s="28" customFormat="1" x14ac:dyDescent="0.25">
      <c r="A54" s="32">
        <v>1983</v>
      </c>
      <c r="B54" s="25">
        <v>92980380</v>
      </c>
      <c r="C54" s="25">
        <v>69669400</v>
      </c>
      <c r="D54" s="25">
        <v>21704352.100000001</v>
      </c>
      <c r="E54" s="25">
        <v>14513857.899999999</v>
      </c>
      <c r="F54" s="26">
        <f t="shared" si="5"/>
        <v>198867990</v>
      </c>
      <c r="G54" s="27"/>
    </row>
    <row r="55" spans="1:7" s="28" customFormat="1" x14ac:dyDescent="0.25">
      <c r="A55" s="32">
        <v>1984</v>
      </c>
      <c r="B55" s="25">
        <v>94117210</v>
      </c>
      <c r="C55" s="25">
        <v>70480650</v>
      </c>
      <c r="D55" s="25">
        <v>20517384.899999999</v>
      </c>
      <c r="E55" s="25">
        <v>5751855.1000000015</v>
      </c>
      <c r="F55" s="26">
        <f t="shared" si="5"/>
        <v>190867100</v>
      </c>
      <c r="G55" s="27"/>
    </row>
    <row r="56" spans="1:7" s="28" customFormat="1" x14ac:dyDescent="0.25">
      <c r="A56" s="32">
        <v>1985</v>
      </c>
      <c r="B56" s="25">
        <v>77990390</v>
      </c>
      <c r="C56" s="25">
        <v>68695020</v>
      </c>
      <c r="D56" s="25">
        <v>20884924.300000001</v>
      </c>
      <c r="E56" s="25">
        <v>7508455.6999999993</v>
      </c>
      <c r="F56" s="26">
        <f t="shared" si="5"/>
        <v>175078790</v>
      </c>
      <c r="G56" s="27"/>
    </row>
    <row r="57" spans="1:7" s="28" customFormat="1" x14ac:dyDescent="0.25">
      <c r="A57" s="32">
        <v>1986</v>
      </c>
      <c r="B57" s="25">
        <v>73511010</v>
      </c>
      <c r="C57" s="25">
        <v>72758310</v>
      </c>
      <c r="D57" s="25">
        <v>17724854</v>
      </c>
      <c r="E57" s="25">
        <v>4134504</v>
      </c>
      <c r="F57" s="26">
        <f t="shared" si="5"/>
        <v>168128678</v>
      </c>
      <c r="G57" s="27"/>
    </row>
    <row r="58" spans="1:7" s="28" customFormat="1" x14ac:dyDescent="0.25">
      <c r="A58" s="32">
        <v>1987</v>
      </c>
      <c r="B58" s="25">
        <v>49479530</v>
      </c>
      <c r="C58" s="25">
        <v>59828010</v>
      </c>
      <c r="D58" s="25">
        <v>16095855.300000001</v>
      </c>
      <c r="E58" s="25">
        <v>11540354.699999999</v>
      </c>
      <c r="F58" s="26">
        <f t="shared" si="5"/>
        <v>136943750</v>
      </c>
      <c r="G58" s="27"/>
    </row>
    <row r="59" spans="1:7" s="28" customFormat="1" x14ac:dyDescent="0.25">
      <c r="A59" s="32">
        <v>1988</v>
      </c>
      <c r="B59" s="25">
        <v>48776490</v>
      </c>
      <c r="C59" s="25">
        <v>57010320</v>
      </c>
      <c r="D59" s="25">
        <v>13623607.9</v>
      </c>
      <c r="E59" s="25">
        <v>5338862.0999999996</v>
      </c>
      <c r="F59" s="26">
        <f t="shared" si="5"/>
        <v>124749280</v>
      </c>
      <c r="G59" s="27"/>
    </row>
    <row r="60" spans="1:7" s="28" customFormat="1" x14ac:dyDescent="0.25">
      <c r="A60" s="32">
        <v>1989</v>
      </c>
      <c r="B60" s="25">
        <v>41413550</v>
      </c>
      <c r="C60" s="25">
        <v>67134680</v>
      </c>
      <c r="D60" s="25">
        <v>9733180.6999999993</v>
      </c>
      <c r="E60" s="25">
        <v>2632269.2999999998</v>
      </c>
      <c r="F60" s="26">
        <f t="shared" si="5"/>
        <v>120913680</v>
      </c>
      <c r="G60" s="27"/>
    </row>
    <row r="61" spans="1:7" s="28" customFormat="1" x14ac:dyDescent="0.25">
      <c r="A61" s="32">
        <v>1990</v>
      </c>
      <c r="B61" s="25">
        <v>45767840</v>
      </c>
      <c r="C61" s="25">
        <v>68127990</v>
      </c>
      <c r="D61" s="25">
        <v>6892354</v>
      </c>
      <c r="E61" s="25">
        <v>1136318</v>
      </c>
      <c r="F61" s="26">
        <f t="shared" si="5"/>
        <v>121924502</v>
      </c>
      <c r="G61" s="27"/>
    </row>
    <row r="62" spans="1:7" s="28" customFormat="1" x14ac:dyDescent="0.25">
      <c r="A62" s="32">
        <v>1991</v>
      </c>
      <c r="B62" s="25">
        <v>35987730</v>
      </c>
      <c r="C62" s="25">
        <v>68152540</v>
      </c>
      <c r="D62" s="25">
        <v>11708060</v>
      </c>
      <c r="E62" s="25">
        <v>1649759</v>
      </c>
      <c r="F62" s="26">
        <f t="shared" si="5"/>
        <v>117498089</v>
      </c>
      <c r="G62" s="27"/>
    </row>
    <row r="63" spans="1:7" s="28" customFormat="1" x14ac:dyDescent="0.25">
      <c r="A63" s="32">
        <v>1992</v>
      </c>
      <c r="B63" s="25">
        <v>40542070</v>
      </c>
      <c r="C63" s="25">
        <v>67464425</v>
      </c>
      <c r="D63" s="25">
        <v>5453097</v>
      </c>
      <c r="E63" s="25">
        <v>2535463</v>
      </c>
      <c r="F63" s="26">
        <f t="shared" si="5"/>
        <v>115995055</v>
      </c>
      <c r="G63" s="27"/>
    </row>
    <row r="64" spans="1:7" s="28" customFormat="1" x14ac:dyDescent="0.25">
      <c r="A64" s="32">
        <v>1993</v>
      </c>
      <c r="B64" s="25">
        <v>46604570</v>
      </c>
      <c r="C64" s="25">
        <v>75839045</v>
      </c>
      <c r="D64" s="25">
        <v>5796276</v>
      </c>
      <c r="E64" s="25">
        <v>4483849</v>
      </c>
      <c r="F64" s="26">
        <f t="shared" si="5"/>
        <v>132723740</v>
      </c>
      <c r="G64" s="27"/>
    </row>
    <row r="65" spans="1:7" s="28" customFormat="1" x14ac:dyDescent="0.25">
      <c r="A65" s="32">
        <v>1994</v>
      </c>
      <c r="B65" s="25">
        <v>35254009</v>
      </c>
      <c r="C65" s="25">
        <v>75813562</v>
      </c>
      <c r="D65" s="25">
        <v>10882237</v>
      </c>
      <c r="E65" s="25">
        <v>2468984</v>
      </c>
      <c r="F65" s="26">
        <f t="shared" si="5"/>
        <v>124418792</v>
      </c>
      <c r="G65" s="27"/>
    </row>
    <row r="66" spans="1:7" s="28" customFormat="1" x14ac:dyDescent="0.25">
      <c r="A66" s="32">
        <v>1995</v>
      </c>
      <c r="B66" s="25">
        <v>45861860</v>
      </c>
      <c r="C66" s="25">
        <v>70246419</v>
      </c>
      <c r="D66" s="25">
        <v>10998008</v>
      </c>
      <c r="E66" s="25">
        <v>3129188</v>
      </c>
      <c r="F66" s="26">
        <f t="shared" si="5"/>
        <v>130235475</v>
      </c>
      <c r="G66" s="27"/>
    </row>
    <row r="67" spans="1:7" s="28" customFormat="1" x14ac:dyDescent="0.25">
      <c r="A67" s="32">
        <v>1996</v>
      </c>
      <c r="B67" s="25">
        <v>51258954.04864753</v>
      </c>
      <c r="C67" s="25">
        <v>74292348.016935721</v>
      </c>
      <c r="D67" s="25">
        <v>8512981.9085962661</v>
      </c>
      <c r="E67" s="25">
        <v>2676301.0258204853</v>
      </c>
      <c r="F67" s="26">
        <f t="shared" si="5"/>
        <v>136740585</v>
      </c>
      <c r="G67" s="27"/>
    </row>
    <row r="68" spans="1:7" s="28" customFormat="1" x14ac:dyDescent="0.25">
      <c r="A68" s="32">
        <v>1997</v>
      </c>
      <c r="B68" s="25">
        <v>51999183</v>
      </c>
      <c r="C68" s="25">
        <v>78007382</v>
      </c>
      <c r="D68" s="25">
        <v>15212206</v>
      </c>
      <c r="E68" s="25">
        <v>4040262</v>
      </c>
      <c r="F68" s="26">
        <f t="shared" si="5"/>
        <v>149259033</v>
      </c>
      <c r="G68" s="27"/>
    </row>
    <row r="69" spans="1:7" s="28" customFormat="1" x14ac:dyDescent="0.25">
      <c r="A69" s="32">
        <v>1998</v>
      </c>
      <c r="B69" s="25">
        <v>47494113.729999997</v>
      </c>
      <c r="C69" s="25">
        <v>107984214.94</v>
      </c>
      <c r="D69" s="25">
        <v>13720075.76</v>
      </c>
      <c r="E69" s="25">
        <v>1404222.48</v>
      </c>
      <c r="F69" s="26">
        <f t="shared" si="5"/>
        <v>170602626.90999997</v>
      </c>
      <c r="G69" s="27"/>
    </row>
    <row r="70" spans="1:7" s="28" customFormat="1" x14ac:dyDescent="0.25">
      <c r="A70" s="32">
        <v>1999</v>
      </c>
      <c r="B70" s="25">
        <v>50408057</v>
      </c>
      <c r="C70" s="25">
        <v>83705403</v>
      </c>
      <c r="D70" s="25">
        <v>17018884</v>
      </c>
      <c r="E70" s="25">
        <v>2475824</v>
      </c>
      <c r="F70" s="26">
        <f t="shared" si="5"/>
        <v>153608168</v>
      </c>
      <c r="G70" s="27"/>
    </row>
    <row r="71" spans="1:7" s="28" customFormat="1" x14ac:dyDescent="0.25">
      <c r="A71" s="32">
        <v>2000</v>
      </c>
      <c r="B71" s="25">
        <v>47213720</v>
      </c>
      <c r="C71" s="25">
        <v>103276686</v>
      </c>
      <c r="D71" s="25">
        <v>10609646</v>
      </c>
      <c r="E71" s="25">
        <v>4657462</v>
      </c>
      <c r="F71" s="26">
        <f t="shared" si="5"/>
        <v>165757514</v>
      </c>
      <c r="G71" s="27"/>
    </row>
    <row r="72" spans="1:7" s="28" customFormat="1" x14ac:dyDescent="0.25">
      <c r="A72" s="32">
        <v>2001</v>
      </c>
      <c r="B72" s="25">
        <v>77299090</v>
      </c>
      <c r="C72" s="25">
        <v>86982242</v>
      </c>
      <c r="D72" s="25">
        <v>14908385</v>
      </c>
      <c r="E72" s="25">
        <v>8264617</v>
      </c>
      <c r="F72" s="26">
        <f t="shared" si="5"/>
        <v>187454334</v>
      </c>
      <c r="G72" s="27"/>
    </row>
    <row r="73" spans="1:7" s="28" customFormat="1" x14ac:dyDescent="0.25">
      <c r="A73" s="32">
        <v>2002</v>
      </c>
      <c r="B73" s="25">
        <v>64304515</v>
      </c>
      <c r="C73" s="25">
        <v>92077131</v>
      </c>
      <c r="D73" s="25">
        <v>15458288</v>
      </c>
      <c r="E73" s="25">
        <v>12569708</v>
      </c>
      <c r="F73" s="26">
        <f t="shared" si="5"/>
        <v>184409642</v>
      </c>
      <c r="G73" s="27"/>
    </row>
    <row r="74" spans="1:7" s="28" customFormat="1" x14ac:dyDescent="0.25">
      <c r="A74" s="32">
        <v>2003</v>
      </c>
      <c r="B74" s="25">
        <v>60527926.030000016</v>
      </c>
      <c r="C74" s="25">
        <v>90462930.819999993</v>
      </c>
      <c r="D74" s="25">
        <v>9672408.089999998</v>
      </c>
      <c r="E74" s="25">
        <v>12794005.08</v>
      </c>
      <c r="F74" s="26">
        <f t="shared" si="5"/>
        <v>173457270.02000004</v>
      </c>
      <c r="G74" s="27"/>
    </row>
    <row r="75" spans="1:7" s="28" customFormat="1" x14ac:dyDescent="0.25">
      <c r="A75" s="32">
        <v>2004</v>
      </c>
      <c r="B75" s="25">
        <v>74681090</v>
      </c>
      <c r="C75" s="25">
        <v>93366526</v>
      </c>
      <c r="D75" s="25">
        <v>18975445.999999996</v>
      </c>
      <c r="E75" s="25">
        <v>7532963</v>
      </c>
      <c r="F75" s="26">
        <f t="shared" si="5"/>
        <v>194556025</v>
      </c>
      <c r="G75" s="29"/>
    </row>
    <row r="76" spans="1:7" s="28" customFormat="1" x14ac:dyDescent="0.25">
      <c r="A76" s="32">
        <v>2005</v>
      </c>
      <c r="B76" s="30">
        <v>63857666.000000007</v>
      </c>
      <c r="C76" s="30">
        <v>80103311.999999985</v>
      </c>
      <c r="D76" s="30">
        <v>27380083</v>
      </c>
      <c r="E76" s="30">
        <v>3095245</v>
      </c>
      <c r="F76" s="26">
        <f t="shared" si="5"/>
        <v>174436306</v>
      </c>
      <c r="G76" s="29"/>
    </row>
    <row r="77" spans="1:7" s="28" customFormat="1" x14ac:dyDescent="0.25">
      <c r="A77" s="32">
        <v>2006</v>
      </c>
      <c r="B77" s="30">
        <v>83755906</v>
      </c>
      <c r="C77" s="30">
        <v>83011173</v>
      </c>
      <c r="D77" s="30">
        <v>16693292</v>
      </c>
      <c r="E77" s="30">
        <v>4061387</v>
      </c>
      <c r="F77" s="26">
        <f t="shared" si="5"/>
        <v>187521758</v>
      </c>
      <c r="G77" s="29"/>
    </row>
    <row r="78" spans="1:7" s="28" customFormat="1" x14ac:dyDescent="0.25">
      <c r="A78" s="32">
        <v>2007</v>
      </c>
      <c r="B78" s="30">
        <v>64614364.000000015</v>
      </c>
      <c r="C78" s="30">
        <v>87168052</v>
      </c>
      <c r="D78" s="30">
        <v>21850126</v>
      </c>
      <c r="E78" s="30">
        <v>3201443.9999999995</v>
      </c>
      <c r="F78" s="26">
        <f t="shared" ref="F78:F83" si="6">SUM(B78:E78)</f>
        <v>176833986</v>
      </c>
      <c r="G78" s="29"/>
    </row>
    <row r="79" spans="1:7" s="28" customFormat="1" x14ac:dyDescent="0.25">
      <c r="A79" s="32">
        <v>2008</v>
      </c>
      <c r="B79" s="30">
        <v>85709290.000000015</v>
      </c>
      <c r="C79" s="30">
        <v>81779009</v>
      </c>
      <c r="D79" s="30">
        <v>17806059</v>
      </c>
      <c r="E79" s="30">
        <v>3226002</v>
      </c>
      <c r="F79" s="26">
        <f t="shared" si="6"/>
        <v>188520360</v>
      </c>
      <c r="G79" s="29"/>
    </row>
    <row r="80" spans="1:7" s="28" customFormat="1" x14ac:dyDescent="0.25">
      <c r="A80" s="32">
        <v>2009</v>
      </c>
      <c r="B80" s="30">
        <v>73769642</v>
      </c>
      <c r="C80" s="30">
        <v>99758131.999999985</v>
      </c>
      <c r="D80" s="30">
        <v>19602880</v>
      </c>
      <c r="E80" s="30">
        <v>6578475.0000000009</v>
      </c>
      <c r="F80" s="26">
        <f t="shared" si="6"/>
        <v>199709129</v>
      </c>
      <c r="G80" s="29"/>
    </row>
    <row r="81" spans="1:7" s="28" customFormat="1" x14ac:dyDescent="0.25">
      <c r="A81" s="32">
        <v>2010</v>
      </c>
      <c r="B81" s="30">
        <v>73598278</v>
      </c>
      <c r="C81" s="30">
        <v>98201420</v>
      </c>
      <c r="D81" s="30">
        <v>30387550</v>
      </c>
      <c r="E81" s="30">
        <v>2921009</v>
      </c>
      <c r="F81" s="26">
        <f t="shared" si="6"/>
        <v>205108257</v>
      </c>
      <c r="G81" s="29"/>
    </row>
    <row r="82" spans="1:7" x14ac:dyDescent="0.25">
      <c r="A82" s="32">
        <v>2011</v>
      </c>
      <c r="B82" s="30">
        <v>88012562</v>
      </c>
      <c r="C82" s="30">
        <v>99101366.000000015</v>
      </c>
      <c r="D82" s="30">
        <v>22864660.000000004</v>
      </c>
      <c r="E82" s="30">
        <v>4749980</v>
      </c>
      <c r="F82" s="26">
        <f t="shared" si="6"/>
        <v>214728568</v>
      </c>
    </row>
    <row r="83" spans="1:7" x14ac:dyDescent="0.25">
      <c r="A83" s="32">
        <v>2012</v>
      </c>
      <c r="B83" s="30">
        <v>81396676</v>
      </c>
      <c r="C83" s="30">
        <v>86387558</v>
      </c>
      <c r="D83" s="30">
        <v>26065887</v>
      </c>
      <c r="E83" s="30">
        <v>7207254</v>
      </c>
      <c r="F83" s="26">
        <f t="shared" si="6"/>
        <v>201057375</v>
      </c>
    </row>
    <row r="84" spans="1:7" x14ac:dyDescent="0.25">
      <c r="A84" s="32">
        <v>2013</v>
      </c>
      <c r="B84" s="30">
        <v>64626406</v>
      </c>
      <c r="C84" s="30">
        <v>103188408</v>
      </c>
      <c r="D84" s="30">
        <v>14305700</v>
      </c>
      <c r="E84" s="30">
        <v>8943220</v>
      </c>
      <c r="F84" s="26">
        <f t="shared" ref="F84:F85" si="7">SUM(B84:E84)</f>
        <v>191063734</v>
      </c>
    </row>
    <row r="85" spans="1:7" x14ac:dyDescent="0.25">
      <c r="A85" s="147">
        <v>2014</v>
      </c>
      <c r="B85" s="148">
        <v>91437577</v>
      </c>
      <c r="C85" s="148">
        <v>92332727</v>
      </c>
      <c r="D85" s="148">
        <v>12058549</v>
      </c>
      <c r="E85" s="148">
        <v>9857064</v>
      </c>
      <c r="F85" s="26">
        <f t="shared" si="7"/>
        <v>205685917</v>
      </c>
    </row>
    <row r="86" spans="1:7" x14ac:dyDescent="0.25">
      <c r="A86" s="32">
        <v>2015</v>
      </c>
      <c r="B86" s="30">
        <v>72103538</v>
      </c>
      <c r="C86" s="30">
        <v>103513101</v>
      </c>
      <c r="D86" s="30">
        <v>19619120</v>
      </c>
      <c r="E86" s="30">
        <v>7008360.9999999991</v>
      </c>
      <c r="F86" s="26">
        <f t="shared" ref="F86:F87" si="8">SUM(B86:E86)</f>
        <v>202244120</v>
      </c>
    </row>
    <row r="87" spans="1:7" x14ac:dyDescent="0.25">
      <c r="A87" s="147">
        <v>2016</v>
      </c>
      <c r="B87" s="148">
        <v>75552533</v>
      </c>
      <c r="C87" s="148">
        <v>111009691.00000001</v>
      </c>
      <c r="D87" s="148">
        <v>19306064</v>
      </c>
      <c r="E87" s="148">
        <v>3851993</v>
      </c>
      <c r="F87" s="26">
        <f t="shared" si="8"/>
        <v>209720281</v>
      </c>
    </row>
    <row r="88" spans="1:7" x14ac:dyDescent="0.25">
      <c r="A88" s="32">
        <v>2017</v>
      </c>
      <c r="B88" s="30">
        <v>77123390</v>
      </c>
      <c r="C88" s="30">
        <v>99382842</v>
      </c>
      <c r="D88" s="30">
        <v>23739080</v>
      </c>
      <c r="E88" s="30">
        <v>5624338</v>
      </c>
      <c r="F88" s="26">
        <f t="shared" ref="F88:F89" si="9">SUM(B88:E88)</f>
        <v>205869650</v>
      </c>
    </row>
    <row r="89" spans="1:7" x14ac:dyDescent="0.25">
      <c r="A89" s="147">
        <v>2018</v>
      </c>
      <c r="B89" s="148">
        <v>77846966</v>
      </c>
      <c r="C89" s="148">
        <v>87970778.000000015</v>
      </c>
      <c r="D89" s="148">
        <v>27184506.999999996</v>
      </c>
      <c r="E89" s="148">
        <v>4186574</v>
      </c>
      <c r="F89" s="26">
        <f t="shared" si="9"/>
        <v>197188825</v>
      </c>
    </row>
    <row r="90" spans="1:7" x14ac:dyDescent="0.25">
      <c r="A90" s="32">
        <v>2019</v>
      </c>
      <c r="B90" s="30">
        <v>72815250.000000015</v>
      </c>
      <c r="C90" s="30">
        <v>113211780.99999999</v>
      </c>
      <c r="D90" s="30">
        <v>17173057</v>
      </c>
      <c r="E90" s="30">
        <v>6158306</v>
      </c>
      <c r="F90" s="26">
        <f t="shared" ref="F90:F93" si="10">SUM(B90:E90)</f>
        <v>209358394</v>
      </c>
    </row>
    <row r="91" spans="1:7" x14ac:dyDescent="0.25">
      <c r="A91" s="147">
        <v>2020</v>
      </c>
      <c r="B91" s="148">
        <v>28663486.000000004</v>
      </c>
      <c r="C91" s="148">
        <v>26502118</v>
      </c>
      <c r="D91" s="148">
        <v>5925320</v>
      </c>
      <c r="E91" s="148">
        <v>2672019</v>
      </c>
      <c r="F91" s="26">
        <f t="shared" si="10"/>
        <v>63762943</v>
      </c>
    </row>
    <row r="92" spans="1:7" x14ac:dyDescent="0.25">
      <c r="A92" s="147">
        <v>2021</v>
      </c>
      <c r="B92" s="148">
        <v>37998752</v>
      </c>
      <c r="C92" s="148">
        <v>40318303</v>
      </c>
      <c r="D92" s="148">
        <v>13097094</v>
      </c>
      <c r="E92" s="148">
        <v>2255862.0000000005</v>
      </c>
      <c r="F92" s="26">
        <f t="shared" si="10"/>
        <v>93670011</v>
      </c>
    </row>
    <row r="93" spans="1:7" x14ac:dyDescent="0.25">
      <c r="A93" s="147">
        <v>2022</v>
      </c>
      <c r="B93" s="148">
        <v>62599624</v>
      </c>
      <c r="C93" s="148">
        <v>61781933</v>
      </c>
      <c r="D93" s="148">
        <v>19048151</v>
      </c>
      <c r="E93" s="148">
        <v>8590340</v>
      </c>
      <c r="F93" s="26">
        <f t="shared" si="10"/>
        <v>152020048</v>
      </c>
    </row>
    <row r="96" spans="1:7" s="28" customFormat="1" ht="23" x14ac:dyDescent="0.25">
      <c r="A96" s="22" t="s">
        <v>18</v>
      </c>
      <c r="B96" s="6" t="s">
        <v>14</v>
      </c>
      <c r="C96" s="6" t="s">
        <v>15</v>
      </c>
      <c r="D96" s="6" t="s">
        <v>16</v>
      </c>
      <c r="E96" s="6" t="s">
        <v>9</v>
      </c>
      <c r="F96" s="6" t="s">
        <v>10</v>
      </c>
      <c r="G96" s="27"/>
    </row>
    <row r="97" spans="1:7" s="28" customFormat="1" x14ac:dyDescent="0.25">
      <c r="A97" s="32">
        <v>1980</v>
      </c>
      <c r="B97" s="34">
        <v>206279695.16294512</v>
      </c>
      <c r="C97" s="34">
        <v>158451621.06662479</v>
      </c>
      <c r="D97" s="34">
        <v>50513955.945283003</v>
      </c>
      <c r="E97" s="34">
        <v>15477275.187245505</v>
      </c>
      <c r="F97" s="35">
        <f t="shared" ref="F97:F124" si="11">B97+C97+D97+E97</f>
        <v>430722547.3620984</v>
      </c>
      <c r="G97" s="36"/>
    </row>
    <row r="98" spans="1:7" s="28" customFormat="1" x14ac:dyDescent="0.25">
      <c r="A98" s="32">
        <v>1981</v>
      </c>
      <c r="B98" s="34">
        <v>268131081.76298141</v>
      </c>
      <c r="C98" s="34">
        <v>165684305.52612442</v>
      </c>
      <c r="D98" s="34">
        <v>78624139.996981516</v>
      </c>
      <c r="E98" s="34">
        <v>16878476.790399373</v>
      </c>
      <c r="F98" s="35">
        <f t="shared" si="11"/>
        <v>529318004.07648671</v>
      </c>
      <c r="G98" s="36"/>
    </row>
    <row r="99" spans="1:7" s="28" customFormat="1" x14ac:dyDescent="0.25">
      <c r="A99" s="32">
        <v>1982</v>
      </c>
      <c r="B99" s="34">
        <v>339272238.88151205</v>
      </c>
      <c r="C99" s="34">
        <v>193309180.32736903</v>
      </c>
      <c r="D99" s="34">
        <v>60730948.522540353</v>
      </c>
      <c r="E99" s="34">
        <v>37399538.689273842</v>
      </c>
      <c r="F99" s="35">
        <f t="shared" si="11"/>
        <v>630711906.4206953</v>
      </c>
      <c r="G99" s="36"/>
    </row>
    <row r="100" spans="1:7" s="28" customFormat="1" x14ac:dyDescent="0.25">
      <c r="A100" s="32">
        <v>1983</v>
      </c>
      <c r="B100" s="34">
        <v>316340186.93298495</v>
      </c>
      <c r="C100" s="34">
        <v>237367083.51309612</v>
      </c>
      <c r="D100" s="34">
        <v>72015824.817785308</v>
      </c>
      <c r="E100" s="34">
        <v>45614690.597097069</v>
      </c>
      <c r="F100" s="35">
        <f t="shared" si="11"/>
        <v>671337785.86096334</v>
      </c>
      <c r="G100" s="36"/>
    </row>
    <row r="101" spans="1:7" s="28" customFormat="1" x14ac:dyDescent="0.25">
      <c r="A101" s="32">
        <v>1984</v>
      </c>
      <c r="B101" s="34">
        <v>339107776.88171631</v>
      </c>
      <c r="C101" s="34">
        <v>255202734.32557318</v>
      </c>
      <c r="D101" s="34">
        <v>71588510.984713942</v>
      </c>
      <c r="E101" s="34">
        <v>16712170.309944097</v>
      </c>
      <c r="F101" s="35">
        <f t="shared" si="11"/>
        <v>682611192.50194752</v>
      </c>
      <c r="G101" s="36"/>
    </row>
    <row r="102" spans="1:7" s="28" customFormat="1" x14ac:dyDescent="0.25">
      <c r="A102" s="32">
        <v>1985</v>
      </c>
      <c r="B102" s="34">
        <v>299167796.05980271</v>
      </c>
      <c r="C102" s="34">
        <v>262373768.402502</v>
      </c>
      <c r="D102" s="34">
        <v>78126888.195415244</v>
      </c>
      <c r="E102" s="34">
        <v>26258384.009927481</v>
      </c>
      <c r="F102" s="35">
        <f t="shared" si="11"/>
        <v>665926836.66764748</v>
      </c>
      <c r="G102" s="36"/>
    </row>
    <row r="103" spans="1:7" s="28" customFormat="1" x14ac:dyDescent="0.25">
      <c r="A103" s="32">
        <v>1986</v>
      </c>
      <c r="B103" s="34">
        <v>299841102.38933343</v>
      </c>
      <c r="C103" s="34">
        <v>290477729.48531687</v>
      </c>
      <c r="D103" s="34">
        <v>71339939.050882906</v>
      </c>
      <c r="E103" s="34">
        <v>14081483.389917327</v>
      </c>
      <c r="F103" s="35">
        <f t="shared" si="11"/>
        <v>675740254.31545055</v>
      </c>
      <c r="G103" s="36"/>
    </row>
    <row r="104" spans="1:7" s="28" customFormat="1" x14ac:dyDescent="0.25">
      <c r="A104" s="32">
        <v>1987</v>
      </c>
      <c r="B104" s="34">
        <v>208788518.14981776</v>
      </c>
      <c r="C104" s="34">
        <v>252638297.93721235</v>
      </c>
      <c r="D104" s="34">
        <v>69333387.401918113</v>
      </c>
      <c r="E104" s="34">
        <v>46723229.114103518</v>
      </c>
      <c r="F104" s="35">
        <f t="shared" si="11"/>
        <v>577483432.60305178</v>
      </c>
      <c r="G104" s="36"/>
    </row>
    <row r="105" spans="1:7" s="28" customFormat="1" x14ac:dyDescent="0.25">
      <c r="A105" s="32">
        <v>1988</v>
      </c>
      <c r="B105" s="34">
        <v>219197066.27111229</v>
      </c>
      <c r="C105" s="34">
        <v>253157676.49403849</v>
      </c>
      <c r="D105" s="34">
        <v>59052899.656532362</v>
      </c>
      <c r="E105" s="34">
        <v>22320117.172314648</v>
      </c>
      <c r="F105" s="35">
        <f t="shared" si="11"/>
        <v>553727759.59399784</v>
      </c>
      <c r="G105" s="36"/>
    </row>
    <row r="106" spans="1:7" s="28" customFormat="1" x14ac:dyDescent="0.25">
      <c r="A106" s="32">
        <v>1989</v>
      </c>
      <c r="B106" s="34">
        <v>189471672.68586203</v>
      </c>
      <c r="C106" s="34">
        <v>317511513.71202683</v>
      </c>
      <c r="D106" s="34">
        <v>43476079.377154298</v>
      </c>
      <c r="E106" s="34">
        <v>10376505.472157475</v>
      </c>
      <c r="F106" s="35">
        <f t="shared" si="11"/>
        <v>560835771.24720073</v>
      </c>
      <c r="G106" s="36"/>
    </row>
    <row r="107" spans="1:7" s="28" customFormat="1" x14ac:dyDescent="0.25">
      <c r="A107" s="32">
        <v>1990</v>
      </c>
      <c r="B107" s="25">
        <v>218068409.97199515</v>
      </c>
      <c r="C107" s="34">
        <v>330280033.59976345</v>
      </c>
      <c r="D107" s="34">
        <v>30694879.38996001</v>
      </c>
      <c r="E107" s="34">
        <v>4244331.5644165697</v>
      </c>
      <c r="F107" s="35">
        <f t="shared" si="11"/>
        <v>583287654.52613521</v>
      </c>
      <c r="G107" s="36"/>
    </row>
    <row r="108" spans="1:7" s="28" customFormat="1" x14ac:dyDescent="0.25">
      <c r="A108" s="32">
        <v>1991</v>
      </c>
      <c r="B108" s="34">
        <v>178059003.86763155</v>
      </c>
      <c r="C108" s="34">
        <v>347572630.52303731</v>
      </c>
      <c r="D108" s="34">
        <v>58364734.121291481</v>
      </c>
      <c r="E108" s="34">
        <v>7691958.6192387613</v>
      </c>
      <c r="F108" s="35">
        <f t="shared" si="11"/>
        <v>591688327.13119912</v>
      </c>
      <c r="G108" s="36"/>
    </row>
    <row r="109" spans="1:7" s="28" customFormat="1" x14ac:dyDescent="0.25">
      <c r="A109" s="32">
        <v>1992</v>
      </c>
      <c r="B109" s="34">
        <v>210912056.58787268</v>
      </c>
      <c r="C109" s="34">
        <v>350505368.62599653</v>
      </c>
      <c r="D109" s="34">
        <v>25695483.850313358</v>
      </c>
      <c r="E109" s="34">
        <v>13710772.962252099</v>
      </c>
      <c r="F109" s="35">
        <f t="shared" si="11"/>
        <v>600823682.02643466</v>
      </c>
      <c r="G109" s="36"/>
    </row>
    <row r="110" spans="1:7" s="28" customFormat="1" x14ac:dyDescent="0.25">
      <c r="A110" s="32">
        <v>1993</v>
      </c>
      <c r="B110" s="34">
        <v>239740409.81344819</v>
      </c>
      <c r="C110" s="34">
        <v>397115100.52952302</v>
      </c>
      <c r="D110" s="34">
        <v>28316393.147721574</v>
      </c>
      <c r="E110" s="34">
        <v>23748406.831545353</v>
      </c>
      <c r="F110" s="35">
        <f t="shared" si="11"/>
        <v>688920310.32223809</v>
      </c>
      <c r="G110" s="36"/>
    </row>
    <row r="111" spans="1:7" s="28" customFormat="1" x14ac:dyDescent="0.25">
      <c r="A111" s="32">
        <v>1994</v>
      </c>
      <c r="B111" s="34">
        <v>184838627.68443662</v>
      </c>
      <c r="C111" s="34">
        <v>400397421.92977142</v>
      </c>
      <c r="D111" s="34">
        <v>55967076.9577884</v>
      </c>
      <c r="E111" s="34">
        <v>12316044.344370134</v>
      </c>
      <c r="F111" s="35">
        <f t="shared" si="11"/>
        <v>653519170.91636646</v>
      </c>
      <c r="G111" s="36"/>
    </row>
    <row r="112" spans="1:7" s="28" customFormat="1" x14ac:dyDescent="0.25">
      <c r="A112" s="32">
        <v>1995</v>
      </c>
      <c r="B112" s="34">
        <v>243249678.86614519</v>
      </c>
      <c r="C112" s="34">
        <v>372717120.78932983</v>
      </c>
      <c r="D112" s="34">
        <v>57743949.984526418</v>
      </c>
      <c r="E112" s="34">
        <v>16415775.424303727</v>
      </c>
      <c r="F112" s="35">
        <f t="shared" si="11"/>
        <v>690126525.06430519</v>
      </c>
      <c r="G112" s="36"/>
    </row>
    <row r="113" spans="1:7" s="28" customFormat="1" x14ac:dyDescent="0.25">
      <c r="A113" s="32">
        <v>1996</v>
      </c>
      <c r="B113" s="34">
        <v>270924360.94340134</v>
      </c>
      <c r="C113" s="34">
        <v>396844704.90847898</v>
      </c>
      <c r="D113" s="34">
        <v>43482203.982463561</v>
      </c>
      <c r="E113" s="34">
        <v>14727100.851539375</v>
      </c>
      <c r="F113" s="35">
        <f t="shared" si="11"/>
        <v>725978370.68588328</v>
      </c>
      <c r="G113" s="36"/>
    </row>
    <row r="114" spans="1:7" s="41" customFormat="1" x14ac:dyDescent="0.25">
      <c r="A114" s="37">
        <v>1997</v>
      </c>
      <c r="B114" s="38">
        <v>273321045.54000002</v>
      </c>
      <c r="C114" s="38">
        <v>413945668.83000004</v>
      </c>
      <c r="D114" s="38">
        <v>80260328.710000008</v>
      </c>
      <c r="E114" s="38">
        <v>22644028.149999999</v>
      </c>
      <c r="F114" s="39">
        <f t="shared" si="11"/>
        <v>790171071.23000014</v>
      </c>
      <c r="G114" s="40"/>
    </row>
    <row r="115" spans="1:7" s="41" customFormat="1" x14ac:dyDescent="0.25">
      <c r="A115" s="37">
        <v>1998</v>
      </c>
      <c r="B115" s="38">
        <v>251187333.81999999</v>
      </c>
      <c r="C115" s="38">
        <v>584698446.62</v>
      </c>
      <c r="D115" s="38">
        <v>70760450.900000006</v>
      </c>
      <c r="E115" s="38">
        <v>10379783.870000001</v>
      </c>
      <c r="F115" s="39">
        <f t="shared" si="11"/>
        <v>917026015.21000004</v>
      </c>
      <c r="G115" s="40"/>
    </row>
    <row r="116" spans="1:7" s="41" customFormat="1" x14ac:dyDescent="0.25">
      <c r="A116" s="37">
        <v>1999</v>
      </c>
      <c r="B116" s="38">
        <v>268199478.33000001</v>
      </c>
      <c r="C116" s="38">
        <v>448040581.25999999</v>
      </c>
      <c r="D116" s="38">
        <v>91746072.420000002</v>
      </c>
      <c r="E116" s="38">
        <v>15979806.759999998</v>
      </c>
      <c r="F116" s="39">
        <f t="shared" si="11"/>
        <v>823965938.76999998</v>
      </c>
      <c r="G116" s="40"/>
    </row>
    <row r="117" spans="1:7" s="28" customFormat="1" x14ac:dyDescent="0.25">
      <c r="A117" s="32">
        <v>2000</v>
      </c>
      <c r="B117" s="34">
        <v>251611972.57000002</v>
      </c>
      <c r="C117" s="34">
        <v>564652018.82000005</v>
      </c>
      <c r="D117" s="34">
        <v>54101784.239999995</v>
      </c>
      <c r="E117" s="34">
        <v>23585369.789999999</v>
      </c>
      <c r="F117" s="35">
        <f t="shared" si="11"/>
        <v>893951145.42000008</v>
      </c>
      <c r="G117" s="36"/>
    </row>
    <row r="118" spans="1:7" s="28" customFormat="1" x14ac:dyDescent="0.25">
      <c r="A118" s="32">
        <v>2001</v>
      </c>
      <c r="B118" s="34">
        <v>423032345.87</v>
      </c>
      <c r="C118" s="34">
        <v>476097768.28999996</v>
      </c>
      <c r="D118" s="34">
        <v>76832307.520000011</v>
      </c>
      <c r="E118" s="34">
        <v>45045017.829999998</v>
      </c>
      <c r="F118" s="35">
        <f t="shared" si="11"/>
        <v>1021007439.51</v>
      </c>
      <c r="G118" s="36"/>
    </row>
    <row r="119" spans="1:7" s="28" customFormat="1" x14ac:dyDescent="0.25">
      <c r="A119" s="32">
        <v>2002</v>
      </c>
      <c r="B119" s="34">
        <v>356440003.19</v>
      </c>
      <c r="C119" s="34">
        <v>517391924.09999996</v>
      </c>
      <c r="D119" s="34">
        <v>86071765.709999993</v>
      </c>
      <c r="E119" s="34">
        <v>70105173.430000007</v>
      </c>
      <c r="F119" s="35">
        <f t="shared" si="11"/>
        <v>1030008866.4300001</v>
      </c>
      <c r="G119" s="36"/>
    </row>
    <row r="120" spans="1:7" s="28" customFormat="1" x14ac:dyDescent="0.25">
      <c r="A120" s="32">
        <v>2003</v>
      </c>
      <c r="B120" s="34">
        <v>344370795.52999997</v>
      </c>
      <c r="C120" s="34">
        <v>526582833.53999996</v>
      </c>
      <c r="D120" s="34">
        <v>52427520.439999998</v>
      </c>
      <c r="E120" s="34">
        <v>72725167.159999996</v>
      </c>
      <c r="F120" s="35">
        <f t="shared" si="11"/>
        <v>996106316.66999996</v>
      </c>
      <c r="G120" s="36"/>
    </row>
    <row r="121" spans="1:7" s="28" customFormat="1" x14ac:dyDescent="0.25">
      <c r="A121" s="32">
        <v>2004</v>
      </c>
      <c r="B121" s="34">
        <v>435251038.74999994</v>
      </c>
      <c r="C121" s="34">
        <v>549422588.78999996</v>
      </c>
      <c r="D121" s="34">
        <v>106508388.99999999</v>
      </c>
      <c r="E121" s="34">
        <v>43107508.340000004</v>
      </c>
      <c r="F121" s="35">
        <f t="shared" si="11"/>
        <v>1134289524.8799999</v>
      </c>
      <c r="G121" s="36"/>
    </row>
    <row r="122" spans="1:7" s="28" customFormat="1" x14ac:dyDescent="0.25">
      <c r="A122" s="32">
        <v>2005</v>
      </c>
      <c r="B122" s="34">
        <v>373907267.01000005</v>
      </c>
      <c r="C122" s="34">
        <v>477216840.42000002</v>
      </c>
      <c r="D122" s="34">
        <v>159561174.31999999</v>
      </c>
      <c r="E122" s="34">
        <v>15803935.210000003</v>
      </c>
      <c r="F122" s="35">
        <f t="shared" si="11"/>
        <v>1026489216.96</v>
      </c>
      <c r="G122" s="36"/>
    </row>
    <row r="123" spans="1:7" s="28" customFormat="1" x14ac:dyDescent="0.25">
      <c r="A123" s="32">
        <v>2006</v>
      </c>
      <c r="B123" s="34">
        <v>497330325.69</v>
      </c>
      <c r="C123" s="34">
        <v>498999527.13999999</v>
      </c>
      <c r="D123" s="34">
        <v>97623040.890000001</v>
      </c>
      <c r="E123" s="34">
        <v>21484756.799999997</v>
      </c>
      <c r="F123" s="35">
        <f t="shared" si="11"/>
        <v>1115437650.52</v>
      </c>
      <c r="G123" s="36"/>
    </row>
    <row r="124" spans="1:7" s="28" customFormat="1" x14ac:dyDescent="0.25">
      <c r="A124" s="32">
        <v>2007</v>
      </c>
      <c r="B124" s="34">
        <v>380920873.02999997</v>
      </c>
      <c r="C124" s="34">
        <v>529903050.62999994</v>
      </c>
      <c r="D124" s="34">
        <v>127158448.72</v>
      </c>
      <c r="E124" s="34">
        <v>16369108.15</v>
      </c>
      <c r="F124" s="35">
        <f t="shared" si="11"/>
        <v>1054351480.5299999</v>
      </c>
      <c r="G124" s="36"/>
    </row>
    <row r="125" spans="1:7" s="28" customFormat="1" x14ac:dyDescent="0.25">
      <c r="A125" s="32">
        <v>2008</v>
      </c>
      <c r="B125" s="34">
        <v>514344625.09999996</v>
      </c>
      <c r="C125" s="34">
        <v>498778718.26999992</v>
      </c>
      <c r="D125" s="34">
        <v>104008445.78</v>
      </c>
      <c r="E125" s="34">
        <v>17296261.060000002</v>
      </c>
      <c r="F125" s="35">
        <f t="shared" ref="F125:F131" si="12">B125+C125+D125+E125</f>
        <v>1134428050.2099998</v>
      </c>
      <c r="G125" s="36"/>
    </row>
    <row r="126" spans="1:7" s="28" customFormat="1" x14ac:dyDescent="0.25">
      <c r="A126" s="32">
        <v>2009</v>
      </c>
      <c r="B126" s="34">
        <v>437676340.34999996</v>
      </c>
      <c r="C126" s="34">
        <v>635464389.10000002</v>
      </c>
      <c r="D126" s="34">
        <v>116116034.55</v>
      </c>
      <c r="E126" s="34">
        <v>37561500.500000007</v>
      </c>
      <c r="F126" s="35">
        <f t="shared" si="12"/>
        <v>1226818264.5</v>
      </c>
      <c r="G126" s="36"/>
    </row>
    <row r="127" spans="1:7" s="28" customFormat="1" x14ac:dyDescent="0.25">
      <c r="A127" s="32">
        <v>2010</v>
      </c>
      <c r="B127" s="34">
        <v>441613945.74999994</v>
      </c>
      <c r="C127" s="34">
        <v>651690625.62999988</v>
      </c>
      <c r="D127" s="34">
        <v>189511292</v>
      </c>
      <c r="E127" s="34">
        <v>15774524.66</v>
      </c>
      <c r="F127" s="35">
        <f t="shared" si="12"/>
        <v>1298590388.04</v>
      </c>
      <c r="G127" s="36"/>
    </row>
    <row r="128" spans="1:7" x14ac:dyDescent="0.25">
      <c r="A128" s="32">
        <v>2011</v>
      </c>
      <c r="B128" s="34">
        <v>540054203.26999998</v>
      </c>
      <c r="C128" s="34">
        <v>646368783.98000002</v>
      </c>
      <c r="D128" s="34">
        <v>144285449.22000003</v>
      </c>
      <c r="E128" s="34">
        <v>26195496.729999997</v>
      </c>
      <c r="F128" s="35">
        <f t="shared" si="12"/>
        <v>1356903933.2</v>
      </c>
    </row>
    <row r="129" spans="1:7" x14ac:dyDescent="0.25">
      <c r="A129" s="32">
        <v>2012</v>
      </c>
      <c r="B129" s="34">
        <v>502646324.95000005</v>
      </c>
      <c r="C129" s="34">
        <v>575423948.66999996</v>
      </c>
      <c r="D129" s="34">
        <v>165280379.49000001</v>
      </c>
      <c r="E129" s="34">
        <v>45439559.810000002</v>
      </c>
      <c r="F129" s="35">
        <f t="shared" si="12"/>
        <v>1288790212.9199998</v>
      </c>
    </row>
    <row r="130" spans="1:7" x14ac:dyDescent="0.25">
      <c r="A130" s="32">
        <v>2013</v>
      </c>
      <c r="B130" s="34">
        <v>393335563.44999999</v>
      </c>
      <c r="C130" s="34">
        <v>685772681.51999998</v>
      </c>
      <c r="D130" s="34">
        <v>95357910.689999998</v>
      </c>
      <c r="E130" s="34">
        <v>58223296.550000004</v>
      </c>
      <c r="F130" s="35">
        <f t="shared" si="12"/>
        <v>1232689452.21</v>
      </c>
    </row>
    <row r="131" spans="1:7" x14ac:dyDescent="0.25">
      <c r="A131" s="147">
        <v>2014</v>
      </c>
      <c r="B131" s="149">
        <v>564038997.08000004</v>
      </c>
      <c r="C131" s="149">
        <v>606888388.33000004</v>
      </c>
      <c r="D131" s="149">
        <v>71478992.629999995</v>
      </c>
      <c r="E131" s="149">
        <v>64959307.289999999</v>
      </c>
      <c r="F131" s="35">
        <f t="shared" si="12"/>
        <v>1307365685.3299999</v>
      </c>
    </row>
    <row r="132" spans="1:7" x14ac:dyDescent="0.25">
      <c r="A132" s="32">
        <v>2015</v>
      </c>
      <c r="B132" s="34">
        <v>442936619.41000003</v>
      </c>
      <c r="C132" s="34">
        <v>698970390.75000012</v>
      </c>
      <c r="D132" s="34">
        <v>122447860.95</v>
      </c>
      <c r="E132" s="34">
        <v>45378222.309999987</v>
      </c>
      <c r="F132" s="35">
        <f t="shared" ref="F132:F133" si="13">B132+C132+D132+E132</f>
        <v>1309733093.4200001</v>
      </c>
    </row>
    <row r="133" spans="1:7" x14ac:dyDescent="0.25">
      <c r="A133" s="147">
        <v>2016</v>
      </c>
      <c r="B133" s="149">
        <v>471365526.74000001</v>
      </c>
      <c r="C133" s="149">
        <v>747928351.86000001</v>
      </c>
      <c r="D133" s="149">
        <v>125851762.22999999</v>
      </c>
      <c r="E133" s="149">
        <v>21209154.940000005</v>
      </c>
      <c r="F133" s="35">
        <f t="shared" si="13"/>
        <v>1366354795.77</v>
      </c>
    </row>
    <row r="134" spans="1:7" x14ac:dyDescent="0.25">
      <c r="A134" s="32">
        <v>2017</v>
      </c>
      <c r="B134" s="34">
        <v>491865874.39999998</v>
      </c>
      <c r="C134" s="34">
        <v>675186781.06000006</v>
      </c>
      <c r="D134" s="34">
        <v>157487574.70000002</v>
      </c>
      <c r="E134" s="34">
        <v>33317360.970000003</v>
      </c>
      <c r="F134" s="35">
        <f t="shared" ref="F134:F135" si="14">B134+C134+D134+E134</f>
        <v>1357857591.1300001</v>
      </c>
    </row>
    <row r="135" spans="1:7" x14ac:dyDescent="0.25">
      <c r="A135" s="147">
        <v>2018</v>
      </c>
      <c r="B135" s="149">
        <v>493494562.54000002</v>
      </c>
      <c r="C135" s="149">
        <v>611045054.26999998</v>
      </c>
      <c r="D135" s="149">
        <v>182140340.08999997</v>
      </c>
      <c r="E135" s="149">
        <v>23992690.949999999</v>
      </c>
      <c r="F135" s="35">
        <f t="shared" si="14"/>
        <v>1310672647.8499999</v>
      </c>
    </row>
    <row r="136" spans="1:7" x14ac:dyDescent="0.25">
      <c r="A136" s="32">
        <v>2019</v>
      </c>
      <c r="B136" s="34">
        <v>467678028.18999994</v>
      </c>
      <c r="C136" s="34">
        <v>808467133.97000003</v>
      </c>
      <c r="D136" s="34">
        <v>108885217.44</v>
      </c>
      <c r="E136" s="34">
        <v>37648096.450000003</v>
      </c>
      <c r="F136" s="35">
        <f t="shared" ref="F136:F139" si="15">B136+C136+D136+E136</f>
        <v>1422678476.05</v>
      </c>
    </row>
    <row r="137" spans="1:7" x14ac:dyDescent="0.25">
      <c r="A137" s="147">
        <v>2020</v>
      </c>
      <c r="B137" s="149">
        <v>180709194.15000001</v>
      </c>
      <c r="C137" s="149">
        <v>185436369.21999997</v>
      </c>
      <c r="D137" s="149">
        <v>41190166.059999995</v>
      </c>
      <c r="E137" s="149">
        <v>16626953.24</v>
      </c>
      <c r="F137" s="35">
        <f t="shared" si="15"/>
        <v>423962682.67000002</v>
      </c>
    </row>
    <row r="138" spans="1:7" x14ac:dyDescent="0.25">
      <c r="A138" s="147">
        <v>2021</v>
      </c>
      <c r="B138" s="149">
        <v>256032556.17999998</v>
      </c>
      <c r="C138" s="149">
        <v>296067134.60000002</v>
      </c>
      <c r="D138" s="149">
        <v>96964333.190000013</v>
      </c>
      <c r="E138" s="149">
        <v>14597326.880000001</v>
      </c>
      <c r="F138" s="35">
        <f t="shared" si="15"/>
        <v>663661350.85000002</v>
      </c>
    </row>
    <row r="139" spans="1:7" x14ac:dyDescent="0.25">
      <c r="A139" s="147">
        <v>2022</v>
      </c>
      <c r="B139" s="149">
        <v>407969604.00999999</v>
      </c>
      <c r="C139" s="149">
        <v>493373957.54000002</v>
      </c>
      <c r="D139" s="149">
        <v>135745805.68000001</v>
      </c>
      <c r="E139" s="149">
        <v>57274719.540000007</v>
      </c>
      <c r="F139" s="35">
        <f t="shared" si="15"/>
        <v>1094364086.77</v>
      </c>
    </row>
    <row r="142" spans="1:7" s="28" customFormat="1" x14ac:dyDescent="0.25">
      <c r="A142" s="22" t="s">
        <v>19</v>
      </c>
      <c r="B142" s="6" t="s">
        <v>14</v>
      </c>
      <c r="C142" s="6" t="s">
        <v>15</v>
      </c>
      <c r="D142" s="6" t="s">
        <v>16</v>
      </c>
      <c r="E142" s="6" t="s">
        <v>9</v>
      </c>
      <c r="F142" s="6" t="s">
        <v>10</v>
      </c>
      <c r="G142" s="27"/>
    </row>
    <row r="143" spans="1:7" s="28" customFormat="1" x14ac:dyDescent="0.25">
      <c r="A143" s="32">
        <v>1980</v>
      </c>
      <c r="B143" s="42"/>
      <c r="C143" s="42"/>
      <c r="D143" s="42"/>
      <c r="E143" s="42"/>
      <c r="F143" s="43"/>
      <c r="G143" s="36"/>
    </row>
    <row r="144" spans="1:7" s="28" customFormat="1" x14ac:dyDescent="0.25">
      <c r="A144" s="32">
        <v>1981</v>
      </c>
      <c r="B144" s="42"/>
      <c r="C144" s="42"/>
      <c r="D144" s="42"/>
      <c r="E144" s="42"/>
      <c r="F144" s="43"/>
      <c r="G144" s="36"/>
    </row>
    <row r="145" spans="1:7" s="28" customFormat="1" x14ac:dyDescent="0.25">
      <c r="A145" s="32">
        <v>1982</v>
      </c>
      <c r="B145" s="42"/>
      <c r="C145" s="42"/>
      <c r="D145" s="42"/>
      <c r="E145" s="42"/>
      <c r="F145" s="43"/>
      <c r="G145" s="36"/>
    </row>
    <row r="146" spans="1:7" s="28" customFormat="1" x14ac:dyDescent="0.25">
      <c r="A146" s="32">
        <v>1983</v>
      </c>
      <c r="B146" s="42"/>
      <c r="C146" s="42"/>
      <c r="D146" s="42"/>
      <c r="E146" s="42"/>
      <c r="F146" s="43"/>
      <c r="G146" s="36"/>
    </row>
    <row r="147" spans="1:7" s="28" customFormat="1" x14ac:dyDescent="0.25">
      <c r="A147" s="32">
        <v>1984</v>
      </c>
      <c r="B147" s="42"/>
      <c r="C147" s="42"/>
      <c r="D147" s="42"/>
      <c r="E147" s="42"/>
      <c r="F147" s="43"/>
      <c r="G147" s="36"/>
    </row>
    <row r="148" spans="1:7" s="28" customFormat="1" x14ac:dyDescent="0.25">
      <c r="A148" s="32">
        <v>1985</v>
      </c>
      <c r="B148" s="42"/>
      <c r="C148" s="42"/>
      <c r="D148" s="42"/>
      <c r="E148" s="42"/>
      <c r="F148" s="43"/>
      <c r="G148" s="36"/>
    </row>
    <row r="149" spans="1:7" s="28" customFormat="1" x14ac:dyDescent="0.25">
      <c r="A149" s="32">
        <v>1986</v>
      </c>
      <c r="B149" s="42"/>
      <c r="C149" s="42"/>
      <c r="D149" s="42"/>
      <c r="E149" s="42"/>
      <c r="F149" s="43"/>
      <c r="G149" s="36"/>
    </row>
    <row r="150" spans="1:7" s="28" customFormat="1" x14ac:dyDescent="0.25">
      <c r="A150" s="32">
        <v>1987</v>
      </c>
      <c r="B150" s="42"/>
      <c r="C150" s="42"/>
      <c r="D150" s="42"/>
      <c r="E150" s="42"/>
      <c r="F150" s="43"/>
      <c r="G150" s="36"/>
    </row>
    <row r="151" spans="1:7" s="28" customFormat="1" x14ac:dyDescent="0.25">
      <c r="A151" s="32">
        <v>1988</v>
      </c>
      <c r="B151" s="42"/>
      <c r="C151" s="42"/>
      <c r="D151" s="42"/>
      <c r="E151" s="42"/>
      <c r="F151" s="43"/>
      <c r="G151" s="36"/>
    </row>
    <row r="152" spans="1:7" s="28" customFormat="1" x14ac:dyDescent="0.25">
      <c r="A152" s="32">
        <v>1989</v>
      </c>
      <c r="B152" s="42"/>
      <c r="C152" s="42"/>
      <c r="D152" s="42"/>
      <c r="E152" s="42"/>
      <c r="F152" s="43"/>
      <c r="G152" s="36"/>
    </row>
    <row r="153" spans="1:7" s="28" customFormat="1" x14ac:dyDescent="0.25">
      <c r="A153" s="32">
        <v>1990</v>
      </c>
      <c r="B153" s="44"/>
      <c r="C153" s="42"/>
      <c r="D153" s="42"/>
      <c r="E153" s="42"/>
      <c r="F153" s="43"/>
      <c r="G153" s="36"/>
    </row>
    <row r="154" spans="1:7" s="28" customFormat="1" x14ac:dyDescent="0.25">
      <c r="A154" s="32">
        <v>1991</v>
      </c>
      <c r="B154" s="42"/>
      <c r="C154" s="42"/>
      <c r="D154" s="42"/>
      <c r="E154" s="42"/>
      <c r="F154" s="43"/>
      <c r="G154" s="36"/>
    </row>
    <row r="155" spans="1:7" s="28" customFormat="1" x14ac:dyDescent="0.25">
      <c r="A155" s="32">
        <v>1992</v>
      </c>
      <c r="B155" s="42">
        <v>1218563</v>
      </c>
      <c r="C155" s="42">
        <v>1960562</v>
      </c>
      <c r="D155" s="42">
        <v>348491</v>
      </c>
      <c r="E155" s="42">
        <v>71375</v>
      </c>
      <c r="F155" s="43">
        <f t="shared" ref="F155:F170" si="16">B155+C155+D155+E155</f>
        <v>3598991</v>
      </c>
      <c r="G155" s="36"/>
    </row>
    <row r="156" spans="1:7" s="28" customFormat="1" x14ac:dyDescent="0.25">
      <c r="A156" s="32">
        <v>1993</v>
      </c>
      <c r="B156" s="42">
        <v>1238453</v>
      </c>
      <c r="C156" s="42">
        <v>2063267</v>
      </c>
      <c r="D156" s="42">
        <v>255202</v>
      </c>
      <c r="E156" s="42">
        <v>160570</v>
      </c>
      <c r="F156" s="43">
        <f t="shared" si="16"/>
        <v>3717492</v>
      </c>
      <c r="G156" s="36"/>
    </row>
    <row r="157" spans="1:7" s="28" customFormat="1" x14ac:dyDescent="0.25">
      <c r="A157" s="32">
        <v>1994</v>
      </c>
      <c r="B157" s="42">
        <v>1164082</v>
      </c>
      <c r="C157" s="42">
        <v>2173353</v>
      </c>
      <c r="D157" s="42">
        <v>347683</v>
      </c>
      <c r="E157" s="42">
        <v>93491</v>
      </c>
      <c r="F157" s="43">
        <f t="shared" si="16"/>
        <v>3778609</v>
      </c>
      <c r="G157" s="36"/>
    </row>
    <row r="158" spans="1:7" s="28" customFormat="1" x14ac:dyDescent="0.25">
      <c r="A158" s="32">
        <v>1995</v>
      </c>
      <c r="B158" s="42">
        <v>1298453</v>
      </c>
      <c r="C158" s="42">
        <v>2142275</v>
      </c>
      <c r="D158" s="42">
        <v>363923</v>
      </c>
      <c r="E158" s="42">
        <v>104822</v>
      </c>
      <c r="F158" s="43">
        <f t="shared" si="16"/>
        <v>3909473</v>
      </c>
      <c r="G158" s="36"/>
    </row>
    <row r="159" spans="1:7" s="28" customFormat="1" x14ac:dyDescent="0.25">
      <c r="A159" s="32">
        <v>1996</v>
      </c>
      <c r="B159" s="42">
        <v>1653924.347028455</v>
      </c>
      <c r="C159" s="42">
        <v>2165842.3178735403</v>
      </c>
      <c r="D159" s="42">
        <v>308328.6779467201</v>
      </c>
      <c r="E159" s="42">
        <v>83085.657151284395</v>
      </c>
      <c r="F159" s="43">
        <f t="shared" si="16"/>
        <v>4211181</v>
      </c>
      <c r="G159" s="36"/>
    </row>
    <row r="160" spans="1:7" s="41" customFormat="1" x14ac:dyDescent="0.25">
      <c r="A160" s="37">
        <v>1997</v>
      </c>
      <c r="B160" s="45">
        <v>1646651</v>
      </c>
      <c r="C160" s="45">
        <v>2275237</v>
      </c>
      <c r="D160" s="45">
        <v>394795</v>
      </c>
      <c r="E160" s="45">
        <v>176735</v>
      </c>
      <c r="F160" s="46">
        <f t="shared" si="16"/>
        <v>4493418</v>
      </c>
      <c r="G160" s="40"/>
    </row>
    <row r="161" spans="1:7" s="41" customFormat="1" x14ac:dyDescent="0.25">
      <c r="A161" s="37">
        <v>1998</v>
      </c>
      <c r="B161" s="45">
        <v>1455967.0499999998</v>
      </c>
      <c r="C161" s="45">
        <v>2623447.6500000004</v>
      </c>
      <c r="D161" s="45">
        <v>487744.14999999997</v>
      </c>
      <c r="E161" s="45">
        <v>60413.539999999994</v>
      </c>
      <c r="F161" s="46">
        <f t="shared" si="16"/>
        <v>4627572.3900000006</v>
      </c>
      <c r="G161" s="40"/>
    </row>
    <row r="162" spans="1:7" s="41" customFormat="1" x14ac:dyDescent="0.25">
      <c r="A162" s="37">
        <v>1999</v>
      </c>
      <c r="B162" s="45">
        <v>1783919</v>
      </c>
      <c r="C162" s="45">
        <v>2561956</v>
      </c>
      <c r="D162" s="45">
        <v>535768</v>
      </c>
      <c r="E162" s="45">
        <v>117354</v>
      </c>
      <c r="F162" s="46">
        <f t="shared" si="16"/>
        <v>4998997</v>
      </c>
      <c r="G162" s="40"/>
    </row>
    <row r="163" spans="1:7" s="28" customFormat="1" x14ac:dyDescent="0.25">
      <c r="A163" s="32">
        <v>2000</v>
      </c>
      <c r="B163" s="42">
        <v>1589050</v>
      </c>
      <c r="C163" s="42">
        <v>3115826</v>
      </c>
      <c r="D163" s="42">
        <v>369473</v>
      </c>
      <c r="E163" s="42">
        <v>175821</v>
      </c>
      <c r="F163" s="43">
        <f t="shared" si="16"/>
        <v>5250170</v>
      </c>
      <c r="G163" s="36"/>
    </row>
    <row r="164" spans="1:7" s="28" customFormat="1" x14ac:dyDescent="0.25">
      <c r="A164" s="32">
        <v>2001</v>
      </c>
      <c r="B164" s="42">
        <v>2273260</v>
      </c>
      <c r="C164" s="42">
        <v>2516745</v>
      </c>
      <c r="D164" s="42">
        <v>543970</v>
      </c>
      <c r="E164" s="42">
        <v>199745</v>
      </c>
      <c r="F164" s="43">
        <f t="shared" si="16"/>
        <v>5533720</v>
      </c>
      <c r="G164" s="36"/>
    </row>
    <row r="165" spans="1:7" s="28" customFormat="1" x14ac:dyDescent="0.25">
      <c r="A165" s="32">
        <v>2002</v>
      </c>
      <c r="B165" s="42">
        <v>2111898</v>
      </c>
      <c r="C165" s="42">
        <v>2716128</v>
      </c>
      <c r="D165" s="42">
        <v>502953</v>
      </c>
      <c r="E165" s="42">
        <v>293265</v>
      </c>
      <c r="F165" s="43">
        <f t="shared" si="16"/>
        <v>5624244</v>
      </c>
      <c r="G165" s="36"/>
    </row>
    <row r="166" spans="1:7" s="28" customFormat="1" x14ac:dyDescent="0.25">
      <c r="A166" s="32">
        <v>2003</v>
      </c>
      <c r="B166" s="42">
        <v>2359448.83</v>
      </c>
      <c r="C166" s="42">
        <v>2704056.81</v>
      </c>
      <c r="D166" s="42">
        <v>391410.71</v>
      </c>
      <c r="E166" s="42">
        <v>318598.67</v>
      </c>
      <c r="F166" s="43">
        <f t="shared" si="16"/>
        <v>5773515.0200000005</v>
      </c>
      <c r="G166" s="36"/>
    </row>
    <row r="167" spans="1:7" s="28" customFormat="1" x14ac:dyDescent="0.25">
      <c r="A167" s="32">
        <v>2004</v>
      </c>
      <c r="B167" s="42">
        <v>2502665</v>
      </c>
      <c r="C167" s="42">
        <v>2732268</v>
      </c>
      <c r="D167" s="42">
        <v>523650.00000000006</v>
      </c>
      <c r="E167" s="42">
        <v>271069</v>
      </c>
      <c r="F167" s="43">
        <f t="shared" si="16"/>
        <v>6029652</v>
      </c>
      <c r="G167" s="36"/>
    </row>
    <row r="168" spans="1:7" s="28" customFormat="1" x14ac:dyDescent="0.25">
      <c r="A168" s="32">
        <v>2005</v>
      </c>
      <c r="B168" s="42">
        <v>2536350</v>
      </c>
      <c r="C168" s="42">
        <v>2567814</v>
      </c>
      <c r="D168" s="42">
        <v>799281.00000000012</v>
      </c>
      <c r="E168" s="42">
        <v>160163</v>
      </c>
      <c r="F168" s="43">
        <f t="shared" si="16"/>
        <v>6063608</v>
      </c>
      <c r="G168" s="36"/>
    </row>
    <row r="169" spans="1:7" s="28" customFormat="1" x14ac:dyDescent="0.25">
      <c r="A169" s="32">
        <v>2006</v>
      </c>
      <c r="B169" s="42">
        <v>2737271</v>
      </c>
      <c r="C169" s="42">
        <v>2658712</v>
      </c>
      <c r="D169" s="42">
        <v>620664</v>
      </c>
      <c r="E169" s="42">
        <v>198432</v>
      </c>
      <c r="F169" s="43">
        <f t="shared" si="16"/>
        <v>6215079</v>
      </c>
      <c r="G169" s="36"/>
    </row>
    <row r="170" spans="1:7" s="28" customFormat="1" x14ac:dyDescent="0.25">
      <c r="A170" s="32">
        <v>2007</v>
      </c>
      <c r="B170" s="42">
        <v>2688210</v>
      </c>
      <c r="C170" s="42">
        <v>2706882.0000000005</v>
      </c>
      <c r="D170" s="42">
        <v>717800</v>
      </c>
      <c r="E170" s="42">
        <v>150295.99999999997</v>
      </c>
      <c r="F170" s="43">
        <f t="shared" si="16"/>
        <v>6263188</v>
      </c>
      <c r="G170" s="36"/>
    </row>
    <row r="171" spans="1:7" s="28" customFormat="1" x14ac:dyDescent="0.25">
      <c r="A171" s="32">
        <v>2008</v>
      </c>
      <c r="B171" s="42">
        <v>2906614</v>
      </c>
      <c r="C171" s="42">
        <v>2798747.0000000005</v>
      </c>
      <c r="D171" s="42">
        <v>688044.00000000012</v>
      </c>
      <c r="E171" s="42">
        <v>152727</v>
      </c>
      <c r="F171" s="43">
        <f t="shared" ref="F171:F177" si="17">B171+C171+D171+E171</f>
        <v>6546132</v>
      </c>
      <c r="G171" s="36"/>
    </row>
    <row r="172" spans="1:7" s="28" customFormat="1" x14ac:dyDescent="0.25">
      <c r="A172" s="32">
        <v>2009</v>
      </c>
      <c r="B172" s="42">
        <v>2835570</v>
      </c>
      <c r="C172" s="42">
        <v>2928463.0000000005</v>
      </c>
      <c r="D172" s="42">
        <v>648744</v>
      </c>
      <c r="E172" s="42">
        <v>262051.99999999997</v>
      </c>
      <c r="F172" s="43">
        <f t="shared" si="17"/>
        <v>6674829</v>
      </c>
      <c r="G172" s="36"/>
    </row>
    <row r="173" spans="1:7" s="28" customFormat="1" x14ac:dyDescent="0.25">
      <c r="A173" s="32">
        <v>2010</v>
      </c>
      <c r="B173" s="42">
        <v>2793033</v>
      </c>
      <c r="C173" s="42">
        <v>2939245</v>
      </c>
      <c r="D173" s="42">
        <v>938349</v>
      </c>
      <c r="E173" s="42">
        <v>132652</v>
      </c>
      <c r="F173" s="43">
        <f t="shared" si="17"/>
        <v>6803279</v>
      </c>
      <c r="G173" s="36"/>
    </row>
    <row r="174" spans="1:7" x14ac:dyDescent="0.25">
      <c r="A174" s="32">
        <v>2011</v>
      </c>
      <c r="B174" s="42">
        <v>3002535</v>
      </c>
      <c r="C174" s="42">
        <v>3051042.0000000005</v>
      </c>
      <c r="D174" s="42">
        <v>745847.99999999988</v>
      </c>
      <c r="E174" s="42">
        <v>194650</v>
      </c>
      <c r="F174" s="43">
        <f t="shared" si="17"/>
        <v>6994075</v>
      </c>
    </row>
    <row r="175" spans="1:7" x14ac:dyDescent="0.25">
      <c r="A175" s="32">
        <v>2012</v>
      </c>
      <c r="B175" s="42">
        <v>3209731.9999999995</v>
      </c>
      <c r="C175" s="42">
        <v>2860996</v>
      </c>
      <c r="D175" s="42">
        <v>782070.99999999988</v>
      </c>
      <c r="E175" s="42">
        <v>246615</v>
      </c>
      <c r="F175" s="43">
        <f t="shared" si="17"/>
        <v>7099414</v>
      </c>
    </row>
    <row r="176" spans="1:7" x14ac:dyDescent="0.25">
      <c r="A176" s="32">
        <v>2013</v>
      </c>
      <c r="B176" s="42">
        <v>2955793</v>
      </c>
      <c r="C176" s="42">
        <v>3321900.0000000005</v>
      </c>
      <c r="D176" s="42">
        <v>597975</v>
      </c>
      <c r="E176" s="42">
        <v>329921.00000000006</v>
      </c>
      <c r="F176" s="43">
        <f t="shared" si="17"/>
        <v>7205589</v>
      </c>
    </row>
    <row r="177" spans="1:6" x14ac:dyDescent="0.25">
      <c r="A177" s="32">
        <v>2014</v>
      </c>
      <c r="B177" s="42">
        <v>3477757</v>
      </c>
      <c r="C177" s="42">
        <v>3132856.0000000005</v>
      </c>
      <c r="D177" s="42">
        <v>571668</v>
      </c>
      <c r="E177" s="42">
        <v>322331</v>
      </c>
      <c r="F177" s="43">
        <f t="shared" si="17"/>
        <v>7504612</v>
      </c>
    </row>
    <row r="178" spans="1:6" x14ac:dyDescent="0.25">
      <c r="A178" s="32">
        <v>2015</v>
      </c>
      <c r="B178" s="42">
        <v>3258383</v>
      </c>
      <c r="C178" s="42">
        <v>3295293.0000000005</v>
      </c>
      <c r="D178" s="42">
        <v>828044.99999999988</v>
      </c>
      <c r="E178" s="42">
        <v>320904.99999999994</v>
      </c>
      <c r="F178" s="43">
        <f t="shared" ref="F178:F179" si="18">B178+C178+D178+E178</f>
        <v>7702626</v>
      </c>
    </row>
    <row r="179" spans="1:6" x14ac:dyDescent="0.25">
      <c r="A179" s="32">
        <v>2016</v>
      </c>
      <c r="B179" s="42">
        <v>3308788</v>
      </c>
      <c r="C179" s="42">
        <v>3653536</v>
      </c>
      <c r="D179" s="42">
        <v>774655</v>
      </c>
      <c r="E179" s="42">
        <v>193170.99999999997</v>
      </c>
      <c r="F179" s="43">
        <f t="shared" si="18"/>
        <v>7930150</v>
      </c>
    </row>
    <row r="180" spans="1:6" x14ac:dyDescent="0.25">
      <c r="A180" s="32">
        <v>2017</v>
      </c>
      <c r="B180" s="42">
        <v>3611806</v>
      </c>
      <c r="C180" s="42">
        <v>3193076</v>
      </c>
      <c r="D180" s="42">
        <v>1013711.9999999999</v>
      </c>
      <c r="E180" s="42">
        <v>254259.99999999997</v>
      </c>
      <c r="F180" s="43">
        <f t="shared" ref="F180:F181" si="19">B180+C180+D180+E180</f>
        <v>8072854</v>
      </c>
    </row>
    <row r="181" spans="1:6" x14ac:dyDescent="0.25">
      <c r="A181" s="32">
        <v>2018</v>
      </c>
      <c r="B181" s="42">
        <v>3620655</v>
      </c>
      <c r="C181" s="42">
        <v>3282527.9999999995</v>
      </c>
      <c r="D181" s="42">
        <v>1218168.9999999998</v>
      </c>
      <c r="E181" s="42">
        <v>217709</v>
      </c>
      <c r="F181" s="43">
        <f t="shared" si="19"/>
        <v>8339061</v>
      </c>
    </row>
    <row r="182" spans="1:6" x14ac:dyDescent="0.25">
      <c r="A182" s="32">
        <v>2019</v>
      </c>
      <c r="B182" s="42">
        <v>3613498</v>
      </c>
      <c r="C182" s="42">
        <v>3693270</v>
      </c>
      <c r="D182" s="42">
        <v>861509</v>
      </c>
      <c r="E182" s="42">
        <v>298543.00000000006</v>
      </c>
      <c r="F182" s="43">
        <f t="shared" ref="F182:F185" si="20">B182+C182+D182+E182</f>
        <v>8466820</v>
      </c>
    </row>
    <row r="183" spans="1:6" x14ac:dyDescent="0.25">
      <c r="A183" s="32">
        <v>2020</v>
      </c>
      <c r="B183" s="42">
        <v>2127760</v>
      </c>
      <c r="C183" s="42">
        <v>1391782.9999999998</v>
      </c>
      <c r="D183" s="42">
        <v>407937</v>
      </c>
      <c r="E183" s="42">
        <v>231729</v>
      </c>
      <c r="F183" s="43">
        <f t="shared" si="20"/>
        <v>4159209</v>
      </c>
    </row>
    <row r="184" spans="1:6" x14ac:dyDescent="0.25">
      <c r="A184" s="32">
        <v>2021</v>
      </c>
      <c r="B184" s="42">
        <v>2464202</v>
      </c>
      <c r="C184" s="42">
        <v>1740662</v>
      </c>
      <c r="D184" s="42">
        <v>600579</v>
      </c>
      <c r="E184" s="42">
        <v>150399</v>
      </c>
      <c r="F184" s="43">
        <f t="shared" si="20"/>
        <v>4955842</v>
      </c>
    </row>
    <row r="185" spans="1:6" x14ac:dyDescent="0.25">
      <c r="A185" s="32">
        <v>2022</v>
      </c>
      <c r="B185" s="42">
        <v>4381212</v>
      </c>
      <c r="C185" s="42">
        <v>2448394</v>
      </c>
      <c r="D185" s="42">
        <v>996669</v>
      </c>
      <c r="E185" s="42">
        <v>573853</v>
      </c>
      <c r="F185" s="43">
        <f t="shared" si="20"/>
        <v>8400128</v>
      </c>
    </row>
  </sheetData>
  <mergeCells count="12">
    <mergeCell ref="D5:E5"/>
    <mergeCell ref="D6:E6"/>
    <mergeCell ref="D7:E7"/>
    <mergeCell ref="D8:E8"/>
    <mergeCell ref="D9:E9"/>
    <mergeCell ref="D16:E16"/>
    <mergeCell ref="D10:E10"/>
    <mergeCell ref="D11:E11"/>
    <mergeCell ref="D12:E12"/>
    <mergeCell ref="D13:E13"/>
    <mergeCell ref="D14:E14"/>
    <mergeCell ref="D15:E15"/>
  </mergeCells>
  <phoneticPr fontId="7" type="noConversion"/>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3" manualBreakCount="3">
    <brk id="49" max="16383" man="1"/>
    <brk id="95" max="16383" man="1"/>
    <brk id="141" max="16383" man="1"/>
  </rowBreaks>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0"/>
  <dimension ref="A1:AG137"/>
  <sheetViews>
    <sheetView zoomScaleNormal="100" workbookViewId="0"/>
  </sheetViews>
  <sheetFormatPr baseColWidth="10" defaultColWidth="11.3984375" defaultRowHeight="12" x14ac:dyDescent="0.3"/>
  <cols>
    <col min="1" max="1" width="11.296875" style="8" customWidth="1"/>
    <col min="2" max="2" width="6.8984375" style="81" bestFit="1" customWidth="1"/>
    <col min="3" max="4" width="7.3984375" style="78" bestFit="1" customWidth="1"/>
    <col min="5" max="5" width="6" style="78" bestFit="1" customWidth="1"/>
    <col min="6" max="6" width="6.8984375" style="81" bestFit="1" customWidth="1"/>
    <col min="7" max="7" width="5.3984375" style="81" bestFit="1" customWidth="1"/>
    <col min="8" max="9" width="4.3984375" style="81" bestFit="1" customWidth="1"/>
    <col min="10" max="10" width="5.3984375" style="81" bestFit="1" customWidth="1"/>
    <col min="11" max="11" width="6.8984375" style="81" bestFit="1" customWidth="1"/>
    <col min="12" max="13" width="4.3984375" style="81" bestFit="1" customWidth="1"/>
    <col min="14" max="14" width="5.3984375" style="81" customWidth="1"/>
    <col min="15" max="18" width="4.3984375" style="81" bestFit="1" customWidth="1"/>
    <col min="19" max="19" width="5.3984375" style="81" customWidth="1"/>
    <col min="20" max="20" width="4.3984375" style="81" bestFit="1" customWidth="1"/>
    <col min="21" max="21" width="5.3984375" style="81" customWidth="1"/>
    <col min="22" max="22" width="4.3984375" style="81" bestFit="1" customWidth="1"/>
    <col min="23" max="23" width="5.3984375" style="81" bestFit="1" customWidth="1"/>
    <col min="24" max="29" width="4.3984375" style="81" bestFit="1" customWidth="1"/>
    <col min="30" max="30" width="5.3984375" style="81" customWidth="1"/>
    <col min="31" max="31" width="4.3984375" style="81" bestFit="1" customWidth="1"/>
    <col min="32" max="32" width="5.3984375" style="81" bestFit="1" customWidth="1"/>
    <col min="33" max="33" width="7.8984375" style="17" bestFit="1" customWidth="1"/>
    <col min="34" max="16384" width="11.3984375" style="2"/>
  </cols>
  <sheetData>
    <row r="1" spans="1:33" s="1" customFormat="1" ht="13" x14ac:dyDescent="0.3">
      <c r="B1" s="79"/>
      <c r="C1" s="76"/>
      <c r="D1" s="76"/>
      <c r="E1" s="76"/>
      <c r="F1" s="79"/>
      <c r="G1" s="79"/>
      <c r="H1" s="79"/>
      <c r="I1" s="79"/>
      <c r="J1" s="79"/>
      <c r="K1" s="79"/>
      <c r="L1" s="79"/>
      <c r="M1" s="79"/>
      <c r="N1" s="79"/>
      <c r="O1" s="79"/>
      <c r="P1" s="79"/>
      <c r="Q1" s="79"/>
      <c r="R1" s="79"/>
      <c r="S1" s="79"/>
      <c r="T1" s="79"/>
      <c r="U1" s="79"/>
      <c r="V1" s="79"/>
      <c r="W1" s="79"/>
      <c r="X1" s="79"/>
      <c r="Y1" s="79"/>
      <c r="Z1" s="79"/>
      <c r="AA1" s="79"/>
      <c r="AB1" s="79"/>
      <c r="AC1" s="79"/>
      <c r="AD1" s="79"/>
      <c r="AE1" s="79"/>
      <c r="AF1" s="79"/>
    </row>
    <row r="2" spans="1:33" s="1" customFormat="1" ht="13" x14ac:dyDescent="0.3">
      <c r="A2" s="9" t="s">
        <v>113</v>
      </c>
      <c r="B2" s="80"/>
      <c r="C2" s="77"/>
      <c r="D2" s="77"/>
      <c r="E2" s="77"/>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16"/>
    </row>
    <row r="3" spans="1:33" ht="3" customHeight="1" x14ac:dyDescent="0.3"/>
    <row r="4" spans="1:33" s="4" customFormat="1" ht="74" x14ac:dyDescent="0.25">
      <c r="A4" s="5" t="s">
        <v>25</v>
      </c>
      <c r="B4" s="47" t="s">
        <v>12</v>
      </c>
      <c r="C4" s="48">
        <v>1</v>
      </c>
      <c r="D4" s="49" t="s">
        <v>20</v>
      </c>
      <c r="E4" s="49" t="s">
        <v>21</v>
      </c>
      <c r="F4" s="47" t="s">
        <v>2</v>
      </c>
      <c r="G4" s="47" t="s">
        <v>5</v>
      </c>
      <c r="H4" s="47" t="s">
        <v>118</v>
      </c>
      <c r="I4" s="47" t="s">
        <v>119</v>
      </c>
      <c r="J4" s="47" t="s">
        <v>6</v>
      </c>
      <c r="K4" s="47" t="s">
        <v>120</v>
      </c>
      <c r="L4" s="47" t="s">
        <v>121</v>
      </c>
      <c r="M4" s="47" t="s">
        <v>122</v>
      </c>
      <c r="N4" s="47" t="s">
        <v>3</v>
      </c>
      <c r="O4" s="47" t="s">
        <v>123</v>
      </c>
      <c r="P4" s="47" t="s">
        <v>124</v>
      </c>
      <c r="Q4" s="47" t="s">
        <v>125</v>
      </c>
      <c r="R4" s="47" t="s">
        <v>126</v>
      </c>
      <c r="S4" s="47" t="s">
        <v>127</v>
      </c>
      <c r="T4" s="47" t="s">
        <v>128</v>
      </c>
      <c r="U4" s="47" t="s">
        <v>129</v>
      </c>
      <c r="V4" s="47" t="s">
        <v>130</v>
      </c>
      <c r="W4" s="47" t="s">
        <v>7</v>
      </c>
      <c r="X4" s="47" t="s">
        <v>8</v>
      </c>
      <c r="Y4" s="47" t="s">
        <v>131</v>
      </c>
      <c r="Z4" s="47" t="s">
        <v>132</v>
      </c>
      <c r="AA4" s="47" t="s">
        <v>133</v>
      </c>
      <c r="AB4" s="47" t="s">
        <v>116</v>
      </c>
      <c r="AC4" s="47" t="s">
        <v>117</v>
      </c>
      <c r="AD4" s="47" t="s">
        <v>4</v>
      </c>
      <c r="AE4" s="47" t="s">
        <v>134</v>
      </c>
      <c r="AF4" s="47" t="s">
        <v>22</v>
      </c>
      <c r="AG4" s="47" t="s">
        <v>23</v>
      </c>
    </row>
    <row r="5" spans="1:33" s="4" customFormat="1" x14ac:dyDescent="0.25">
      <c r="A5" s="10">
        <v>1992</v>
      </c>
      <c r="B5" s="73">
        <f t="shared" ref="B5:B35" si="0">SUM(C5:E5)</f>
        <v>1464</v>
      </c>
      <c r="C5" s="75">
        <v>1362</v>
      </c>
      <c r="D5" s="75">
        <v>78</v>
      </c>
      <c r="E5" s="75">
        <v>24</v>
      </c>
      <c r="F5" s="73">
        <v>1177</v>
      </c>
      <c r="G5" s="50">
        <v>99</v>
      </c>
      <c r="H5" s="50">
        <v>8</v>
      </c>
      <c r="I5" s="50">
        <v>22</v>
      </c>
      <c r="J5" s="50">
        <v>63</v>
      </c>
      <c r="K5" s="50">
        <v>226</v>
      </c>
      <c r="L5" s="50">
        <v>14</v>
      </c>
      <c r="M5" s="50">
        <v>5</v>
      </c>
      <c r="N5" s="50">
        <v>181</v>
      </c>
      <c r="O5" s="50">
        <v>16</v>
      </c>
      <c r="P5" s="50">
        <v>28</v>
      </c>
      <c r="Q5" s="50">
        <v>16</v>
      </c>
      <c r="R5" s="50">
        <v>98</v>
      </c>
      <c r="S5" s="50">
        <v>52</v>
      </c>
      <c r="T5" s="50">
        <v>7</v>
      </c>
      <c r="U5" s="50">
        <v>15</v>
      </c>
      <c r="V5" s="50">
        <v>8</v>
      </c>
      <c r="W5" s="50">
        <v>36</v>
      </c>
      <c r="X5" s="50">
        <v>15</v>
      </c>
      <c r="Y5" s="50"/>
      <c r="Z5" s="50">
        <v>4</v>
      </c>
      <c r="AA5" s="50">
        <v>180</v>
      </c>
      <c r="AB5" s="50">
        <v>14</v>
      </c>
      <c r="AC5" s="50">
        <v>8</v>
      </c>
      <c r="AD5" s="50">
        <v>93</v>
      </c>
      <c r="AE5" s="50">
        <v>6</v>
      </c>
      <c r="AF5" s="73">
        <v>97</v>
      </c>
      <c r="AG5" s="74">
        <f t="shared" ref="AG5:AG25" si="1">B5+SUM(F5:AF5)</f>
        <v>3952</v>
      </c>
    </row>
    <row r="6" spans="1:33" s="4" customFormat="1" x14ac:dyDescent="0.25">
      <c r="A6" s="10">
        <v>1993</v>
      </c>
      <c r="B6" s="73">
        <f t="shared" si="0"/>
        <v>1547</v>
      </c>
      <c r="C6" s="75">
        <v>1440</v>
      </c>
      <c r="D6" s="75">
        <v>81</v>
      </c>
      <c r="E6" s="75">
        <v>26</v>
      </c>
      <c r="F6" s="73">
        <v>1176</v>
      </c>
      <c r="G6" s="50">
        <v>112</v>
      </c>
      <c r="H6" s="50">
        <v>9</v>
      </c>
      <c r="I6" s="50">
        <v>24</v>
      </c>
      <c r="J6" s="50">
        <v>57</v>
      </c>
      <c r="K6" s="50">
        <v>202</v>
      </c>
      <c r="L6" s="50">
        <v>14</v>
      </c>
      <c r="M6" s="50">
        <v>5</v>
      </c>
      <c r="N6" s="50">
        <v>203</v>
      </c>
      <c r="O6" s="50">
        <v>13</v>
      </c>
      <c r="P6" s="50">
        <v>39</v>
      </c>
      <c r="Q6" s="50">
        <v>17</v>
      </c>
      <c r="R6" s="50">
        <v>78</v>
      </c>
      <c r="S6" s="50">
        <v>48</v>
      </c>
      <c r="T6" s="50">
        <v>5</v>
      </c>
      <c r="U6" s="50">
        <v>14</v>
      </c>
      <c r="V6" s="50">
        <v>6</v>
      </c>
      <c r="W6" s="50">
        <v>35</v>
      </c>
      <c r="X6" s="50">
        <v>11</v>
      </c>
      <c r="Y6" s="50"/>
      <c r="Z6" s="50">
        <v>3</v>
      </c>
      <c r="AA6" s="50">
        <v>188</v>
      </c>
      <c r="AB6" s="50">
        <v>20</v>
      </c>
      <c r="AC6" s="50">
        <v>9</v>
      </c>
      <c r="AD6" s="50">
        <v>104</v>
      </c>
      <c r="AE6" s="50">
        <v>11</v>
      </c>
      <c r="AF6" s="73">
        <v>116</v>
      </c>
      <c r="AG6" s="74">
        <f t="shared" si="1"/>
        <v>4066</v>
      </c>
    </row>
    <row r="7" spans="1:33" s="4" customFormat="1" x14ac:dyDescent="0.25">
      <c r="A7" s="10">
        <v>1994</v>
      </c>
      <c r="B7" s="73">
        <f t="shared" si="0"/>
        <v>1635</v>
      </c>
      <c r="C7" s="75">
        <v>1497</v>
      </c>
      <c r="D7" s="75">
        <v>96</v>
      </c>
      <c r="E7" s="75">
        <v>42</v>
      </c>
      <c r="F7" s="73">
        <v>1214</v>
      </c>
      <c r="G7" s="50">
        <v>114</v>
      </c>
      <c r="H7" s="50">
        <v>13</v>
      </c>
      <c r="I7" s="50">
        <v>24</v>
      </c>
      <c r="J7" s="50">
        <v>66</v>
      </c>
      <c r="K7" s="50">
        <v>208</v>
      </c>
      <c r="L7" s="50">
        <v>9</v>
      </c>
      <c r="M7" s="50">
        <v>7</v>
      </c>
      <c r="N7" s="50">
        <v>213</v>
      </c>
      <c r="O7" s="50">
        <v>13</v>
      </c>
      <c r="P7" s="50">
        <v>23</v>
      </c>
      <c r="Q7" s="50">
        <v>17</v>
      </c>
      <c r="R7" s="50">
        <v>61</v>
      </c>
      <c r="S7" s="50">
        <v>48</v>
      </c>
      <c r="T7" s="50">
        <v>10</v>
      </c>
      <c r="U7" s="50">
        <v>17</v>
      </c>
      <c r="V7" s="50">
        <v>3</v>
      </c>
      <c r="W7" s="50">
        <v>35</v>
      </c>
      <c r="X7" s="50">
        <v>18</v>
      </c>
      <c r="Y7" s="50">
        <v>12</v>
      </c>
      <c r="Z7" s="50">
        <v>15</v>
      </c>
      <c r="AA7" s="50">
        <v>141</v>
      </c>
      <c r="AB7" s="50">
        <v>24</v>
      </c>
      <c r="AC7" s="50">
        <v>8</v>
      </c>
      <c r="AD7" s="50">
        <v>117</v>
      </c>
      <c r="AE7" s="50">
        <v>17</v>
      </c>
      <c r="AF7" s="73">
        <v>109</v>
      </c>
      <c r="AG7" s="74">
        <f t="shared" si="1"/>
        <v>4191</v>
      </c>
    </row>
    <row r="8" spans="1:33" s="4" customFormat="1" x14ac:dyDescent="0.25">
      <c r="A8" s="10">
        <v>1995</v>
      </c>
      <c r="B8" s="73">
        <f t="shared" si="0"/>
        <v>1527</v>
      </c>
      <c r="C8" s="75">
        <v>1366</v>
      </c>
      <c r="D8" s="75">
        <v>106</v>
      </c>
      <c r="E8" s="75">
        <v>55</v>
      </c>
      <c r="F8" s="73">
        <v>1184</v>
      </c>
      <c r="G8" s="50">
        <v>106</v>
      </c>
      <c r="H8" s="50">
        <v>14</v>
      </c>
      <c r="I8" s="50">
        <v>24</v>
      </c>
      <c r="J8" s="50">
        <v>63</v>
      </c>
      <c r="K8" s="50">
        <v>230</v>
      </c>
      <c r="L8" s="50">
        <v>10</v>
      </c>
      <c r="M8" s="50">
        <v>9</v>
      </c>
      <c r="N8" s="50">
        <v>145</v>
      </c>
      <c r="O8" s="50">
        <v>9</v>
      </c>
      <c r="P8" s="50">
        <v>23</v>
      </c>
      <c r="Q8" s="50">
        <v>17</v>
      </c>
      <c r="R8" s="50">
        <v>68</v>
      </c>
      <c r="S8" s="50">
        <v>39</v>
      </c>
      <c r="T8" s="50">
        <v>9</v>
      </c>
      <c r="U8" s="50">
        <v>17</v>
      </c>
      <c r="V8" s="50">
        <v>1</v>
      </c>
      <c r="W8" s="50">
        <v>29</v>
      </c>
      <c r="X8" s="50">
        <v>8</v>
      </c>
      <c r="Y8" s="50">
        <v>7</v>
      </c>
      <c r="Z8" s="50">
        <v>22</v>
      </c>
      <c r="AA8" s="50">
        <v>111</v>
      </c>
      <c r="AB8" s="50">
        <v>21</v>
      </c>
      <c r="AC8" s="50">
        <v>12</v>
      </c>
      <c r="AD8" s="50">
        <v>102</v>
      </c>
      <c r="AE8" s="50">
        <v>18</v>
      </c>
      <c r="AF8" s="73">
        <v>108</v>
      </c>
      <c r="AG8" s="74">
        <f t="shared" si="1"/>
        <v>3933</v>
      </c>
    </row>
    <row r="9" spans="1:33" s="4" customFormat="1" x14ac:dyDescent="0.25">
      <c r="A9" s="10">
        <v>1996</v>
      </c>
      <c r="B9" s="73">
        <f t="shared" si="0"/>
        <v>1499</v>
      </c>
      <c r="C9" s="75">
        <v>1293</v>
      </c>
      <c r="D9" s="75">
        <v>124</v>
      </c>
      <c r="E9" s="75">
        <v>82</v>
      </c>
      <c r="F9" s="73">
        <v>1155</v>
      </c>
      <c r="G9" s="50">
        <v>100</v>
      </c>
      <c r="H9" s="50">
        <v>11</v>
      </c>
      <c r="I9" s="50">
        <v>22</v>
      </c>
      <c r="J9" s="50">
        <v>67</v>
      </c>
      <c r="K9" s="50">
        <v>209</v>
      </c>
      <c r="L9" s="50">
        <v>13</v>
      </c>
      <c r="M9" s="50">
        <v>11</v>
      </c>
      <c r="N9" s="50">
        <v>126</v>
      </c>
      <c r="O9" s="50">
        <v>9</v>
      </c>
      <c r="P9" s="50">
        <v>30</v>
      </c>
      <c r="Q9" s="50">
        <v>8</v>
      </c>
      <c r="R9" s="50">
        <v>63</v>
      </c>
      <c r="S9" s="50">
        <v>35</v>
      </c>
      <c r="T9" s="50">
        <v>10</v>
      </c>
      <c r="U9" s="50">
        <v>19</v>
      </c>
      <c r="V9" s="50">
        <v>3</v>
      </c>
      <c r="W9" s="50">
        <v>29</v>
      </c>
      <c r="X9" s="50">
        <v>13</v>
      </c>
      <c r="Y9" s="50">
        <v>3</v>
      </c>
      <c r="Z9" s="50">
        <v>5</v>
      </c>
      <c r="AA9" s="50">
        <v>35</v>
      </c>
      <c r="AB9" s="50">
        <v>19</v>
      </c>
      <c r="AC9" s="50">
        <v>20</v>
      </c>
      <c r="AD9" s="50">
        <v>122</v>
      </c>
      <c r="AE9" s="50">
        <v>22</v>
      </c>
      <c r="AF9" s="73">
        <v>114</v>
      </c>
      <c r="AG9" s="74">
        <f t="shared" si="1"/>
        <v>3772</v>
      </c>
    </row>
    <row r="10" spans="1:33" s="4" customFormat="1" x14ac:dyDescent="0.25">
      <c r="A10" s="10">
        <v>1997</v>
      </c>
      <c r="B10" s="73">
        <f t="shared" si="0"/>
        <v>1619</v>
      </c>
      <c r="C10" s="75">
        <v>1341</v>
      </c>
      <c r="D10" s="75">
        <v>165</v>
      </c>
      <c r="E10" s="75">
        <v>113</v>
      </c>
      <c r="F10" s="73">
        <v>1249</v>
      </c>
      <c r="G10" s="50">
        <v>110</v>
      </c>
      <c r="H10" s="50">
        <v>12</v>
      </c>
      <c r="I10" s="50">
        <v>22</v>
      </c>
      <c r="J10" s="50">
        <v>64</v>
      </c>
      <c r="K10" s="50">
        <v>231</v>
      </c>
      <c r="L10" s="50">
        <v>6</v>
      </c>
      <c r="M10" s="50">
        <v>11</v>
      </c>
      <c r="N10" s="50">
        <v>149</v>
      </c>
      <c r="O10" s="50">
        <v>14</v>
      </c>
      <c r="P10" s="50">
        <v>26</v>
      </c>
      <c r="Q10" s="50">
        <v>14</v>
      </c>
      <c r="R10" s="50">
        <v>57</v>
      </c>
      <c r="S10" s="50">
        <v>47</v>
      </c>
      <c r="T10" s="50">
        <v>8</v>
      </c>
      <c r="U10" s="50">
        <v>20</v>
      </c>
      <c r="V10" s="50">
        <v>6</v>
      </c>
      <c r="W10" s="50">
        <v>41</v>
      </c>
      <c r="X10" s="50">
        <v>9</v>
      </c>
      <c r="Y10" s="50">
        <v>4</v>
      </c>
      <c r="Z10" s="50">
        <v>11</v>
      </c>
      <c r="AA10" s="50">
        <v>38</v>
      </c>
      <c r="AB10" s="50">
        <v>23</v>
      </c>
      <c r="AC10" s="50">
        <v>22</v>
      </c>
      <c r="AD10" s="50">
        <v>148</v>
      </c>
      <c r="AE10" s="50">
        <v>21</v>
      </c>
      <c r="AF10" s="73">
        <v>128</v>
      </c>
      <c r="AG10" s="74">
        <f t="shared" si="1"/>
        <v>4110</v>
      </c>
    </row>
    <row r="11" spans="1:33" s="4" customFormat="1" x14ac:dyDescent="0.25">
      <c r="A11" s="10">
        <v>1998</v>
      </c>
      <c r="B11" s="73">
        <f t="shared" si="0"/>
        <v>1523</v>
      </c>
      <c r="C11" s="75">
        <v>1228</v>
      </c>
      <c r="D11" s="75">
        <v>174</v>
      </c>
      <c r="E11" s="75">
        <v>121</v>
      </c>
      <c r="F11" s="73">
        <v>1286</v>
      </c>
      <c r="G11" s="50">
        <v>103</v>
      </c>
      <c r="H11" s="50">
        <v>11</v>
      </c>
      <c r="I11" s="50">
        <v>15</v>
      </c>
      <c r="J11" s="50">
        <v>58</v>
      </c>
      <c r="K11" s="50">
        <v>263</v>
      </c>
      <c r="L11" s="50">
        <v>10</v>
      </c>
      <c r="M11" s="50">
        <v>14</v>
      </c>
      <c r="N11" s="50">
        <v>115</v>
      </c>
      <c r="O11" s="50">
        <v>14</v>
      </c>
      <c r="P11" s="50">
        <v>8</v>
      </c>
      <c r="Q11" s="50">
        <v>9</v>
      </c>
      <c r="R11" s="50">
        <v>60</v>
      </c>
      <c r="S11" s="50">
        <v>48</v>
      </c>
      <c r="T11" s="50">
        <v>8</v>
      </c>
      <c r="U11" s="50">
        <v>16</v>
      </c>
      <c r="V11" s="50">
        <v>6</v>
      </c>
      <c r="W11" s="50">
        <v>44</v>
      </c>
      <c r="X11" s="50">
        <v>13</v>
      </c>
      <c r="Y11" s="50">
        <v>9</v>
      </c>
      <c r="Z11" s="50">
        <v>15</v>
      </c>
      <c r="AA11" s="50">
        <v>25</v>
      </c>
      <c r="AB11" s="50">
        <v>19</v>
      </c>
      <c r="AC11" s="50">
        <v>19</v>
      </c>
      <c r="AD11" s="50">
        <v>108</v>
      </c>
      <c r="AE11" s="50">
        <v>18</v>
      </c>
      <c r="AF11" s="73">
        <v>116</v>
      </c>
      <c r="AG11" s="74">
        <f t="shared" si="1"/>
        <v>3953</v>
      </c>
    </row>
    <row r="12" spans="1:33" s="4" customFormat="1" x14ac:dyDescent="0.25">
      <c r="A12" s="10">
        <v>1999</v>
      </c>
      <c r="B12" s="73">
        <f t="shared" si="0"/>
        <v>1612</v>
      </c>
      <c r="C12" s="75">
        <v>1244</v>
      </c>
      <c r="D12" s="75">
        <v>225</v>
      </c>
      <c r="E12" s="75">
        <v>143</v>
      </c>
      <c r="F12" s="73">
        <v>1373</v>
      </c>
      <c r="G12" s="50">
        <v>96</v>
      </c>
      <c r="H12" s="50">
        <v>21</v>
      </c>
      <c r="I12" s="50">
        <v>16</v>
      </c>
      <c r="J12" s="50">
        <v>69</v>
      </c>
      <c r="K12" s="50">
        <v>247</v>
      </c>
      <c r="L12" s="50">
        <v>8</v>
      </c>
      <c r="M12" s="50">
        <v>14</v>
      </c>
      <c r="N12" s="50">
        <v>125</v>
      </c>
      <c r="O12" s="50">
        <v>18</v>
      </c>
      <c r="P12" s="50">
        <v>8</v>
      </c>
      <c r="Q12" s="50">
        <v>8</v>
      </c>
      <c r="R12" s="50">
        <v>64</v>
      </c>
      <c r="S12" s="50">
        <v>20</v>
      </c>
      <c r="T12" s="50">
        <v>11</v>
      </c>
      <c r="U12" s="50">
        <v>20</v>
      </c>
      <c r="V12" s="50">
        <v>20</v>
      </c>
      <c r="W12" s="50">
        <v>46</v>
      </c>
      <c r="X12" s="50">
        <v>15</v>
      </c>
      <c r="Y12" s="50">
        <v>8</v>
      </c>
      <c r="Z12" s="50">
        <v>14</v>
      </c>
      <c r="AA12" s="50">
        <v>25</v>
      </c>
      <c r="AB12" s="50">
        <v>12</v>
      </c>
      <c r="AC12" s="50">
        <v>19</v>
      </c>
      <c r="AD12" s="50">
        <v>132</v>
      </c>
      <c r="AE12" s="50">
        <v>18</v>
      </c>
      <c r="AF12" s="73">
        <v>109</v>
      </c>
      <c r="AG12" s="74">
        <f t="shared" si="1"/>
        <v>4148</v>
      </c>
    </row>
    <row r="13" spans="1:33" s="4" customFormat="1" x14ac:dyDescent="0.25">
      <c r="A13" s="10">
        <v>2000</v>
      </c>
      <c r="B13" s="73">
        <f t="shared" si="0"/>
        <v>1690</v>
      </c>
      <c r="C13" s="75">
        <v>1301</v>
      </c>
      <c r="D13" s="75">
        <v>236</v>
      </c>
      <c r="E13" s="75">
        <v>153</v>
      </c>
      <c r="F13" s="73">
        <v>1377</v>
      </c>
      <c r="G13" s="50">
        <v>86</v>
      </c>
      <c r="H13" s="50">
        <v>17</v>
      </c>
      <c r="I13" s="50">
        <v>18</v>
      </c>
      <c r="J13" s="50">
        <v>63</v>
      </c>
      <c r="K13" s="50">
        <v>288</v>
      </c>
      <c r="L13" s="50">
        <v>6</v>
      </c>
      <c r="M13" s="50">
        <v>14</v>
      </c>
      <c r="N13" s="50">
        <v>127</v>
      </c>
      <c r="O13" s="50">
        <v>18</v>
      </c>
      <c r="P13" s="50">
        <v>18</v>
      </c>
      <c r="Q13" s="50">
        <v>17</v>
      </c>
      <c r="R13" s="50">
        <v>113</v>
      </c>
      <c r="S13" s="50">
        <v>46</v>
      </c>
      <c r="T13" s="50">
        <v>13</v>
      </c>
      <c r="U13" s="50">
        <v>15</v>
      </c>
      <c r="V13" s="50">
        <v>6</v>
      </c>
      <c r="W13" s="50">
        <v>46</v>
      </c>
      <c r="X13" s="50">
        <v>21</v>
      </c>
      <c r="Y13" s="50">
        <v>2</v>
      </c>
      <c r="Z13" s="50">
        <v>23</v>
      </c>
      <c r="AA13" s="50">
        <v>25</v>
      </c>
      <c r="AB13" s="50">
        <v>18</v>
      </c>
      <c r="AC13" s="50">
        <v>24</v>
      </c>
      <c r="AD13" s="50">
        <v>136</v>
      </c>
      <c r="AE13" s="50">
        <v>21</v>
      </c>
      <c r="AF13" s="73">
        <v>125</v>
      </c>
      <c r="AG13" s="74">
        <f t="shared" si="1"/>
        <v>4373</v>
      </c>
    </row>
    <row r="14" spans="1:33" s="4" customFormat="1" x14ac:dyDescent="0.25">
      <c r="A14" s="10">
        <v>2001</v>
      </c>
      <c r="B14" s="73">
        <f t="shared" si="0"/>
        <v>1808</v>
      </c>
      <c r="C14" s="75">
        <v>1429</v>
      </c>
      <c r="D14" s="75">
        <v>242</v>
      </c>
      <c r="E14" s="75">
        <v>137</v>
      </c>
      <c r="F14" s="73">
        <v>1378</v>
      </c>
      <c r="G14" s="50">
        <v>79</v>
      </c>
      <c r="H14" s="50">
        <v>16</v>
      </c>
      <c r="I14" s="50">
        <v>18</v>
      </c>
      <c r="J14" s="50">
        <v>66</v>
      </c>
      <c r="K14" s="50">
        <v>278</v>
      </c>
      <c r="L14" s="50">
        <v>6</v>
      </c>
      <c r="M14" s="50">
        <v>9</v>
      </c>
      <c r="N14" s="50">
        <v>117</v>
      </c>
      <c r="O14" s="50">
        <v>14</v>
      </c>
      <c r="P14" s="50">
        <v>13</v>
      </c>
      <c r="Q14" s="50">
        <v>14</v>
      </c>
      <c r="R14" s="50">
        <v>72</v>
      </c>
      <c r="S14" s="50">
        <v>43</v>
      </c>
      <c r="T14" s="50">
        <v>8</v>
      </c>
      <c r="U14" s="50">
        <v>27</v>
      </c>
      <c r="V14" s="50">
        <v>7</v>
      </c>
      <c r="W14" s="50">
        <v>35</v>
      </c>
      <c r="X14" s="50">
        <v>28</v>
      </c>
      <c r="Y14" s="50">
        <v>3</v>
      </c>
      <c r="Z14" s="50">
        <v>15</v>
      </c>
      <c r="AA14" s="50">
        <v>25</v>
      </c>
      <c r="AB14" s="50">
        <v>24</v>
      </c>
      <c r="AC14" s="50">
        <v>30</v>
      </c>
      <c r="AD14" s="50">
        <v>149</v>
      </c>
      <c r="AE14" s="50">
        <v>22</v>
      </c>
      <c r="AF14" s="73">
        <v>145</v>
      </c>
      <c r="AG14" s="74">
        <f t="shared" si="1"/>
        <v>4449</v>
      </c>
    </row>
    <row r="15" spans="1:33" s="4" customFormat="1" x14ac:dyDescent="0.25">
      <c r="A15" s="10">
        <v>2002</v>
      </c>
      <c r="B15" s="73">
        <f t="shared" si="0"/>
        <v>1836</v>
      </c>
      <c r="C15" s="75">
        <v>1432</v>
      </c>
      <c r="D15" s="75">
        <v>258</v>
      </c>
      <c r="E15" s="75">
        <v>146</v>
      </c>
      <c r="F15" s="73">
        <v>1336</v>
      </c>
      <c r="G15" s="50">
        <v>85</v>
      </c>
      <c r="H15" s="50">
        <v>13</v>
      </c>
      <c r="I15" s="50">
        <v>18</v>
      </c>
      <c r="J15" s="50">
        <v>78</v>
      </c>
      <c r="K15" s="50">
        <v>270</v>
      </c>
      <c r="L15" s="50">
        <v>12</v>
      </c>
      <c r="M15" s="50">
        <v>11</v>
      </c>
      <c r="N15" s="50">
        <v>138</v>
      </c>
      <c r="O15" s="50">
        <v>15</v>
      </c>
      <c r="P15" s="50">
        <v>19</v>
      </c>
      <c r="Q15" s="50">
        <v>23</v>
      </c>
      <c r="R15" s="50">
        <v>61</v>
      </c>
      <c r="S15" s="50">
        <v>43</v>
      </c>
      <c r="T15" s="50">
        <v>9</v>
      </c>
      <c r="U15" s="50">
        <v>25</v>
      </c>
      <c r="V15" s="50">
        <v>9</v>
      </c>
      <c r="W15" s="50">
        <v>45</v>
      </c>
      <c r="X15" s="50">
        <v>31</v>
      </c>
      <c r="Y15" s="50">
        <v>1</v>
      </c>
      <c r="Z15" s="50">
        <v>18</v>
      </c>
      <c r="AA15" s="50">
        <v>21</v>
      </c>
      <c r="AB15" s="50">
        <v>22</v>
      </c>
      <c r="AC15" s="50">
        <v>29</v>
      </c>
      <c r="AD15" s="50">
        <v>121</v>
      </c>
      <c r="AE15" s="50">
        <v>19</v>
      </c>
      <c r="AF15" s="73">
        <v>138</v>
      </c>
      <c r="AG15" s="74">
        <f t="shared" si="1"/>
        <v>4446</v>
      </c>
    </row>
    <row r="16" spans="1:33" s="4" customFormat="1" x14ac:dyDescent="0.25">
      <c r="A16" s="13">
        <v>2003</v>
      </c>
      <c r="B16" s="73">
        <f t="shared" si="0"/>
        <v>1883</v>
      </c>
      <c r="C16" s="75">
        <v>1406</v>
      </c>
      <c r="D16" s="75">
        <v>302</v>
      </c>
      <c r="E16" s="75">
        <v>175</v>
      </c>
      <c r="F16" s="73">
        <v>1286</v>
      </c>
      <c r="G16" s="50">
        <v>85</v>
      </c>
      <c r="H16" s="50">
        <v>14</v>
      </c>
      <c r="I16" s="50">
        <v>22</v>
      </c>
      <c r="J16" s="50">
        <v>77</v>
      </c>
      <c r="K16" s="50">
        <v>267</v>
      </c>
      <c r="L16" s="50">
        <v>9</v>
      </c>
      <c r="M16" s="50">
        <v>13</v>
      </c>
      <c r="N16" s="50">
        <v>132</v>
      </c>
      <c r="O16" s="50">
        <v>13</v>
      </c>
      <c r="P16" s="50">
        <v>12</v>
      </c>
      <c r="Q16" s="50">
        <v>12</v>
      </c>
      <c r="R16" s="50">
        <v>68</v>
      </c>
      <c r="S16" s="50">
        <v>19</v>
      </c>
      <c r="T16" s="50">
        <v>14</v>
      </c>
      <c r="U16" s="50">
        <v>23</v>
      </c>
      <c r="V16" s="50">
        <v>10</v>
      </c>
      <c r="W16" s="50">
        <v>46</v>
      </c>
      <c r="X16" s="50">
        <v>35</v>
      </c>
      <c r="Y16" s="50">
        <v>3</v>
      </c>
      <c r="Z16" s="50">
        <v>9</v>
      </c>
      <c r="AA16" s="50">
        <v>28</v>
      </c>
      <c r="AB16" s="50">
        <v>17</v>
      </c>
      <c r="AC16" s="50">
        <v>35</v>
      </c>
      <c r="AD16" s="50">
        <v>153</v>
      </c>
      <c r="AE16" s="50">
        <v>26</v>
      </c>
      <c r="AF16" s="73">
        <v>175</v>
      </c>
      <c r="AG16" s="74">
        <f t="shared" si="1"/>
        <v>4486</v>
      </c>
    </row>
    <row r="17" spans="1:33" s="4" customFormat="1" x14ac:dyDescent="0.25">
      <c r="A17" s="10">
        <v>2004</v>
      </c>
      <c r="B17" s="73">
        <f t="shared" si="0"/>
        <v>1923</v>
      </c>
      <c r="C17" s="75">
        <v>1372</v>
      </c>
      <c r="D17" s="75">
        <v>354</v>
      </c>
      <c r="E17" s="75">
        <v>197</v>
      </c>
      <c r="F17" s="73">
        <v>1308</v>
      </c>
      <c r="G17" s="50">
        <v>104</v>
      </c>
      <c r="H17" s="50">
        <v>12</v>
      </c>
      <c r="I17" s="50">
        <v>23</v>
      </c>
      <c r="J17" s="50">
        <v>85</v>
      </c>
      <c r="K17" s="50">
        <v>257</v>
      </c>
      <c r="L17" s="50">
        <v>9</v>
      </c>
      <c r="M17" s="50">
        <v>6</v>
      </c>
      <c r="N17" s="50">
        <v>135</v>
      </c>
      <c r="O17" s="50">
        <v>12</v>
      </c>
      <c r="P17" s="50">
        <v>23</v>
      </c>
      <c r="Q17" s="50">
        <v>11</v>
      </c>
      <c r="R17" s="50">
        <v>93</v>
      </c>
      <c r="S17" s="50">
        <v>46</v>
      </c>
      <c r="T17" s="50">
        <v>19</v>
      </c>
      <c r="U17" s="50">
        <v>17</v>
      </c>
      <c r="V17" s="50">
        <v>14</v>
      </c>
      <c r="W17" s="50">
        <v>39</v>
      </c>
      <c r="X17" s="50">
        <v>49</v>
      </c>
      <c r="Y17" s="50">
        <v>6</v>
      </c>
      <c r="Z17" s="50">
        <v>5</v>
      </c>
      <c r="AA17" s="50">
        <v>23</v>
      </c>
      <c r="AB17" s="50">
        <v>29</v>
      </c>
      <c r="AC17" s="50">
        <v>30</v>
      </c>
      <c r="AD17" s="50">
        <v>104</v>
      </c>
      <c r="AE17" s="50">
        <v>29</v>
      </c>
      <c r="AF17" s="73">
        <v>189</v>
      </c>
      <c r="AG17" s="74">
        <f t="shared" si="1"/>
        <v>4600</v>
      </c>
    </row>
    <row r="18" spans="1:33" s="4" customFormat="1" x14ac:dyDescent="0.25">
      <c r="A18" s="13">
        <v>2005</v>
      </c>
      <c r="B18" s="73">
        <f t="shared" si="0"/>
        <v>1878</v>
      </c>
      <c r="C18" s="75">
        <v>1334</v>
      </c>
      <c r="D18" s="75">
        <v>342</v>
      </c>
      <c r="E18" s="75">
        <v>202</v>
      </c>
      <c r="F18" s="73">
        <v>1266</v>
      </c>
      <c r="G18" s="50">
        <v>112</v>
      </c>
      <c r="H18" s="50">
        <v>14</v>
      </c>
      <c r="I18" s="50">
        <v>28</v>
      </c>
      <c r="J18" s="50">
        <v>82</v>
      </c>
      <c r="K18" s="50">
        <v>262</v>
      </c>
      <c r="L18" s="50">
        <v>9</v>
      </c>
      <c r="M18" s="50">
        <v>8</v>
      </c>
      <c r="N18" s="50">
        <v>118</v>
      </c>
      <c r="O18" s="50">
        <v>13</v>
      </c>
      <c r="P18" s="50">
        <v>12</v>
      </c>
      <c r="Q18" s="50">
        <v>3</v>
      </c>
      <c r="R18" s="50">
        <v>88</v>
      </c>
      <c r="S18" s="50">
        <v>44</v>
      </c>
      <c r="T18" s="50">
        <v>19</v>
      </c>
      <c r="U18" s="50">
        <v>18</v>
      </c>
      <c r="V18" s="50">
        <v>34</v>
      </c>
      <c r="W18" s="50">
        <v>39</v>
      </c>
      <c r="X18" s="50">
        <v>44</v>
      </c>
      <c r="Y18" s="50">
        <v>8</v>
      </c>
      <c r="Z18" s="50">
        <v>4</v>
      </c>
      <c r="AA18" s="50">
        <v>22</v>
      </c>
      <c r="AB18" s="50">
        <v>30</v>
      </c>
      <c r="AC18" s="50">
        <v>24</v>
      </c>
      <c r="AD18" s="50">
        <v>119</v>
      </c>
      <c r="AE18" s="50">
        <v>16</v>
      </c>
      <c r="AF18" s="73">
        <v>219</v>
      </c>
      <c r="AG18" s="74">
        <f t="shared" si="1"/>
        <v>4533</v>
      </c>
    </row>
    <row r="19" spans="1:33" s="4" customFormat="1" x14ac:dyDescent="0.25">
      <c r="A19" s="10">
        <v>2006</v>
      </c>
      <c r="B19" s="73">
        <f t="shared" si="0"/>
        <v>2124</v>
      </c>
      <c r="C19" s="75">
        <v>1497</v>
      </c>
      <c r="D19" s="75">
        <v>391</v>
      </c>
      <c r="E19" s="75">
        <v>236</v>
      </c>
      <c r="F19" s="73">
        <v>1354</v>
      </c>
      <c r="G19" s="50">
        <v>121</v>
      </c>
      <c r="H19" s="50">
        <v>13</v>
      </c>
      <c r="I19" s="50">
        <v>30</v>
      </c>
      <c r="J19" s="50">
        <v>76</v>
      </c>
      <c r="K19" s="50">
        <v>280</v>
      </c>
      <c r="L19" s="50">
        <v>7</v>
      </c>
      <c r="M19" s="50">
        <v>6</v>
      </c>
      <c r="N19" s="50">
        <v>130</v>
      </c>
      <c r="O19" s="50">
        <v>17</v>
      </c>
      <c r="P19" s="50">
        <v>19</v>
      </c>
      <c r="Q19" s="50">
        <v>2</v>
      </c>
      <c r="R19" s="50">
        <v>104</v>
      </c>
      <c r="S19" s="50">
        <v>39</v>
      </c>
      <c r="T19" s="50">
        <v>18</v>
      </c>
      <c r="U19" s="50">
        <v>18</v>
      </c>
      <c r="V19" s="50">
        <v>19</v>
      </c>
      <c r="W19" s="50">
        <v>52</v>
      </c>
      <c r="X19" s="50">
        <v>45</v>
      </c>
      <c r="Y19" s="50">
        <v>8</v>
      </c>
      <c r="Z19" s="50">
        <v>4</v>
      </c>
      <c r="AA19" s="50">
        <v>10</v>
      </c>
      <c r="AB19" s="50">
        <v>31</v>
      </c>
      <c r="AC19" s="50">
        <v>25</v>
      </c>
      <c r="AD19" s="50">
        <v>133</v>
      </c>
      <c r="AE19" s="50">
        <v>31</v>
      </c>
      <c r="AF19" s="73">
        <v>242</v>
      </c>
      <c r="AG19" s="74">
        <f t="shared" si="1"/>
        <v>4958</v>
      </c>
    </row>
    <row r="20" spans="1:33" s="4" customFormat="1" x14ac:dyDescent="0.25">
      <c r="A20" s="13">
        <v>2007</v>
      </c>
      <c r="B20" s="73">
        <f t="shared" si="0"/>
        <v>2164</v>
      </c>
      <c r="C20" s="75">
        <v>1522</v>
      </c>
      <c r="D20" s="75">
        <v>396</v>
      </c>
      <c r="E20" s="75">
        <v>246</v>
      </c>
      <c r="F20" s="73">
        <v>1380</v>
      </c>
      <c r="G20" s="50">
        <v>166</v>
      </c>
      <c r="H20" s="50">
        <v>16</v>
      </c>
      <c r="I20" s="50">
        <v>34</v>
      </c>
      <c r="J20" s="50">
        <v>90</v>
      </c>
      <c r="K20" s="50">
        <v>287</v>
      </c>
      <c r="L20" s="50">
        <v>11</v>
      </c>
      <c r="M20" s="50">
        <v>12</v>
      </c>
      <c r="N20" s="50">
        <v>128</v>
      </c>
      <c r="O20" s="50">
        <v>17</v>
      </c>
      <c r="P20" s="50">
        <v>12</v>
      </c>
      <c r="Q20" s="50">
        <v>3</v>
      </c>
      <c r="R20" s="50">
        <v>92</v>
      </c>
      <c r="S20" s="50">
        <v>30</v>
      </c>
      <c r="T20" s="50">
        <v>23</v>
      </c>
      <c r="U20" s="50">
        <v>17</v>
      </c>
      <c r="V20" s="50">
        <v>21</v>
      </c>
      <c r="W20" s="50">
        <v>48</v>
      </c>
      <c r="X20" s="50">
        <v>59</v>
      </c>
      <c r="Y20" s="50">
        <v>13</v>
      </c>
      <c r="Z20" s="50">
        <v>12</v>
      </c>
      <c r="AA20" s="50">
        <v>18</v>
      </c>
      <c r="AB20" s="50">
        <v>30</v>
      </c>
      <c r="AC20" s="50">
        <v>33</v>
      </c>
      <c r="AD20" s="50">
        <v>149</v>
      </c>
      <c r="AE20" s="50">
        <v>22</v>
      </c>
      <c r="AF20" s="73">
        <v>256</v>
      </c>
      <c r="AG20" s="74">
        <f>B20+SUM(F20:AF20)</f>
        <v>5143</v>
      </c>
    </row>
    <row r="21" spans="1:33" s="4" customFormat="1" x14ac:dyDescent="0.25">
      <c r="A21" s="10">
        <v>2008</v>
      </c>
      <c r="B21" s="73">
        <f t="shared" si="0"/>
        <v>2105</v>
      </c>
      <c r="C21" s="75">
        <v>1401</v>
      </c>
      <c r="D21" s="75">
        <v>351</v>
      </c>
      <c r="E21" s="75">
        <v>353</v>
      </c>
      <c r="F21" s="73">
        <v>1496</v>
      </c>
      <c r="G21" s="50">
        <v>144</v>
      </c>
      <c r="H21" s="50">
        <v>19</v>
      </c>
      <c r="I21" s="50">
        <v>34</v>
      </c>
      <c r="J21" s="50">
        <v>100</v>
      </c>
      <c r="K21" s="50">
        <v>287</v>
      </c>
      <c r="L21" s="50">
        <v>11</v>
      </c>
      <c r="M21" s="50">
        <v>14</v>
      </c>
      <c r="N21" s="50">
        <v>127</v>
      </c>
      <c r="O21" s="50">
        <v>16</v>
      </c>
      <c r="P21" s="50">
        <v>16</v>
      </c>
      <c r="Q21" s="50">
        <v>4</v>
      </c>
      <c r="R21" s="50">
        <v>91</v>
      </c>
      <c r="S21" s="50">
        <v>28</v>
      </c>
      <c r="T21" s="50">
        <v>21</v>
      </c>
      <c r="U21" s="50">
        <v>27</v>
      </c>
      <c r="V21" s="50">
        <v>23</v>
      </c>
      <c r="W21" s="50">
        <v>47</v>
      </c>
      <c r="X21" s="50">
        <v>64</v>
      </c>
      <c r="Y21" s="50">
        <v>20</v>
      </c>
      <c r="Z21" s="50">
        <v>4</v>
      </c>
      <c r="AA21" s="50">
        <v>16</v>
      </c>
      <c r="AB21" s="50">
        <v>27</v>
      </c>
      <c r="AC21" s="50">
        <v>23</v>
      </c>
      <c r="AD21" s="50">
        <v>142</v>
      </c>
      <c r="AE21" s="50">
        <v>23</v>
      </c>
      <c r="AF21" s="73">
        <v>293</v>
      </c>
      <c r="AG21" s="74">
        <f t="shared" si="1"/>
        <v>5222</v>
      </c>
    </row>
    <row r="22" spans="1:33" s="4" customFormat="1" x14ac:dyDescent="0.25">
      <c r="A22" s="13">
        <v>2009</v>
      </c>
      <c r="B22" s="73">
        <f t="shared" si="0"/>
        <v>2312</v>
      </c>
      <c r="C22" s="75">
        <v>1503</v>
      </c>
      <c r="D22" s="75">
        <v>409</v>
      </c>
      <c r="E22" s="75">
        <v>400</v>
      </c>
      <c r="F22" s="73">
        <v>1556</v>
      </c>
      <c r="G22" s="50">
        <v>159</v>
      </c>
      <c r="H22" s="50">
        <v>19</v>
      </c>
      <c r="I22" s="50">
        <v>32</v>
      </c>
      <c r="J22" s="50">
        <v>103</v>
      </c>
      <c r="K22" s="50">
        <v>293</v>
      </c>
      <c r="L22" s="50">
        <v>16</v>
      </c>
      <c r="M22" s="50">
        <v>10</v>
      </c>
      <c r="N22" s="50">
        <v>153</v>
      </c>
      <c r="O22" s="50">
        <v>22</v>
      </c>
      <c r="P22" s="50">
        <v>19</v>
      </c>
      <c r="Q22" s="50">
        <v>11</v>
      </c>
      <c r="R22" s="50">
        <v>105</v>
      </c>
      <c r="S22" s="50">
        <v>35</v>
      </c>
      <c r="T22" s="50">
        <v>22</v>
      </c>
      <c r="U22" s="50">
        <v>27</v>
      </c>
      <c r="V22" s="50">
        <v>48</v>
      </c>
      <c r="W22" s="50">
        <v>50</v>
      </c>
      <c r="X22" s="50">
        <v>53</v>
      </c>
      <c r="Y22" s="50">
        <v>20</v>
      </c>
      <c r="Z22" s="50">
        <v>6</v>
      </c>
      <c r="AA22" s="50">
        <v>14</v>
      </c>
      <c r="AB22" s="50">
        <v>37</v>
      </c>
      <c r="AC22" s="50">
        <v>35</v>
      </c>
      <c r="AD22" s="50">
        <v>171</v>
      </c>
      <c r="AE22" s="50">
        <v>18</v>
      </c>
      <c r="AF22" s="73">
        <v>352</v>
      </c>
      <c r="AG22" s="74">
        <f t="shared" si="1"/>
        <v>5698</v>
      </c>
    </row>
    <row r="23" spans="1:33" s="4" customFormat="1" x14ac:dyDescent="0.25">
      <c r="A23" s="13">
        <v>2010</v>
      </c>
      <c r="B23" s="73">
        <f t="shared" si="0"/>
        <v>2421</v>
      </c>
      <c r="C23" s="75">
        <v>1542</v>
      </c>
      <c r="D23" s="75">
        <v>440</v>
      </c>
      <c r="E23" s="75">
        <v>439</v>
      </c>
      <c r="F23" s="73">
        <v>1562</v>
      </c>
      <c r="G23" s="50">
        <v>171</v>
      </c>
      <c r="H23" s="50">
        <v>22</v>
      </c>
      <c r="I23" s="50">
        <v>33</v>
      </c>
      <c r="J23" s="50">
        <v>126</v>
      </c>
      <c r="K23" s="50">
        <v>323</v>
      </c>
      <c r="L23" s="50">
        <v>11</v>
      </c>
      <c r="M23" s="50">
        <v>14</v>
      </c>
      <c r="N23" s="50">
        <v>171</v>
      </c>
      <c r="O23" s="50">
        <v>12</v>
      </c>
      <c r="P23" s="50">
        <v>31</v>
      </c>
      <c r="Q23" s="50">
        <v>6</v>
      </c>
      <c r="R23" s="50">
        <v>150</v>
      </c>
      <c r="S23" s="50">
        <v>38</v>
      </c>
      <c r="T23" s="50">
        <v>23</v>
      </c>
      <c r="U23" s="50">
        <v>20</v>
      </c>
      <c r="V23" s="50">
        <v>43</v>
      </c>
      <c r="W23" s="50">
        <v>49</v>
      </c>
      <c r="X23" s="50">
        <v>77</v>
      </c>
      <c r="Y23" s="50">
        <v>21</v>
      </c>
      <c r="Z23" s="50">
        <v>6</v>
      </c>
      <c r="AA23" s="50">
        <v>9</v>
      </c>
      <c r="AB23" s="50">
        <v>32</v>
      </c>
      <c r="AC23" s="50">
        <v>20</v>
      </c>
      <c r="AD23" s="50">
        <v>183</v>
      </c>
      <c r="AE23" s="50">
        <v>32</v>
      </c>
      <c r="AF23" s="73">
        <v>344</v>
      </c>
      <c r="AG23" s="74">
        <f t="shared" si="1"/>
        <v>5950</v>
      </c>
    </row>
    <row r="24" spans="1:33" s="4" customFormat="1" x14ac:dyDescent="0.25">
      <c r="A24" s="13">
        <v>2011</v>
      </c>
      <c r="B24" s="73">
        <f t="shared" si="0"/>
        <v>2587</v>
      </c>
      <c r="C24" s="75">
        <v>1693</v>
      </c>
      <c r="D24" s="75">
        <v>450</v>
      </c>
      <c r="E24" s="75">
        <v>444</v>
      </c>
      <c r="F24" s="73">
        <v>1703</v>
      </c>
      <c r="G24" s="50">
        <v>201</v>
      </c>
      <c r="H24" s="50">
        <v>28</v>
      </c>
      <c r="I24" s="50">
        <v>37</v>
      </c>
      <c r="J24" s="50">
        <v>116</v>
      </c>
      <c r="K24" s="50">
        <v>343</v>
      </c>
      <c r="L24" s="50">
        <v>16</v>
      </c>
      <c r="M24" s="50">
        <v>14</v>
      </c>
      <c r="N24" s="50">
        <v>201</v>
      </c>
      <c r="O24" s="50">
        <v>12</v>
      </c>
      <c r="P24" s="50">
        <v>29</v>
      </c>
      <c r="Q24" s="50">
        <v>4</v>
      </c>
      <c r="R24" s="50">
        <v>74</v>
      </c>
      <c r="S24" s="50">
        <v>41</v>
      </c>
      <c r="T24" s="50">
        <v>29</v>
      </c>
      <c r="U24" s="50">
        <v>30</v>
      </c>
      <c r="V24" s="50">
        <v>49</v>
      </c>
      <c r="W24" s="50">
        <v>47</v>
      </c>
      <c r="X24" s="50">
        <v>96</v>
      </c>
      <c r="Y24" s="50">
        <v>51</v>
      </c>
      <c r="Z24" s="50">
        <v>14</v>
      </c>
      <c r="AA24" s="50">
        <v>13</v>
      </c>
      <c r="AB24" s="50">
        <v>39</v>
      </c>
      <c r="AC24" s="50">
        <v>24</v>
      </c>
      <c r="AD24" s="50">
        <v>154</v>
      </c>
      <c r="AE24" s="50">
        <v>51</v>
      </c>
      <c r="AF24" s="73">
        <v>401</v>
      </c>
      <c r="AG24" s="74">
        <f t="shared" si="1"/>
        <v>6404</v>
      </c>
    </row>
    <row r="25" spans="1:33" s="4" customFormat="1" x14ac:dyDescent="0.25">
      <c r="A25" s="13">
        <v>2012</v>
      </c>
      <c r="B25" s="73">
        <f t="shared" si="0"/>
        <v>2746</v>
      </c>
      <c r="C25" s="75">
        <v>1804</v>
      </c>
      <c r="D25" s="75">
        <v>473</v>
      </c>
      <c r="E25" s="75">
        <v>469</v>
      </c>
      <c r="F25" s="73">
        <v>1674</v>
      </c>
      <c r="G25" s="50">
        <v>180</v>
      </c>
      <c r="H25" s="50">
        <v>34</v>
      </c>
      <c r="I25" s="50">
        <v>35</v>
      </c>
      <c r="J25" s="50">
        <v>140</v>
      </c>
      <c r="K25" s="50">
        <v>338</v>
      </c>
      <c r="L25" s="50">
        <v>15</v>
      </c>
      <c r="M25" s="50">
        <v>10</v>
      </c>
      <c r="N25" s="50">
        <v>224</v>
      </c>
      <c r="O25" s="50">
        <v>10</v>
      </c>
      <c r="P25" s="50">
        <v>36</v>
      </c>
      <c r="Q25" s="50">
        <v>5</v>
      </c>
      <c r="R25" s="50">
        <v>85</v>
      </c>
      <c r="S25" s="50">
        <v>35</v>
      </c>
      <c r="T25" s="50">
        <v>39</v>
      </c>
      <c r="U25" s="50">
        <v>22</v>
      </c>
      <c r="V25" s="50">
        <v>57</v>
      </c>
      <c r="W25" s="50">
        <v>50</v>
      </c>
      <c r="X25" s="50">
        <v>109</v>
      </c>
      <c r="Y25" s="50">
        <v>54</v>
      </c>
      <c r="Z25" s="50">
        <v>11</v>
      </c>
      <c r="AA25" s="50">
        <v>55</v>
      </c>
      <c r="AB25" s="50">
        <v>56</v>
      </c>
      <c r="AC25" s="50">
        <v>23</v>
      </c>
      <c r="AD25" s="50">
        <v>158</v>
      </c>
      <c r="AE25" s="50">
        <v>39</v>
      </c>
      <c r="AF25" s="73">
        <v>421</v>
      </c>
      <c r="AG25" s="74">
        <f t="shared" si="1"/>
        <v>6661</v>
      </c>
    </row>
    <row r="26" spans="1:33" s="4" customFormat="1" x14ac:dyDescent="0.25">
      <c r="A26" s="13">
        <v>2013</v>
      </c>
      <c r="B26" s="73">
        <f t="shared" si="0"/>
        <v>2831</v>
      </c>
      <c r="C26" s="75">
        <v>1849</v>
      </c>
      <c r="D26" s="75">
        <v>535</v>
      </c>
      <c r="E26" s="75">
        <v>447</v>
      </c>
      <c r="F26" s="73">
        <v>1735</v>
      </c>
      <c r="G26" s="50">
        <v>181</v>
      </c>
      <c r="H26" s="50">
        <v>56</v>
      </c>
      <c r="I26" s="50">
        <v>34</v>
      </c>
      <c r="J26" s="50">
        <v>105</v>
      </c>
      <c r="K26" s="50">
        <v>338</v>
      </c>
      <c r="L26" s="50">
        <v>19</v>
      </c>
      <c r="M26" s="50">
        <v>19</v>
      </c>
      <c r="N26" s="50">
        <v>215</v>
      </c>
      <c r="O26" s="50">
        <v>16</v>
      </c>
      <c r="P26" s="50">
        <v>35</v>
      </c>
      <c r="Q26" s="50">
        <v>5</v>
      </c>
      <c r="R26" s="50">
        <v>68</v>
      </c>
      <c r="S26" s="50">
        <v>27</v>
      </c>
      <c r="T26" s="50">
        <v>30</v>
      </c>
      <c r="U26" s="50">
        <v>24</v>
      </c>
      <c r="V26" s="50">
        <v>59</v>
      </c>
      <c r="W26" s="50">
        <v>59</v>
      </c>
      <c r="X26" s="50">
        <v>94</v>
      </c>
      <c r="Y26" s="50">
        <v>49</v>
      </c>
      <c r="Z26" s="50">
        <v>6</v>
      </c>
      <c r="AA26" s="50">
        <v>26</v>
      </c>
      <c r="AB26" s="50">
        <v>115</v>
      </c>
      <c r="AC26" s="50">
        <v>37</v>
      </c>
      <c r="AD26" s="50">
        <v>157</v>
      </c>
      <c r="AE26" s="50">
        <v>30</v>
      </c>
      <c r="AF26" s="73">
        <v>487</v>
      </c>
      <c r="AG26" s="74">
        <f t="shared" ref="AG26" si="2">B26+SUM(F26:AF26)</f>
        <v>6857</v>
      </c>
    </row>
    <row r="27" spans="1:33" s="4" customFormat="1" x14ac:dyDescent="0.25">
      <c r="A27" s="13">
        <v>2014</v>
      </c>
      <c r="B27" s="73">
        <f t="shared" si="0"/>
        <v>2924</v>
      </c>
      <c r="C27" s="75">
        <v>1922</v>
      </c>
      <c r="D27" s="75">
        <v>523</v>
      </c>
      <c r="E27" s="75">
        <v>479</v>
      </c>
      <c r="F27" s="73">
        <v>1670</v>
      </c>
      <c r="G27" s="50">
        <v>217</v>
      </c>
      <c r="H27" s="50">
        <v>42</v>
      </c>
      <c r="I27" s="50">
        <v>26</v>
      </c>
      <c r="J27" s="50">
        <v>146</v>
      </c>
      <c r="K27" s="50">
        <v>347</v>
      </c>
      <c r="L27" s="50">
        <v>16</v>
      </c>
      <c r="M27" s="50">
        <v>18</v>
      </c>
      <c r="N27" s="50">
        <v>230</v>
      </c>
      <c r="O27" s="50">
        <v>21</v>
      </c>
      <c r="P27" s="50">
        <v>37</v>
      </c>
      <c r="Q27" s="50">
        <v>5</v>
      </c>
      <c r="R27" s="50">
        <v>80</v>
      </c>
      <c r="S27" s="50">
        <v>45</v>
      </c>
      <c r="T27" s="50">
        <v>43</v>
      </c>
      <c r="U27" s="50">
        <v>30</v>
      </c>
      <c r="V27" s="50">
        <v>62</v>
      </c>
      <c r="W27" s="50">
        <v>64</v>
      </c>
      <c r="X27" s="50">
        <v>92</v>
      </c>
      <c r="Y27" s="50">
        <v>48</v>
      </c>
      <c r="Z27" s="50">
        <v>10</v>
      </c>
      <c r="AA27" s="50">
        <v>13</v>
      </c>
      <c r="AB27" s="50">
        <v>104</v>
      </c>
      <c r="AC27" s="50">
        <v>25</v>
      </c>
      <c r="AD27" s="50">
        <v>178</v>
      </c>
      <c r="AE27" s="50">
        <v>51</v>
      </c>
      <c r="AF27" s="73">
        <v>510</v>
      </c>
      <c r="AG27" s="74">
        <f t="shared" ref="AG27:AG28" si="3">B27+SUM(F27:AF27)</f>
        <v>7054</v>
      </c>
    </row>
    <row r="28" spans="1:33" s="4" customFormat="1" x14ac:dyDescent="0.25">
      <c r="A28" s="13">
        <v>2015</v>
      </c>
      <c r="B28" s="73">
        <f t="shared" si="0"/>
        <v>3100</v>
      </c>
      <c r="C28" s="155">
        <v>2064</v>
      </c>
      <c r="D28" s="155">
        <v>532</v>
      </c>
      <c r="E28" s="155">
        <v>504</v>
      </c>
      <c r="F28" s="154">
        <v>1677</v>
      </c>
      <c r="G28" s="51">
        <v>235</v>
      </c>
      <c r="H28" s="51">
        <v>56</v>
      </c>
      <c r="I28" s="51">
        <v>44</v>
      </c>
      <c r="J28" s="51">
        <v>136</v>
      </c>
      <c r="K28" s="51">
        <v>328</v>
      </c>
      <c r="L28" s="51">
        <v>13</v>
      </c>
      <c r="M28" s="51">
        <v>17</v>
      </c>
      <c r="N28" s="51">
        <v>218</v>
      </c>
      <c r="O28" s="51">
        <v>20</v>
      </c>
      <c r="P28" s="51">
        <v>34</v>
      </c>
      <c r="Q28" s="51">
        <v>10</v>
      </c>
      <c r="R28" s="51">
        <v>98</v>
      </c>
      <c r="S28" s="51">
        <v>44</v>
      </c>
      <c r="T28" s="51">
        <v>43</v>
      </c>
      <c r="U28" s="51">
        <v>32</v>
      </c>
      <c r="V28" s="51">
        <v>57</v>
      </c>
      <c r="W28" s="51">
        <v>68</v>
      </c>
      <c r="X28" s="51">
        <v>100</v>
      </c>
      <c r="Y28" s="51">
        <v>64</v>
      </c>
      <c r="Z28" s="51">
        <v>9</v>
      </c>
      <c r="AA28" s="51">
        <v>13</v>
      </c>
      <c r="AB28" s="51">
        <v>127</v>
      </c>
      <c r="AC28" s="51">
        <v>38</v>
      </c>
      <c r="AD28" s="51">
        <v>187</v>
      </c>
      <c r="AE28" s="51">
        <v>53</v>
      </c>
      <c r="AF28" s="154">
        <v>574</v>
      </c>
      <c r="AG28" s="74">
        <f t="shared" si="3"/>
        <v>7395</v>
      </c>
    </row>
    <row r="29" spans="1:33" s="4" customFormat="1" x14ac:dyDescent="0.25">
      <c r="A29" s="13">
        <v>2016</v>
      </c>
      <c r="B29" s="73">
        <f t="shared" si="0"/>
        <v>3316</v>
      </c>
      <c r="C29" s="75">
        <v>2200</v>
      </c>
      <c r="D29" s="75">
        <v>574</v>
      </c>
      <c r="E29" s="75">
        <v>542</v>
      </c>
      <c r="F29" s="73">
        <v>1725</v>
      </c>
      <c r="G29" s="50">
        <v>189</v>
      </c>
      <c r="H29" s="50">
        <v>47</v>
      </c>
      <c r="I29" s="50">
        <v>41</v>
      </c>
      <c r="J29" s="50">
        <v>157</v>
      </c>
      <c r="K29" s="50">
        <v>383</v>
      </c>
      <c r="L29" s="50">
        <v>20</v>
      </c>
      <c r="M29" s="50">
        <v>19</v>
      </c>
      <c r="N29" s="50">
        <v>229</v>
      </c>
      <c r="O29" s="50">
        <v>24</v>
      </c>
      <c r="P29" s="50">
        <v>46</v>
      </c>
      <c r="Q29" s="50">
        <v>17</v>
      </c>
      <c r="R29" s="50">
        <v>94</v>
      </c>
      <c r="S29" s="50">
        <v>43</v>
      </c>
      <c r="T29" s="50">
        <v>40</v>
      </c>
      <c r="U29" s="50">
        <v>46</v>
      </c>
      <c r="V29" s="50">
        <v>51</v>
      </c>
      <c r="W29" s="50">
        <v>83</v>
      </c>
      <c r="X29" s="50">
        <v>67</v>
      </c>
      <c r="Y29" s="50">
        <v>62</v>
      </c>
      <c r="Z29" s="50">
        <v>14</v>
      </c>
      <c r="AA29" s="50">
        <v>9</v>
      </c>
      <c r="AB29" s="50">
        <v>127</v>
      </c>
      <c r="AC29" s="50">
        <v>40</v>
      </c>
      <c r="AD29" s="50">
        <v>154</v>
      </c>
      <c r="AE29" s="50">
        <v>35</v>
      </c>
      <c r="AF29" s="73">
        <v>721</v>
      </c>
      <c r="AG29" s="74">
        <f t="shared" ref="AG29:AG30" si="4">B29+SUM(F29:AF29)</f>
        <v>7799</v>
      </c>
    </row>
    <row r="30" spans="1:33" s="4" customFormat="1" x14ac:dyDescent="0.25">
      <c r="A30" s="13">
        <v>2017</v>
      </c>
      <c r="B30" s="73">
        <f t="shared" si="0"/>
        <v>3468</v>
      </c>
      <c r="C30" s="155">
        <v>2340</v>
      </c>
      <c r="D30" s="155">
        <v>601</v>
      </c>
      <c r="E30" s="155">
        <v>527</v>
      </c>
      <c r="F30" s="154">
        <v>1691</v>
      </c>
      <c r="G30" s="51">
        <v>161</v>
      </c>
      <c r="H30" s="51">
        <v>44</v>
      </c>
      <c r="I30" s="51">
        <v>29</v>
      </c>
      <c r="J30" s="51">
        <v>101</v>
      </c>
      <c r="K30" s="51">
        <v>386</v>
      </c>
      <c r="L30" s="51">
        <v>7</v>
      </c>
      <c r="M30" s="51">
        <v>12</v>
      </c>
      <c r="N30" s="51">
        <v>186</v>
      </c>
      <c r="O30" s="51">
        <v>23</v>
      </c>
      <c r="P30" s="51">
        <v>28</v>
      </c>
      <c r="Q30" s="51">
        <v>12</v>
      </c>
      <c r="R30" s="51">
        <v>103</v>
      </c>
      <c r="S30" s="51">
        <v>42</v>
      </c>
      <c r="T30" s="51">
        <v>30</v>
      </c>
      <c r="U30" s="51">
        <v>32</v>
      </c>
      <c r="V30" s="51">
        <v>24</v>
      </c>
      <c r="W30" s="51">
        <v>61</v>
      </c>
      <c r="X30" s="51">
        <v>39</v>
      </c>
      <c r="Y30" s="51">
        <v>52</v>
      </c>
      <c r="Z30" s="51">
        <v>9</v>
      </c>
      <c r="AA30" s="51">
        <v>7</v>
      </c>
      <c r="AB30" s="51">
        <v>49</v>
      </c>
      <c r="AC30" s="51">
        <v>28</v>
      </c>
      <c r="AD30" s="51">
        <v>157</v>
      </c>
      <c r="AE30" s="51">
        <v>27</v>
      </c>
      <c r="AF30" s="154">
        <v>1148</v>
      </c>
      <c r="AG30" s="74">
        <f t="shared" si="4"/>
        <v>7956</v>
      </c>
    </row>
    <row r="31" spans="1:33" s="4" customFormat="1" x14ac:dyDescent="0.25">
      <c r="A31" s="13">
        <v>2018</v>
      </c>
      <c r="B31" s="73">
        <f t="shared" si="0"/>
        <v>3447</v>
      </c>
      <c r="C31" s="75">
        <v>2359</v>
      </c>
      <c r="D31" s="75">
        <v>537</v>
      </c>
      <c r="E31" s="75">
        <v>551</v>
      </c>
      <c r="F31" s="73">
        <v>1728</v>
      </c>
      <c r="G31" s="50">
        <v>188</v>
      </c>
      <c r="H31" s="50">
        <v>37</v>
      </c>
      <c r="I31" s="50">
        <v>36</v>
      </c>
      <c r="J31" s="50">
        <v>111</v>
      </c>
      <c r="K31" s="50">
        <v>366</v>
      </c>
      <c r="L31" s="50">
        <v>11</v>
      </c>
      <c r="M31" s="50">
        <v>15</v>
      </c>
      <c r="N31" s="50">
        <v>178</v>
      </c>
      <c r="O31" s="50">
        <v>18</v>
      </c>
      <c r="P31" s="50">
        <v>26</v>
      </c>
      <c r="Q31" s="50">
        <v>11</v>
      </c>
      <c r="R31" s="50">
        <v>82</v>
      </c>
      <c r="S31" s="50">
        <v>53</v>
      </c>
      <c r="T31" s="50">
        <v>31</v>
      </c>
      <c r="U31" s="50">
        <v>30</v>
      </c>
      <c r="V31" s="50">
        <v>25</v>
      </c>
      <c r="W31" s="50">
        <v>54</v>
      </c>
      <c r="X31" s="50">
        <v>33</v>
      </c>
      <c r="Y31" s="50">
        <v>45</v>
      </c>
      <c r="Z31" s="50">
        <v>17</v>
      </c>
      <c r="AA31" s="50">
        <v>12</v>
      </c>
      <c r="AB31" s="50">
        <v>42</v>
      </c>
      <c r="AC31" s="50">
        <v>25</v>
      </c>
      <c r="AD31" s="50">
        <v>202</v>
      </c>
      <c r="AE31" s="50">
        <v>31</v>
      </c>
      <c r="AF31" s="73">
        <v>1267</v>
      </c>
      <c r="AG31" s="74">
        <f t="shared" ref="AG31:AG32" si="5">B31+SUM(F31:AF31)</f>
        <v>8121</v>
      </c>
    </row>
    <row r="32" spans="1:33" s="4" customFormat="1" x14ac:dyDescent="0.25">
      <c r="A32" s="13">
        <v>2019</v>
      </c>
      <c r="B32" s="73">
        <f t="shared" si="0"/>
        <v>3614</v>
      </c>
      <c r="C32" s="155">
        <v>2466</v>
      </c>
      <c r="D32" s="155">
        <v>574</v>
      </c>
      <c r="E32" s="155">
        <v>574</v>
      </c>
      <c r="F32" s="154">
        <v>1754</v>
      </c>
      <c r="G32" s="51">
        <v>171</v>
      </c>
      <c r="H32" s="51">
        <v>32</v>
      </c>
      <c r="I32" s="51">
        <v>32</v>
      </c>
      <c r="J32" s="51">
        <v>111</v>
      </c>
      <c r="K32" s="51">
        <v>376</v>
      </c>
      <c r="L32" s="51">
        <v>18</v>
      </c>
      <c r="M32" s="51">
        <v>17</v>
      </c>
      <c r="N32" s="51">
        <v>161</v>
      </c>
      <c r="O32" s="51">
        <v>15</v>
      </c>
      <c r="P32" s="51">
        <v>24</v>
      </c>
      <c r="Q32" s="51">
        <v>5</v>
      </c>
      <c r="R32" s="51">
        <v>75</v>
      </c>
      <c r="S32" s="51">
        <v>51</v>
      </c>
      <c r="T32" s="51">
        <v>27</v>
      </c>
      <c r="U32" s="51">
        <v>28</v>
      </c>
      <c r="V32" s="51">
        <v>23</v>
      </c>
      <c r="W32" s="51">
        <v>55</v>
      </c>
      <c r="X32" s="51">
        <v>37</v>
      </c>
      <c r="Y32" s="51">
        <v>46</v>
      </c>
      <c r="Z32" s="51">
        <v>17</v>
      </c>
      <c r="AA32" s="51">
        <v>15</v>
      </c>
      <c r="AB32" s="51">
        <v>65</v>
      </c>
      <c r="AC32" s="51">
        <v>27</v>
      </c>
      <c r="AD32" s="51">
        <v>181</v>
      </c>
      <c r="AE32" s="51">
        <v>33</v>
      </c>
      <c r="AF32" s="154">
        <v>1200</v>
      </c>
      <c r="AG32" s="74">
        <f t="shared" si="5"/>
        <v>8210</v>
      </c>
    </row>
    <row r="33" spans="1:33" s="4" customFormat="1" x14ac:dyDescent="0.25">
      <c r="A33" s="13">
        <v>2020</v>
      </c>
      <c r="B33" s="73">
        <f t="shared" si="0"/>
        <v>2463</v>
      </c>
      <c r="C33" s="75">
        <v>1684</v>
      </c>
      <c r="D33" s="75">
        <v>396</v>
      </c>
      <c r="E33" s="75">
        <v>383</v>
      </c>
      <c r="F33" s="73">
        <v>1369</v>
      </c>
      <c r="G33" s="50">
        <v>150</v>
      </c>
      <c r="H33" s="50">
        <v>20</v>
      </c>
      <c r="I33" s="50">
        <v>25</v>
      </c>
      <c r="J33" s="50">
        <v>74</v>
      </c>
      <c r="K33" s="50">
        <v>260</v>
      </c>
      <c r="L33" s="50">
        <v>8</v>
      </c>
      <c r="M33" s="50">
        <v>10</v>
      </c>
      <c r="N33" s="50">
        <v>118</v>
      </c>
      <c r="O33" s="50">
        <v>13</v>
      </c>
      <c r="P33" s="50">
        <v>16</v>
      </c>
      <c r="Q33" s="50">
        <v>3</v>
      </c>
      <c r="R33" s="50">
        <v>61</v>
      </c>
      <c r="S33" s="50">
        <v>36</v>
      </c>
      <c r="T33" s="50">
        <v>20</v>
      </c>
      <c r="U33" s="50">
        <v>25</v>
      </c>
      <c r="V33" s="50">
        <v>18</v>
      </c>
      <c r="W33" s="50">
        <v>44</v>
      </c>
      <c r="X33" s="50">
        <v>31</v>
      </c>
      <c r="Y33" s="50">
        <v>47</v>
      </c>
      <c r="Z33" s="50">
        <v>5</v>
      </c>
      <c r="AA33" s="50">
        <v>5</v>
      </c>
      <c r="AB33" s="50">
        <v>33</v>
      </c>
      <c r="AC33" s="50">
        <v>15</v>
      </c>
      <c r="AD33" s="50">
        <v>181</v>
      </c>
      <c r="AE33" s="50">
        <v>17</v>
      </c>
      <c r="AF33" s="73">
        <v>676</v>
      </c>
      <c r="AG33" s="74">
        <f t="shared" ref="AG33:AG35" si="6">B33+SUM(F33:AF33)</f>
        <v>5743</v>
      </c>
    </row>
    <row r="34" spans="1:33" s="4" customFormat="1" x14ac:dyDescent="0.25">
      <c r="A34" s="13">
        <v>2021</v>
      </c>
      <c r="B34" s="73">
        <f t="shared" si="0"/>
        <v>2691</v>
      </c>
      <c r="C34" s="75">
        <v>1860</v>
      </c>
      <c r="D34" s="75">
        <v>432</v>
      </c>
      <c r="E34" s="75">
        <v>399</v>
      </c>
      <c r="F34" s="73">
        <v>1306</v>
      </c>
      <c r="G34" s="50">
        <v>138</v>
      </c>
      <c r="H34" s="50">
        <v>15</v>
      </c>
      <c r="I34" s="50">
        <v>29</v>
      </c>
      <c r="J34" s="50">
        <v>93</v>
      </c>
      <c r="K34" s="50">
        <v>297</v>
      </c>
      <c r="L34" s="50">
        <v>7</v>
      </c>
      <c r="M34" s="50">
        <v>13</v>
      </c>
      <c r="N34" s="50">
        <v>118</v>
      </c>
      <c r="O34" s="50">
        <v>11</v>
      </c>
      <c r="P34" s="50">
        <v>9</v>
      </c>
      <c r="Q34" s="50">
        <v>5</v>
      </c>
      <c r="R34" s="50">
        <v>48</v>
      </c>
      <c r="S34" s="50">
        <v>34</v>
      </c>
      <c r="T34" s="50">
        <v>26</v>
      </c>
      <c r="U34" s="50">
        <v>20</v>
      </c>
      <c r="V34" s="50">
        <v>16</v>
      </c>
      <c r="W34" s="50">
        <v>48</v>
      </c>
      <c r="X34" s="50">
        <v>32</v>
      </c>
      <c r="Y34" s="50">
        <v>30</v>
      </c>
      <c r="Z34" s="50">
        <v>8</v>
      </c>
      <c r="AA34" s="50">
        <v>11</v>
      </c>
      <c r="AB34" s="50">
        <v>14</v>
      </c>
      <c r="AC34" s="50">
        <v>34</v>
      </c>
      <c r="AD34" s="50">
        <v>163</v>
      </c>
      <c r="AE34" s="50">
        <v>22</v>
      </c>
      <c r="AF34" s="73">
        <v>946</v>
      </c>
      <c r="AG34" s="74">
        <f t="shared" si="6"/>
        <v>6184</v>
      </c>
    </row>
    <row r="35" spans="1:33" s="4" customFormat="1" x14ac:dyDescent="0.25">
      <c r="A35" s="13">
        <v>2022</v>
      </c>
      <c r="B35" s="73">
        <f t="shared" si="0"/>
        <v>3842</v>
      </c>
      <c r="C35" s="75">
        <v>2671</v>
      </c>
      <c r="D35" s="75">
        <v>587</v>
      </c>
      <c r="E35" s="75">
        <v>584</v>
      </c>
      <c r="F35" s="73">
        <v>1735</v>
      </c>
      <c r="G35" s="50">
        <v>193</v>
      </c>
      <c r="H35" s="50">
        <v>30</v>
      </c>
      <c r="I35" s="50">
        <v>31</v>
      </c>
      <c r="J35" s="50">
        <v>122</v>
      </c>
      <c r="K35" s="50">
        <v>412</v>
      </c>
      <c r="L35" s="50">
        <v>11</v>
      </c>
      <c r="M35" s="50">
        <v>14</v>
      </c>
      <c r="N35" s="50">
        <v>156</v>
      </c>
      <c r="O35" s="50">
        <v>15</v>
      </c>
      <c r="P35" s="50">
        <v>25</v>
      </c>
      <c r="Q35" s="50">
        <v>4</v>
      </c>
      <c r="R35" s="50">
        <v>51</v>
      </c>
      <c r="S35" s="50">
        <v>46</v>
      </c>
      <c r="T35" s="50">
        <v>33</v>
      </c>
      <c r="U35" s="50">
        <v>34</v>
      </c>
      <c r="V35" s="50">
        <v>24</v>
      </c>
      <c r="W35" s="50">
        <v>59</v>
      </c>
      <c r="X35" s="50">
        <v>42</v>
      </c>
      <c r="Y35" s="50">
        <v>61</v>
      </c>
      <c r="Z35" s="50">
        <v>9</v>
      </c>
      <c r="AA35" s="50">
        <v>10</v>
      </c>
      <c r="AB35" s="50">
        <v>37</v>
      </c>
      <c r="AC35" s="50">
        <v>43</v>
      </c>
      <c r="AD35" s="50">
        <v>220</v>
      </c>
      <c r="AE35" s="50">
        <v>31</v>
      </c>
      <c r="AF35" s="73">
        <v>1303</v>
      </c>
      <c r="AG35" s="74">
        <f t="shared" si="6"/>
        <v>8593</v>
      </c>
    </row>
    <row r="36" spans="1:33" s="4" customFormat="1" x14ac:dyDescent="0.2">
      <c r="A36" s="18"/>
      <c r="B36" s="51"/>
      <c r="C36" s="52"/>
      <c r="D36" s="52"/>
      <c r="E36" s="52"/>
      <c r="F36" s="51"/>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3"/>
    </row>
    <row r="37" spans="1:33" s="4" customFormat="1" x14ac:dyDescent="0.25">
      <c r="A37" s="8"/>
      <c r="B37" s="54"/>
      <c r="C37" s="55"/>
      <c r="D37" s="55"/>
      <c r="E37" s="55"/>
      <c r="F37" s="54"/>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6"/>
    </row>
    <row r="38" spans="1:33" s="4" customFormat="1" ht="74" x14ac:dyDescent="0.25">
      <c r="A38" s="22" t="s">
        <v>13</v>
      </c>
      <c r="B38" s="47" t="s">
        <v>12</v>
      </c>
      <c r="C38" s="48">
        <v>1</v>
      </c>
      <c r="D38" s="49" t="s">
        <v>20</v>
      </c>
      <c r="E38" s="49" t="s">
        <v>21</v>
      </c>
      <c r="F38" s="47" t="s">
        <v>2</v>
      </c>
      <c r="G38" s="47" t="s">
        <v>5</v>
      </c>
      <c r="H38" s="47" t="s">
        <v>118</v>
      </c>
      <c r="I38" s="47" t="s">
        <v>119</v>
      </c>
      <c r="J38" s="47" t="s">
        <v>6</v>
      </c>
      <c r="K38" s="47" t="s">
        <v>120</v>
      </c>
      <c r="L38" s="47" t="s">
        <v>121</v>
      </c>
      <c r="M38" s="47" t="s">
        <v>122</v>
      </c>
      <c r="N38" s="47" t="s">
        <v>3</v>
      </c>
      <c r="O38" s="47" t="s">
        <v>123</v>
      </c>
      <c r="P38" s="47" t="s">
        <v>124</v>
      </c>
      <c r="Q38" s="47" t="s">
        <v>125</v>
      </c>
      <c r="R38" s="47" t="s">
        <v>126</v>
      </c>
      <c r="S38" s="47" t="s">
        <v>127</v>
      </c>
      <c r="T38" s="47" t="s">
        <v>128</v>
      </c>
      <c r="U38" s="47" t="s">
        <v>129</v>
      </c>
      <c r="V38" s="47" t="s">
        <v>130</v>
      </c>
      <c r="W38" s="47" t="s">
        <v>7</v>
      </c>
      <c r="X38" s="47" t="s">
        <v>8</v>
      </c>
      <c r="Y38" s="47" t="s">
        <v>131</v>
      </c>
      <c r="Z38" s="47" t="s">
        <v>132</v>
      </c>
      <c r="AA38" s="47" t="s">
        <v>133</v>
      </c>
      <c r="AB38" s="47" t="s">
        <v>116</v>
      </c>
      <c r="AC38" s="47" t="s">
        <v>117</v>
      </c>
      <c r="AD38" s="47" t="s">
        <v>4</v>
      </c>
      <c r="AE38" s="47" t="s">
        <v>134</v>
      </c>
      <c r="AF38" s="47" t="s">
        <v>22</v>
      </c>
      <c r="AG38" s="47" t="s">
        <v>23</v>
      </c>
    </row>
    <row r="39" spans="1:33" s="4" customFormat="1" x14ac:dyDescent="0.25">
      <c r="A39" s="32">
        <v>1992</v>
      </c>
      <c r="B39" s="58">
        <v>40542070</v>
      </c>
      <c r="C39" s="59">
        <v>40398735</v>
      </c>
      <c r="D39" s="59">
        <v>84285</v>
      </c>
      <c r="E39" s="59">
        <v>59050</v>
      </c>
      <c r="F39" s="58">
        <v>67464425</v>
      </c>
      <c r="G39" s="58">
        <v>555685</v>
      </c>
      <c r="H39" s="58">
        <v>330675</v>
      </c>
      <c r="I39" s="58">
        <v>134470</v>
      </c>
      <c r="J39" s="58">
        <v>216274</v>
      </c>
      <c r="K39" s="58">
        <v>2393926</v>
      </c>
      <c r="L39" s="58">
        <v>15627</v>
      </c>
      <c r="M39" s="58">
        <v>188360</v>
      </c>
      <c r="N39" s="58">
        <v>791375</v>
      </c>
      <c r="O39" s="58">
        <v>339404</v>
      </c>
      <c r="P39" s="58">
        <v>14508</v>
      </c>
      <c r="Q39" s="58">
        <v>25501</v>
      </c>
      <c r="R39" s="58">
        <v>179753</v>
      </c>
      <c r="S39" s="58">
        <v>198329</v>
      </c>
      <c r="T39" s="58">
        <v>7727</v>
      </c>
      <c r="U39" s="58">
        <v>185604</v>
      </c>
      <c r="V39" s="58">
        <v>2816</v>
      </c>
      <c r="W39" s="58">
        <v>791694</v>
      </c>
      <c r="X39" s="58">
        <v>32712</v>
      </c>
      <c r="Y39" s="58"/>
      <c r="Z39" s="58">
        <v>352</v>
      </c>
      <c r="AA39" s="58">
        <v>847703</v>
      </c>
      <c r="AB39" s="58">
        <v>96439</v>
      </c>
      <c r="AC39" s="58">
        <v>65539</v>
      </c>
      <c r="AD39" s="58">
        <v>326103</v>
      </c>
      <c r="AE39" s="58">
        <v>50898</v>
      </c>
      <c r="AF39" s="58">
        <v>197086</v>
      </c>
      <c r="AG39" s="60">
        <f t="shared" ref="AG39:AG59" si="7">B39+SUM(F39:AF39)</f>
        <v>115995055</v>
      </c>
    </row>
    <row r="40" spans="1:33" s="4" customFormat="1" x14ac:dyDescent="0.25">
      <c r="A40" s="32">
        <v>1993</v>
      </c>
      <c r="B40" s="58">
        <v>46604570</v>
      </c>
      <c r="C40" s="59">
        <v>45587623</v>
      </c>
      <c r="D40" s="59">
        <v>978395</v>
      </c>
      <c r="E40" s="59">
        <v>38552</v>
      </c>
      <c r="F40" s="58">
        <v>75839045</v>
      </c>
      <c r="G40" s="58">
        <v>509747</v>
      </c>
      <c r="H40" s="58">
        <v>146705</v>
      </c>
      <c r="I40" s="58">
        <v>124836</v>
      </c>
      <c r="J40" s="58">
        <v>599010</v>
      </c>
      <c r="K40" s="58">
        <v>3592549</v>
      </c>
      <c r="L40" s="58">
        <v>20640</v>
      </c>
      <c r="M40" s="58">
        <v>19511</v>
      </c>
      <c r="N40" s="58">
        <v>347692</v>
      </c>
      <c r="O40" s="58">
        <v>12397</v>
      </c>
      <c r="P40" s="58">
        <v>11816</v>
      </c>
      <c r="Q40" s="58">
        <v>8429</v>
      </c>
      <c r="R40" s="58">
        <v>97339</v>
      </c>
      <c r="S40" s="58">
        <v>151307</v>
      </c>
      <c r="T40" s="58">
        <v>5685</v>
      </c>
      <c r="U40" s="58">
        <v>2590033</v>
      </c>
      <c r="V40" s="58">
        <v>1941</v>
      </c>
      <c r="W40" s="58">
        <v>272655</v>
      </c>
      <c r="X40" s="58">
        <v>18582</v>
      </c>
      <c r="Y40" s="58"/>
      <c r="Z40" s="58">
        <v>323</v>
      </c>
      <c r="AA40" s="58">
        <v>934009</v>
      </c>
      <c r="AB40" s="58">
        <v>124631</v>
      </c>
      <c r="AC40" s="58">
        <v>30677</v>
      </c>
      <c r="AD40" s="58">
        <v>105126</v>
      </c>
      <c r="AE40" s="58">
        <v>61300</v>
      </c>
      <c r="AF40" s="58">
        <v>493185</v>
      </c>
      <c r="AG40" s="60">
        <f t="shared" si="7"/>
        <v>132723740</v>
      </c>
    </row>
    <row r="41" spans="1:33" s="4" customFormat="1" x14ac:dyDescent="0.25">
      <c r="A41" s="32">
        <v>1994</v>
      </c>
      <c r="B41" s="58">
        <v>35254009</v>
      </c>
      <c r="C41" s="59">
        <v>31291857</v>
      </c>
      <c r="D41" s="59">
        <v>3837359</v>
      </c>
      <c r="E41" s="59">
        <v>124793</v>
      </c>
      <c r="F41" s="58">
        <v>75813562</v>
      </c>
      <c r="G41" s="58">
        <v>579350</v>
      </c>
      <c r="H41" s="58">
        <v>44261</v>
      </c>
      <c r="I41" s="58">
        <v>89157</v>
      </c>
      <c r="J41" s="58">
        <v>275303</v>
      </c>
      <c r="K41" s="58">
        <v>8737235</v>
      </c>
      <c r="L41" s="58">
        <v>7634</v>
      </c>
      <c r="M41" s="58">
        <v>578287</v>
      </c>
      <c r="N41" s="58">
        <v>285055</v>
      </c>
      <c r="O41" s="58">
        <v>7250</v>
      </c>
      <c r="P41" s="58">
        <v>5266</v>
      </c>
      <c r="Q41" s="58">
        <v>16293</v>
      </c>
      <c r="R41" s="58">
        <v>62894</v>
      </c>
      <c r="S41" s="58">
        <v>51705</v>
      </c>
      <c r="T41" s="58">
        <v>7188</v>
      </c>
      <c r="U41" s="58">
        <v>491274</v>
      </c>
      <c r="V41" s="58">
        <v>507</v>
      </c>
      <c r="W41" s="58">
        <v>502708</v>
      </c>
      <c r="X41" s="58">
        <v>21584</v>
      </c>
      <c r="Y41" s="58">
        <v>9777</v>
      </c>
      <c r="Z41" s="58">
        <v>1674</v>
      </c>
      <c r="AA41" s="58">
        <v>530798</v>
      </c>
      <c r="AB41" s="58">
        <v>49065</v>
      </c>
      <c r="AC41" s="58">
        <v>63077</v>
      </c>
      <c r="AD41" s="58">
        <v>385461</v>
      </c>
      <c r="AE41" s="58">
        <v>55765</v>
      </c>
      <c r="AF41" s="58">
        <v>492652</v>
      </c>
      <c r="AG41" s="60">
        <f t="shared" si="7"/>
        <v>124418791</v>
      </c>
    </row>
    <row r="42" spans="1:33" s="4" customFormat="1" x14ac:dyDescent="0.25">
      <c r="A42" s="32">
        <v>1995</v>
      </c>
      <c r="B42" s="58">
        <v>45861860</v>
      </c>
      <c r="C42" s="59">
        <v>36351164</v>
      </c>
      <c r="D42" s="59">
        <v>6599521</v>
      </c>
      <c r="E42" s="59">
        <v>2911176</v>
      </c>
      <c r="F42" s="58">
        <v>70246419</v>
      </c>
      <c r="G42" s="58">
        <v>1511345</v>
      </c>
      <c r="H42" s="58">
        <v>55847</v>
      </c>
      <c r="I42" s="58">
        <v>49576</v>
      </c>
      <c r="J42" s="58">
        <v>156064</v>
      </c>
      <c r="K42" s="58">
        <v>8428456</v>
      </c>
      <c r="L42" s="58">
        <v>9072</v>
      </c>
      <c r="M42" s="58">
        <v>128897</v>
      </c>
      <c r="N42" s="58">
        <v>121510</v>
      </c>
      <c r="O42" s="58">
        <v>31279</v>
      </c>
      <c r="P42" s="58">
        <v>3190</v>
      </c>
      <c r="Q42" s="58">
        <v>341097</v>
      </c>
      <c r="R42" s="58">
        <v>48390</v>
      </c>
      <c r="S42" s="58">
        <v>26840</v>
      </c>
      <c r="T42" s="58">
        <v>4370</v>
      </c>
      <c r="U42" s="58">
        <v>697185</v>
      </c>
      <c r="V42" s="58">
        <v>77</v>
      </c>
      <c r="W42" s="58">
        <v>264200</v>
      </c>
      <c r="X42" s="58">
        <v>61075</v>
      </c>
      <c r="Y42" s="58">
        <v>11701</v>
      </c>
      <c r="Z42" s="58">
        <v>18411</v>
      </c>
      <c r="AA42" s="58">
        <v>243261</v>
      </c>
      <c r="AB42" s="58">
        <v>39640</v>
      </c>
      <c r="AC42" s="58">
        <v>359401</v>
      </c>
      <c r="AD42" s="58">
        <v>910170</v>
      </c>
      <c r="AE42" s="58">
        <v>93257</v>
      </c>
      <c r="AF42" s="58">
        <v>512885</v>
      </c>
      <c r="AG42" s="60">
        <f t="shared" si="7"/>
        <v>130235475</v>
      </c>
    </row>
    <row r="43" spans="1:33" s="4" customFormat="1" x14ac:dyDescent="0.25">
      <c r="A43" s="32">
        <v>1996</v>
      </c>
      <c r="B43" s="58">
        <v>51258954</v>
      </c>
      <c r="C43" s="59">
        <v>36311217</v>
      </c>
      <c r="D43" s="59">
        <v>10179875</v>
      </c>
      <c r="E43" s="59">
        <v>4767863</v>
      </c>
      <c r="F43" s="58">
        <v>74292348</v>
      </c>
      <c r="G43" s="58">
        <v>497838</v>
      </c>
      <c r="H43" s="58">
        <v>25487</v>
      </c>
      <c r="I43" s="58">
        <v>29875</v>
      </c>
      <c r="J43" s="58">
        <v>352967</v>
      </c>
      <c r="K43" s="58">
        <v>7085651</v>
      </c>
      <c r="L43" s="58">
        <v>5652</v>
      </c>
      <c r="M43" s="58">
        <v>155125</v>
      </c>
      <c r="N43" s="58">
        <v>95973</v>
      </c>
      <c r="O43" s="58">
        <v>34851</v>
      </c>
      <c r="P43" s="58">
        <v>5978</v>
      </c>
      <c r="Q43" s="58">
        <v>18184</v>
      </c>
      <c r="R43" s="58">
        <v>27276</v>
      </c>
      <c r="S43" s="58">
        <v>15166</v>
      </c>
      <c r="T43" s="58">
        <v>19022</v>
      </c>
      <c r="U43" s="58">
        <v>180912</v>
      </c>
      <c r="V43" s="58">
        <v>3232</v>
      </c>
      <c r="W43" s="58">
        <v>1107382</v>
      </c>
      <c r="X43" s="58">
        <v>69424</v>
      </c>
      <c r="Y43" s="58">
        <v>8456</v>
      </c>
      <c r="Z43" s="58">
        <v>747</v>
      </c>
      <c r="AA43" s="58">
        <v>66796</v>
      </c>
      <c r="AB43" s="58">
        <v>16149</v>
      </c>
      <c r="AC43" s="58">
        <v>165441</v>
      </c>
      <c r="AD43" s="58">
        <v>739850</v>
      </c>
      <c r="AE43" s="58">
        <v>56814</v>
      </c>
      <c r="AF43" s="58">
        <v>405034</v>
      </c>
      <c r="AG43" s="60">
        <f t="shared" si="7"/>
        <v>136740584</v>
      </c>
    </row>
    <row r="44" spans="1:33" s="4" customFormat="1" x14ac:dyDescent="0.25">
      <c r="A44" s="32">
        <v>1997</v>
      </c>
      <c r="B44" s="58">
        <v>51999183</v>
      </c>
      <c r="C44" s="59">
        <v>43624205</v>
      </c>
      <c r="D44" s="59">
        <v>6414787</v>
      </c>
      <c r="E44" s="59">
        <v>1960190</v>
      </c>
      <c r="F44" s="58">
        <v>78007382</v>
      </c>
      <c r="G44" s="58">
        <v>196468</v>
      </c>
      <c r="H44" s="58">
        <v>8449</v>
      </c>
      <c r="I44" s="58">
        <v>31465</v>
      </c>
      <c r="J44" s="58">
        <v>150243</v>
      </c>
      <c r="K44" s="58">
        <v>13831538</v>
      </c>
      <c r="L44" s="58">
        <v>5719</v>
      </c>
      <c r="M44" s="58">
        <v>392061</v>
      </c>
      <c r="N44" s="58">
        <v>197710</v>
      </c>
      <c r="O44" s="58">
        <v>240848</v>
      </c>
      <c r="P44" s="58">
        <v>17750</v>
      </c>
      <c r="Q44" s="58">
        <v>21140</v>
      </c>
      <c r="R44" s="58">
        <v>24372</v>
      </c>
      <c r="S44" s="58">
        <v>54607</v>
      </c>
      <c r="T44" s="58">
        <v>7897</v>
      </c>
      <c r="U44" s="58">
        <v>810628</v>
      </c>
      <c r="V44" s="58">
        <v>43684</v>
      </c>
      <c r="W44" s="58">
        <v>1514414</v>
      </c>
      <c r="X44" s="58">
        <v>9082</v>
      </c>
      <c r="Y44" s="58">
        <v>5062</v>
      </c>
      <c r="Z44" s="58">
        <v>3799</v>
      </c>
      <c r="AA44" s="58">
        <v>202229</v>
      </c>
      <c r="AB44" s="58">
        <v>28978</v>
      </c>
      <c r="AC44" s="58">
        <v>112242</v>
      </c>
      <c r="AD44" s="58">
        <v>580131</v>
      </c>
      <c r="AE44" s="58">
        <v>11442</v>
      </c>
      <c r="AF44" s="58">
        <v>750508</v>
      </c>
      <c r="AG44" s="60">
        <f t="shared" si="7"/>
        <v>149259031</v>
      </c>
    </row>
    <row r="45" spans="1:33" s="4" customFormat="1" x14ac:dyDescent="0.25">
      <c r="A45" s="32">
        <v>1998</v>
      </c>
      <c r="B45" s="58">
        <v>47494114</v>
      </c>
      <c r="C45" s="59">
        <v>41141515</v>
      </c>
      <c r="D45" s="59">
        <v>4548196</v>
      </c>
      <c r="E45" s="59">
        <v>1804403</v>
      </c>
      <c r="F45" s="58">
        <v>107984215</v>
      </c>
      <c r="G45" s="58">
        <v>298470</v>
      </c>
      <c r="H45" s="58">
        <v>10793</v>
      </c>
      <c r="I45" s="58">
        <v>87103</v>
      </c>
      <c r="J45" s="58">
        <v>198957</v>
      </c>
      <c r="K45" s="58">
        <v>8462677</v>
      </c>
      <c r="L45" s="58">
        <v>11099</v>
      </c>
      <c r="M45" s="58">
        <v>377354</v>
      </c>
      <c r="N45" s="58">
        <v>3746352</v>
      </c>
      <c r="O45" s="58">
        <v>38317</v>
      </c>
      <c r="P45" s="58">
        <v>1003</v>
      </c>
      <c r="Q45" s="58">
        <v>23677</v>
      </c>
      <c r="R45" s="58">
        <v>47144</v>
      </c>
      <c r="S45" s="58">
        <v>34097</v>
      </c>
      <c r="T45" s="58">
        <v>16405</v>
      </c>
      <c r="U45" s="58">
        <v>72237</v>
      </c>
      <c r="V45" s="58">
        <v>4452</v>
      </c>
      <c r="W45" s="58">
        <v>275665</v>
      </c>
      <c r="X45" s="58">
        <v>116053</v>
      </c>
      <c r="Y45" s="58">
        <v>1589</v>
      </c>
      <c r="Z45" s="58">
        <v>5930</v>
      </c>
      <c r="AA45" s="58">
        <v>67727</v>
      </c>
      <c r="AB45" s="58">
        <v>65596</v>
      </c>
      <c r="AC45" s="58">
        <v>105856</v>
      </c>
      <c r="AD45" s="58">
        <v>542055</v>
      </c>
      <c r="AE45" s="58">
        <v>12671</v>
      </c>
      <c r="AF45" s="58">
        <v>501020</v>
      </c>
      <c r="AG45" s="60">
        <f t="shared" si="7"/>
        <v>170602628</v>
      </c>
    </row>
    <row r="46" spans="1:33" s="4" customFormat="1" x14ac:dyDescent="0.25">
      <c r="A46" s="32">
        <v>1999</v>
      </c>
      <c r="B46" s="58">
        <v>50408057</v>
      </c>
      <c r="C46" s="59">
        <v>27164821</v>
      </c>
      <c r="D46" s="59">
        <v>19294529</v>
      </c>
      <c r="E46" s="59">
        <v>3948707</v>
      </c>
      <c r="F46" s="58">
        <v>83705403</v>
      </c>
      <c r="G46" s="58">
        <v>909082</v>
      </c>
      <c r="H46" s="58">
        <v>30437</v>
      </c>
      <c r="I46" s="58">
        <v>587804</v>
      </c>
      <c r="J46" s="58">
        <v>246957</v>
      </c>
      <c r="K46" s="58">
        <v>13412822</v>
      </c>
      <c r="L46" s="58">
        <v>7798</v>
      </c>
      <c r="M46" s="58">
        <v>170520</v>
      </c>
      <c r="N46" s="58">
        <v>1413102</v>
      </c>
      <c r="O46" s="58">
        <v>19180</v>
      </c>
      <c r="P46" s="58">
        <v>3182</v>
      </c>
      <c r="Q46" s="58">
        <v>25834</v>
      </c>
      <c r="R46" s="58">
        <v>38653</v>
      </c>
      <c r="S46" s="58">
        <v>5984</v>
      </c>
      <c r="T46" s="58">
        <v>37134</v>
      </c>
      <c r="U46" s="58">
        <v>21628</v>
      </c>
      <c r="V46" s="58">
        <v>17074</v>
      </c>
      <c r="W46" s="58">
        <v>1054922</v>
      </c>
      <c r="X46" s="58">
        <v>186875</v>
      </c>
      <c r="Y46" s="58">
        <v>766</v>
      </c>
      <c r="Z46" s="58">
        <v>6507</v>
      </c>
      <c r="AA46" s="58">
        <v>198867</v>
      </c>
      <c r="AB46" s="58">
        <v>8176</v>
      </c>
      <c r="AC46" s="58">
        <v>38672</v>
      </c>
      <c r="AD46" s="58">
        <v>768225</v>
      </c>
      <c r="AE46" s="58">
        <v>30651</v>
      </c>
      <c r="AF46" s="58">
        <v>253856</v>
      </c>
      <c r="AG46" s="60">
        <f t="shared" si="7"/>
        <v>153608168</v>
      </c>
    </row>
    <row r="47" spans="1:33" s="4" customFormat="1" x14ac:dyDescent="0.25">
      <c r="A47" s="32">
        <v>2000</v>
      </c>
      <c r="B47" s="58">
        <v>47213720</v>
      </c>
      <c r="C47" s="59">
        <v>35607158</v>
      </c>
      <c r="D47" s="59">
        <v>9585955</v>
      </c>
      <c r="E47" s="59">
        <v>2020608</v>
      </c>
      <c r="F47" s="58">
        <v>103276686</v>
      </c>
      <c r="G47" s="58">
        <v>1353581</v>
      </c>
      <c r="H47" s="58">
        <v>42269</v>
      </c>
      <c r="I47" s="58">
        <v>66270</v>
      </c>
      <c r="J47" s="58">
        <v>236476</v>
      </c>
      <c r="K47" s="58">
        <v>7176701</v>
      </c>
      <c r="L47" s="58">
        <v>2718</v>
      </c>
      <c r="M47" s="58">
        <v>453155</v>
      </c>
      <c r="N47" s="58">
        <v>860562</v>
      </c>
      <c r="O47" s="58">
        <v>30510</v>
      </c>
      <c r="P47" s="58">
        <v>7526</v>
      </c>
      <c r="Q47" s="58">
        <v>45792</v>
      </c>
      <c r="R47" s="58">
        <v>98530</v>
      </c>
      <c r="S47" s="58">
        <v>165043</v>
      </c>
      <c r="T47" s="58">
        <v>16491</v>
      </c>
      <c r="U47" s="58">
        <v>246343</v>
      </c>
      <c r="V47" s="58">
        <v>5914</v>
      </c>
      <c r="W47" s="58">
        <v>1345680</v>
      </c>
      <c r="X47" s="58">
        <v>832107</v>
      </c>
      <c r="Y47" s="58">
        <v>225</v>
      </c>
      <c r="Z47" s="58">
        <v>20417</v>
      </c>
      <c r="AA47" s="58">
        <v>20594</v>
      </c>
      <c r="AB47" s="58">
        <v>3573</v>
      </c>
      <c r="AC47" s="58">
        <v>234964</v>
      </c>
      <c r="AD47" s="58">
        <v>1184083</v>
      </c>
      <c r="AE47" s="58">
        <v>149554</v>
      </c>
      <c r="AF47" s="58">
        <v>668034</v>
      </c>
      <c r="AG47" s="60">
        <f t="shared" si="7"/>
        <v>165757518</v>
      </c>
    </row>
    <row r="48" spans="1:33" s="4" customFormat="1" x14ac:dyDescent="0.25">
      <c r="A48" s="32">
        <v>2001</v>
      </c>
      <c r="B48" s="58">
        <v>77299090</v>
      </c>
      <c r="C48" s="59">
        <v>58210300</v>
      </c>
      <c r="D48" s="59">
        <v>16749522</v>
      </c>
      <c r="E48" s="59">
        <v>2339269</v>
      </c>
      <c r="F48" s="58">
        <v>86982242</v>
      </c>
      <c r="G48" s="58">
        <v>1580063</v>
      </c>
      <c r="H48" s="58">
        <v>9517</v>
      </c>
      <c r="I48" s="58">
        <v>314427</v>
      </c>
      <c r="J48" s="58">
        <v>742422</v>
      </c>
      <c r="K48" s="58">
        <v>11183740</v>
      </c>
      <c r="L48" s="58">
        <v>5402</v>
      </c>
      <c r="M48" s="58">
        <v>42087</v>
      </c>
      <c r="N48" s="58">
        <v>485472</v>
      </c>
      <c r="O48" s="58">
        <v>7291</v>
      </c>
      <c r="P48" s="58">
        <v>988</v>
      </c>
      <c r="Q48" s="58">
        <v>66291</v>
      </c>
      <c r="R48" s="58">
        <v>27923</v>
      </c>
      <c r="S48" s="58">
        <v>248660</v>
      </c>
      <c r="T48" s="58">
        <v>13786</v>
      </c>
      <c r="U48" s="58">
        <v>1449783</v>
      </c>
      <c r="V48" s="58">
        <v>22626</v>
      </c>
      <c r="W48" s="58">
        <v>126051</v>
      </c>
      <c r="X48" s="58">
        <v>1091070</v>
      </c>
      <c r="Y48" s="58">
        <v>295</v>
      </c>
      <c r="Z48" s="58">
        <v>2314</v>
      </c>
      <c r="AA48" s="58">
        <v>39374</v>
      </c>
      <c r="AB48" s="58">
        <v>19642</v>
      </c>
      <c r="AC48" s="58">
        <v>559478</v>
      </c>
      <c r="AD48" s="58">
        <v>626891</v>
      </c>
      <c r="AE48" s="58">
        <v>43415</v>
      </c>
      <c r="AF48" s="58">
        <v>4463994</v>
      </c>
      <c r="AG48" s="60">
        <f t="shared" si="7"/>
        <v>187454334</v>
      </c>
    </row>
    <row r="49" spans="1:33" s="4" customFormat="1" x14ac:dyDescent="0.25">
      <c r="A49" s="32">
        <v>2002</v>
      </c>
      <c r="B49" s="58">
        <v>64304515</v>
      </c>
      <c r="C49" s="59">
        <v>46901419</v>
      </c>
      <c r="D49" s="59">
        <v>14488287</v>
      </c>
      <c r="E49" s="59">
        <v>2914809</v>
      </c>
      <c r="F49" s="58">
        <v>92077131</v>
      </c>
      <c r="G49" s="58">
        <v>1529161</v>
      </c>
      <c r="H49" s="58">
        <v>31334</v>
      </c>
      <c r="I49" s="58">
        <v>101532</v>
      </c>
      <c r="J49" s="58">
        <v>3723147</v>
      </c>
      <c r="K49" s="58">
        <v>9164263</v>
      </c>
      <c r="L49" s="58">
        <v>4532</v>
      </c>
      <c r="M49" s="58">
        <v>41261</v>
      </c>
      <c r="N49" s="58">
        <v>469819</v>
      </c>
      <c r="O49" s="58">
        <v>51534</v>
      </c>
      <c r="P49" s="58">
        <v>2038</v>
      </c>
      <c r="Q49" s="58">
        <v>95292</v>
      </c>
      <c r="R49" s="58">
        <v>55016</v>
      </c>
      <c r="S49" s="58">
        <v>75642</v>
      </c>
      <c r="T49" s="58">
        <v>26612</v>
      </c>
      <c r="U49" s="58">
        <v>315966</v>
      </c>
      <c r="V49" s="58">
        <v>78783</v>
      </c>
      <c r="W49" s="58">
        <v>320597</v>
      </c>
      <c r="X49" s="58">
        <v>1070677</v>
      </c>
      <c r="Y49" s="58">
        <v>435</v>
      </c>
      <c r="Z49" s="58">
        <v>9122</v>
      </c>
      <c r="AA49" s="58">
        <v>4306</v>
      </c>
      <c r="AB49" s="58">
        <v>65166</v>
      </c>
      <c r="AC49" s="58">
        <v>74703</v>
      </c>
      <c r="AD49" s="58">
        <v>2088551</v>
      </c>
      <c r="AE49" s="58">
        <v>22104</v>
      </c>
      <c r="AF49" s="58">
        <v>8606405</v>
      </c>
      <c r="AG49" s="60">
        <f t="shared" si="7"/>
        <v>184409644</v>
      </c>
    </row>
    <row r="50" spans="1:33" s="4" customFormat="1" x14ac:dyDescent="0.25">
      <c r="A50" s="32">
        <v>2003</v>
      </c>
      <c r="B50" s="58">
        <v>60527926</v>
      </c>
      <c r="C50" s="59">
        <v>41247743</v>
      </c>
      <c r="D50" s="59">
        <v>15590260</v>
      </c>
      <c r="E50" s="59">
        <v>3689923</v>
      </c>
      <c r="F50" s="58">
        <v>90462931</v>
      </c>
      <c r="G50" s="58">
        <v>1692136</v>
      </c>
      <c r="H50" s="58">
        <v>7097</v>
      </c>
      <c r="I50" s="58">
        <v>116016</v>
      </c>
      <c r="J50" s="58">
        <v>677239</v>
      </c>
      <c r="K50" s="58">
        <v>6127597</v>
      </c>
      <c r="L50" s="58">
        <v>1526</v>
      </c>
      <c r="M50" s="58">
        <v>28564</v>
      </c>
      <c r="N50" s="58">
        <v>603406</v>
      </c>
      <c r="O50" s="58">
        <v>65139</v>
      </c>
      <c r="P50" s="58">
        <v>1794</v>
      </c>
      <c r="Q50" s="58">
        <v>52673</v>
      </c>
      <c r="R50" s="58">
        <v>155132</v>
      </c>
      <c r="S50" s="58">
        <v>31836</v>
      </c>
      <c r="T50" s="58">
        <v>24402</v>
      </c>
      <c r="U50" s="58">
        <v>79575</v>
      </c>
      <c r="V50" s="58">
        <v>160505</v>
      </c>
      <c r="W50" s="58">
        <v>40103</v>
      </c>
      <c r="X50" s="58">
        <v>1173416</v>
      </c>
      <c r="Y50" s="58">
        <v>19685</v>
      </c>
      <c r="Z50" s="58">
        <v>1913</v>
      </c>
      <c r="AA50" s="58">
        <v>16305</v>
      </c>
      <c r="AB50" s="58">
        <v>105591</v>
      </c>
      <c r="AC50" s="58">
        <v>190445</v>
      </c>
      <c r="AD50" s="58">
        <v>2372982</v>
      </c>
      <c r="AE50" s="58">
        <v>30895</v>
      </c>
      <c r="AF50" s="58">
        <v>8690442</v>
      </c>
      <c r="AG50" s="60">
        <f t="shared" si="7"/>
        <v>173457271</v>
      </c>
    </row>
    <row r="51" spans="1:33" s="4" customFormat="1" x14ac:dyDescent="0.25">
      <c r="A51" s="32">
        <v>2004</v>
      </c>
      <c r="B51" s="58">
        <v>74681090</v>
      </c>
      <c r="C51" s="59">
        <v>36826046</v>
      </c>
      <c r="D51" s="59">
        <v>36482490</v>
      </c>
      <c r="E51" s="59">
        <v>1372554</v>
      </c>
      <c r="F51" s="58">
        <v>93366526</v>
      </c>
      <c r="G51" s="58">
        <v>1854437</v>
      </c>
      <c r="H51" s="58">
        <v>59009</v>
      </c>
      <c r="I51" s="58">
        <v>81575</v>
      </c>
      <c r="J51" s="58">
        <v>1429804</v>
      </c>
      <c r="K51" s="58">
        <v>14500587</v>
      </c>
      <c r="L51" s="58">
        <v>2632</v>
      </c>
      <c r="M51" s="58">
        <v>41608</v>
      </c>
      <c r="N51" s="58">
        <v>413340</v>
      </c>
      <c r="O51" s="58">
        <v>12324</v>
      </c>
      <c r="P51" s="58">
        <v>2231</v>
      </c>
      <c r="Q51" s="58">
        <v>125254</v>
      </c>
      <c r="R51" s="58">
        <v>110555</v>
      </c>
      <c r="S51" s="58">
        <v>41248</v>
      </c>
      <c r="T51" s="58">
        <v>33410</v>
      </c>
      <c r="U51" s="58">
        <v>49528</v>
      </c>
      <c r="V51" s="58">
        <v>11214</v>
      </c>
      <c r="W51" s="58">
        <v>607685</v>
      </c>
      <c r="X51" s="58">
        <v>698938</v>
      </c>
      <c r="Y51" s="58">
        <v>165084</v>
      </c>
      <c r="Z51" s="58">
        <v>1132</v>
      </c>
      <c r="AA51" s="58">
        <v>7076</v>
      </c>
      <c r="AB51" s="58">
        <v>36924</v>
      </c>
      <c r="AC51" s="58">
        <v>67138</v>
      </c>
      <c r="AD51" s="58">
        <v>1433671</v>
      </c>
      <c r="AE51" s="58">
        <v>20345</v>
      </c>
      <c r="AF51" s="58">
        <v>4701662</v>
      </c>
      <c r="AG51" s="60">
        <f t="shared" si="7"/>
        <v>194556027</v>
      </c>
    </row>
    <row r="52" spans="1:33" s="4" customFormat="1" x14ac:dyDescent="0.25">
      <c r="A52" s="32">
        <v>2005</v>
      </c>
      <c r="B52" s="58">
        <v>63857666</v>
      </c>
      <c r="C52" s="59">
        <v>39868883</v>
      </c>
      <c r="D52" s="59">
        <v>20668563</v>
      </c>
      <c r="E52" s="59">
        <v>3320220</v>
      </c>
      <c r="F52" s="58">
        <v>80103312</v>
      </c>
      <c r="G52" s="58">
        <v>1740453</v>
      </c>
      <c r="H52" s="58">
        <v>7284</v>
      </c>
      <c r="I52" s="58">
        <v>139932</v>
      </c>
      <c r="J52" s="58">
        <v>432019</v>
      </c>
      <c r="K52" s="58">
        <v>23644176</v>
      </c>
      <c r="L52" s="58">
        <v>2100</v>
      </c>
      <c r="M52" s="58">
        <v>63024</v>
      </c>
      <c r="N52" s="58">
        <v>685231</v>
      </c>
      <c r="O52" s="58">
        <v>32560</v>
      </c>
      <c r="P52" s="58">
        <v>1798</v>
      </c>
      <c r="Q52" s="58">
        <v>76607</v>
      </c>
      <c r="R52" s="58">
        <v>225869</v>
      </c>
      <c r="S52" s="58">
        <v>87340</v>
      </c>
      <c r="T52" s="58">
        <v>39515</v>
      </c>
      <c r="U52" s="58">
        <v>4741</v>
      </c>
      <c r="V52" s="58">
        <v>11224</v>
      </c>
      <c r="W52" s="58">
        <v>150865</v>
      </c>
      <c r="X52" s="58">
        <v>690718</v>
      </c>
      <c r="Y52" s="58">
        <v>4677</v>
      </c>
      <c r="Z52" s="58">
        <v>10130</v>
      </c>
      <c r="AA52" s="58">
        <v>51235</v>
      </c>
      <c r="AB52" s="58">
        <v>43448</v>
      </c>
      <c r="AC52" s="58">
        <v>38594</v>
      </c>
      <c r="AD52" s="58">
        <v>925024</v>
      </c>
      <c r="AE52" s="58">
        <v>20074</v>
      </c>
      <c r="AF52" s="58">
        <v>1346688</v>
      </c>
      <c r="AG52" s="60">
        <f t="shared" si="7"/>
        <v>174436304</v>
      </c>
    </row>
    <row r="53" spans="1:33" s="4" customFormat="1" ht="11.5" x14ac:dyDescent="0.25">
      <c r="A53" s="32">
        <v>2006</v>
      </c>
      <c r="B53" s="58">
        <v>83755906</v>
      </c>
      <c r="C53" s="58">
        <v>60054997</v>
      </c>
      <c r="D53" s="58">
        <v>18961052</v>
      </c>
      <c r="E53" s="58">
        <v>4739858</v>
      </c>
      <c r="F53" s="58">
        <v>83011173</v>
      </c>
      <c r="G53" s="58">
        <v>1007530</v>
      </c>
      <c r="H53" s="58">
        <v>81489</v>
      </c>
      <c r="I53" s="58">
        <v>83747</v>
      </c>
      <c r="J53" s="58">
        <v>3043118</v>
      </c>
      <c r="K53" s="58">
        <v>11310527</v>
      </c>
      <c r="L53" s="58">
        <v>1694</v>
      </c>
      <c r="M53" s="58">
        <v>49400</v>
      </c>
      <c r="N53" s="58">
        <v>535312</v>
      </c>
      <c r="O53" s="58">
        <v>181537</v>
      </c>
      <c r="P53" s="58">
        <v>2502</v>
      </c>
      <c r="Q53" s="58">
        <v>24077</v>
      </c>
      <c r="R53" s="58">
        <v>29641</v>
      </c>
      <c r="S53" s="58">
        <v>15212</v>
      </c>
      <c r="T53" s="58">
        <v>25612</v>
      </c>
      <c r="U53" s="58">
        <v>220200</v>
      </c>
      <c r="V53" s="58">
        <v>11425</v>
      </c>
      <c r="W53" s="58">
        <v>561627</v>
      </c>
      <c r="X53" s="58">
        <v>581658</v>
      </c>
      <c r="Y53" s="58">
        <v>227397</v>
      </c>
      <c r="Z53" s="58">
        <v>93531</v>
      </c>
      <c r="AA53" s="58">
        <v>8682</v>
      </c>
      <c r="AB53" s="58">
        <v>55881</v>
      </c>
      <c r="AC53" s="58">
        <v>31087</v>
      </c>
      <c r="AD53" s="58">
        <v>1144806</v>
      </c>
      <c r="AE53" s="58">
        <v>22792</v>
      </c>
      <c r="AF53" s="58">
        <v>1404196</v>
      </c>
      <c r="AG53" s="60">
        <f t="shared" si="7"/>
        <v>187521759</v>
      </c>
    </row>
    <row r="54" spans="1:33" s="4" customFormat="1" ht="11.5" x14ac:dyDescent="0.25">
      <c r="A54" s="32">
        <v>2007</v>
      </c>
      <c r="B54" s="58">
        <v>64614364</v>
      </c>
      <c r="C54" s="58">
        <v>44751886</v>
      </c>
      <c r="D54" s="58">
        <v>15712261</v>
      </c>
      <c r="E54" s="58">
        <v>4150217</v>
      </c>
      <c r="F54" s="58">
        <v>87168052</v>
      </c>
      <c r="G54" s="58">
        <v>2376471</v>
      </c>
      <c r="H54" s="58">
        <v>12679</v>
      </c>
      <c r="I54" s="58">
        <v>89008</v>
      </c>
      <c r="J54" s="58">
        <v>381642</v>
      </c>
      <c r="K54" s="58">
        <v>17020461</v>
      </c>
      <c r="L54" s="58">
        <v>849</v>
      </c>
      <c r="M54" s="58">
        <v>103351</v>
      </c>
      <c r="N54" s="58">
        <v>189560</v>
      </c>
      <c r="O54" s="58">
        <v>84705</v>
      </c>
      <c r="P54" s="58">
        <v>1992</v>
      </c>
      <c r="Q54" s="58">
        <v>6411</v>
      </c>
      <c r="R54" s="58">
        <v>69191</v>
      </c>
      <c r="S54" s="58">
        <v>17517</v>
      </c>
      <c r="T54" s="58">
        <v>17563</v>
      </c>
      <c r="U54" s="58">
        <v>57640</v>
      </c>
      <c r="V54" s="58">
        <v>35622</v>
      </c>
      <c r="W54" s="58">
        <v>275134</v>
      </c>
      <c r="X54" s="58">
        <v>1327096</v>
      </c>
      <c r="Y54" s="58">
        <v>210277</v>
      </c>
      <c r="Z54" s="58">
        <v>6065</v>
      </c>
      <c r="AA54" s="58">
        <v>4166</v>
      </c>
      <c r="AB54" s="58">
        <v>8980</v>
      </c>
      <c r="AC54" s="58">
        <v>31863</v>
      </c>
      <c r="AD54" s="58">
        <v>739750</v>
      </c>
      <c r="AE54" s="58">
        <v>84447</v>
      </c>
      <c r="AF54" s="58">
        <v>1899129</v>
      </c>
      <c r="AG54" s="60">
        <f t="shared" si="7"/>
        <v>176833985</v>
      </c>
    </row>
    <row r="55" spans="1:33" s="4" customFormat="1" ht="11.5" x14ac:dyDescent="0.25">
      <c r="A55" s="32">
        <v>2008</v>
      </c>
      <c r="B55" s="58">
        <v>85709290</v>
      </c>
      <c r="C55" s="58">
        <v>64076994</v>
      </c>
      <c r="D55" s="58">
        <v>18482436</v>
      </c>
      <c r="E55" s="58">
        <v>3149860</v>
      </c>
      <c r="F55" s="58">
        <v>81779009</v>
      </c>
      <c r="G55" s="58">
        <v>1229291</v>
      </c>
      <c r="H55" s="58">
        <v>254630</v>
      </c>
      <c r="I55" s="58">
        <v>19420</v>
      </c>
      <c r="J55" s="58">
        <v>3092680</v>
      </c>
      <c r="K55" s="58">
        <v>10499954</v>
      </c>
      <c r="L55" s="58">
        <v>1329</v>
      </c>
      <c r="M55" s="58">
        <v>92280</v>
      </c>
      <c r="N55" s="58">
        <v>1097297</v>
      </c>
      <c r="O55" s="58">
        <v>27363</v>
      </c>
      <c r="P55" s="58">
        <v>22471</v>
      </c>
      <c r="Q55" s="58">
        <v>15635</v>
      </c>
      <c r="R55" s="58">
        <v>127751</v>
      </c>
      <c r="S55" s="58">
        <v>88980</v>
      </c>
      <c r="T55" s="58">
        <v>23676</v>
      </c>
      <c r="U55" s="58">
        <v>865909</v>
      </c>
      <c r="V55" s="58">
        <v>162671</v>
      </c>
      <c r="W55" s="58">
        <v>259003</v>
      </c>
      <c r="X55" s="58">
        <v>154139</v>
      </c>
      <c r="Y55" s="58">
        <v>166979</v>
      </c>
      <c r="Z55" s="58">
        <v>1635</v>
      </c>
      <c r="AA55" s="58">
        <v>25998</v>
      </c>
      <c r="AB55" s="58">
        <v>12431</v>
      </c>
      <c r="AC55" s="58">
        <v>193738</v>
      </c>
      <c r="AD55" s="58">
        <v>387161</v>
      </c>
      <c r="AE55" s="58">
        <v>28327</v>
      </c>
      <c r="AF55" s="58">
        <v>2181313</v>
      </c>
      <c r="AG55" s="60">
        <f t="shared" si="7"/>
        <v>188520360</v>
      </c>
    </row>
    <row r="56" spans="1:33" s="4" customFormat="1" ht="11.5" x14ac:dyDescent="0.25">
      <c r="A56" s="32">
        <v>2009</v>
      </c>
      <c r="B56" s="58">
        <v>73769642</v>
      </c>
      <c r="C56" s="58">
        <v>50940624</v>
      </c>
      <c r="D56" s="58">
        <v>19444444</v>
      </c>
      <c r="E56" s="58">
        <v>3384574</v>
      </c>
      <c r="F56" s="58">
        <v>99758132</v>
      </c>
      <c r="G56" s="58">
        <v>1609759</v>
      </c>
      <c r="H56" s="58">
        <v>88510</v>
      </c>
      <c r="I56" s="58">
        <v>28724</v>
      </c>
      <c r="J56" s="58">
        <v>2150370</v>
      </c>
      <c r="K56" s="58">
        <v>13254613</v>
      </c>
      <c r="L56" s="58">
        <v>19407</v>
      </c>
      <c r="M56" s="58">
        <v>44184</v>
      </c>
      <c r="N56" s="58">
        <v>404224</v>
      </c>
      <c r="O56" s="58">
        <v>15337</v>
      </c>
      <c r="P56" s="58">
        <v>37066</v>
      </c>
      <c r="Q56" s="58">
        <v>13790</v>
      </c>
      <c r="R56" s="58">
        <v>43606</v>
      </c>
      <c r="S56" s="58">
        <v>1304467</v>
      </c>
      <c r="T56" s="58">
        <v>14937</v>
      </c>
      <c r="U56" s="58">
        <v>2666805</v>
      </c>
      <c r="V56" s="58">
        <v>92386</v>
      </c>
      <c r="W56" s="58">
        <v>89997</v>
      </c>
      <c r="X56" s="58">
        <v>206725</v>
      </c>
      <c r="Y56" s="58">
        <v>224068</v>
      </c>
      <c r="Z56" s="58">
        <v>802</v>
      </c>
      <c r="AA56" s="58">
        <v>544665</v>
      </c>
      <c r="AB56" s="58">
        <v>18353</v>
      </c>
      <c r="AC56" s="58">
        <v>234717</v>
      </c>
      <c r="AD56" s="58">
        <v>1724841</v>
      </c>
      <c r="AE56" s="58">
        <v>24814</v>
      </c>
      <c r="AF56" s="58">
        <v>1324191</v>
      </c>
      <c r="AG56" s="60">
        <f t="shared" si="7"/>
        <v>199709132</v>
      </c>
    </row>
    <row r="57" spans="1:33" s="4" customFormat="1" ht="11.5" x14ac:dyDescent="0.25">
      <c r="A57" s="32">
        <v>2010</v>
      </c>
      <c r="B57" s="58">
        <v>73598278</v>
      </c>
      <c r="C57" s="58">
        <v>54308209</v>
      </c>
      <c r="D57" s="58">
        <v>14118709</v>
      </c>
      <c r="E57" s="58">
        <v>5171360</v>
      </c>
      <c r="F57" s="58">
        <v>98201420</v>
      </c>
      <c r="G57" s="58">
        <v>646478</v>
      </c>
      <c r="H57" s="58">
        <v>1417577</v>
      </c>
      <c r="I57" s="58">
        <v>99068</v>
      </c>
      <c r="J57" s="58">
        <v>2662434</v>
      </c>
      <c r="K57" s="58">
        <v>23766942</v>
      </c>
      <c r="L57" s="58">
        <v>10085</v>
      </c>
      <c r="M57" s="58">
        <v>45587</v>
      </c>
      <c r="N57" s="58">
        <v>610625</v>
      </c>
      <c r="O57" s="58">
        <v>29291</v>
      </c>
      <c r="P57" s="58">
        <v>23716</v>
      </c>
      <c r="Q57" s="58">
        <v>39327</v>
      </c>
      <c r="R57" s="58">
        <v>168304</v>
      </c>
      <c r="S57" s="58">
        <v>443672</v>
      </c>
      <c r="T57" s="58">
        <v>35259</v>
      </c>
      <c r="U57" s="58">
        <v>677237</v>
      </c>
      <c r="V57" s="58">
        <v>21806</v>
      </c>
      <c r="W57" s="58">
        <v>162468</v>
      </c>
      <c r="X57" s="58">
        <v>71698</v>
      </c>
      <c r="Y57" s="58">
        <v>429779</v>
      </c>
      <c r="Z57" s="58">
        <v>71976</v>
      </c>
      <c r="AA57" s="58">
        <v>1009</v>
      </c>
      <c r="AB57" s="58">
        <v>49759</v>
      </c>
      <c r="AC57" s="58">
        <v>212658</v>
      </c>
      <c r="AD57" s="58">
        <v>426487</v>
      </c>
      <c r="AE57" s="58">
        <v>61894</v>
      </c>
      <c r="AF57" s="58">
        <v>1123419</v>
      </c>
      <c r="AG57" s="60">
        <f t="shared" si="7"/>
        <v>205108253</v>
      </c>
    </row>
    <row r="58" spans="1:33" s="4" customFormat="1" ht="11.5" x14ac:dyDescent="0.25">
      <c r="A58" s="32">
        <v>2011</v>
      </c>
      <c r="B58" s="58">
        <v>88012562</v>
      </c>
      <c r="C58" s="58">
        <v>60914270</v>
      </c>
      <c r="D58" s="58">
        <v>21078619</v>
      </c>
      <c r="E58" s="58">
        <v>6019673</v>
      </c>
      <c r="F58" s="58">
        <v>99101366</v>
      </c>
      <c r="G58" s="58">
        <v>1962580</v>
      </c>
      <c r="H58" s="58">
        <v>49533</v>
      </c>
      <c r="I58" s="58">
        <v>145365</v>
      </c>
      <c r="J58" s="58">
        <v>2841514</v>
      </c>
      <c r="K58" s="58">
        <v>16470493</v>
      </c>
      <c r="L58" s="58">
        <v>13669</v>
      </c>
      <c r="M58" s="58">
        <v>102611</v>
      </c>
      <c r="N58" s="58">
        <v>464942</v>
      </c>
      <c r="O58" s="58">
        <v>10295</v>
      </c>
      <c r="P58" s="58">
        <v>69730</v>
      </c>
      <c r="Q58" s="58">
        <v>26933</v>
      </c>
      <c r="R58" s="58">
        <v>108249</v>
      </c>
      <c r="S58" s="58">
        <v>86287</v>
      </c>
      <c r="T58" s="58">
        <v>63183</v>
      </c>
      <c r="U58" s="58">
        <v>1231351</v>
      </c>
      <c r="V58" s="58">
        <v>27407</v>
      </c>
      <c r="W58" s="58">
        <v>75930</v>
      </c>
      <c r="X58" s="58">
        <v>298327</v>
      </c>
      <c r="Y58" s="58">
        <v>152775</v>
      </c>
      <c r="Z58" s="58">
        <v>7223</v>
      </c>
      <c r="AA58" s="58">
        <v>1433</v>
      </c>
      <c r="AB58" s="58">
        <v>24367</v>
      </c>
      <c r="AC58" s="58">
        <v>1038392</v>
      </c>
      <c r="AD58" s="58">
        <v>1297908</v>
      </c>
      <c r="AE58" s="58">
        <v>65139</v>
      </c>
      <c r="AF58" s="58">
        <v>979003</v>
      </c>
      <c r="AG58" s="60">
        <f t="shared" si="7"/>
        <v>214728567</v>
      </c>
    </row>
    <row r="59" spans="1:33" s="4" customFormat="1" ht="11.5" x14ac:dyDescent="0.25">
      <c r="A59" s="32">
        <v>2012</v>
      </c>
      <c r="B59" s="58">
        <v>81396676</v>
      </c>
      <c r="C59" s="58">
        <v>56157273</v>
      </c>
      <c r="D59" s="58">
        <v>19391772</v>
      </c>
      <c r="E59" s="58">
        <v>5847631</v>
      </c>
      <c r="F59" s="58">
        <v>86387558</v>
      </c>
      <c r="G59" s="58">
        <v>882494</v>
      </c>
      <c r="H59" s="58">
        <v>215976</v>
      </c>
      <c r="I59" s="58">
        <v>389643</v>
      </c>
      <c r="J59" s="58">
        <v>1151419</v>
      </c>
      <c r="K59" s="58">
        <v>20795872</v>
      </c>
      <c r="L59" s="58">
        <v>7567</v>
      </c>
      <c r="M59" s="58">
        <v>120695</v>
      </c>
      <c r="N59" s="58">
        <v>805085</v>
      </c>
      <c r="O59" s="58">
        <v>13432</v>
      </c>
      <c r="P59" s="58">
        <v>82183</v>
      </c>
      <c r="Q59" s="58">
        <v>90274</v>
      </c>
      <c r="R59" s="58">
        <v>298199</v>
      </c>
      <c r="S59" s="58">
        <v>32583</v>
      </c>
      <c r="T59" s="58">
        <v>53682</v>
      </c>
      <c r="U59" s="58">
        <v>257280</v>
      </c>
      <c r="V59" s="58">
        <v>17773</v>
      </c>
      <c r="W59" s="58">
        <v>859979</v>
      </c>
      <c r="X59" s="58">
        <v>98708</v>
      </c>
      <c r="Y59" s="58">
        <v>129195</v>
      </c>
      <c r="Z59" s="58">
        <v>242426</v>
      </c>
      <c r="AA59" s="58">
        <v>5995</v>
      </c>
      <c r="AB59" s="58">
        <v>94222</v>
      </c>
      <c r="AC59" s="58">
        <v>177969</v>
      </c>
      <c r="AD59" s="58">
        <v>1134066</v>
      </c>
      <c r="AE59" s="58">
        <v>145623</v>
      </c>
      <c r="AF59" s="58">
        <v>5170800</v>
      </c>
      <c r="AG59" s="60">
        <f t="shared" si="7"/>
        <v>201057374</v>
      </c>
    </row>
    <row r="60" spans="1:33" s="4" customFormat="1" ht="11.5" x14ac:dyDescent="0.25">
      <c r="A60" s="32">
        <v>2013</v>
      </c>
      <c r="B60" s="58">
        <v>64626406</v>
      </c>
      <c r="C60" s="58">
        <v>43231046</v>
      </c>
      <c r="D60" s="58">
        <v>17679714</v>
      </c>
      <c r="E60" s="58">
        <v>3715646</v>
      </c>
      <c r="F60" s="58">
        <v>103188408</v>
      </c>
      <c r="G60" s="58">
        <v>1834411</v>
      </c>
      <c r="H60" s="58">
        <v>624397</v>
      </c>
      <c r="I60" s="58">
        <v>606590</v>
      </c>
      <c r="J60" s="58">
        <v>1442598</v>
      </c>
      <c r="K60" s="58">
        <v>8420317</v>
      </c>
      <c r="L60" s="58">
        <v>112343</v>
      </c>
      <c r="M60" s="58">
        <v>55226</v>
      </c>
      <c r="N60" s="58">
        <v>232472</v>
      </c>
      <c r="O60" s="58">
        <v>39930</v>
      </c>
      <c r="P60" s="58">
        <v>7507</v>
      </c>
      <c r="Q60" s="58">
        <v>31363</v>
      </c>
      <c r="R60" s="58">
        <v>40168</v>
      </c>
      <c r="S60" s="58">
        <v>57701</v>
      </c>
      <c r="T60" s="58">
        <v>205350</v>
      </c>
      <c r="U60" s="58">
        <v>1115454</v>
      </c>
      <c r="V60" s="58">
        <v>10375</v>
      </c>
      <c r="W60" s="58">
        <v>1731989</v>
      </c>
      <c r="X60" s="58">
        <v>381260</v>
      </c>
      <c r="Y60" s="58">
        <v>450526</v>
      </c>
      <c r="Z60" s="58">
        <v>4714</v>
      </c>
      <c r="AA60" s="58">
        <v>3457</v>
      </c>
      <c r="AB60" s="58">
        <v>82194</v>
      </c>
      <c r="AC60" s="58">
        <v>19443</v>
      </c>
      <c r="AD60" s="58">
        <v>727197</v>
      </c>
      <c r="AE60" s="58">
        <v>79586</v>
      </c>
      <c r="AF60" s="58">
        <v>4932352</v>
      </c>
      <c r="AG60" s="60">
        <f t="shared" ref="AG60:AG62" si="8">B60+SUM(F60:AF60)</f>
        <v>191063734</v>
      </c>
    </row>
    <row r="61" spans="1:33" s="4" customFormat="1" ht="11.5" x14ac:dyDescent="0.25">
      <c r="A61" s="32">
        <v>2014</v>
      </c>
      <c r="B61" s="58">
        <v>91437577</v>
      </c>
      <c r="C61" s="58">
        <v>63542160</v>
      </c>
      <c r="D61" s="58">
        <v>23263552</v>
      </c>
      <c r="E61" s="58">
        <v>4631865</v>
      </c>
      <c r="F61" s="58">
        <v>92332727</v>
      </c>
      <c r="G61" s="58">
        <v>2025974</v>
      </c>
      <c r="H61" s="58">
        <v>753422</v>
      </c>
      <c r="I61" s="58">
        <v>241406</v>
      </c>
      <c r="J61" s="58">
        <v>296900</v>
      </c>
      <c r="K61" s="58">
        <v>6550667</v>
      </c>
      <c r="L61" s="58">
        <v>2841</v>
      </c>
      <c r="M61" s="58">
        <v>77529</v>
      </c>
      <c r="N61" s="58">
        <v>341335</v>
      </c>
      <c r="O61" s="58">
        <v>22336</v>
      </c>
      <c r="P61" s="58">
        <v>538773</v>
      </c>
      <c r="Q61" s="58">
        <v>1436</v>
      </c>
      <c r="R61" s="58">
        <v>200515</v>
      </c>
      <c r="S61" s="58">
        <v>279771</v>
      </c>
      <c r="T61" s="58">
        <v>138996</v>
      </c>
      <c r="U61" s="58">
        <v>217470</v>
      </c>
      <c r="V61" s="58">
        <v>246459</v>
      </c>
      <c r="W61" s="58">
        <v>1129828</v>
      </c>
      <c r="X61" s="58">
        <v>370324</v>
      </c>
      <c r="Y61" s="58">
        <v>80716</v>
      </c>
      <c r="Z61" s="58">
        <v>930</v>
      </c>
      <c r="AA61" s="58">
        <v>401</v>
      </c>
      <c r="AB61" s="58">
        <v>142904</v>
      </c>
      <c r="AC61" s="58">
        <v>43875</v>
      </c>
      <c r="AD61" s="58">
        <v>1941888</v>
      </c>
      <c r="AE61" s="58">
        <v>163363</v>
      </c>
      <c r="AF61" s="58">
        <v>6105555</v>
      </c>
      <c r="AG61" s="60">
        <f t="shared" si="8"/>
        <v>205685918</v>
      </c>
    </row>
    <row r="62" spans="1:33" s="4" customFormat="1" ht="11.5" x14ac:dyDescent="0.25">
      <c r="A62" s="32">
        <v>2015</v>
      </c>
      <c r="B62" s="58">
        <v>72103538</v>
      </c>
      <c r="C62" s="58">
        <v>45262332</v>
      </c>
      <c r="D62" s="58">
        <v>21509302</v>
      </c>
      <c r="E62" s="58">
        <v>5331904</v>
      </c>
      <c r="F62" s="58">
        <v>103513101</v>
      </c>
      <c r="G62" s="58">
        <v>2869162</v>
      </c>
      <c r="H62" s="58">
        <v>15786</v>
      </c>
      <c r="I62" s="58">
        <v>87673</v>
      </c>
      <c r="J62" s="58">
        <v>615577</v>
      </c>
      <c r="K62" s="58">
        <v>14499407</v>
      </c>
      <c r="L62" s="58">
        <v>2009</v>
      </c>
      <c r="M62" s="58">
        <v>35736</v>
      </c>
      <c r="N62" s="58">
        <v>404949</v>
      </c>
      <c r="O62" s="58">
        <v>82285</v>
      </c>
      <c r="P62" s="58">
        <v>29287</v>
      </c>
      <c r="Q62" s="58">
        <v>18454</v>
      </c>
      <c r="R62" s="58">
        <v>123006</v>
      </c>
      <c r="S62" s="58">
        <v>55544</v>
      </c>
      <c r="T62" s="58">
        <v>47478</v>
      </c>
      <c r="U62" s="58">
        <v>2442429</v>
      </c>
      <c r="V62" s="58">
        <v>237335</v>
      </c>
      <c r="W62" s="58">
        <v>334421</v>
      </c>
      <c r="X62" s="58">
        <v>91570</v>
      </c>
      <c r="Y62" s="58">
        <v>69941</v>
      </c>
      <c r="Z62" s="58">
        <v>1408</v>
      </c>
      <c r="AA62" s="58">
        <v>1844</v>
      </c>
      <c r="AB62" s="58">
        <v>237694</v>
      </c>
      <c r="AC62" s="58">
        <v>632463</v>
      </c>
      <c r="AD62" s="58">
        <v>1215033</v>
      </c>
      <c r="AE62" s="58">
        <v>32083</v>
      </c>
      <c r="AF62" s="58">
        <v>2444906</v>
      </c>
      <c r="AG62" s="60">
        <f t="shared" si="8"/>
        <v>202244119</v>
      </c>
    </row>
    <row r="63" spans="1:33" s="4" customFormat="1" ht="11.5" x14ac:dyDescent="0.25">
      <c r="A63" s="32">
        <v>2016</v>
      </c>
      <c r="B63" s="58">
        <v>75552533</v>
      </c>
      <c r="C63" s="58">
        <v>48673633</v>
      </c>
      <c r="D63" s="58">
        <v>19171724</v>
      </c>
      <c r="E63" s="58">
        <v>7707176</v>
      </c>
      <c r="F63" s="58">
        <v>111009691</v>
      </c>
      <c r="G63" s="58">
        <v>2663481</v>
      </c>
      <c r="H63" s="58">
        <v>522673</v>
      </c>
      <c r="I63" s="58">
        <v>355747</v>
      </c>
      <c r="J63" s="58">
        <v>1401183</v>
      </c>
      <c r="K63" s="58">
        <v>13164697</v>
      </c>
      <c r="L63" s="58">
        <v>1920</v>
      </c>
      <c r="M63" s="58">
        <v>136050</v>
      </c>
      <c r="N63" s="58">
        <v>243960</v>
      </c>
      <c r="O63" s="58">
        <v>40842</v>
      </c>
      <c r="P63" s="58">
        <v>12622</v>
      </c>
      <c r="Q63" s="58">
        <v>48779</v>
      </c>
      <c r="R63" s="58">
        <v>47053</v>
      </c>
      <c r="S63" s="58">
        <v>39302</v>
      </c>
      <c r="T63" s="58">
        <v>23901</v>
      </c>
      <c r="U63" s="58">
        <v>38825</v>
      </c>
      <c r="V63" s="58">
        <v>282077</v>
      </c>
      <c r="W63" s="58">
        <v>536633</v>
      </c>
      <c r="X63" s="58">
        <v>62488</v>
      </c>
      <c r="Y63" s="58">
        <v>668322</v>
      </c>
      <c r="Z63" s="58">
        <v>15353</v>
      </c>
      <c r="AA63" s="58">
        <v>1563</v>
      </c>
      <c r="AB63" s="58">
        <v>355693</v>
      </c>
      <c r="AC63" s="58">
        <v>178918</v>
      </c>
      <c r="AD63" s="58">
        <v>728921</v>
      </c>
      <c r="AE63" s="58">
        <v>57935</v>
      </c>
      <c r="AF63" s="58">
        <v>1529117</v>
      </c>
      <c r="AG63" s="60">
        <f t="shared" ref="AG63:AG65" si="9">B63+SUM(F63:AF63)</f>
        <v>209720279</v>
      </c>
    </row>
    <row r="64" spans="1:33" s="4" customFormat="1" ht="11.5" x14ac:dyDescent="0.25">
      <c r="A64" s="32">
        <v>2017</v>
      </c>
      <c r="B64" s="58">
        <v>77123390</v>
      </c>
      <c r="C64" s="58">
        <v>58869775</v>
      </c>
      <c r="D64" s="58">
        <v>14680594</v>
      </c>
      <c r="E64" s="58">
        <v>3573022</v>
      </c>
      <c r="F64" s="58">
        <v>99382842</v>
      </c>
      <c r="G64" s="58">
        <v>722878</v>
      </c>
      <c r="H64" s="58">
        <v>792803</v>
      </c>
      <c r="I64" s="58">
        <v>133851</v>
      </c>
      <c r="J64" s="58">
        <v>855854</v>
      </c>
      <c r="K64" s="58">
        <v>18819800</v>
      </c>
      <c r="L64" s="58">
        <v>8719</v>
      </c>
      <c r="M64" s="58">
        <v>94618</v>
      </c>
      <c r="N64" s="58">
        <v>345548</v>
      </c>
      <c r="O64" s="58">
        <v>67067</v>
      </c>
      <c r="P64" s="58">
        <v>57530</v>
      </c>
      <c r="Q64" s="58">
        <v>119212</v>
      </c>
      <c r="R64" s="58">
        <v>67956</v>
      </c>
      <c r="S64" s="58">
        <v>541040</v>
      </c>
      <c r="T64" s="58">
        <v>45505</v>
      </c>
      <c r="U64" s="58">
        <v>1857658</v>
      </c>
      <c r="V64" s="58">
        <v>98839</v>
      </c>
      <c r="W64" s="58">
        <v>230123</v>
      </c>
      <c r="X64" s="58">
        <v>42715</v>
      </c>
      <c r="Y64" s="58">
        <v>1053381</v>
      </c>
      <c r="Z64" s="58">
        <v>20923</v>
      </c>
      <c r="AA64" s="58">
        <v>12297</v>
      </c>
      <c r="AB64" s="58">
        <v>84107</v>
      </c>
      <c r="AC64" s="58">
        <v>121070</v>
      </c>
      <c r="AD64" s="58">
        <v>1153246</v>
      </c>
      <c r="AE64" s="58">
        <v>130775</v>
      </c>
      <c r="AF64" s="58">
        <v>1885902</v>
      </c>
      <c r="AG64" s="60">
        <f t="shared" si="9"/>
        <v>205869649</v>
      </c>
    </row>
    <row r="65" spans="1:33" s="4" customFormat="1" ht="11.5" x14ac:dyDescent="0.25">
      <c r="A65" s="32">
        <v>2018</v>
      </c>
      <c r="B65" s="220">
        <v>77846966</v>
      </c>
      <c r="C65" s="220">
        <v>63290701</v>
      </c>
      <c r="D65" s="220">
        <v>9412193</v>
      </c>
      <c r="E65" s="220">
        <v>5144072</v>
      </c>
      <c r="F65" s="220">
        <v>87970778</v>
      </c>
      <c r="G65" s="220">
        <v>1679362</v>
      </c>
      <c r="H65" s="220">
        <v>399562</v>
      </c>
      <c r="I65" s="220">
        <v>482594</v>
      </c>
      <c r="J65" s="220">
        <v>1170990</v>
      </c>
      <c r="K65" s="220">
        <v>21139612</v>
      </c>
      <c r="L65" s="220">
        <v>1963</v>
      </c>
      <c r="M65" s="220">
        <v>122725</v>
      </c>
      <c r="N65" s="220">
        <v>416838</v>
      </c>
      <c r="O65" s="220">
        <v>37939</v>
      </c>
      <c r="P65" s="220">
        <v>8409</v>
      </c>
      <c r="Q65" s="220">
        <v>46103</v>
      </c>
      <c r="R65" s="220">
        <v>359325</v>
      </c>
      <c r="S65" s="220">
        <v>128973</v>
      </c>
      <c r="T65" s="220">
        <v>76190</v>
      </c>
      <c r="U65" s="220">
        <v>163661</v>
      </c>
      <c r="V65" s="220">
        <v>71357</v>
      </c>
      <c r="W65" s="220">
        <v>259946</v>
      </c>
      <c r="X65" s="220">
        <v>388481</v>
      </c>
      <c r="Y65" s="220">
        <v>302964</v>
      </c>
      <c r="Z65" s="220">
        <v>18909</v>
      </c>
      <c r="AA65" s="220">
        <v>4488</v>
      </c>
      <c r="AB65" s="220">
        <v>130897</v>
      </c>
      <c r="AC65" s="220">
        <v>341797</v>
      </c>
      <c r="AD65" s="220">
        <v>1636174</v>
      </c>
      <c r="AE65" s="220">
        <v>52253</v>
      </c>
      <c r="AF65" s="220">
        <v>1929572</v>
      </c>
      <c r="AG65" s="60">
        <f t="shared" si="9"/>
        <v>197188828</v>
      </c>
    </row>
    <row r="66" spans="1:33" s="4" customFormat="1" ht="11.5" x14ac:dyDescent="0.25">
      <c r="A66" s="32">
        <v>2019</v>
      </c>
      <c r="B66" s="58">
        <v>72815250</v>
      </c>
      <c r="C66" s="58">
        <v>51988851</v>
      </c>
      <c r="D66" s="58">
        <v>16719028</v>
      </c>
      <c r="E66" s="58">
        <v>4107371</v>
      </c>
      <c r="F66" s="58">
        <v>113211781</v>
      </c>
      <c r="G66" s="58">
        <v>1438069</v>
      </c>
      <c r="H66" s="58">
        <v>1175871</v>
      </c>
      <c r="I66" s="58">
        <v>145225</v>
      </c>
      <c r="J66" s="58">
        <v>1489325</v>
      </c>
      <c r="K66" s="58">
        <v>10485335</v>
      </c>
      <c r="L66" s="58">
        <v>8151</v>
      </c>
      <c r="M66" s="58">
        <v>332008</v>
      </c>
      <c r="N66" s="58">
        <v>422679</v>
      </c>
      <c r="O66" s="58">
        <v>30507</v>
      </c>
      <c r="P66" s="58">
        <v>22729</v>
      </c>
      <c r="Q66" s="58">
        <v>48867</v>
      </c>
      <c r="R66" s="58">
        <v>248650</v>
      </c>
      <c r="S66" s="58">
        <v>285885</v>
      </c>
      <c r="T66" s="58">
        <v>269589</v>
      </c>
      <c r="U66" s="58">
        <v>27547</v>
      </c>
      <c r="V66" s="58">
        <v>241583</v>
      </c>
      <c r="W66" s="58">
        <v>931979</v>
      </c>
      <c r="X66" s="58">
        <v>275833</v>
      </c>
      <c r="Y66" s="58">
        <v>1832724</v>
      </c>
      <c r="Z66" s="58">
        <v>11421</v>
      </c>
      <c r="AA66" s="58">
        <v>5789</v>
      </c>
      <c r="AB66" s="58">
        <v>171375</v>
      </c>
      <c r="AC66" s="58">
        <v>49115</v>
      </c>
      <c r="AD66" s="58">
        <v>1870224</v>
      </c>
      <c r="AE66" s="58">
        <v>68895</v>
      </c>
      <c r="AF66" s="58">
        <v>1441989</v>
      </c>
      <c r="AG66" s="60">
        <f t="shared" ref="AG66:AG69" si="10">B66+SUM(F66:AF66)</f>
        <v>209358395</v>
      </c>
    </row>
    <row r="67" spans="1:33" s="4" customFormat="1" ht="11.5" x14ac:dyDescent="0.25">
      <c r="A67" s="32">
        <v>2020</v>
      </c>
      <c r="B67" s="220">
        <v>28663486</v>
      </c>
      <c r="C67" s="220">
        <v>19944568</v>
      </c>
      <c r="D67" s="220">
        <v>6776998</v>
      </c>
      <c r="E67" s="220">
        <v>1941920</v>
      </c>
      <c r="F67" s="220">
        <v>26502118</v>
      </c>
      <c r="G67" s="220">
        <v>498788</v>
      </c>
      <c r="H67" s="220">
        <v>8274</v>
      </c>
      <c r="I67" s="220">
        <v>557471</v>
      </c>
      <c r="J67" s="220">
        <v>216839</v>
      </c>
      <c r="K67" s="220">
        <v>3862322</v>
      </c>
      <c r="L67" s="220">
        <v>1247</v>
      </c>
      <c r="M67" s="220">
        <v>38429</v>
      </c>
      <c r="N67" s="220">
        <v>98326</v>
      </c>
      <c r="O67" s="220">
        <v>7121</v>
      </c>
      <c r="P67" s="220">
        <v>291516</v>
      </c>
      <c r="Q67" s="220">
        <v>16929</v>
      </c>
      <c r="R67" s="220">
        <v>84173</v>
      </c>
      <c r="S67" s="220">
        <v>18374</v>
      </c>
      <c r="T67" s="220">
        <v>11018</v>
      </c>
      <c r="U67" s="220">
        <v>166097</v>
      </c>
      <c r="V67" s="220">
        <v>59153</v>
      </c>
      <c r="W67" s="220">
        <v>235322</v>
      </c>
      <c r="X67" s="220">
        <v>310122</v>
      </c>
      <c r="Y67" s="220">
        <v>707546</v>
      </c>
      <c r="Z67" s="220">
        <v>763</v>
      </c>
      <c r="AA67" s="220">
        <v>2310</v>
      </c>
      <c r="AB67" s="220">
        <v>25612</v>
      </c>
      <c r="AC67" s="220">
        <v>17759</v>
      </c>
      <c r="AD67" s="220">
        <v>699425</v>
      </c>
      <c r="AE67" s="220">
        <v>27920</v>
      </c>
      <c r="AF67" s="220">
        <v>634482</v>
      </c>
      <c r="AG67" s="60">
        <f t="shared" si="10"/>
        <v>63762942</v>
      </c>
    </row>
    <row r="68" spans="1:33" s="4" customFormat="1" ht="11.5" x14ac:dyDescent="0.25">
      <c r="A68" s="32">
        <v>2021</v>
      </c>
      <c r="B68" s="220">
        <v>37998752</v>
      </c>
      <c r="C68" s="220">
        <v>28520752</v>
      </c>
      <c r="D68" s="220">
        <v>7660822</v>
      </c>
      <c r="E68" s="220">
        <v>1817178</v>
      </c>
      <c r="F68" s="220">
        <v>40318303</v>
      </c>
      <c r="G68" s="220">
        <v>849050</v>
      </c>
      <c r="H68" s="220">
        <v>21387</v>
      </c>
      <c r="I68" s="220">
        <v>268143</v>
      </c>
      <c r="J68" s="220">
        <v>649148</v>
      </c>
      <c r="K68" s="220">
        <v>10072441</v>
      </c>
      <c r="L68" s="220">
        <v>2729</v>
      </c>
      <c r="M68" s="220">
        <v>218460</v>
      </c>
      <c r="N68" s="220">
        <v>67396</v>
      </c>
      <c r="O68" s="220">
        <v>311167</v>
      </c>
      <c r="P68" s="220">
        <v>20279</v>
      </c>
      <c r="Q68" s="220">
        <v>35205</v>
      </c>
      <c r="R68" s="220">
        <v>93158</v>
      </c>
      <c r="S68" s="220">
        <v>108837</v>
      </c>
      <c r="T68" s="220">
        <v>21007</v>
      </c>
      <c r="U68" s="220">
        <v>145032</v>
      </c>
      <c r="V68" s="220">
        <v>24806</v>
      </c>
      <c r="W68" s="220">
        <v>58286</v>
      </c>
      <c r="X68" s="220">
        <v>93379</v>
      </c>
      <c r="Y68" s="220">
        <v>25469</v>
      </c>
      <c r="Z68" s="220">
        <v>7128</v>
      </c>
      <c r="AA68" s="220">
        <v>10641</v>
      </c>
      <c r="AB68" s="220">
        <v>19569</v>
      </c>
      <c r="AC68" s="220">
        <v>213208</v>
      </c>
      <c r="AD68" s="220">
        <v>1412933</v>
      </c>
      <c r="AE68" s="220">
        <v>22899</v>
      </c>
      <c r="AF68" s="220">
        <v>581199</v>
      </c>
      <c r="AG68" s="60">
        <f t="shared" si="10"/>
        <v>93670011</v>
      </c>
    </row>
    <row r="69" spans="1:33" s="4" customFormat="1" ht="11.5" x14ac:dyDescent="0.25">
      <c r="A69" s="32">
        <v>2022</v>
      </c>
      <c r="B69" s="220">
        <v>62599624</v>
      </c>
      <c r="C69" s="220">
        <v>46317257</v>
      </c>
      <c r="D69" s="220">
        <v>10215819</v>
      </c>
      <c r="E69" s="220">
        <v>6066549</v>
      </c>
      <c r="F69" s="220">
        <v>61781933</v>
      </c>
      <c r="G69" s="220">
        <v>1388115</v>
      </c>
      <c r="H69" s="220">
        <v>75854</v>
      </c>
      <c r="I69" s="220">
        <v>136092</v>
      </c>
      <c r="J69" s="220">
        <v>1243226</v>
      </c>
      <c r="K69" s="220">
        <v>15171363</v>
      </c>
      <c r="L69" s="220">
        <v>131284</v>
      </c>
      <c r="M69" s="220">
        <v>80250</v>
      </c>
      <c r="N69" s="220">
        <v>369102</v>
      </c>
      <c r="O69" s="220">
        <v>27297</v>
      </c>
      <c r="P69" s="220">
        <v>183856</v>
      </c>
      <c r="Q69" s="220">
        <v>40646</v>
      </c>
      <c r="R69" s="220">
        <v>152218</v>
      </c>
      <c r="S69" s="220">
        <v>48848</v>
      </c>
      <c r="T69" s="220">
        <v>16516</v>
      </c>
      <c r="U69" s="220">
        <v>1938090</v>
      </c>
      <c r="V69" s="220">
        <v>52340</v>
      </c>
      <c r="W69" s="220">
        <v>448946</v>
      </c>
      <c r="X69" s="220">
        <v>165861</v>
      </c>
      <c r="Y69" s="220">
        <v>583748</v>
      </c>
      <c r="Z69" s="220">
        <v>6644</v>
      </c>
      <c r="AA69" s="220">
        <v>5894</v>
      </c>
      <c r="AB69" s="220">
        <v>154135</v>
      </c>
      <c r="AC69" s="220">
        <v>303160</v>
      </c>
      <c r="AD69" s="220">
        <v>3514709</v>
      </c>
      <c r="AE69" s="220">
        <v>283035</v>
      </c>
      <c r="AF69" s="220">
        <v>1117262</v>
      </c>
      <c r="AG69" s="60">
        <f t="shared" si="10"/>
        <v>152020048</v>
      </c>
    </row>
    <row r="70" spans="1:33" s="4" customFormat="1" x14ac:dyDescent="0.25">
      <c r="A70" s="8"/>
      <c r="B70" s="51"/>
      <c r="C70" s="52"/>
      <c r="D70" s="52"/>
      <c r="E70" s="52"/>
      <c r="F70" s="51"/>
      <c r="G70" s="51"/>
      <c r="H70" s="51"/>
      <c r="I70" s="51"/>
      <c r="J70" s="51"/>
      <c r="K70" s="51"/>
      <c r="L70" s="51"/>
      <c r="M70" s="51"/>
      <c r="N70" s="51"/>
      <c r="O70" s="51"/>
      <c r="P70" s="51"/>
      <c r="Q70" s="51"/>
      <c r="R70" s="51"/>
      <c r="S70" s="51"/>
      <c r="T70" s="51"/>
      <c r="U70" s="51"/>
      <c r="V70" s="51"/>
      <c r="W70" s="51"/>
      <c r="X70" s="51"/>
      <c r="Y70" s="51"/>
      <c r="Z70" s="51"/>
      <c r="AA70" s="51"/>
      <c r="AB70" s="51"/>
      <c r="AC70" s="51"/>
      <c r="AD70" s="51"/>
      <c r="AE70" s="51"/>
      <c r="AF70" s="51"/>
      <c r="AG70" s="53"/>
    </row>
    <row r="71" spans="1:33" s="4" customFormat="1" x14ac:dyDescent="0.25">
      <c r="A71" s="8"/>
      <c r="B71" s="54"/>
      <c r="C71" s="55"/>
      <c r="D71" s="55"/>
      <c r="E71" s="55"/>
      <c r="F71" s="54"/>
      <c r="G71" s="54"/>
      <c r="H71" s="54"/>
      <c r="I71" s="54"/>
      <c r="J71" s="54"/>
      <c r="K71" s="54"/>
      <c r="L71" s="54"/>
      <c r="M71" s="54"/>
      <c r="N71" s="54"/>
      <c r="O71" s="54"/>
      <c r="P71" s="54"/>
      <c r="Q71" s="54"/>
      <c r="R71" s="54"/>
      <c r="S71" s="54"/>
      <c r="T71" s="54"/>
      <c r="U71" s="54"/>
      <c r="V71" s="54"/>
      <c r="W71" s="54"/>
      <c r="X71" s="54"/>
      <c r="Y71" s="54"/>
      <c r="Z71" s="54"/>
      <c r="AA71" s="54"/>
      <c r="AB71" s="54"/>
      <c r="AC71" s="54"/>
      <c r="AD71" s="54"/>
      <c r="AE71" s="54"/>
      <c r="AF71" s="54"/>
      <c r="AG71" s="56"/>
    </row>
    <row r="72" spans="1:33" s="4" customFormat="1" ht="74" x14ac:dyDescent="0.25">
      <c r="A72" s="22" t="s">
        <v>18</v>
      </c>
      <c r="B72" s="47" t="s">
        <v>12</v>
      </c>
      <c r="C72" s="48">
        <v>1</v>
      </c>
      <c r="D72" s="49" t="s">
        <v>20</v>
      </c>
      <c r="E72" s="49" t="s">
        <v>21</v>
      </c>
      <c r="F72" s="47" t="s">
        <v>2</v>
      </c>
      <c r="G72" s="47" t="s">
        <v>5</v>
      </c>
      <c r="H72" s="47" t="s">
        <v>118</v>
      </c>
      <c r="I72" s="47" t="s">
        <v>119</v>
      </c>
      <c r="J72" s="47" t="s">
        <v>6</v>
      </c>
      <c r="K72" s="47" t="s">
        <v>120</v>
      </c>
      <c r="L72" s="47" t="s">
        <v>121</v>
      </c>
      <c r="M72" s="47" t="s">
        <v>122</v>
      </c>
      <c r="N72" s="47" t="s">
        <v>3</v>
      </c>
      <c r="O72" s="47" t="s">
        <v>123</v>
      </c>
      <c r="P72" s="47" t="s">
        <v>124</v>
      </c>
      <c r="Q72" s="47" t="s">
        <v>125</v>
      </c>
      <c r="R72" s="47" t="s">
        <v>126</v>
      </c>
      <c r="S72" s="47" t="s">
        <v>127</v>
      </c>
      <c r="T72" s="47" t="s">
        <v>128</v>
      </c>
      <c r="U72" s="47" t="s">
        <v>129</v>
      </c>
      <c r="V72" s="47" t="s">
        <v>130</v>
      </c>
      <c r="W72" s="47" t="s">
        <v>7</v>
      </c>
      <c r="X72" s="47" t="s">
        <v>8</v>
      </c>
      <c r="Y72" s="47" t="s">
        <v>131</v>
      </c>
      <c r="Z72" s="47" t="s">
        <v>132</v>
      </c>
      <c r="AA72" s="47" t="s">
        <v>133</v>
      </c>
      <c r="AB72" s="47" t="s">
        <v>116</v>
      </c>
      <c r="AC72" s="47" t="s">
        <v>117</v>
      </c>
      <c r="AD72" s="47" t="s">
        <v>4</v>
      </c>
      <c r="AE72" s="47" t="s">
        <v>134</v>
      </c>
      <c r="AF72" s="47" t="s">
        <v>22</v>
      </c>
      <c r="AG72" s="47" t="s">
        <v>23</v>
      </c>
    </row>
    <row r="73" spans="1:33" s="4" customFormat="1" ht="11.5" x14ac:dyDescent="0.25">
      <c r="A73" s="32">
        <v>1992</v>
      </c>
      <c r="B73" s="58">
        <v>210912056.59</v>
      </c>
      <c r="C73" s="58">
        <v>210302464.69999999</v>
      </c>
      <c r="D73" s="58">
        <v>349809.22</v>
      </c>
      <c r="E73" s="58">
        <v>259782.66</v>
      </c>
      <c r="F73" s="58">
        <v>350505368.63</v>
      </c>
      <c r="G73" s="58">
        <v>2803417.76</v>
      </c>
      <c r="H73" s="58">
        <v>1740455.71</v>
      </c>
      <c r="I73" s="58">
        <v>432925.29</v>
      </c>
      <c r="J73" s="58">
        <v>881677.21</v>
      </c>
      <c r="K73" s="58">
        <v>11773486.609999999</v>
      </c>
      <c r="L73" s="58">
        <v>67369.66</v>
      </c>
      <c r="M73" s="58">
        <v>716099.94</v>
      </c>
      <c r="N73" s="58">
        <v>3539101.7</v>
      </c>
      <c r="O73" s="58">
        <v>1733408.76</v>
      </c>
      <c r="P73" s="58">
        <v>60104.71</v>
      </c>
      <c r="Q73" s="58">
        <v>79051.91</v>
      </c>
      <c r="R73" s="58">
        <v>713630.55</v>
      </c>
      <c r="S73" s="58">
        <v>872801.43</v>
      </c>
      <c r="T73" s="58">
        <v>27061.58</v>
      </c>
      <c r="U73" s="58">
        <v>862695.35</v>
      </c>
      <c r="V73" s="58">
        <v>10924.24</v>
      </c>
      <c r="W73" s="58">
        <v>5030755.3499999996</v>
      </c>
      <c r="X73" s="58">
        <v>114650.29</v>
      </c>
      <c r="Y73" s="58"/>
      <c r="Z73" s="58">
        <v>1575.64</v>
      </c>
      <c r="AA73" s="58">
        <v>4412263.99</v>
      </c>
      <c r="AB73" s="58">
        <v>492284.4</v>
      </c>
      <c r="AC73" s="58">
        <v>263458.2</v>
      </c>
      <c r="AD73" s="58">
        <v>1766074.31</v>
      </c>
      <c r="AE73" s="58">
        <v>233976.31</v>
      </c>
      <c r="AF73" s="58">
        <v>777005.89</v>
      </c>
      <c r="AG73" s="57">
        <f t="shared" ref="AG73:AG93" si="11">B73+SUM(F73:AF73)</f>
        <v>600823682.00999999</v>
      </c>
    </row>
    <row r="74" spans="1:33" s="4" customFormat="1" ht="11.5" x14ac:dyDescent="0.25">
      <c r="A74" s="32">
        <v>1993</v>
      </c>
      <c r="B74" s="58">
        <v>239740409.81</v>
      </c>
      <c r="C74" s="58">
        <v>234578067.63999999</v>
      </c>
      <c r="D74" s="58">
        <v>5000722.92</v>
      </c>
      <c r="E74" s="58">
        <v>161619.25</v>
      </c>
      <c r="F74" s="58">
        <v>397115100.52999997</v>
      </c>
      <c r="G74" s="58">
        <v>2576846.2599999998</v>
      </c>
      <c r="H74" s="58">
        <v>657114.17000000004</v>
      </c>
      <c r="I74" s="58">
        <v>449188.33</v>
      </c>
      <c r="J74" s="58">
        <v>2901596.12</v>
      </c>
      <c r="K74" s="58">
        <v>18355231.760000002</v>
      </c>
      <c r="L74" s="58">
        <v>97158.13</v>
      </c>
      <c r="M74" s="58">
        <v>66853.41</v>
      </c>
      <c r="N74" s="58">
        <v>1510909.92</v>
      </c>
      <c r="O74" s="58">
        <v>56695.34</v>
      </c>
      <c r="P74" s="58">
        <v>54884.08</v>
      </c>
      <c r="Q74" s="58">
        <v>20113.32</v>
      </c>
      <c r="R74" s="58">
        <v>317375.46999999997</v>
      </c>
      <c r="S74" s="58">
        <v>609009.80000000005</v>
      </c>
      <c r="T74" s="58">
        <v>18910.82</v>
      </c>
      <c r="U74" s="58">
        <v>13717087.050000001</v>
      </c>
      <c r="V74" s="58">
        <v>7903.24</v>
      </c>
      <c r="W74" s="58">
        <v>1849101.34</v>
      </c>
      <c r="X74" s="58">
        <v>68287.91</v>
      </c>
      <c r="Y74" s="58"/>
      <c r="Z74" s="58">
        <v>1055.68</v>
      </c>
      <c r="AA74" s="58">
        <v>5065041.1399999997</v>
      </c>
      <c r="AB74" s="58">
        <v>607102.17000000004</v>
      </c>
      <c r="AC74" s="58">
        <v>93158.87</v>
      </c>
      <c r="AD74" s="58">
        <v>479211.29</v>
      </c>
      <c r="AE74" s="58">
        <v>306651.96000000002</v>
      </c>
      <c r="AF74" s="58">
        <v>2178312.41</v>
      </c>
      <c r="AG74" s="57">
        <f t="shared" si="11"/>
        <v>688920310.33000004</v>
      </c>
    </row>
    <row r="75" spans="1:33" s="4" customFormat="1" ht="11.5" x14ac:dyDescent="0.25">
      <c r="A75" s="32">
        <v>1994</v>
      </c>
      <c r="B75" s="58">
        <v>184838627.68000001</v>
      </c>
      <c r="C75" s="58">
        <v>162777045.69</v>
      </c>
      <c r="D75" s="58">
        <v>21420927.899999999</v>
      </c>
      <c r="E75" s="58">
        <v>640654.1</v>
      </c>
      <c r="F75" s="58">
        <v>400397421.93000001</v>
      </c>
      <c r="G75" s="58">
        <v>3003926.42</v>
      </c>
      <c r="H75" s="58">
        <v>181618.51</v>
      </c>
      <c r="I75" s="58">
        <v>365684.14</v>
      </c>
      <c r="J75" s="58">
        <v>1246866.21</v>
      </c>
      <c r="K75" s="58">
        <v>46292289.060000002</v>
      </c>
      <c r="L75" s="58">
        <v>34039.57</v>
      </c>
      <c r="M75" s="58">
        <v>2527700.87</v>
      </c>
      <c r="N75" s="58">
        <v>1234652.1599999999</v>
      </c>
      <c r="O75" s="58">
        <v>32553.42</v>
      </c>
      <c r="P75" s="58">
        <v>21906.51</v>
      </c>
      <c r="Q75" s="58">
        <v>41942.879999999997</v>
      </c>
      <c r="R75" s="58">
        <v>253809.77</v>
      </c>
      <c r="S75" s="58">
        <v>209741.61</v>
      </c>
      <c r="T75" s="58">
        <v>25125.73</v>
      </c>
      <c r="U75" s="58">
        <v>2548171.87</v>
      </c>
      <c r="V75" s="58">
        <v>2081.36</v>
      </c>
      <c r="W75" s="58">
        <v>2792134.61</v>
      </c>
      <c r="X75" s="58">
        <v>90733.43</v>
      </c>
      <c r="Y75" s="58">
        <v>48244.68</v>
      </c>
      <c r="Z75" s="58">
        <v>7901.68</v>
      </c>
      <c r="AA75" s="58">
        <v>2577219.54</v>
      </c>
      <c r="AB75" s="58">
        <v>221410.42</v>
      </c>
      <c r="AC75" s="58">
        <v>126289.5</v>
      </c>
      <c r="AD75" s="58">
        <v>1989902.77</v>
      </c>
      <c r="AE75" s="58">
        <v>257769.62</v>
      </c>
      <c r="AF75" s="58">
        <v>2149404.96</v>
      </c>
      <c r="AG75" s="57">
        <f t="shared" si="11"/>
        <v>653519170.91000009</v>
      </c>
    </row>
    <row r="76" spans="1:33" s="4" customFormat="1" ht="11.5" x14ac:dyDescent="0.25">
      <c r="A76" s="32">
        <v>1995</v>
      </c>
      <c r="B76" s="58">
        <v>243249678.87</v>
      </c>
      <c r="C76" s="58">
        <v>191793953.13999999</v>
      </c>
      <c r="D76" s="58">
        <v>35664827.859999999</v>
      </c>
      <c r="E76" s="58">
        <v>15790897.859999999</v>
      </c>
      <c r="F76" s="58">
        <v>372717120.79000002</v>
      </c>
      <c r="G76" s="58">
        <v>7338615.5499999998</v>
      </c>
      <c r="H76" s="58">
        <v>233903.92</v>
      </c>
      <c r="I76" s="58">
        <v>205754.94</v>
      </c>
      <c r="J76" s="58">
        <v>743774.3</v>
      </c>
      <c r="K76" s="58">
        <v>45573356.939999998</v>
      </c>
      <c r="L76" s="58">
        <v>37374.559999999998</v>
      </c>
      <c r="M76" s="58">
        <v>393715.7</v>
      </c>
      <c r="N76" s="58">
        <v>581021.02</v>
      </c>
      <c r="O76" s="58">
        <v>160157.91</v>
      </c>
      <c r="P76" s="58">
        <v>15020.98</v>
      </c>
      <c r="Q76" s="58">
        <v>1792591.51</v>
      </c>
      <c r="R76" s="58">
        <v>197684.21</v>
      </c>
      <c r="S76" s="58">
        <v>125048.24</v>
      </c>
      <c r="T76" s="58">
        <v>12249.01</v>
      </c>
      <c r="U76" s="58">
        <v>3746396.06</v>
      </c>
      <c r="V76" s="58">
        <v>319.14</v>
      </c>
      <c r="W76" s="58">
        <v>1459413.46</v>
      </c>
      <c r="X76" s="58">
        <v>301049.06</v>
      </c>
      <c r="Y76" s="58">
        <v>63689.83</v>
      </c>
      <c r="Z76" s="58">
        <v>100035.66</v>
      </c>
      <c r="AA76" s="58">
        <v>1330106.75</v>
      </c>
      <c r="AB76" s="58">
        <v>214734.28</v>
      </c>
      <c r="AC76" s="58">
        <v>1669270.6</v>
      </c>
      <c r="AD76" s="58">
        <v>4755534.79</v>
      </c>
      <c r="AE76" s="58">
        <v>453193.91</v>
      </c>
      <c r="AF76" s="58">
        <v>2655713.0499999998</v>
      </c>
      <c r="AG76" s="57">
        <f t="shared" si="11"/>
        <v>690126525.04000008</v>
      </c>
    </row>
    <row r="77" spans="1:33" s="4" customFormat="1" ht="11.5" x14ac:dyDescent="0.25">
      <c r="A77" s="32">
        <v>1996</v>
      </c>
      <c r="B77" s="58">
        <v>270924360.94</v>
      </c>
      <c r="C77" s="58">
        <v>193509957.91999999</v>
      </c>
      <c r="D77" s="58">
        <v>52647408</v>
      </c>
      <c r="E77" s="58">
        <v>24766995.02</v>
      </c>
      <c r="F77" s="58">
        <v>396844704.91000003</v>
      </c>
      <c r="G77" s="58">
        <v>2456283.63</v>
      </c>
      <c r="H77" s="58">
        <v>93946.78</v>
      </c>
      <c r="I77" s="58">
        <v>107733.14</v>
      </c>
      <c r="J77" s="58">
        <v>1792586.36</v>
      </c>
      <c r="K77" s="58">
        <v>36968172.609999999</v>
      </c>
      <c r="L77" s="58">
        <v>28599.66</v>
      </c>
      <c r="M77" s="58">
        <v>367956.55</v>
      </c>
      <c r="N77" s="58">
        <v>464295</v>
      </c>
      <c r="O77" s="58">
        <v>184497.29</v>
      </c>
      <c r="P77" s="58">
        <v>26962.38</v>
      </c>
      <c r="Q77" s="58">
        <v>45367.91</v>
      </c>
      <c r="R77" s="58">
        <v>102972.45</v>
      </c>
      <c r="S77" s="58">
        <v>65286.34</v>
      </c>
      <c r="T77" s="58">
        <v>69758.350000000006</v>
      </c>
      <c r="U77" s="58">
        <v>673691.28</v>
      </c>
      <c r="V77" s="58">
        <v>18139.62</v>
      </c>
      <c r="W77" s="58">
        <v>7021378.6299999999</v>
      </c>
      <c r="X77" s="58">
        <v>385496.76</v>
      </c>
      <c r="Y77" s="58">
        <v>45358.09</v>
      </c>
      <c r="Z77" s="58">
        <v>3614.19</v>
      </c>
      <c r="AA77" s="58">
        <v>366971.9</v>
      </c>
      <c r="AB77" s="58">
        <v>83622.77</v>
      </c>
      <c r="AC77" s="58">
        <v>582648.03</v>
      </c>
      <c r="AD77" s="58">
        <v>3882334.43</v>
      </c>
      <c r="AE77" s="58">
        <v>269250.87</v>
      </c>
      <c r="AF77" s="58">
        <v>2102379.77</v>
      </c>
      <c r="AG77" s="57">
        <f t="shared" si="11"/>
        <v>725978370.63999987</v>
      </c>
    </row>
    <row r="78" spans="1:33" s="4" customFormat="1" ht="11.5" x14ac:dyDescent="0.25">
      <c r="A78" s="32">
        <v>1997</v>
      </c>
      <c r="B78" s="58">
        <v>273321045.54000002</v>
      </c>
      <c r="C78" s="58">
        <v>231405933.28999999</v>
      </c>
      <c r="D78" s="58">
        <v>31949918.449999999</v>
      </c>
      <c r="E78" s="58">
        <v>9965193.8000000007</v>
      </c>
      <c r="F78" s="58">
        <v>413945668.82999998</v>
      </c>
      <c r="G78" s="58">
        <v>951270.36</v>
      </c>
      <c r="H78" s="58">
        <v>29357.73</v>
      </c>
      <c r="I78" s="58">
        <v>126849.56</v>
      </c>
      <c r="J78" s="58">
        <v>621023.73</v>
      </c>
      <c r="K78" s="58">
        <v>74021306.799999997</v>
      </c>
      <c r="L78" s="58">
        <v>23018.48</v>
      </c>
      <c r="M78" s="58">
        <v>1851912.59</v>
      </c>
      <c r="N78" s="58">
        <v>789878.48</v>
      </c>
      <c r="O78" s="58">
        <v>1211877.77</v>
      </c>
      <c r="P78" s="58">
        <v>86570.1</v>
      </c>
      <c r="Q78" s="58">
        <v>56071.06</v>
      </c>
      <c r="R78" s="58">
        <v>93975.32</v>
      </c>
      <c r="S78" s="58">
        <v>239827.42</v>
      </c>
      <c r="T78" s="58">
        <v>22528.53</v>
      </c>
      <c r="U78" s="58">
        <v>4603263.4000000004</v>
      </c>
      <c r="V78" s="58">
        <v>245979.72</v>
      </c>
      <c r="W78" s="58">
        <v>8518562.8699999992</v>
      </c>
      <c r="X78" s="58">
        <v>34319.24</v>
      </c>
      <c r="Y78" s="58">
        <v>25891.48</v>
      </c>
      <c r="Z78" s="58">
        <v>20144.86</v>
      </c>
      <c r="AA78" s="58">
        <v>1169687.8600000001</v>
      </c>
      <c r="AB78" s="58">
        <v>168758.89</v>
      </c>
      <c r="AC78" s="58">
        <v>584343.24</v>
      </c>
      <c r="AD78" s="58">
        <v>3149817.46</v>
      </c>
      <c r="AE78" s="58">
        <v>48520.04</v>
      </c>
      <c r="AF78" s="58">
        <v>4209599.8600000003</v>
      </c>
      <c r="AG78" s="57">
        <f t="shared" si="11"/>
        <v>790171071.22000015</v>
      </c>
    </row>
    <row r="79" spans="1:33" s="4" customFormat="1" ht="11.5" x14ac:dyDescent="0.25">
      <c r="A79" s="32">
        <v>1998</v>
      </c>
      <c r="B79" s="58">
        <v>251187333.81999999</v>
      </c>
      <c r="C79" s="58">
        <v>219009939.13999999</v>
      </c>
      <c r="D79" s="58">
        <v>22912525.16</v>
      </c>
      <c r="E79" s="58">
        <v>9264869.5299999993</v>
      </c>
      <c r="F79" s="58">
        <v>584698446.62</v>
      </c>
      <c r="G79" s="58">
        <v>1276446.08</v>
      </c>
      <c r="H79" s="58">
        <v>33272.629999999997</v>
      </c>
      <c r="I79" s="58">
        <v>437340.58</v>
      </c>
      <c r="J79" s="58">
        <v>925149.04</v>
      </c>
      <c r="K79" s="58">
        <v>43660791.450000003</v>
      </c>
      <c r="L79" s="58">
        <v>49785.35</v>
      </c>
      <c r="M79" s="58">
        <v>1731340.51</v>
      </c>
      <c r="N79" s="58">
        <v>19992398.940000001</v>
      </c>
      <c r="O79" s="58">
        <v>197456.96</v>
      </c>
      <c r="P79" s="58">
        <v>4694.99</v>
      </c>
      <c r="Q79" s="58">
        <v>58879.54</v>
      </c>
      <c r="R79" s="58">
        <v>209550.31</v>
      </c>
      <c r="S79" s="58">
        <v>159932.94</v>
      </c>
      <c r="T79" s="58">
        <v>67980.3</v>
      </c>
      <c r="U79" s="58">
        <v>266047.67</v>
      </c>
      <c r="V79" s="58">
        <v>33713.440000000002</v>
      </c>
      <c r="W79" s="58">
        <v>1921819.79</v>
      </c>
      <c r="X79" s="58">
        <v>808975.63</v>
      </c>
      <c r="Y79" s="58">
        <v>11986.33</v>
      </c>
      <c r="Z79" s="58">
        <v>35698.769999999997</v>
      </c>
      <c r="AA79" s="58">
        <v>530519.43999999994</v>
      </c>
      <c r="AB79" s="58">
        <v>591529.35</v>
      </c>
      <c r="AC79" s="58">
        <v>796176.32</v>
      </c>
      <c r="AD79" s="58">
        <v>4324159.67</v>
      </c>
      <c r="AE79" s="58">
        <v>89365.95</v>
      </c>
      <c r="AF79" s="58">
        <v>2925222.79</v>
      </c>
      <c r="AG79" s="57">
        <f t="shared" si="11"/>
        <v>917026015.21000028</v>
      </c>
    </row>
    <row r="80" spans="1:33" s="4" customFormat="1" ht="11.5" x14ac:dyDescent="0.25">
      <c r="A80" s="32">
        <v>1999</v>
      </c>
      <c r="B80" s="58">
        <v>268199478.33000001</v>
      </c>
      <c r="C80" s="58">
        <v>146697281.88</v>
      </c>
      <c r="D80" s="58">
        <v>100366163.26000001</v>
      </c>
      <c r="E80" s="58">
        <v>21136033.18</v>
      </c>
      <c r="F80" s="58">
        <v>448040581.25999999</v>
      </c>
      <c r="G80" s="58">
        <v>4789734.47</v>
      </c>
      <c r="H80" s="58">
        <v>142646.21</v>
      </c>
      <c r="I80" s="58">
        <v>3050990.3</v>
      </c>
      <c r="J80" s="58">
        <v>1107445.28</v>
      </c>
      <c r="K80" s="58">
        <v>73819897.200000003</v>
      </c>
      <c r="L80" s="58">
        <v>42748.88</v>
      </c>
      <c r="M80" s="58">
        <v>770052.02</v>
      </c>
      <c r="N80" s="58">
        <v>6996726.8600000003</v>
      </c>
      <c r="O80" s="58">
        <v>84159.11</v>
      </c>
      <c r="P80" s="58">
        <v>15624.81</v>
      </c>
      <c r="Q80" s="58">
        <v>66816.78</v>
      </c>
      <c r="R80" s="58">
        <v>181800.46</v>
      </c>
      <c r="S80" s="58">
        <v>24686.01</v>
      </c>
      <c r="T80" s="58">
        <v>133351.28</v>
      </c>
      <c r="U80" s="58">
        <v>101491.07</v>
      </c>
      <c r="V80" s="58">
        <v>115948.69</v>
      </c>
      <c r="W80" s="58">
        <v>7132368.21</v>
      </c>
      <c r="X80" s="58">
        <v>998180.51</v>
      </c>
      <c r="Y80" s="58">
        <v>3906.27</v>
      </c>
      <c r="Z80" s="58">
        <v>33325.230000000003</v>
      </c>
      <c r="AA80" s="58">
        <v>1357668.57</v>
      </c>
      <c r="AB80" s="58">
        <v>55526.82</v>
      </c>
      <c r="AC80" s="58">
        <v>164895.43</v>
      </c>
      <c r="AD80" s="58">
        <v>4943721.45</v>
      </c>
      <c r="AE80" s="58">
        <v>195331.29</v>
      </c>
      <c r="AF80" s="58">
        <v>1396835.96</v>
      </c>
      <c r="AG80" s="57">
        <f t="shared" si="11"/>
        <v>823965938.76000011</v>
      </c>
    </row>
    <row r="81" spans="1:33" s="4" customFormat="1" ht="11.5" x14ac:dyDescent="0.25">
      <c r="A81" s="32">
        <v>2000</v>
      </c>
      <c r="B81" s="58">
        <v>251611972.56999999</v>
      </c>
      <c r="C81" s="58">
        <v>191062340.50999999</v>
      </c>
      <c r="D81" s="58">
        <v>50733740.710000001</v>
      </c>
      <c r="E81" s="58">
        <v>9815891.3499999996</v>
      </c>
      <c r="F81" s="58">
        <v>564652018.82000005</v>
      </c>
      <c r="G81" s="58">
        <v>6021408.4800000004</v>
      </c>
      <c r="H81" s="58">
        <v>165371.63</v>
      </c>
      <c r="I81" s="58">
        <v>317742.62</v>
      </c>
      <c r="J81" s="58">
        <v>1080350.46</v>
      </c>
      <c r="K81" s="58">
        <v>38923288.130000003</v>
      </c>
      <c r="L81" s="58">
        <v>14092.03</v>
      </c>
      <c r="M81" s="58">
        <v>2592492.5</v>
      </c>
      <c r="N81" s="58">
        <v>3106039.8</v>
      </c>
      <c r="O81" s="58">
        <v>104224.02</v>
      </c>
      <c r="P81" s="58">
        <v>37406.82</v>
      </c>
      <c r="Q81" s="58">
        <v>124260.56</v>
      </c>
      <c r="R81" s="58">
        <v>499004.15</v>
      </c>
      <c r="S81" s="58">
        <v>809522.97</v>
      </c>
      <c r="T81" s="58">
        <v>62991.65</v>
      </c>
      <c r="U81" s="58">
        <v>1277974.56</v>
      </c>
      <c r="V81" s="58">
        <v>27378.05</v>
      </c>
      <c r="W81" s="58">
        <v>7483268.3700000001</v>
      </c>
      <c r="X81" s="58">
        <v>4398550.17</v>
      </c>
      <c r="Y81" s="58">
        <v>1325.79</v>
      </c>
      <c r="Z81" s="58">
        <v>106555.43</v>
      </c>
      <c r="AA81" s="58">
        <v>93129.71</v>
      </c>
      <c r="AB81" s="58">
        <v>11961.28</v>
      </c>
      <c r="AC81" s="58">
        <v>1138088.47</v>
      </c>
      <c r="AD81" s="58">
        <v>5623195.4100000001</v>
      </c>
      <c r="AE81" s="58">
        <v>426030.41</v>
      </c>
      <c r="AF81" s="58">
        <v>3241500.56</v>
      </c>
      <c r="AG81" s="57">
        <f t="shared" si="11"/>
        <v>893951145.4199996</v>
      </c>
    </row>
    <row r="82" spans="1:33" s="4" customFormat="1" ht="11.5" x14ac:dyDescent="0.25">
      <c r="A82" s="32">
        <v>2001</v>
      </c>
      <c r="B82" s="58">
        <v>423032345.87</v>
      </c>
      <c r="C82" s="58">
        <v>319351839.54000002</v>
      </c>
      <c r="D82" s="58">
        <v>91883740.739999995</v>
      </c>
      <c r="E82" s="58">
        <v>11796765.59</v>
      </c>
      <c r="F82" s="58">
        <v>476097768.29000002</v>
      </c>
      <c r="G82" s="58">
        <v>7891492.1500000004</v>
      </c>
      <c r="H82" s="58">
        <v>39220.629999999997</v>
      </c>
      <c r="I82" s="58">
        <v>1365659.08</v>
      </c>
      <c r="J82" s="58">
        <v>3931884.47</v>
      </c>
      <c r="K82" s="58">
        <v>59334730.640000001</v>
      </c>
      <c r="L82" s="58">
        <v>29723.45</v>
      </c>
      <c r="M82" s="58">
        <v>95674.25</v>
      </c>
      <c r="N82" s="58">
        <v>1799149.83</v>
      </c>
      <c r="O82" s="58">
        <v>23720.36</v>
      </c>
      <c r="P82" s="58">
        <v>4305.17</v>
      </c>
      <c r="Q82" s="58">
        <v>182731.75</v>
      </c>
      <c r="R82" s="58">
        <v>113781.2</v>
      </c>
      <c r="S82" s="58">
        <v>1133598.3500000001</v>
      </c>
      <c r="T82" s="58">
        <v>41376.589999999997</v>
      </c>
      <c r="U82" s="58">
        <v>8256402.7999999998</v>
      </c>
      <c r="V82" s="58">
        <v>125638.11</v>
      </c>
      <c r="W82" s="58">
        <v>602008.76</v>
      </c>
      <c r="X82" s="58">
        <v>5494606.29</v>
      </c>
      <c r="Y82" s="58">
        <v>1470.93</v>
      </c>
      <c r="Z82" s="58">
        <v>10702.8</v>
      </c>
      <c r="AA82" s="58">
        <v>192706.63</v>
      </c>
      <c r="AB82" s="58">
        <v>102186.91</v>
      </c>
      <c r="AC82" s="58">
        <v>2648585.91</v>
      </c>
      <c r="AD82" s="58">
        <v>3093105.01</v>
      </c>
      <c r="AE82" s="58">
        <v>216060.02</v>
      </c>
      <c r="AF82" s="58">
        <v>25146803.210000001</v>
      </c>
      <c r="AG82" s="57">
        <f t="shared" si="11"/>
        <v>1021007439.4599999</v>
      </c>
    </row>
    <row r="83" spans="1:33" s="4" customFormat="1" ht="11.5" x14ac:dyDescent="0.25">
      <c r="A83" s="32">
        <v>2002</v>
      </c>
      <c r="B83" s="58">
        <v>356440003.19</v>
      </c>
      <c r="C83" s="58">
        <v>260136749.97</v>
      </c>
      <c r="D83" s="58">
        <v>80402696.400000006</v>
      </c>
      <c r="E83" s="58">
        <v>15900556.82</v>
      </c>
      <c r="F83" s="58">
        <v>517391924.10000002</v>
      </c>
      <c r="G83" s="58">
        <v>8517236.3200000003</v>
      </c>
      <c r="H83" s="58">
        <v>137674.72</v>
      </c>
      <c r="I83" s="58">
        <v>425708.74</v>
      </c>
      <c r="J83" s="58">
        <v>20924213.32</v>
      </c>
      <c r="K83" s="58">
        <v>51932090.899999999</v>
      </c>
      <c r="L83" s="58">
        <v>25507.39</v>
      </c>
      <c r="M83" s="58">
        <v>125215.55</v>
      </c>
      <c r="N83" s="58">
        <v>2397631.2999999998</v>
      </c>
      <c r="O83" s="58">
        <v>271220.25</v>
      </c>
      <c r="P83" s="58">
        <v>9500.9</v>
      </c>
      <c r="Q83" s="58">
        <v>269424.33</v>
      </c>
      <c r="R83" s="58">
        <v>271658.48</v>
      </c>
      <c r="S83" s="58">
        <v>255840.92</v>
      </c>
      <c r="T83" s="58">
        <v>87787.31</v>
      </c>
      <c r="U83" s="58">
        <v>1641596.86</v>
      </c>
      <c r="V83" s="58">
        <v>405478.29</v>
      </c>
      <c r="W83" s="58">
        <v>1560268.49</v>
      </c>
      <c r="X83" s="58">
        <v>5778484.6100000003</v>
      </c>
      <c r="Y83" s="58">
        <v>1804.6</v>
      </c>
      <c r="Z83" s="58">
        <v>40694.230000000003</v>
      </c>
      <c r="AA83" s="58">
        <v>21199.03</v>
      </c>
      <c r="AB83" s="58">
        <v>361407.12</v>
      </c>
      <c r="AC83" s="58">
        <v>257185.62</v>
      </c>
      <c r="AD83" s="58">
        <v>10465144.689999999</v>
      </c>
      <c r="AE83" s="58">
        <v>109334.52</v>
      </c>
      <c r="AF83" s="58">
        <v>49883630.630000003</v>
      </c>
      <c r="AG83" s="57">
        <f t="shared" si="11"/>
        <v>1030008866.4099998</v>
      </c>
    </row>
    <row r="84" spans="1:33" s="4" customFormat="1" ht="11.5" x14ac:dyDescent="0.25">
      <c r="A84" s="32">
        <v>2003</v>
      </c>
      <c r="B84" s="58">
        <v>344370795.52999997</v>
      </c>
      <c r="C84" s="58">
        <v>235391491.49000001</v>
      </c>
      <c r="D84" s="58">
        <v>88719936.629999995</v>
      </c>
      <c r="E84" s="58">
        <v>20259367.41</v>
      </c>
      <c r="F84" s="58">
        <v>526582833.54000002</v>
      </c>
      <c r="G84" s="58">
        <v>9103874.4399999995</v>
      </c>
      <c r="H84" s="58">
        <v>21250.65</v>
      </c>
      <c r="I84" s="58">
        <v>549755.01</v>
      </c>
      <c r="J84" s="58">
        <v>3062984.88</v>
      </c>
      <c r="K84" s="58">
        <v>34620228.630000003</v>
      </c>
      <c r="L84" s="58">
        <v>8715.08</v>
      </c>
      <c r="M84" s="58">
        <v>72874.03</v>
      </c>
      <c r="N84" s="58">
        <v>3143054.88</v>
      </c>
      <c r="O84" s="58">
        <v>196324.96</v>
      </c>
      <c r="P84" s="58">
        <v>8425.14</v>
      </c>
      <c r="Q84" s="58">
        <v>138979.72</v>
      </c>
      <c r="R84" s="58">
        <v>818248.46</v>
      </c>
      <c r="S84" s="58">
        <v>162975.99</v>
      </c>
      <c r="T84" s="58">
        <v>79685.59</v>
      </c>
      <c r="U84" s="58">
        <v>385939.88</v>
      </c>
      <c r="V84" s="58">
        <v>818163.18</v>
      </c>
      <c r="W84" s="58">
        <v>168002.17</v>
      </c>
      <c r="X84" s="58">
        <v>6847344.8799999999</v>
      </c>
      <c r="Y84" s="58">
        <v>99448.75</v>
      </c>
      <c r="Z84" s="58">
        <v>10869.15</v>
      </c>
      <c r="AA84" s="58">
        <v>78587.740000000005</v>
      </c>
      <c r="AB84" s="58">
        <v>587436.69999999995</v>
      </c>
      <c r="AC84" s="58">
        <v>824621.84</v>
      </c>
      <c r="AD84" s="58">
        <v>11731427.800000001</v>
      </c>
      <c r="AE84" s="58">
        <v>157944.79999999999</v>
      </c>
      <c r="AF84" s="58">
        <v>51455523.270000003</v>
      </c>
      <c r="AG84" s="57">
        <f t="shared" si="11"/>
        <v>996106316.68999994</v>
      </c>
    </row>
    <row r="85" spans="1:33" s="4" customFormat="1" ht="11.5" x14ac:dyDescent="0.25">
      <c r="A85" s="32">
        <v>2004</v>
      </c>
      <c r="B85" s="58">
        <v>435251038.75</v>
      </c>
      <c r="C85" s="58">
        <v>215082248.78999999</v>
      </c>
      <c r="D85" s="58">
        <v>213138297.53</v>
      </c>
      <c r="E85" s="58">
        <v>7030492.4299999997</v>
      </c>
      <c r="F85" s="58">
        <v>549422588.78999996</v>
      </c>
      <c r="G85" s="58">
        <v>9607027.6300000008</v>
      </c>
      <c r="H85" s="58">
        <v>322353.40999999997</v>
      </c>
      <c r="I85" s="58">
        <v>368500.24</v>
      </c>
      <c r="J85" s="58">
        <v>7889136.4400000004</v>
      </c>
      <c r="K85" s="58">
        <v>83280135.040000007</v>
      </c>
      <c r="L85" s="58">
        <v>18630.78</v>
      </c>
      <c r="M85" s="58">
        <v>102127.12</v>
      </c>
      <c r="N85" s="58">
        <v>2189987.27</v>
      </c>
      <c r="O85" s="58">
        <v>29780.62</v>
      </c>
      <c r="P85" s="58">
        <v>11840.48</v>
      </c>
      <c r="Q85" s="58">
        <v>359971.94</v>
      </c>
      <c r="R85" s="58">
        <v>557947.41</v>
      </c>
      <c r="S85" s="58">
        <v>214907.99</v>
      </c>
      <c r="T85" s="58">
        <v>119611.47</v>
      </c>
      <c r="U85" s="58">
        <v>249747.93</v>
      </c>
      <c r="V85" s="58">
        <v>61957.31</v>
      </c>
      <c r="W85" s="58">
        <v>3688215.34</v>
      </c>
      <c r="X85" s="58">
        <v>4039117.35</v>
      </c>
      <c r="Y85" s="58">
        <v>944290.05</v>
      </c>
      <c r="Z85" s="58">
        <v>2806.36</v>
      </c>
      <c r="AA85" s="58">
        <v>36652.199999999997</v>
      </c>
      <c r="AB85" s="58">
        <v>199440.34</v>
      </c>
      <c r="AC85" s="58">
        <v>316046.98</v>
      </c>
      <c r="AD85" s="58">
        <v>7081192.2699999996</v>
      </c>
      <c r="AE85" s="58">
        <v>89724.76</v>
      </c>
      <c r="AF85" s="58">
        <v>27834748.620000001</v>
      </c>
      <c r="AG85" s="57">
        <f t="shared" si="11"/>
        <v>1134289524.8899999</v>
      </c>
    </row>
    <row r="86" spans="1:33" s="4" customFormat="1" ht="11.5" x14ac:dyDescent="0.25">
      <c r="A86" s="32">
        <v>2005</v>
      </c>
      <c r="B86" s="58">
        <v>373907267.00999999</v>
      </c>
      <c r="C86" s="58">
        <v>234295829.49000001</v>
      </c>
      <c r="D86" s="58">
        <v>120907615.33</v>
      </c>
      <c r="E86" s="58">
        <v>18703822.190000001</v>
      </c>
      <c r="F86" s="58">
        <v>477216840.42000002</v>
      </c>
      <c r="G86" s="58">
        <v>9257501.3000000007</v>
      </c>
      <c r="H86" s="58">
        <v>33467.730000000003</v>
      </c>
      <c r="I86" s="58">
        <v>664210.69999999995</v>
      </c>
      <c r="J86" s="58">
        <v>2229179.41</v>
      </c>
      <c r="K86" s="58">
        <v>139832136.58000001</v>
      </c>
      <c r="L86" s="58">
        <v>19113.330000000002</v>
      </c>
      <c r="M86" s="58">
        <v>222007.42</v>
      </c>
      <c r="N86" s="58">
        <v>3925190.63</v>
      </c>
      <c r="O86" s="58">
        <v>78078.320000000007</v>
      </c>
      <c r="P86" s="58">
        <v>9875.89</v>
      </c>
      <c r="Q86" s="58">
        <v>218958.3</v>
      </c>
      <c r="R86" s="58">
        <v>1376438.21</v>
      </c>
      <c r="S86" s="58">
        <v>479154.67</v>
      </c>
      <c r="T86" s="58">
        <v>230097.56</v>
      </c>
      <c r="U86" s="58">
        <v>17906.59</v>
      </c>
      <c r="V86" s="58">
        <v>54428.74</v>
      </c>
      <c r="W86" s="58">
        <v>896285.89</v>
      </c>
      <c r="X86" s="58">
        <v>3751882.73</v>
      </c>
      <c r="Y86" s="58">
        <v>21555.62</v>
      </c>
      <c r="Z86" s="58">
        <v>23526.01</v>
      </c>
      <c r="AA86" s="58">
        <v>288656.02</v>
      </c>
      <c r="AB86" s="58">
        <v>248300.76</v>
      </c>
      <c r="AC86" s="58">
        <v>163930.09</v>
      </c>
      <c r="AD86" s="58">
        <v>4167154.36</v>
      </c>
      <c r="AE86" s="58">
        <v>101144.11</v>
      </c>
      <c r="AF86" s="58">
        <v>7054928.5700000003</v>
      </c>
      <c r="AG86" s="57">
        <f t="shared" si="11"/>
        <v>1026489216.9700001</v>
      </c>
    </row>
    <row r="87" spans="1:33" s="4" customFormat="1" ht="11.5" x14ac:dyDescent="0.25">
      <c r="A87" s="32">
        <v>2006</v>
      </c>
      <c r="B87" s="58">
        <v>497330325.69</v>
      </c>
      <c r="C87" s="58">
        <v>358814001.88</v>
      </c>
      <c r="D87" s="58">
        <v>110061434.13</v>
      </c>
      <c r="E87" s="58">
        <v>28454889.690000001</v>
      </c>
      <c r="F87" s="58">
        <v>498999527.13999999</v>
      </c>
      <c r="G87" s="58">
        <v>4298281.45</v>
      </c>
      <c r="H87" s="58">
        <v>438756.59</v>
      </c>
      <c r="I87" s="58">
        <v>375037.55</v>
      </c>
      <c r="J87" s="58">
        <v>18398605.32</v>
      </c>
      <c r="K87" s="58">
        <v>68058232.060000002</v>
      </c>
      <c r="L87" s="58">
        <v>13230.07</v>
      </c>
      <c r="M87" s="58">
        <v>165972.88</v>
      </c>
      <c r="N87" s="58">
        <v>2951525.14</v>
      </c>
      <c r="O87" s="58">
        <v>975237.24</v>
      </c>
      <c r="P87" s="58">
        <v>13297.57</v>
      </c>
      <c r="Q87" s="58">
        <v>60707.98</v>
      </c>
      <c r="R87" s="58">
        <v>148538.28</v>
      </c>
      <c r="S87" s="58">
        <v>75579.98</v>
      </c>
      <c r="T87" s="58">
        <v>98579.89</v>
      </c>
      <c r="U87" s="58">
        <v>1371060.54</v>
      </c>
      <c r="V87" s="58">
        <v>65675.55</v>
      </c>
      <c r="W87" s="58">
        <v>3207056.67</v>
      </c>
      <c r="X87" s="58">
        <v>3022729.95</v>
      </c>
      <c r="Y87" s="58">
        <v>1388011.76</v>
      </c>
      <c r="Z87" s="58">
        <v>546298.18000000005</v>
      </c>
      <c r="AA87" s="58">
        <v>44746.21</v>
      </c>
      <c r="AB87" s="58">
        <v>332825.21999999997</v>
      </c>
      <c r="AC87" s="58">
        <v>129145.08</v>
      </c>
      <c r="AD87" s="58">
        <v>4926595.3099999996</v>
      </c>
      <c r="AE87" s="58">
        <v>120397.7</v>
      </c>
      <c r="AF87" s="58">
        <v>7881673.5199999996</v>
      </c>
      <c r="AG87" s="57">
        <f t="shared" si="11"/>
        <v>1115437650.52</v>
      </c>
    </row>
    <row r="88" spans="1:33" s="4" customFormat="1" ht="11.5" x14ac:dyDescent="0.25">
      <c r="A88" s="32">
        <v>2007</v>
      </c>
      <c r="B88" s="58">
        <v>380920873.02999997</v>
      </c>
      <c r="C88" s="58">
        <v>265058855.19</v>
      </c>
      <c r="D88" s="58">
        <v>92220413.390000001</v>
      </c>
      <c r="E88" s="58">
        <v>23641604.449999999</v>
      </c>
      <c r="F88" s="58">
        <v>529903050.63</v>
      </c>
      <c r="G88" s="58">
        <v>13270696.93</v>
      </c>
      <c r="H88" s="58">
        <v>66118.81</v>
      </c>
      <c r="I88" s="58">
        <v>381891.19</v>
      </c>
      <c r="J88" s="58">
        <v>1887226.43</v>
      </c>
      <c r="K88" s="58">
        <v>101326340.98999999</v>
      </c>
      <c r="L88" s="58">
        <v>4682.5200000000004</v>
      </c>
      <c r="M88" s="58">
        <v>535122.48</v>
      </c>
      <c r="N88" s="58">
        <v>946147.59</v>
      </c>
      <c r="O88" s="58">
        <v>319186.59000000003</v>
      </c>
      <c r="P88" s="58">
        <v>6174.38</v>
      </c>
      <c r="Q88" s="58">
        <v>18677.740000000002</v>
      </c>
      <c r="R88" s="58">
        <v>252527.55</v>
      </c>
      <c r="S88" s="58">
        <v>55842.92</v>
      </c>
      <c r="T88" s="58">
        <v>79621.38</v>
      </c>
      <c r="U88" s="58">
        <v>299582.06</v>
      </c>
      <c r="V88" s="58">
        <v>206141.5</v>
      </c>
      <c r="W88" s="58">
        <v>1503920.88</v>
      </c>
      <c r="X88" s="58">
        <v>7427765.9199999999</v>
      </c>
      <c r="Y88" s="58">
        <v>1179052.54</v>
      </c>
      <c r="Z88" s="58">
        <v>30938.41</v>
      </c>
      <c r="AA88" s="58">
        <v>18163.29</v>
      </c>
      <c r="AB88" s="58">
        <v>44320.79</v>
      </c>
      <c r="AC88" s="58">
        <v>132206.6</v>
      </c>
      <c r="AD88" s="58">
        <v>3187621.27</v>
      </c>
      <c r="AE88" s="58">
        <v>457081.04</v>
      </c>
      <c r="AF88" s="58">
        <v>9890505.0700000003</v>
      </c>
      <c r="AG88" s="57">
        <f t="shared" si="11"/>
        <v>1054351480.5299996</v>
      </c>
    </row>
    <row r="89" spans="1:33" s="4" customFormat="1" ht="11.5" x14ac:dyDescent="0.25">
      <c r="A89" s="32">
        <v>2008</v>
      </c>
      <c r="B89" s="58">
        <v>514344625.10000002</v>
      </c>
      <c r="C89" s="58">
        <v>387093809.20999998</v>
      </c>
      <c r="D89" s="58">
        <v>109978706.04000001</v>
      </c>
      <c r="E89" s="58">
        <v>17272109.850000001</v>
      </c>
      <c r="F89" s="58">
        <v>498778718.26999998</v>
      </c>
      <c r="G89" s="58">
        <v>6258378.8300000001</v>
      </c>
      <c r="H89" s="58">
        <v>1634219.9</v>
      </c>
      <c r="I89" s="58">
        <v>89131.9</v>
      </c>
      <c r="J89" s="58">
        <v>19003180.98</v>
      </c>
      <c r="K89" s="58">
        <v>63228769.829999998</v>
      </c>
      <c r="L89" s="58">
        <v>12302.03</v>
      </c>
      <c r="M89" s="58">
        <v>402700.42</v>
      </c>
      <c r="N89" s="58">
        <v>6337990.9100000001</v>
      </c>
      <c r="O89" s="58">
        <v>82703.86</v>
      </c>
      <c r="P89" s="58">
        <v>117123.95</v>
      </c>
      <c r="Q89" s="58">
        <v>72409.25</v>
      </c>
      <c r="R89" s="58">
        <v>645742.89</v>
      </c>
      <c r="S89" s="58">
        <v>361560.31</v>
      </c>
      <c r="T89" s="58">
        <v>115196.79</v>
      </c>
      <c r="U89" s="58">
        <v>5626500.5300000003</v>
      </c>
      <c r="V89" s="58">
        <v>972631.22</v>
      </c>
      <c r="W89" s="58">
        <v>1472269.75</v>
      </c>
      <c r="X89" s="58">
        <v>809308.92</v>
      </c>
      <c r="Y89" s="58">
        <v>847627.43</v>
      </c>
      <c r="Z89" s="58">
        <v>5650.76</v>
      </c>
      <c r="AA89" s="58">
        <v>134568.76</v>
      </c>
      <c r="AB89" s="58">
        <v>64598.94</v>
      </c>
      <c r="AC89" s="58">
        <v>717912.73</v>
      </c>
      <c r="AD89" s="58">
        <v>1380044.29</v>
      </c>
      <c r="AE89" s="58">
        <v>144978.35999999999</v>
      </c>
      <c r="AF89" s="58">
        <v>10767203.300000001</v>
      </c>
      <c r="AG89" s="57">
        <f t="shared" si="11"/>
        <v>1134428050.2099996</v>
      </c>
    </row>
    <row r="90" spans="1:33" s="4" customFormat="1" ht="11.5" x14ac:dyDescent="0.25">
      <c r="A90" s="32">
        <v>2009</v>
      </c>
      <c r="B90" s="58">
        <v>437676340.35000002</v>
      </c>
      <c r="C90" s="58">
        <v>303690839.74000001</v>
      </c>
      <c r="D90" s="58">
        <v>114645916.43000001</v>
      </c>
      <c r="E90" s="58">
        <v>19339584.170000002</v>
      </c>
      <c r="F90" s="58">
        <v>635464389.10000002</v>
      </c>
      <c r="G90" s="58">
        <v>8694300.6600000001</v>
      </c>
      <c r="H90" s="58">
        <v>661057.25</v>
      </c>
      <c r="I90" s="58">
        <v>106771.34</v>
      </c>
      <c r="J90" s="58">
        <v>12602707.609999999</v>
      </c>
      <c r="K90" s="58">
        <v>80708769.780000001</v>
      </c>
      <c r="L90" s="58">
        <v>125703.97</v>
      </c>
      <c r="M90" s="58">
        <v>136302.87</v>
      </c>
      <c r="N90" s="58">
        <v>2144000.0299999998</v>
      </c>
      <c r="O90" s="58">
        <v>43778.15</v>
      </c>
      <c r="P90" s="58">
        <v>221377.43</v>
      </c>
      <c r="Q90" s="58">
        <v>49120.25</v>
      </c>
      <c r="R90" s="58">
        <v>208580.19</v>
      </c>
      <c r="S90" s="58">
        <v>7585758.7599999998</v>
      </c>
      <c r="T90" s="58">
        <v>82848.11</v>
      </c>
      <c r="U90" s="58">
        <v>16874508.68</v>
      </c>
      <c r="V90" s="58">
        <v>457589.07</v>
      </c>
      <c r="W90" s="58">
        <v>484139.07</v>
      </c>
      <c r="X90" s="58">
        <v>1217213.72</v>
      </c>
      <c r="Y90" s="58">
        <v>1041185.86</v>
      </c>
      <c r="Z90" s="58">
        <v>2990.28</v>
      </c>
      <c r="AA90" s="58">
        <v>3398168.44</v>
      </c>
      <c r="AB90" s="58">
        <v>95527.75</v>
      </c>
      <c r="AC90" s="58">
        <v>1151809.0900000001</v>
      </c>
      <c r="AD90" s="58">
        <v>8754379.8900000006</v>
      </c>
      <c r="AE90" s="58">
        <v>124238.37</v>
      </c>
      <c r="AF90" s="58">
        <v>6704708.4500000002</v>
      </c>
      <c r="AG90" s="57">
        <f t="shared" si="11"/>
        <v>1226818264.5200002</v>
      </c>
    </row>
    <row r="91" spans="1:33" s="4" customFormat="1" ht="11.5" x14ac:dyDescent="0.25">
      <c r="A91" s="32">
        <v>2010</v>
      </c>
      <c r="B91" s="58">
        <v>441613945.75</v>
      </c>
      <c r="C91" s="58">
        <v>329633902.27999997</v>
      </c>
      <c r="D91" s="58">
        <v>80480850.819999993</v>
      </c>
      <c r="E91" s="58">
        <v>31499192.640000001</v>
      </c>
      <c r="F91" s="58">
        <v>651690625.63</v>
      </c>
      <c r="G91" s="58">
        <v>2869523.94</v>
      </c>
      <c r="H91" s="58">
        <v>9691614.5500000007</v>
      </c>
      <c r="I91" s="58">
        <v>521303.77</v>
      </c>
      <c r="J91" s="58">
        <v>15600903.23</v>
      </c>
      <c r="K91" s="58">
        <v>151200688.22999999</v>
      </c>
      <c r="L91" s="58">
        <v>59777.17</v>
      </c>
      <c r="M91" s="58">
        <v>230951.57</v>
      </c>
      <c r="N91" s="58">
        <v>3417754.67</v>
      </c>
      <c r="O91" s="58">
        <v>86167.99</v>
      </c>
      <c r="P91" s="58">
        <v>124822.58</v>
      </c>
      <c r="Q91" s="58">
        <v>133788.63</v>
      </c>
      <c r="R91" s="58">
        <v>876848.86</v>
      </c>
      <c r="S91" s="58">
        <v>2626523.6800000002</v>
      </c>
      <c r="T91" s="58">
        <v>214910.99</v>
      </c>
      <c r="U91" s="58">
        <v>4608296.9400000004</v>
      </c>
      <c r="V91" s="58">
        <v>121541.54</v>
      </c>
      <c r="W91" s="58">
        <v>906099.06</v>
      </c>
      <c r="X91" s="58">
        <v>383746.71</v>
      </c>
      <c r="Y91" s="58">
        <v>2301788.9900000002</v>
      </c>
      <c r="Z91" s="58">
        <v>414835.54</v>
      </c>
      <c r="AA91" s="58">
        <v>5072.96</v>
      </c>
      <c r="AB91" s="58">
        <v>298909.09999999998</v>
      </c>
      <c r="AC91" s="58">
        <v>1087193.5900000001</v>
      </c>
      <c r="AD91" s="58">
        <v>1611304.6</v>
      </c>
      <c r="AE91" s="58">
        <v>336999.15</v>
      </c>
      <c r="AF91" s="58">
        <v>5554448.6100000003</v>
      </c>
      <c r="AG91" s="57">
        <f t="shared" si="11"/>
        <v>1298590388.0300002</v>
      </c>
    </row>
    <row r="92" spans="1:33" s="4" customFormat="1" ht="11.5" x14ac:dyDescent="0.25">
      <c r="A92" s="32">
        <v>2011</v>
      </c>
      <c r="B92" s="58">
        <v>540054203.26999998</v>
      </c>
      <c r="C92" s="58">
        <v>376895876.69999999</v>
      </c>
      <c r="D92" s="58">
        <v>127464574.83</v>
      </c>
      <c r="E92" s="58">
        <v>35693751.740000002</v>
      </c>
      <c r="F92" s="58">
        <v>646368783.98000002</v>
      </c>
      <c r="G92" s="58">
        <v>11439459.119999999</v>
      </c>
      <c r="H92" s="58">
        <v>291611.09000000003</v>
      </c>
      <c r="I92" s="58">
        <v>659969.69999999995</v>
      </c>
      <c r="J92" s="58">
        <v>17095268.949999999</v>
      </c>
      <c r="K92" s="58">
        <v>107584412.02</v>
      </c>
      <c r="L92" s="58">
        <v>76855.12</v>
      </c>
      <c r="M92" s="58">
        <v>555286.49</v>
      </c>
      <c r="N92" s="58">
        <v>2481919.09</v>
      </c>
      <c r="O92" s="58">
        <v>31092.36</v>
      </c>
      <c r="P92" s="58">
        <v>413710.32</v>
      </c>
      <c r="Q92" s="58">
        <v>64448.86</v>
      </c>
      <c r="R92" s="58">
        <v>431995.14</v>
      </c>
      <c r="S92" s="58">
        <v>461425.23</v>
      </c>
      <c r="T92" s="58">
        <v>337345.03</v>
      </c>
      <c r="U92" s="58">
        <v>7810927.4699999997</v>
      </c>
      <c r="V92" s="58">
        <v>152140.63</v>
      </c>
      <c r="W92" s="58">
        <v>242120.53</v>
      </c>
      <c r="X92" s="58">
        <v>1695558.67</v>
      </c>
      <c r="Y92" s="58">
        <v>783606.51</v>
      </c>
      <c r="Z92" s="58">
        <v>36721.589999999997</v>
      </c>
      <c r="AA92" s="58">
        <v>5848.79</v>
      </c>
      <c r="AB92" s="58">
        <v>178828.24</v>
      </c>
      <c r="AC92" s="58">
        <v>6146069.2400000002</v>
      </c>
      <c r="AD92" s="58">
        <v>6510059.8300000001</v>
      </c>
      <c r="AE92" s="58">
        <v>314102.15999999997</v>
      </c>
      <c r="AF92" s="58">
        <v>4680163.78</v>
      </c>
      <c r="AG92" s="57">
        <f t="shared" si="11"/>
        <v>1356903933.21</v>
      </c>
    </row>
    <row r="93" spans="1:33" s="4" customFormat="1" ht="11.5" x14ac:dyDescent="0.25">
      <c r="A93" s="32">
        <v>2012</v>
      </c>
      <c r="B93" s="58">
        <v>502646324.94999999</v>
      </c>
      <c r="C93" s="58">
        <v>350791188.89999998</v>
      </c>
      <c r="D93" s="58">
        <v>117495349.52</v>
      </c>
      <c r="E93" s="58">
        <v>34359786.530000001</v>
      </c>
      <c r="F93" s="58">
        <v>575423948.66999996</v>
      </c>
      <c r="G93" s="58">
        <v>4687627</v>
      </c>
      <c r="H93" s="58">
        <v>1168380.72</v>
      </c>
      <c r="I93" s="58">
        <v>2225811.89</v>
      </c>
      <c r="J93" s="58">
        <v>7088522.3899999997</v>
      </c>
      <c r="K93" s="58">
        <v>136043223.37</v>
      </c>
      <c r="L93" s="58">
        <v>39083.57</v>
      </c>
      <c r="M93" s="58">
        <v>583124.49</v>
      </c>
      <c r="N93" s="58">
        <v>4739681.03</v>
      </c>
      <c r="O93" s="58">
        <v>59527.44</v>
      </c>
      <c r="P93" s="58">
        <v>478543.75</v>
      </c>
      <c r="Q93" s="58">
        <v>279152.73</v>
      </c>
      <c r="R93" s="58">
        <v>1503542.46</v>
      </c>
      <c r="S93" s="58">
        <v>127944.48</v>
      </c>
      <c r="T93" s="58">
        <v>230462.72</v>
      </c>
      <c r="U93" s="58">
        <v>1466804.81</v>
      </c>
      <c r="V93" s="58">
        <v>98600.19</v>
      </c>
      <c r="W93" s="58">
        <v>5052625.4400000004</v>
      </c>
      <c r="X93" s="58">
        <v>369864.67</v>
      </c>
      <c r="Y93" s="58">
        <v>711424.06</v>
      </c>
      <c r="Z93" s="58">
        <v>1372678.59</v>
      </c>
      <c r="AA93" s="58">
        <v>30277.87</v>
      </c>
      <c r="AB93" s="58">
        <v>737344.67</v>
      </c>
      <c r="AC93" s="58">
        <v>833432.47</v>
      </c>
      <c r="AD93" s="58">
        <v>5192652.3</v>
      </c>
      <c r="AE93" s="58">
        <v>752745.84</v>
      </c>
      <c r="AF93" s="58">
        <v>34846860.329999998</v>
      </c>
      <c r="AG93" s="57">
        <f t="shared" si="11"/>
        <v>1288790212.9000001</v>
      </c>
    </row>
    <row r="94" spans="1:33" s="4" customFormat="1" ht="11.5" x14ac:dyDescent="0.25">
      <c r="A94" s="32">
        <v>2013</v>
      </c>
      <c r="B94" s="58">
        <v>393335563.44999999</v>
      </c>
      <c r="C94" s="58">
        <v>265610074.53</v>
      </c>
      <c r="D94" s="58">
        <v>106404808.87</v>
      </c>
      <c r="E94" s="58">
        <v>21320680.050000001</v>
      </c>
      <c r="F94" s="58">
        <v>685772681.51999998</v>
      </c>
      <c r="G94" s="58">
        <v>10089891.49</v>
      </c>
      <c r="H94" s="58">
        <v>4026159.24</v>
      </c>
      <c r="I94" s="58">
        <v>3762855.87</v>
      </c>
      <c r="J94" s="58">
        <v>8815721.3200000003</v>
      </c>
      <c r="K94" s="58">
        <v>61932901.920000002</v>
      </c>
      <c r="L94" s="58">
        <v>611355.91</v>
      </c>
      <c r="M94" s="58">
        <v>157903.48000000001</v>
      </c>
      <c r="N94" s="58">
        <v>1199841.8600000001</v>
      </c>
      <c r="O94" s="58">
        <v>184721.29</v>
      </c>
      <c r="P94" s="58">
        <v>38096.370000000003</v>
      </c>
      <c r="Q94" s="58">
        <v>78784.02</v>
      </c>
      <c r="R94" s="58">
        <v>159846.34</v>
      </c>
      <c r="S94" s="58">
        <v>237037.2</v>
      </c>
      <c r="T94" s="58">
        <v>977068.34</v>
      </c>
      <c r="U94" s="58">
        <v>7486205.46</v>
      </c>
      <c r="V94" s="58">
        <v>52963.93</v>
      </c>
      <c r="W94" s="58">
        <v>10796405.630000001</v>
      </c>
      <c r="X94" s="58">
        <v>2202638.36</v>
      </c>
      <c r="Y94" s="58">
        <v>2766375.02</v>
      </c>
      <c r="Z94" s="58">
        <v>21956.87</v>
      </c>
      <c r="AA94" s="58">
        <v>13237.58</v>
      </c>
      <c r="AB94" s="58">
        <v>639975</v>
      </c>
      <c r="AC94" s="58">
        <v>52754.75</v>
      </c>
      <c r="AD94" s="58">
        <v>3985917.01</v>
      </c>
      <c r="AE94" s="58">
        <v>295881.33</v>
      </c>
      <c r="AF94" s="58">
        <v>32994711.68</v>
      </c>
      <c r="AG94" s="57">
        <f t="shared" ref="AG94:AG96" si="12">B94+SUM(F94:AF94)</f>
        <v>1232689452.24</v>
      </c>
    </row>
    <row r="95" spans="1:33" s="4" customFormat="1" ht="11.5" x14ac:dyDescent="0.25">
      <c r="A95" s="32">
        <v>2014</v>
      </c>
      <c r="B95" s="58">
        <v>564038997.08000004</v>
      </c>
      <c r="C95" s="58">
        <v>396336866.97000003</v>
      </c>
      <c r="D95" s="58">
        <v>141133293.94</v>
      </c>
      <c r="E95" s="58">
        <v>26568836.18</v>
      </c>
      <c r="F95" s="58">
        <v>606888388.33000004</v>
      </c>
      <c r="G95" s="58">
        <v>12001494.640000001</v>
      </c>
      <c r="H95" s="58">
        <v>4352920.05</v>
      </c>
      <c r="I95" s="58">
        <v>1205137.55</v>
      </c>
      <c r="J95" s="58">
        <v>1944835.19</v>
      </c>
      <c r="K95" s="58">
        <v>40305354.850000001</v>
      </c>
      <c r="L95" s="58">
        <v>18876.57</v>
      </c>
      <c r="M95" s="58">
        <v>265284.87</v>
      </c>
      <c r="N95" s="58">
        <v>1889423.84</v>
      </c>
      <c r="O95" s="58">
        <v>59517.26</v>
      </c>
      <c r="P95" s="58">
        <v>3230347.27</v>
      </c>
      <c r="Q95" s="58">
        <v>4359.0200000000004</v>
      </c>
      <c r="R95" s="58">
        <v>1163960.96</v>
      </c>
      <c r="S95" s="58">
        <v>1532027.14</v>
      </c>
      <c r="T95" s="58">
        <v>749277.36</v>
      </c>
      <c r="U95" s="58">
        <v>1364626.54</v>
      </c>
      <c r="V95" s="58">
        <v>1373548.9</v>
      </c>
      <c r="W95" s="58">
        <v>7045736.9800000004</v>
      </c>
      <c r="X95" s="58">
        <v>2132172.6</v>
      </c>
      <c r="Y95" s="58">
        <v>408961.24</v>
      </c>
      <c r="Z95" s="58">
        <v>3760.53</v>
      </c>
      <c r="AA95" s="58">
        <v>3323.29</v>
      </c>
      <c r="AB95" s="58">
        <v>1172792.83</v>
      </c>
      <c r="AC95" s="58">
        <v>121468.62</v>
      </c>
      <c r="AD95" s="58">
        <v>10716892.390000001</v>
      </c>
      <c r="AE95" s="58">
        <v>820931.61</v>
      </c>
      <c r="AF95" s="58">
        <v>42551267.859999999</v>
      </c>
      <c r="AG95" s="57">
        <f t="shared" si="12"/>
        <v>1307365685.3700001</v>
      </c>
    </row>
    <row r="96" spans="1:33" s="4" customFormat="1" ht="11.5" x14ac:dyDescent="0.25">
      <c r="A96" s="32">
        <v>2015</v>
      </c>
      <c r="B96" s="58">
        <v>442936619.41000003</v>
      </c>
      <c r="C96" s="58">
        <v>282404495.12</v>
      </c>
      <c r="D96" s="58">
        <v>128970915.19</v>
      </c>
      <c r="E96" s="58">
        <v>31561209.09</v>
      </c>
      <c r="F96" s="58">
        <v>698970390.75</v>
      </c>
      <c r="G96" s="58">
        <v>15387683.49</v>
      </c>
      <c r="H96" s="58">
        <v>80518.289999999994</v>
      </c>
      <c r="I96" s="58">
        <v>493247.71</v>
      </c>
      <c r="J96" s="58">
        <v>3799379.98</v>
      </c>
      <c r="K96" s="58">
        <v>94642865.510000005</v>
      </c>
      <c r="L96" s="58">
        <v>11002.09</v>
      </c>
      <c r="M96" s="58">
        <v>119442.41</v>
      </c>
      <c r="N96" s="58">
        <v>2173914.23</v>
      </c>
      <c r="O96" s="58">
        <v>326871.51</v>
      </c>
      <c r="P96" s="58">
        <v>128961.67</v>
      </c>
      <c r="Q96" s="58">
        <v>85874.66</v>
      </c>
      <c r="R96" s="58">
        <v>679267.48</v>
      </c>
      <c r="S96" s="58">
        <v>240035.09</v>
      </c>
      <c r="T96" s="58">
        <v>275934.81</v>
      </c>
      <c r="U96" s="58">
        <v>18246773.59</v>
      </c>
      <c r="V96" s="58">
        <v>1185392.1399999999</v>
      </c>
      <c r="W96" s="58">
        <v>1783261.1</v>
      </c>
      <c r="X96" s="58">
        <v>458528.58</v>
      </c>
      <c r="Y96" s="58">
        <v>390749.15</v>
      </c>
      <c r="Z96" s="58">
        <v>5882.57</v>
      </c>
      <c r="AA96" s="58">
        <v>10643.45</v>
      </c>
      <c r="AB96" s="58">
        <v>1866853.94</v>
      </c>
      <c r="AC96" s="58">
        <v>3868453.46</v>
      </c>
      <c r="AD96" s="58">
        <v>6035133.9400000004</v>
      </c>
      <c r="AE96" s="58">
        <v>116282.58</v>
      </c>
      <c r="AF96" s="58">
        <v>15413129.82</v>
      </c>
      <c r="AG96" s="57">
        <f t="shared" si="12"/>
        <v>1309733093.4100003</v>
      </c>
    </row>
    <row r="97" spans="1:33" s="4" customFormat="1" ht="11.5" x14ac:dyDescent="0.25">
      <c r="A97" s="32">
        <v>2016</v>
      </c>
      <c r="B97" s="58">
        <v>471365526.74000001</v>
      </c>
      <c r="C97" s="58">
        <v>307349374.52999997</v>
      </c>
      <c r="D97" s="58">
        <v>118638999.31</v>
      </c>
      <c r="E97" s="58">
        <v>45377152.890000001</v>
      </c>
      <c r="F97" s="58">
        <v>747928351.86000001</v>
      </c>
      <c r="G97" s="58">
        <v>15573544.279999999</v>
      </c>
      <c r="H97" s="58">
        <v>3032735.77</v>
      </c>
      <c r="I97" s="58">
        <v>1809158.26</v>
      </c>
      <c r="J97" s="58">
        <v>8530148.7699999996</v>
      </c>
      <c r="K97" s="58">
        <v>90866621.859999999</v>
      </c>
      <c r="L97" s="58">
        <v>9388.59</v>
      </c>
      <c r="M97" s="58">
        <v>757817.43</v>
      </c>
      <c r="N97" s="58">
        <v>1263870.7</v>
      </c>
      <c r="O97" s="58">
        <v>149783.79</v>
      </c>
      <c r="P97" s="58">
        <v>68252.990000000005</v>
      </c>
      <c r="Q97" s="58">
        <v>133822.16</v>
      </c>
      <c r="R97" s="58">
        <v>254862.66</v>
      </c>
      <c r="S97" s="58">
        <v>195525.62</v>
      </c>
      <c r="T97" s="58">
        <v>109484.82</v>
      </c>
      <c r="U97" s="58">
        <v>218437.91</v>
      </c>
      <c r="V97" s="58">
        <v>1527516.5</v>
      </c>
      <c r="W97" s="58">
        <v>2918691.14</v>
      </c>
      <c r="X97" s="58">
        <v>344571.39</v>
      </c>
      <c r="Y97" s="58">
        <v>4348260.49</v>
      </c>
      <c r="Z97" s="58">
        <v>87456.66</v>
      </c>
      <c r="AA97" s="58">
        <v>8603.58</v>
      </c>
      <c r="AB97" s="58">
        <v>2595881.9700000002</v>
      </c>
      <c r="AC97" s="58">
        <v>829728.88</v>
      </c>
      <c r="AD97" s="58">
        <v>3018679.59</v>
      </c>
      <c r="AE97" s="58">
        <v>224420.6</v>
      </c>
      <c r="AF97" s="58">
        <v>8183650.7699999996</v>
      </c>
      <c r="AG97" s="57">
        <f t="shared" ref="AG97:AG98" si="13">B97+SUM(F97:AF97)</f>
        <v>1366354795.78</v>
      </c>
    </row>
    <row r="98" spans="1:33" s="4" customFormat="1" ht="11.5" x14ac:dyDescent="0.25">
      <c r="A98" s="32">
        <v>2017</v>
      </c>
      <c r="B98" s="58">
        <v>491865874.39999998</v>
      </c>
      <c r="C98" s="58">
        <v>383101194.98000002</v>
      </c>
      <c r="D98" s="58">
        <v>88460342.730000004</v>
      </c>
      <c r="E98" s="58">
        <v>20304336.690000001</v>
      </c>
      <c r="F98" s="58">
        <v>675186781.05999994</v>
      </c>
      <c r="G98" s="58">
        <v>2885832.8</v>
      </c>
      <c r="H98" s="58">
        <v>4689783.34</v>
      </c>
      <c r="I98" s="58">
        <v>731141.33</v>
      </c>
      <c r="J98" s="58">
        <v>4976620.59</v>
      </c>
      <c r="K98" s="58">
        <v>131258953.45999999</v>
      </c>
      <c r="L98" s="58">
        <v>49381.41</v>
      </c>
      <c r="M98" s="58">
        <v>529792.41</v>
      </c>
      <c r="N98" s="58">
        <v>1576585.03</v>
      </c>
      <c r="O98" s="58">
        <v>347303.13</v>
      </c>
      <c r="P98" s="58">
        <v>338279.91</v>
      </c>
      <c r="Q98" s="58">
        <v>304915.94</v>
      </c>
      <c r="R98" s="58">
        <v>372513.2</v>
      </c>
      <c r="S98" s="58">
        <v>3514917.96</v>
      </c>
      <c r="T98" s="58">
        <v>251094.78</v>
      </c>
      <c r="U98" s="58">
        <v>12367987.109999999</v>
      </c>
      <c r="V98" s="58">
        <v>288209.78999999998</v>
      </c>
      <c r="W98" s="58">
        <v>1105685.98</v>
      </c>
      <c r="X98" s="58">
        <v>179294.87</v>
      </c>
      <c r="Y98" s="58">
        <v>6315605.79</v>
      </c>
      <c r="Z98" s="58">
        <v>117530.53</v>
      </c>
      <c r="AA98" s="58">
        <v>71599.08</v>
      </c>
      <c r="AB98" s="58">
        <v>816707.26</v>
      </c>
      <c r="AC98" s="58">
        <v>650575.47</v>
      </c>
      <c r="AD98" s="58">
        <v>6077543.0899999999</v>
      </c>
      <c r="AE98" s="58">
        <v>598660.98</v>
      </c>
      <c r="AF98" s="58">
        <v>10388420.449999999</v>
      </c>
      <c r="AG98" s="57">
        <f t="shared" si="13"/>
        <v>1357857591.1500001</v>
      </c>
    </row>
    <row r="99" spans="1:33" s="4" customFormat="1" ht="11.5" x14ac:dyDescent="0.25">
      <c r="A99" s="32">
        <v>2018</v>
      </c>
      <c r="B99" s="58">
        <v>493494562.54000002</v>
      </c>
      <c r="C99" s="58">
        <v>408464282.36000001</v>
      </c>
      <c r="D99" s="58">
        <v>53948412.380000003</v>
      </c>
      <c r="E99" s="58">
        <v>31081867.800000001</v>
      </c>
      <c r="F99" s="58">
        <v>611045054.26999998</v>
      </c>
      <c r="G99" s="58">
        <v>9193751</v>
      </c>
      <c r="H99" s="58">
        <v>2494728.88</v>
      </c>
      <c r="I99" s="58">
        <v>2855432.43</v>
      </c>
      <c r="J99" s="58">
        <v>7724897.0300000003</v>
      </c>
      <c r="K99" s="58">
        <v>147523924.49000001</v>
      </c>
      <c r="L99" s="58">
        <v>11206.71</v>
      </c>
      <c r="M99" s="58">
        <v>680518.47</v>
      </c>
      <c r="N99" s="58">
        <v>2309093.41</v>
      </c>
      <c r="O99" s="58">
        <v>178596.38</v>
      </c>
      <c r="P99" s="58">
        <v>46328</v>
      </c>
      <c r="Q99" s="58">
        <v>113904.84</v>
      </c>
      <c r="R99" s="58">
        <v>2116146.75</v>
      </c>
      <c r="S99" s="58">
        <v>570211.98</v>
      </c>
      <c r="T99" s="58">
        <v>429347.08</v>
      </c>
      <c r="U99" s="58">
        <v>1037333.13</v>
      </c>
      <c r="V99" s="58">
        <v>214410.11</v>
      </c>
      <c r="W99" s="58">
        <v>1207668.94</v>
      </c>
      <c r="X99" s="58">
        <v>2320136.87</v>
      </c>
      <c r="Y99" s="58">
        <v>1813461.17</v>
      </c>
      <c r="Z99" s="58">
        <v>100155.66</v>
      </c>
      <c r="AA99" s="58">
        <v>21716.37</v>
      </c>
      <c r="AB99" s="58">
        <v>1204577.47</v>
      </c>
      <c r="AC99" s="58">
        <v>1813637.95</v>
      </c>
      <c r="AD99" s="58">
        <v>9181041.3499999996</v>
      </c>
      <c r="AE99" s="58">
        <v>159652.26999999999</v>
      </c>
      <c r="AF99" s="58">
        <v>10811152.300000001</v>
      </c>
      <c r="AG99" s="57">
        <f t="shared" ref="AG99:AG100" si="14">B99+SUM(F99:AF99)</f>
        <v>1310672647.8500001</v>
      </c>
    </row>
    <row r="100" spans="1:33" s="4" customFormat="1" ht="11.5" x14ac:dyDescent="0.25">
      <c r="A100" s="32">
        <v>2019</v>
      </c>
      <c r="B100" s="58">
        <v>467678028.19</v>
      </c>
      <c r="C100" s="58">
        <v>337791420</v>
      </c>
      <c r="D100" s="58">
        <v>106327244.48999999</v>
      </c>
      <c r="E100" s="58">
        <v>23559363.699999999</v>
      </c>
      <c r="F100" s="58">
        <v>808467133.97000003</v>
      </c>
      <c r="G100" s="58">
        <v>7567654.1500000004</v>
      </c>
      <c r="H100" s="58">
        <v>7326622.1900000004</v>
      </c>
      <c r="I100" s="58">
        <v>813093.2</v>
      </c>
      <c r="J100" s="58">
        <v>9658368.75</v>
      </c>
      <c r="K100" s="58">
        <v>70165148.090000004</v>
      </c>
      <c r="L100" s="58">
        <v>46312.97</v>
      </c>
      <c r="M100" s="58">
        <v>1968316.61</v>
      </c>
      <c r="N100" s="58">
        <v>2094374.66</v>
      </c>
      <c r="O100" s="58">
        <v>135840.99</v>
      </c>
      <c r="P100" s="58">
        <v>123830.54</v>
      </c>
      <c r="Q100" s="58">
        <v>124029.67</v>
      </c>
      <c r="R100" s="58">
        <v>1532646.93</v>
      </c>
      <c r="S100" s="58">
        <v>1577378.95</v>
      </c>
      <c r="T100" s="58">
        <v>1666114.06</v>
      </c>
      <c r="U100" s="58">
        <v>164679.79</v>
      </c>
      <c r="V100" s="58">
        <v>1001320.27</v>
      </c>
      <c r="W100" s="58">
        <v>5307702.59</v>
      </c>
      <c r="X100" s="58">
        <v>1567836.78</v>
      </c>
      <c r="Y100" s="58">
        <v>12360437.52</v>
      </c>
      <c r="Z100" s="58">
        <v>50758.44</v>
      </c>
      <c r="AA100" s="58">
        <v>30956.81</v>
      </c>
      <c r="AB100" s="58">
        <v>1746806.51</v>
      </c>
      <c r="AC100" s="58">
        <v>168308.78</v>
      </c>
      <c r="AD100" s="58">
        <v>10649648.550000001</v>
      </c>
      <c r="AE100" s="58">
        <v>260351.94</v>
      </c>
      <c r="AF100" s="58">
        <v>8424774.1400000006</v>
      </c>
      <c r="AG100" s="57">
        <f t="shared" si="14"/>
        <v>1422678476.04</v>
      </c>
    </row>
    <row r="101" spans="1:33" s="4" customFormat="1" ht="11.5" x14ac:dyDescent="0.25">
      <c r="A101" s="32">
        <v>2020</v>
      </c>
      <c r="B101" s="58">
        <v>180709194.15000001</v>
      </c>
      <c r="C101" s="58">
        <v>128684709.81</v>
      </c>
      <c r="D101" s="58">
        <v>40909153.950000003</v>
      </c>
      <c r="E101" s="58">
        <v>11115330.390000001</v>
      </c>
      <c r="F101" s="58">
        <v>185436369.22</v>
      </c>
      <c r="G101" s="58">
        <v>2645349.46</v>
      </c>
      <c r="H101" s="58">
        <v>46397.81</v>
      </c>
      <c r="I101" s="58">
        <v>3449503.12</v>
      </c>
      <c r="J101" s="58">
        <v>1249009.32</v>
      </c>
      <c r="K101" s="58">
        <v>29373900.809999999</v>
      </c>
      <c r="L101" s="58">
        <v>6726.2</v>
      </c>
      <c r="M101" s="58">
        <v>210373.22</v>
      </c>
      <c r="N101" s="58">
        <v>493153.91</v>
      </c>
      <c r="O101" s="58">
        <v>26222.33</v>
      </c>
      <c r="P101" s="58">
        <v>1852903.81</v>
      </c>
      <c r="Q101" s="58">
        <v>42644.92</v>
      </c>
      <c r="R101" s="58">
        <v>499924.24</v>
      </c>
      <c r="S101" s="58">
        <v>96663.97</v>
      </c>
      <c r="T101" s="58">
        <v>59950.9</v>
      </c>
      <c r="U101" s="58">
        <v>1110222.33</v>
      </c>
      <c r="V101" s="58">
        <v>265913.73</v>
      </c>
      <c r="W101" s="58">
        <v>1266519.3899999999</v>
      </c>
      <c r="X101" s="58">
        <v>2057933.33</v>
      </c>
      <c r="Y101" s="58">
        <v>4652884.37</v>
      </c>
      <c r="Z101" s="58">
        <v>3578.58</v>
      </c>
      <c r="AA101" s="58">
        <v>12089.09</v>
      </c>
      <c r="AB101" s="58">
        <v>256653.9</v>
      </c>
      <c r="AC101" s="58">
        <v>45359.11</v>
      </c>
      <c r="AD101" s="58">
        <v>4150261.81</v>
      </c>
      <c r="AE101" s="58">
        <v>116510.82</v>
      </c>
      <c r="AF101" s="58">
        <v>3826468.82</v>
      </c>
      <c r="AG101" s="57">
        <f t="shared" ref="AG101:AG103" si="15">B101+SUM(F101:AF101)</f>
        <v>423962682.67000008</v>
      </c>
    </row>
    <row r="102" spans="1:33" s="4" customFormat="1" ht="11.5" x14ac:dyDescent="0.25">
      <c r="A102" s="32">
        <v>2021</v>
      </c>
      <c r="B102" s="58">
        <v>256032556.18000001</v>
      </c>
      <c r="C102" s="58">
        <v>195423881.74000001</v>
      </c>
      <c r="D102" s="58">
        <v>49822413.020000003</v>
      </c>
      <c r="E102" s="58">
        <v>10786261.42</v>
      </c>
      <c r="F102" s="58">
        <v>296067134.60000002</v>
      </c>
      <c r="G102" s="58">
        <v>5277049.74</v>
      </c>
      <c r="H102" s="58">
        <v>118932.01</v>
      </c>
      <c r="I102" s="58">
        <v>1789187.63</v>
      </c>
      <c r="J102" s="58">
        <v>4194386.04</v>
      </c>
      <c r="K102" s="58">
        <v>78918099.709999993</v>
      </c>
      <c r="L102" s="58">
        <v>14261.8</v>
      </c>
      <c r="M102" s="58">
        <v>983002.11</v>
      </c>
      <c r="N102" s="58">
        <v>358546.28</v>
      </c>
      <c r="O102" s="58">
        <v>1835780.88</v>
      </c>
      <c r="P102" s="58">
        <v>151307.70000000001</v>
      </c>
      <c r="Q102" s="58">
        <v>181194.66</v>
      </c>
      <c r="R102" s="58">
        <v>548085.31000000006</v>
      </c>
      <c r="S102" s="58">
        <v>528564.19999999995</v>
      </c>
      <c r="T102" s="58">
        <v>116677.03</v>
      </c>
      <c r="U102" s="58">
        <v>852523.64</v>
      </c>
      <c r="V102" s="58">
        <v>99752.86</v>
      </c>
      <c r="W102" s="58">
        <v>254590.02</v>
      </c>
      <c r="X102" s="58">
        <v>550977.19999999995</v>
      </c>
      <c r="Y102" s="58">
        <v>185640.52</v>
      </c>
      <c r="Z102" s="58">
        <v>40390.300000000003</v>
      </c>
      <c r="AA102" s="58">
        <v>65998.63</v>
      </c>
      <c r="AB102" s="58">
        <v>191604.91</v>
      </c>
      <c r="AC102" s="58">
        <v>1363457.65</v>
      </c>
      <c r="AD102" s="58">
        <v>9401922.9100000001</v>
      </c>
      <c r="AE102" s="58">
        <v>91374.92</v>
      </c>
      <c r="AF102" s="58">
        <v>3448351.42</v>
      </c>
      <c r="AG102" s="57">
        <f t="shared" si="15"/>
        <v>663661350.86000001</v>
      </c>
    </row>
    <row r="103" spans="1:33" s="4" customFormat="1" ht="11.5" x14ac:dyDescent="0.25">
      <c r="A103" s="32">
        <v>2022</v>
      </c>
      <c r="B103" s="58">
        <v>407969604.00999999</v>
      </c>
      <c r="C103" s="58">
        <v>307470428.43000001</v>
      </c>
      <c r="D103" s="58">
        <v>63802847.130000003</v>
      </c>
      <c r="E103" s="58">
        <v>36696328.450000003</v>
      </c>
      <c r="F103" s="58">
        <v>493373957.54000002</v>
      </c>
      <c r="G103" s="58">
        <v>7261234.7800000003</v>
      </c>
      <c r="H103" s="58">
        <v>363394.76</v>
      </c>
      <c r="I103" s="58">
        <v>842051.15</v>
      </c>
      <c r="J103" s="58">
        <v>7518225.4199999999</v>
      </c>
      <c r="K103" s="58">
        <v>114105413.69</v>
      </c>
      <c r="L103" s="58">
        <v>866050.88</v>
      </c>
      <c r="M103" s="58">
        <v>304717.63</v>
      </c>
      <c r="N103" s="58">
        <v>2020917.27</v>
      </c>
      <c r="O103" s="58">
        <v>123469.11</v>
      </c>
      <c r="P103" s="58">
        <v>1119304.7</v>
      </c>
      <c r="Q103" s="58">
        <v>96977.31</v>
      </c>
      <c r="R103" s="58">
        <v>897326.62</v>
      </c>
      <c r="S103" s="58">
        <v>226722.36</v>
      </c>
      <c r="T103" s="58">
        <v>87162.76</v>
      </c>
      <c r="U103" s="58">
        <v>13643623</v>
      </c>
      <c r="V103" s="58">
        <v>162291.04</v>
      </c>
      <c r="W103" s="58">
        <v>2901251.72</v>
      </c>
      <c r="X103" s="58">
        <v>1032705.92</v>
      </c>
      <c r="Y103" s="58">
        <v>3576079.24</v>
      </c>
      <c r="Z103" s="58">
        <v>19287.439999999999</v>
      </c>
      <c r="AA103" s="58">
        <v>34419.410000000003</v>
      </c>
      <c r="AB103" s="58">
        <v>1875355.9</v>
      </c>
      <c r="AC103" s="58">
        <v>1803614.03</v>
      </c>
      <c r="AD103" s="58">
        <v>24412868.190000001</v>
      </c>
      <c r="AE103" s="58">
        <v>1675162.11</v>
      </c>
      <c r="AF103" s="58">
        <v>6050898.7800000003</v>
      </c>
      <c r="AG103" s="57">
        <f t="shared" si="15"/>
        <v>1094364086.77</v>
      </c>
    </row>
    <row r="104" spans="1:33" s="4" customFormat="1" x14ac:dyDescent="0.25">
      <c r="A104" s="8"/>
      <c r="B104" s="51"/>
      <c r="C104" s="52"/>
      <c r="D104" s="52"/>
      <c r="E104" s="52"/>
      <c r="F104" s="51"/>
      <c r="G104" s="51"/>
      <c r="H104" s="51"/>
      <c r="I104" s="51"/>
      <c r="J104" s="51"/>
      <c r="K104" s="51"/>
      <c r="L104" s="51"/>
      <c r="M104" s="51"/>
      <c r="N104" s="51"/>
      <c r="O104" s="51"/>
      <c r="P104" s="51"/>
      <c r="Q104" s="51"/>
      <c r="R104" s="51"/>
      <c r="S104" s="51"/>
      <c r="T104" s="51"/>
      <c r="U104" s="51"/>
      <c r="V104" s="51"/>
      <c r="W104" s="51"/>
      <c r="X104" s="51"/>
      <c r="Y104" s="51"/>
      <c r="Z104" s="51"/>
      <c r="AA104" s="51"/>
      <c r="AB104" s="51"/>
      <c r="AC104" s="51"/>
      <c r="AD104" s="51"/>
      <c r="AE104" s="51"/>
      <c r="AF104" s="51"/>
      <c r="AG104" s="53"/>
    </row>
    <row r="105" spans="1:33" s="4" customFormat="1" x14ac:dyDescent="0.25">
      <c r="A105" s="8"/>
      <c r="B105" s="54"/>
      <c r="C105" s="55"/>
      <c r="D105" s="55"/>
      <c r="E105" s="55"/>
      <c r="F105" s="54"/>
      <c r="G105" s="54"/>
      <c r="H105" s="54"/>
      <c r="I105" s="54"/>
      <c r="J105" s="54"/>
      <c r="K105" s="54"/>
      <c r="L105" s="54"/>
      <c r="M105" s="54"/>
      <c r="N105" s="54"/>
      <c r="O105" s="54"/>
      <c r="P105" s="54"/>
      <c r="Q105" s="54"/>
      <c r="R105" s="54"/>
      <c r="S105" s="54"/>
      <c r="T105" s="54"/>
      <c r="U105" s="54"/>
      <c r="V105" s="54"/>
      <c r="W105" s="54"/>
      <c r="X105" s="54"/>
      <c r="Y105" s="54"/>
      <c r="Z105" s="54"/>
      <c r="AA105" s="54"/>
      <c r="AB105" s="54"/>
      <c r="AC105" s="54"/>
      <c r="AD105" s="54"/>
      <c r="AE105" s="54"/>
      <c r="AF105" s="54"/>
      <c r="AG105" s="56"/>
    </row>
    <row r="106" spans="1:33" s="4" customFormat="1" ht="74" x14ac:dyDescent="0.25">
      <c r="A106" s="22" t="s">
        <v>19</v>
      </c>
      <c r="B106" s="47" t="s">
        <v>12</v>
      </c>
      <c r="C106" s="48">
        <v>1</v>
      </c>
      <c r="D106" s="49" t="s">
        <v>20</v>
      </c>
      <c r="E106" s="49" t="s">
        <v>21</v>
      </c>
      <c r="F106" s="47" t="s">
        <v>2</v>
      </c>
      <c r="G106" s="47" t="s">
        <v>5</v>
      </c>
      <c r="H106" s="47" t="s">
        <v>118</v>
      </c>
      <c r="I106" s="47" t="s">
        <v>119</v>
      </c>
      <c r="J106" s="47" t="s">
        <v>6</v>
      </c>
      <c r="K106" s="47" t="s">
        <v>120</v>
      </c>
      <c r="L106" s="47" t="s">
        <v>121</v>
      </c>
      <c r="M106" s="47" t="s">
        <v>122</v>
      </c>
      <c r="N106" s="47" t="s">
        <v>3</v>
      </c>
      <c r="O106" s="47" t="s">
        <v>123</v>
      </c>
      <c r="P106" s="47" t="s">
        <v>124</v>
      </c>
      <c r="Q106" s="47" t="s">
        <v>125</v>
      </c>
      <c r="R106" s="47" t="s">
        <v>126</v>
      </c>
      <c r="S106" s="47" t="s">
        <v>127</v>
      </c>
      <c r="T106" s="47" t="s">
        <v>128</v>
      </c>
      <c r="U106" s="47" t="s">
        <v>129</v>
      </c>
      <c r="V106" s="47" t="s">
        <v>130</v>
      </c>
      <c r="W106" s="47" t="s">
        <v>7</v>
      </c>
      <c r="X106" s="47" t="s">
        <v>8</v>
      </c>
      <c r="Y106" s="47" t="s">
        <v>131</v>
      </c>
      <c r="Z106" s="47" t="s">
        <v>132</v>
      </c>
      <c r="AA106" s="47" t="s">
        <v>133</v>
      </c>
      <c r="AB106" s="47" t="s">
        <v>116</v>
      </c>
      <c r="AC106" s="47" t="s">
        <v>117</v>
      </c>
      <c r="AD106" s="47" t="s">
        <v>4</v>
      </c>
      <c r="AE106" s="47" t="s">
        <v>134</v>
      </c>
      <c r="AF106" s="47" t="s">
        <v>22</v>
      </c>
      <c r="AG106" s="47" t="s">
        <v>23</v>
      </c>
    </row>
    <row r="107" spans="1:33" x14ac:dyDescent="0.25">
      <c r="A107" s="32">
        <v>1992</v>
      </c>
      <c r="B107" s="61">
        <v>1218563</v>
      </c>
      <c r="C107" s="62">
        <v>1213473</v>
      </c>
      <c r="D107" s="62">
        <v>3459</v>
      </c>
      <c r="E107" s="62">
        <v>1630</v>
      </c>
      <c r="F107" s="61">
        <v>1960562</v>
      </c>
      <c r="G107" s="61">
        <v>46487</v>
      </c>
      <c r="H107" s="61">
        <v>15973</v>
      </c>
      <c r="I107" s="61">
        <v>6983</v>
      </c>
      <c r="J107" s="61">
        <v>14246</v>
      </c>
      <c r="K107" s="61">
        <v>145083</v>
      </c>
      <c r="L107" s="61">
        <v>1238</v>
      </c>
      <c r="M107" s="61">
        <v>12233</v>
      </c>
      <c r="N107" s="61">
        <v>58592</v>
      </c>
      <c r="O107" s="61">
        <v>15383</v>
      </c>
      <c r="P107" s="61">
        <v>2200</v>
      </c>
      <c r="Q107" s="61">
        <v>1064</v>
      </c>
      <c r="R107" s="61">
        <v>10755</v>
      </c>
      <c r="S107" s="61">
        <v>11877</v>
      </c>
      <c r="T107" s="61">
        <v>751</v>
      </c>
      <c r="U107" s="61">
        <v>7822</v>
      </c>
      <c r="V107" s="61">
        <v>106</v>
      </c>
      <c r="W107" s="61">
        <v>13163</v>
      </c>
      <c r="X107" s="61">
        <v>1191</v>
      </c>
      <c r="Y107" s="61"/>
      <c r="Z107" s="61">
        <v>22</v>
      </c>
      <c r="AA107" s="61">
        <v>28450</v>
      </c>
      <c r="AB107" s="61">
        <v>3588</v>
      </c>
      <c r="AC107" s="61">
        <v>2894</v>
      </c>
      <c r="AD107" s="61">
        <v>7271</v>
      </c>
      <c r="AE107" s="61">
        <v>2176</v>
      </c>
      <c r="AF107" s="61">
        <v>10319</v>
      </c>
      <c r="AG107" s="63">
        <f t="shared" ref="AG107:AG127" si="16">B107+SUM(F107:AF107)</f>
        <v>3598992</v>
      </c>
    </row>
    <row r="108" spans="1:33" x14ac:dyDescent="0.25">
      <c r="A108" s="32">
        <v>1993</v>
      </c>
      <c r="B108" s="61">
        <v>1238453</v>
      </c>
      <c r="C108" s="62">
        <v>1208512</v>
      </c>
      <c r="D108" s="62">
        <v>28428</v>
      </c>
      <c r="E108" s="62">
        <v>1513</v>
      </c>
      <c r="F108" s="61">
        <v>2063267</v>
      </c>
      <c r="G108" s="61">
        <v>28880</v>
      </c>
      <c r="H108" s="61">
        <v>7949</v>
      </c>
      <c r="I108" s="61">
        <v>5889</v>
      </c>
      <c r="J108" s="61">
        <v>28058</v>
      </c>
      <c r="K108" s="61">
        <v>141686</v>
      </c>
      <c r="L108" s="61">
        <v>1341</v>
      </c>
      <c r="M108" s="61">
        <v>728</v>
      </c>
      <c r="N108" s="61">
        <v>20511</v>
      </c>
      <c r="O108" s="61">
        <v>862</v>
      </c>
      <c r="P108" s="61">
        <v>1091</v>
      </c>
      <c r="Q108" s="61">
        <v>263</v>
      </c>
      <c r="R108" s="61">
        <v>3593</v>
      </c>
      <c r="S108" s="61">
        <v>6741</v>
      </c>
      <c r="T108" s="61">
        <v>233</v>
      </c>
      <c r="U108" s="61">
        <v>77128</v>
      </c>
      <c r="V108" s="61">
        <v>110</v>
      </c>
      <c r="W108" s="61">
        <v>5926</v>
      </c>
      <c r="X108" s="61">
        <v>846</v>
      </c>
      <c r="Y108" s="61"/>
      <c r="Z108" s="61">
        <v>10</v>
      </c>
      <c r="AA108" s="61">
        <v>40833</v>
      </c>
      <c r="AB108" s="61">
        <v>7096</v>
      </c>
      <c r="AC108" s="61">
        <v>1576</v>
      </c>
      <c r="AD108" s="61">
        <v>5878</v>
      </c>
      <c r="AE108" s="61">
        <v>3961</v>
      </c>
      <c r="AF108" s="61">
        <v>24582</v>
      </c>
      <c r="AG108" s="63">
        <f t="shared" si="16"/>
        <v>3717491</v>
      </c>
    </row>
    <row r="109" spans="1:33" x14ac:dyDescent="0.25">
      <c r="A109" s="32">
        <v>1994</v>
      </c>
      <c r="B109" s="61">
        <v>1164082</v>
      </c>
      <c r="C109" s="62">
        <v>1049292</v>
      </c>
      <c r="D109" s="62">
        <v>105021</v>
      </c>
      <c r="E109" s="62">
        <v>9769</v>
      </c>
      <c r="F109" s="61">
        <v>2173353</v>
      </c>
      <c r="G109" s="61">
        <v>32095</v>
      </c>
      <c r="H109" s="61">
        <v>2243</v>
      </c>
      <c r="I109" s="61">
        <v>4331</v>
      </c>
      <c r="J109" s="61">
        <v>13008</v>
      </c>
      <c r="K109" s="61">
        <v>251489</v>
      </c>
      <c r="L109" s="61">
        <v>654</v>
      </c>
      <c r="M109" s="61">
        <v>18791</v>
      </c>
      <c r="N109" s="61">
        <v>13346</v>
      </c>
      <c r="O109" s="61">
        <v>471</v>
      </c>
      <c r="P109" s="61">
        <v>297</v>
      </c>
      <c r="Q109" s="61">
        <v>339</v>
      </c>
      <c r="R109" s="61">
        <v>2010</v>
      </c>
      <c r="S109" s="61">
        <v>2834</v>
      </c>
      <c r="T109" s="61">
        <v>234</v>
      </c>
      <c r="U109" s="61">
        <v>19068</v>
      </c>
      <c r="V109" s="61">
        <v>37</v>
      </c>
      <c r="W109" s="61">
        <v>13498</v>
      </c>
      <c r="X109" s="61">
        <v>1208</v>
      </c>
      <c r="Y109" s="61">
        <v>395</v>
      </c>
      <c r="Z109" s="61">
        <v>123</v>
      </c>
      <c r="AA109" s="61">
        <v>26760</v>
      </c>
      <c r="AB109" s="61">
        <v>2492</v>
      </c>
      <c r="AC109" s="61">
        <v>1058</v>
      </c>
      <c r="AD109" s="61">
        <v>11834</v>
      </c>
      <c r="AE109" s="61">
        <v>2628</v>
      </c>
      <c r="AF109" s="61">
        <v>19931</v>
      </c>
      <c r="AG109" s="63">
        <f t="shared" si="16"/>
        <v>3778609</v>
      </c>
    </row>
    <row r="110" spans="1:33" x14ac:dyDescent="0.25">
      <c r="A110" s="32">
        <v>1995</v>
      </c>
      <c r="B110" s="61">
        <v>1298453</v>
      </c>
      <c r="C110" s="62">
        <v>938649</v>
      </c>
      <c r="D110" s="62">
        <v>240340</v>
      </c>
      <c r="E110" s="62">
        <v>119463</v>
      </c>
      <c r="F110" s="61">
        <v>2142275</v>
      </c>
      <c r="G110" s="61">
        <v>59669</v>
      </c>
      <c r="H110" s="61">
        <v>3436</v>
      </c>
      <c r="I110" s="61">
        <v>2927</v>
      </c>
      <c r="J110" s="61">
        <v>8049</v>
      </c>
      <c r="K110" s="61">
        <v>258238</v>
      </c>
      <c r="L110" s="61">
        <v>317</v>
      </c>
      <c r="M110" s="61">
        <v>3501</v>
      </c>
      <c r="N110" s="61">
        <v>7625</v>
      </c>
      <c r="O110" s="61">
        <v>916</v>
      </c>
      <c r="P110" s="61">
        <v>202</v>
      </c>
      <c r="Q110" s="61">
        <v>11674</v>
      </c>
      <c r="R110" s="61">
        <v>1705</v>
      </c>
      <c r="S110" s="61">
        <v>1076</v>
      </c>
      <c r="T110" s="61">
        <v>203</v>
      </c>
      <c r="U110" s="61">
        <v>20710</v>
      </c>
      <c r="V110" s="61">
        <v>5</v>
      </c>
      <c r="W110" s="61">
        <v>8591</v>
      </c>
      <c r="X110" s="61">
        <v>2368</v>
      </c>
      <c r="Y110" s="61">
        <v>795</v>
      </c>
      <c r="Z110" s="61">
        <v>845</v>
      </c>
      <c r="AA110" s="61">
        <v>11788</v>
      </c>
      <c r="AB110" s="61">
        <v>2402</v>
      </c>
      <c r="AC110" s="61">
        <v>11471</v>
      </c>
      <c r="AD110" s="61">
        <v>24877</v>
      </c>
      <c r="AE110" s="61">
        <v>4008</v>
      </c>
      <c r="AF110" s="61">
        <v>21350</v>
      </c>
      <c r="AG110" s="63">
        <f t="shared" si="16"/>
        <v>3909476</v>
      </c>
    </row>
    <row r="111" spans="1:33" x14ac:dyDescent="0.25">
      <c r="A111" s="32">
        <v>1996</v>
      </c>
      <c r="B111" s="61">
        <v>1653924</v>
      </c>
      <c r="C111" s="62">
        <v>1178552</v>
      </c>
      <c r="D111" s="62">
        <v>314532</v>
      </c>
      <c r="E111" s="62">
        <v>160840</v>
      </c>
      <c r="F111" s="61">
        <v>2165842</v>
      </c>
      <c r="G111" s="61">
        <v>24171</v>
      </c>
      <c r="H111" s="61">
        <v>1388</v>
      </c>
      <c r="I111" s="61">
        <v>1378</v>
      </c>
      <c r="J111" s="61">
        <v>19939</v>
      </c>
      <c r="K111" s="61">
        <v>239072</v>
      </c>
      <c r="L111" s="61">
        <v>438</v>
      </c>
      <c r="M111" s="61">
        <v>3217</v>
      </c>
      <c r="N111" s="61">
        <v>6114</v>
      </c>
      <c r="O111" s="61">
        <v>1550</v>
      </c>
      <c r="P111" s="61">
        <v>293</v>
      </c>
      <c r="Q111" s="61">
        <v>361</v>
      </c>
      <c r="R111" s="61">
        <v>1274</v>
      </c>
      <c r="S111" s="61">
        <v>775</v>
      </c>
      <c r="T111" s="61">
        <v>811</v>
      </c>
      <c r="U111" s="61">
        <v>4912</v>
      </c>
      <c r="V111" s="61">
        <v>169</v>
      </c>
      <c r="W111" s="61">
        <v>34078</v>
      </c>
      <c r="X111" s="61">
        <v>2393</v>
      </c>
      <c r="Y111" s="61">
        <v>448</v>
      </c>
      <c r="Z111" s="61">
        <v>32</v>
      </c>
      <c r="AA111" s="61">
        <v>2386</v>
      </c>
      <c r="AB111" s="61">
        <v>488</v>
      </c>
      <c r="AC111" s="61">
        <v>3911</v>
      </c>
      <c r="AD111" s="61">
        <v>23268</v>
      </c>
      <c r="AE111" s="61">
        <v>1956</v>
      </c>
      <c r="AF111" s="61">
        <v>16592</v>
      </c>
      <c r="AG111" s="63">
        <f t="shared" si="16"/>
        <v>4211180</v>
      </c>
    </row>
    <row r="112" spans="1:33" x14ac:dyDescent="0.25">
      <c r="A112" s="37">
        <v>1997</v>
      </c>
      <c r="B112" s="61">
        <v>1646651</v>
      </c>
      <c r="C112" s="62">
        <v>1314340</v>
      </c>
      <c r="D112" s="62">
        <v>243083</v>
      </c>
      <c r="E112" s="62">
        <v>89227</v>
      </c>
      <c r="F112" s="61">
        <v>2275237</v>
      </c>
      <c r="G112" s="61">
        <v>14445</v>
      </c>
      <c r="H112" s="61">
        <v>430</v>
      </c>
      <c r="I112" s="61">
        <v>1378</v>
      </c>
      <c r="J112" s="61">
        <v>7135</v>
      </c>
      <c r="K112" s="61">
        <v>325290</v>
      </c>
      <c r="L112" s="61">
        <v>197</v>
      </c>
      <c r="M112" s="61">
        <v>16548</v>
      </c>
      <c r="N112" s="61">
        <v>9223</v>
      </c>
      <c r="O112" s="61">
        <v>13099</v>
      </c>
      <c r="P112" s="61">
        <v>1255</v>
      </c>
      <c r="Q112" s="61">
        <v>414</v>
      </c>
      <c r="R112" s="61">
        <v>977</v>
      </c>
      <c r="S112" s="61">
        <v>2070</v>
      </c>
      <c r="T112" s="61">
        <v>209</v>
      </c>
      <c r="U112" s="61">
        <v>36602</v>
      </c>
      <c r="V112" s="61">
        <v>2152</v>
      </c>
      <c r="W112" s="61">
        <v>57606</v>
      </c>
      <c r="X112" s="61">
        <v>533</v>
      </c>
      <c r="Y112" s="61">
        <v>104</v>
      </c>
      <c r="Z112" s="61">
        <v>185</v>
      </c>
      <c r="AA112" s="61">
        <v>12860</v>
      </c>
      <c r="AB112" s="61">
        <v>1935</v>
      </c>
      <c r="AC112" s="61">
        <v>4271</v>
      </c>
      <c r="AD112" s="61">
        <v>25257</v>
      </c>
      <c r="AE112" s="61">
        <v>449</v>
      </c>
      <c r="AF112" s="61">
        <v>36907</v>
      </c>
      <c r="AG112" s="63">
        <f t="shared" si="16"/>
        <v>4493419</v>
      </c>
    </row>
    <row r="113" spans="1:33" x14ac:dyDescent="0.25">
      <c r="A113" s="37">
        <v>1998</v>
      </c>
      <c r="B113" s="61">
        <v>1455967</v>
      </c>
      <c r="C113" s="62">
        <v>1204664</v>
      </c>
      <c r="D113" s="62">
        <v>174780</v>
      </c>
      <c r="E113" s="62">
        <v>76522</v>
      </c>
      <c r="F113" s="61">
        <v>2623448</v>
      </c>
      <c r="G113" s="61">
        <v>16658</v>
      </c>
      <c r="H113" s="61">
        <v>403</v>
      </c>
      <c r="I113" s="61">
        <v>2689</v>
      </c>
      <c r="J113" s="61">
        <v>10752</v>
      </c>
      <c r="K113" s="61">
        <v>321253</v>
      </c>
      <c r="L113" s="61">
        <v>431</v>
      </c>
      <c r="M113" s="61">
        <v>20900</v>
      </c>
      <c r="N113" s="61">
        <v>86198</v>
      </c>
      <c r="O113" s="61">
        <v>2483</v>
      </c>
      <c r="P113" s="61">
        <v>53</v>
      </c>
      <c r="Q113" s="61">
        <v>416</v>
      </c>
      <c r="R113" s="61">
        <v>1635</v>
      </c>
      <c r="S113" s="61">
        <v>1486</v>
      </c>
      <c r="T113" s="61">
        <v>548</v>
      </c>
      <c r="U113" s="61">
        <v>1327</v>
      </c>
      <c r="V113" s="61">
        <v>348</v>
      </c>
      <c r="W113" s="61">
        <v>14613</v>
      </c>
      <c r="X113" s="61">
        <v>4908</v>
      </c>
      <c r="Y113" s="61">
        <v>95</v>
      </c>
      <c r="Z113" s="61">
        <v>231</v>
      </c>
      <c r="AA113" s="61">
        <v>4230</v>
      </c>
      <c r="AB113" s="61">
        <v>898</v>
      </c>
      <c r="AC113" s="61">
        <v>4998</v>
      </c>
      <c r="AD113" s="61">
        <v>20923</v>
      </c>
      <c r="AE113" s="61">
        <v>532</v>
      </c>
      <c r="AF113" s="61">
        <v>29150</v>
      </c>
      <c r="AG113" s="63">
        <f t="shared" si="16"/>
        <v>4627573</v>
      </c>
    </row>
    <row r="114" spans="1:33" x14ac:dyDescent="0.25">
      <c r="A114" s="37">
        <v>1999</v>
      </c>
      <c r="B114" s="61">
        <v>1783919</v>
      </c>
      <c r="C114" s="62">
        <v>1072018</v>
      </c>
      <c r="D114" s="62">
        <v>544896</v>
      </c>
      <c r="E114" s="62">
        <v>167005</v>
      </c>
      <c r="F114" s="61">
        <v>2561956</v>
      </c>
      <c r="G114" s="61">
        <v>42614</v>
      </c>
      <c r="H114" s="61">
        <v>1788</v>
      </c>
      <c r="I114" s="61">
        <v>21156</v>
      </c>
      <c r="J114" s="61">
        <v>12209</v>
      </c>
      <c r="K114" s="61">
        <v>380374</v>
      </c>
      <c r="L114" s="61">
        <v>501</v>
      </c>
      <c r="M114" s="61">
        <v>10220</v>
      </c>
      <c r="N114" s="61">
        <v>53702</v>
      </c>
      <c r="O114" s="61">
        <v>1592</v>
      </c>
      <c r="P114" s="61">
        <v>211</v>
      </c>
      <c r="Q114" s="61">
        <v>547</v>
      </c>
      <c r="R114" s="61">
        <v>1550</v>
      </c>
      <c r="S114" s="61">
        <v>316</v>
      </c>
      <c r="T114" s="61">
        <v>1307</v>
      </c>
      <c r="U114" s="61">
        <v>1602</v>
      </c>
      <c r="V114" s="61">
        <v>1426</v>
      </c>
      <c r="W114" s="61">
        <v>47376</v>
      </c>
      <c r="X114" s="61">
        <v>5817</v>
      </c>
      <c r="Y114" s="61">
        <v>22</v>
      </c>
      <c r="Z114" s="61">
        <v>488</v>
      </c>
      <c r="AA114" s="61">
        <v>13283</v>
      </c>
      <c r="AB114" s="61">
        <v>593</v>
      </c>
      <c r="AC114" s="61">
        <v>1715</v>
      </c>
      <c r="AD114" s="61">
        <v>35067</v>
      </c>
      <c r="AE114" s="61">
        <v>1011</v>
      </c>
      <c r="AF114" s="61">
        <v>16634</v>
      </c>
      <c r="AG114" s="63">
        <f t="shared" si="16"/>
        <v>4998996</v>
      </c>
    </row>
    <row r="115" spans="1:33" x14ac:dyDescent="0.25">
      <c r="A115" s="32">
        <v>2000</v>
      </c>
      <c r="B115" s="61">
        <v>1589050</v>
      </c>
      <c r="C115" s="62">
        <v>1143841</v>
      </c>
      <c r="D115" s="62">
        <v>372843</v>
      </c>
      <c r="E115" s="62">
        <v>72365</v>
      </c>
      <c r="F115" s="61">
        <v>3115826</v>
      </c>
      <c r="G115" s="61">
        <v>44885</v>
      </c>
      <c r="H115" s="61">
        <v>1673</v>
      </c>
      <c r="I115" s="61">
        <v>4184</v>
      </c>
      <c r="J115" s="61">
        <v>9859</v>
      </c>
      <c r="K115" s="61">
        <v>239547</v>
      </c>
      <c r="L115" s="61">
        <v>203</v>
      </c>
      <c r="M115" s="61">
        <v>21876</v>
      </c>
      <c r="N115" s="61">
        <v>26222</v>
      </c>
      <c r="O115" s="61">
        <v>1303</v>
      </c>
      <c r="P115" s="61">
        <v>653</v>
      </c>
      <c r="Q115" s="61">
        <v>1230</v>
      </c>
      <c r="R115" s="61">
        <v>4248</v>
      </c>
      <c r="S115" s="61">
        <v>9354</v>
      </c>
      <c r="T115" s="61">
        <v>748</v>
      </c>
      <c r="U115" s="61">
        <v>17776</v>
      </c>
      <c r="V115" s="61">
        <v>515</v>
      </c>
      <c r="W115" s="61">
        <v>45810</v>
      </c>
      <c r="X115" s="61">
        <v>21060</v>
      </c>
      <c r="Y115" s="61">
        <v>21</v>
      </c>
      <c r="Z115" s="61">
        <v>736</v>
      </c>
      <c r="AA115" s="61">
        <v>737</v>
      </c>
      <c r="AB115" s="61">
        <v>132</v>
      </c>
      <c r="AC115" s="61">
        <v>11118</v>
      </c>
      <c r="AD115" s="61">
        <v>48939</v>
      </c>
      <c r="AE115" s="61">
        <v>5009</v>
      </c>
      <c r="AF115" s="61">
        <v>27456</v>
      </c>
      <c r="AG115" s="63">
        <f t="shared" si="16"/>
        <v>5250170</v>
      </c>
    </row>
    <row r="116" spans="1:33" x14ac:dyDescent="0.25">
      <c r="A116" s="32">
        <v>2001</v>
      </c>
      <c r="B116" s="61">
        <v>2273260</v>
      </c>
      <c r="C116" s="62">
        <v>1651106</v>
      </c>
      <c r="D116" s="62">
        <v>517619</v>
      </c>
      <c r="E116" s="62">
        <v>104535</v>
      </c>
      <c r="F116" s="61">
        <v>2516745</v>
      </c>
      <c r="G116" s="61">
        <v>60580</v>
      </c>
      <c r="H116" s="61">
        <v>748</v>
      </c>
      <c r="I116" s="61">
        <v>12903</v>
      </c>
      <c r="J116" s="61">
        <v>27489</v>
      </c>
      <c r="K116" s="61">
        <v>394215</v>
      </c>
      <c r="L116" s="61">
        <v>168</v>
      </c>
      <c r="M116" s="61">
        <v>726</v>
      </c>
      <c r="N116" s="61">
        <v>18479</v>
      </c>
      <c r="O116" s="61">
        <v>233</v>
      </c>
      <c r="P116" s="61">
        <v>84</v>
      </c>
      <c r="Q116" s="61">
        <v>1585</v>
      </c>
      <c r="R116" s="61">
        <v>1130</v>
      </c>
      <c r="S116" s="61">
        <v>15588</v>
      </c>
      <c r="T116" s="61">
        <v>430</v>
      </c>
      <c r="U116" s="61">
        <v>45938</v>
      </c>
      <c r="V116" s="61">
        <v>907</v>
      </c>
      <c r="W116" s="61">
        <v>8163</v>
      </c>
      <c r="X116" s="61">
        <v>44183</v>
      </c>
      <c r="Y116" s="61">
        <v>16</v>
      </c>
      <c r="Z116" s="61">
        <v>152</v>
      </c>
      <c r="AA116" s="61">
        <v>1661</v>
      </c>
      <c r="AB116" s="61">
        <v>1160</v>
      </c>
      <c r="AC116" s="61">
        <v>21659</v>
      </c>
      <c r="AD116" s="61">
        <v>28859</v>
      </c>
      <c r="AE116" s="61">
        <v>2017</v>
      </c>
      <c r="AF116" s="61">
        <v>54642</v>
      </c>
      <c r="AG116" s="63">
        <f t="shared" si="16"/>
        <v>5533720</v>
      </c>
    </row>
    <row r="117" spans="1:33" x14ac:dyDescent="0.25">
      <c r="A117" s="32">
        <v>2002</v>
      </c>
      <c r="B117" s="61">
        <v>2111898</v>
      </c>
      <c r="C117" s="62">
        <v>1481370</v>
      </c>
      <c r="D117" s="62">
        <v>489422</v>
      </c>
      <c r="E117" s="62">
        <v>141105</v>
      </c>
      <c r="F117" s="61">
        <v>2716128</v>
      </c>
      <c r="G117" s="61">
        <v>51456</v>
      </c>
      <c r="H117" s="61">
        <v>2699</v>
      </c>
      <c r="I117" s="61">
        <v>4000</v>
      </c>
      <c r="J117" s="61">
        <v>131307</v>
      </c>
      <c r="K117" s="61">
        <v>271806</v>
      </c>
      <c r="L117" s="61">
        <v>253</v>
      </c>
      <c r="M117" s="61">
        <v>1416</v>
      </c>
      <c r="N117" s="61">
        <v>22232</v>
      </c>
      <c r="O117" s="61">
        <v>3982</v>
      </c>
      <c r="P117" s="61">
        <v>197</v>
      </c>
      <c r="Q117" s="61">
        <v>2414</v>
      </c>
      <c r="R117" s="61">
        <v>2817</v>
      </c>
      <c r="S117" s="61">
        <v>2555</v>
      </c>
      <c r="T117" s="61">
        <v>931</v>
      </c>
      <c r="U117" s="61">
        <v>15122</v>
      </c>
      <c r="V117" s="61">
        <v>4299</v>
      </c>
      <c r="W117" s="61">
        <v>11386</v>
      </c>
      <c r="X117" s="61">
        <v>51511</v>
      </c>
      <c r="Y117" s="61">
        <v>34</v>
      </c>
      <c r="Z117" s="61">
        <v>149</v>
      </c>
      <c r="AA117" s="61">
        <v>194</v>
      </c>
      <c r="AB117" s="61">
        <v>2685</v>
      </c>
      <c r="AC117" s="61">
        <v>2387</v>
      </c>
      <c r="AD117" s="61">
        <v>73928</v>
      </c>
      <c r="AE117" s="61">
        <v>1125</v>
      </c>
      <c r="AF117" s="61">
        <v>135337</v>
      </c>
      <c r="AG117" s="63">
        <f t="shared" si="16"/>
        <v>5624248</v>
      </c>
    </row>
    <row r="118" spans="1:33" x14ac:dyDescent="0.25">
      <c r="A118" s="32">
        <v>2003</v>
      </c>
      <c r="B118" s="61">
        <v>2359449</v>
      </c>
      <c r="C118" s="62">
        <v>1533411</v>
      </c>
      <c r="D118" s="62">
        <v>660783</v>
      </c>
      <c r="E118" s="62">
        <v>165255</v>
      </c>
      <c r="F118" s="61">
        <v>2704057</v>
      </c>
      <c r="G118" s="61">
        <v>48947</v>
      </c>
      <c r="H118" s="61">
        <v>316</v>
      </c>
      <c r="I118" s="61">
        <v>7123</v>
      </c>
      <c r="J118" s="61">
        <v>30796</v>
      </c>
      <c r="K118" s="61">
        <v>252306</v>
      </c>
      <c r="L118" s="61">
        <v>151</v>
      </c>
      <c r="M118" s="61">
        <v>517</v>
      </c>
      <c r="N118" s="61">
        <v>33185</v>
      </c>
      <c r="O118" s="61">
        <v>1462</v>
      </c>
      <c r="P118" s="61">
        <v>162</v>
      </c>
      <c r="Q118" s="61">
        <v>958</v>
      </c>
      <c r="R118" s="61">
        <v>6199</v>
      </c>
      <c r="S118" s="61">
        <v>2392</v>
      </c>
      <c r="T118" s="61">
        <v>972</v>
      </c>
      <c r="U118" s="61">
        <v>5294</v>
      </c>
      <c r="V118" s="61">
        <v>7179</v>
      </c>
      <c r="W118" s="61">
        <v>1713</v>
      </c>
      <c r="X118" s="61">
        <v>59508</v>
      </c>
      <c r="Y118" s="61">
        <v>995</v>
      </c>
      <c r="Z118" s="61">
        <v>105</v>
      </c>
      <c r="AA118" s="61">
        <v>1018</v>
      </c>
      <c r="AB118" s="61">
        <v>3921</v>
      </c>
      <c r="AC118" s="61">
        <v>9433</v>
      </c>
      <c r="AD118" s="61">
        <v>98211</v>
      </c>
      <c r="AE118" s="61">
        <v>2083</v>
      </c>
      <c r="AF118" s="61">
        <v>135065</v>
      </c>
      <c r="AG118" s="63">
        <f t="shared" si="16"/>
        <v>5773517</v>
      </c>
    </row>
    <row r="119" spans="1:33" x14ac:dyDescent="0.25">
      <c r="A119" s="32">
        <v>2004</v>
      </c>
      <c r="B119" s="61">
        <v>2502665</v>
      </c>
      <c r="C119" s="62">
        <v>1302295</v>
      </c>
      <c r="D119" s="62">
        <v>1126045</v>
      </c>
      <c r="E119" s="62">
        <v>74325</v>
      </c>
      <c r="F119" s="61">
        <v>2732268</v>
      </c>
      <c r="G119" s="61">
        <v>74542</v>
      </c>
      <c r="H119" s="61">
        <v>5083</v>
      </c>
      <c r="I119" s="61">
        <v>4992</v>
      </c>
      <c r="J119" s="61">
        <v>60552</v>
      </c>
      <c r="K119" s="61">
        <v>337289</v>
      </c>
      <c r="L119" s="61">
        <v>214</v>
      </c>
      <c r="M119" s="61">
        <v>491</v>
      </c>
      <c r="N119" s="61">
        <v>17234</v>
      </c>
      <c r="O119" s="61">
        <v>179</v>
      </c>
      <c r="P119" s="61">
        <v>181</v>
      </c>
      <c r="Q119" s="61">
        <v>2984</v>
      </c>
      <c r="R119" s="61">
        <v>5259</v>
      </c>
      <c r="S119" s="61">
        <v>1835</v>
      </c>
      <c r="T119" s="61">
        <v>1124</v>
      </c>
      <c r="U119" s="61">
        <v>2346</v>
      </c>
      <c r="V119" s="61">
        <v>649</v>
      </c>
      <c r="W119" s="61">
        <v>29116</v>
      </c>
      <c r="X119" s="61">
        <v>31125</v>
      </c>
      <c r="Y119" s="61">
        <v>7787</v>
      </c>
      <c r="Z119" s="61">
        <v>27</v>
      </c>
      <c r="AA119" s="61">
        <v>390</v>
      </c>
      <c r="AB119" s="61">
        <v>1794</v>
      </c>
      <c r="AC119" s="61">
        <v>3720</v>
      </c>
      <c r="AD119" s="61">
        <v>61368</v>
      </c>
      <c r="AE119" s="61">
        <v>1293</v>
      </c>
      <c r="AF119" s="61">
        <v>143145</v>
      </c>
      <c r="AG119" s="63">
        <f t="shared" si="16"/>
        <v>6029652</v>
      </c>
    </row>
    <row r="120" spans="1:33" x14ac:dyDescent="0.25">
      <c r="A120" s="32">
        <v>2005</v>
      </c>
      <c r="B120" s="61">
        <v>2536350</v>
      </c>
      <c r="C120" s="62">
        <v>1628699</v>
      </c>
      <c r="D120" s="62">
        <v>745489</v>
      </c>
      <c r="E120" s="62">
        <v>162163</v>
      </c>
      <c r="F120" s="61">
        <v>2567814</v>
      </c>
      <c r="G120" s="61">
        <v>57186</v>
      </c>
      <c r="H120" s="61">
        <v>384</v>
      </c>
      <c r="I120" s="61">
        <v>9713</v>
      </c>
      <c r="J120" s="61">
        <v>24373</v>
      </c>
      <c r="K120" s="61">
        <v>640968</v>
      </c>
      <c r="L120" s="61">
        <v>150</v>
      </c>
      <c r="M120" s="61">
        <v>2961</v>
      </c>
      <c r="N120" s="61">
        <v>31773</v>
      </c>
      <c r="O120" s="61">
        <v>426</v>
      </c>
      <c r="P120" s="61">
        <v>122</v>
      </c>
      <c r="Q120" s="61">
        <v>1731</v>
      </c>
      <c r="R120" s="61">
        <v>12151</v>
      </c>
      <c r="S120" s="61">
        <v>2907</v>
      </c>
      <c r="T120" s="61">
        <v>1203</v>
      </c>
      <c r="U120" s="61">
        <v>107</v>
      </c>
      <c r="V120" s="61">
        <v>759</v>
      </c>
      <c r="W120" s="61">
        <v>10312</v>
      </c>
      <c r="X120" s="61">
        <v>39336</v>
      </c>
      <c r="Y120" s="61">
        <v>300</v>
      </c>
      <c r="Z120" s="61">
        <v>156</v>
      </c>
      <c r="AA120" s="61">
        <v>3467</v>
      </c>
      <c r="AB120" s="61">
        <v>2037</v>
      </c>
      <c r="AC120" s="61">
        <v>3596</v>
      </c>
      <c r="AD120" s="61">
        <v>42162</v>
      </c>
      <c r="AE120" s="61">
        <v>1547</v>
      </c>
      <c r="AF120" s="61">
        <v>69619</v>
      </c>
      <c r="AG120" s="63">
        <f t="shared" si="16"/>
        <v>6063610</v>
      </c>
    </row>
    <row r="121" spans="1:33" ht="11.5" x14ac:dyDescent="0.25">
      <c r="A121" s="32">
        <v>2006</v>
      </c>
      <c r="B121" s="61">
        <v>2737271</v>
      </c>
      <c r="C121" s="61">
        <v>1812942</v>
      </c>
      <c r="D121" s="61">
        <v>720264</v>
      </c>
      <c r="E121" s="61">
        <v>204065</v>
      </c>
      <c r="F121" s="61">
        <v>2658712</v>
      </c>
      <c r="G121" s="61">
        <v>39495</v>
      </c>
      <c r="H121" s="61">
        <v>4771</v>
      </c>
      <c r="I121" s="61">
        <v>4697</v>
      </c>
      <c r="J121" s="61">
        <v>104151</v>
      </c>
      <c r="K121" s="61">
        <v>408963</v>
      </c>
      <c r="L121" s="61">
        <v>168</v>
      </c>
      <c r="M121" s="61">
        <v>2072</v>
      </c>
      <c r="N121" s="61">
        <v>30105</v>
      </c>
      <c r="O121" s="61">
        <v>7033</v>
      </c>
      <c r="P121" s="61">
        <v>260</v>
      </c>
      <c r="Q121" s="61">
        <v>428</v>
      </c>
      <c r="R121" s="61">
        <v>1314</v>
      </c>
      <c r="S121" s="61">
        <v>697</v>
      </c>
      <c r="T121" s="61">
        <v>839</v>
      </c>
      <c r="U121" s="61">
        <v>12056</v>
      </c>
      <c r="V121" s="61">
        <v>962</v>
      </c>
      <c r="W121" s="61">
        <v>24070</v>
      </c>
      <c r="X121" s="61">
        <v>32839</v>
      </c>
      <c r="Y121" s="61">
        <v>12970</v>
      </c>
      <c r="Z121" s="61">
        <v>3462</v>
      </c>
      <c r="AA121" s="61">
        <v>546</v>
      </c>
      <c r="AB121" s="61">
        <v>2363</v>
      </c>
      <c r="AC121" s="61">
        <v>1756</v>
      </c>
      <c r="AD121" s="61">
        <v>47068</v>
      </c>
      <c r="AE121" s="61">
        <v>1717</v>
      </c>
      <c r="AF121" s="61">
        <v>74296</v>
      </c>
      <c r="AG121" s="63">
        <f t="shared" si="16"/>
        <v>6215081</v>
      </c>
    </row>
    <row r="122" spans="1:33" ht="11.5" x14ac:dyDescent="0.25">
      <c r="A122" s="32">
        <v>2007</v>
      </c>
      <c r="B122" s="61">
        <v>2688210</v>
      </c>
      <c r="C122" s="61">
        <v>1896842</v>
      </c>
      <c r="D122" s="61">
        <v>567164</v>
      </c>
      <c r="E122" s="61">
        <v>224204</v>
      </c>
      <c r="F122" s="61">
        <v>2706882</v>
      </c>
      <c r="G122" s="61">
        <v>80696</v>
      </c>
      <c r="H122" s="61">
        <v>1128</v>
      </c>
      <c r="I122" s="61">
        <v>3988</v>
      </c>
      <c r="J122" s="61">
        <v>22263</v>
      </c>
      <c r="K122" s="61">
        <v>524161</v>
      </c>
      <c r="L122" s="61">
        <v>112</v>
      </c>
      <c r="M122" s="61">
        <v>4357</v>
      </c>
      <c r="N122" s="61">
        <v>9014</v>
      </c>
      <c r="O122" s="61">
        <v>3330</v>
      </c>
      <c r="P122" s="61">
        <v>63</v>
      </c>
      <c r="Q122" s="61">
        <v>235</v>
      </c>
      <c r="R122" s="61">
        <v>2394</v>
      </c>
      <c r="S122" s="61">
        <v>580</v>
      </c>
      <c r="T122" s="61">
        <v>1220</v>
      </c>
      <c r="U122" s="61">
        <v>4275</v>
      </c>
      <c r="V122" s="61">
        <v>2142</v>
      </c>
      <c r="W122" s="61">
        <v>19223</v>
      </c>
      <c r="X122" s="61">
        <v>48515</v>
      </c>
      <c r="Y122" s="61">
        <v>12793</v>
      </c>
      <c r="Z122" s="61">
        <v>338</v>
      </c>
      <c r="AA122" s="61">
        <v>162</v>
      </c>
      <c r="AB122" s="61">
        <v>414</v>
      </c>
      <c r="AC122" s="61">
        <v>1844</v>
      </c>
      <c r="AD122" s="61">
        <v>34387</v>
      </c>
      <c r="AE122" s="61">
        <v>4810</v>
      </c>
      <c r="AF122" s="61">
        <v>85650</v>
      </c>
      <c r="AG122" s="63">
        <f t="shared" si="16"/>
        <v>6263186</v>
      </c>
    </row>
    <row r="123" spans="1:33" ht="11.5" x14ac:dyDescent="0.25">
      <c r="A123" s="32">
        <v>2008</v>
      </c>
      <c r="B123" s="61">
        <v>2906614</v>
      </c>
      <c r="C123" s="61">
        <v>2117384</v>
      </c>
      <c r="D123" s="61">
        <v>603632</v>
      </c>
      <c r="E123" s="61">
        <v>185598</v>
      </c>
      <c r="F123" s="61">
        <v>2798747</v>
      </c>
      <c r="G123" s="61">
        <v>64658</v>
      </c>
      <c r="H123" s="61">
        <v>10308</v>
      </c>
      <c r="I123" s="61">
        <v>857</v>
      </c>
      <c r="J123" s="61">
        <v>121286</v>
      </c>
      <c r="K123" s="61">
        <v>372700</v>
      </c>
      <c r="L123" s="61">
        <v>129</v>
      </c>
      <c r="M123" s="61">
        <v>4809</v>
      </c>
      <c r="N123" s="61">
        <v>53882</v>
      </c>
      <c r="O123" s="61">
        <v>554</v>
      </c>
      <c r="P123" s="61">
        <v>1580</v>
      </c>
      <c r="Q123" s="61">
        <v>916</v>
      </c>
      <c r="R123" s="61">
        <v>6143</v>
      </c>
      <c r="S123" s="61">
        <v>3667</v>
      </c>
      <c r="T123" s="61">
        <v>2140</v>
      </c>
      <c r="U123" s="61">
        <v>16108</v>
      </c>
      <c r="V123" s="61">
        <v>11465</v>
      </c>
      <c r="W123" s="61">
        <v>24322</v>
      </c>
      <c r="X123" s="61">
        <v>8785</v>
      </c>
      <c r="Y123" s="61">
        <v>9334</v>
      </c>
      <c r="Z123" s="61">
        <v>48</v>
      </c>
      <c r="AA123" s="61">
        <v>1968</v>
      </c>
      <c r="AB123" s="61">
        <v>373</v>
      </c>
      <c r="AC123" s="61">
        <v>6753</v>
      </c>
      <c r="AD123" s="61">
        <v>15087</v>
      </c>
      <c r="AE123" s="61">
        <v>1987</v>
      </c>
      <c r="AF123" s="61">
        <v>100912</v>
      </c>
      <c r="AG123" s="63">
        <f t="shared" si="16"/>
        <v>6546132</v>
      </c>
    </row>
    <row r="124" spans="1:33" ht="11.5" x14ac:dyDescent="0.25">
      <c r="A124" s="32">
        <v>2009</v>
      </c>
      <c r="B124" s="61">
        <v>2835570</v>
      </c>
      <c r="C124" s="61">
        <v>1902265</v>
      </c>
      <c r="D124" s="61">
        <v>756516</v>
      </c>
      <c r="E124" s="61">
        <v>176789</v>
      </c>
      <c r="F124" s="61">
        <v>2928463</v>
      </c>
      <c r="G124" s="61">
        <v>74586</v>
      </c>
      <c r="H124" s="61">
        <v>1723</v>
      </c>
      <c r="I124" s="61">
        <v>1205</v>
      </c>
      <c r="J124" s="61">
        <v>98599</v>
      </c>
      <c r="K124" s="61">
        <v>364411</v>
      </c>
      <c r="L124" s="61">
        <v>1326</v>
      </c>
      <c r="M124" s="61">
        <v>1317</v>
      </c>
      <c r="N124" s="61">
        <v>23000</v>
      </c>
      <c r="O124" s="61">
        <v>244</v>
      </c>
      <c r="P124" s="61">
        <v>1995</v>
      </c>
      <c r="Q124" s="61">
        <v>701</v>
      </c>
      <c r="R124" s="61">
        <v>1893</v>
      </c>
      <c r="S124" s="61">
        <v>49051</v>
      </c>
      <c r="T124" s="61">
        <v>994</v>
      </c>
      <c r="U124" s="61">
        <v>80896</v>
      </c>
      <c r="V124" s="61">
        <v>6099</v>
      </c>
      <c r="W124" s="61">
        <v>7613</v>
      </c>
      <c r="X124" s="61">
        <v>18906</v>
      </c>
      <c r="Y124" s="61">
        <v>10600</v>
      </c>
      <c r="Z124" s="61">
        <v>15</v>
      </c>
      <c r="AA124" s="61">
        <v>19728</v>
      </c>
      <c r="AB124" s="61">
        <v>670</v>
      </c>
      <c r="AC124" s="61">
        <v>9742</v>
      </c>
      <c r="AD124" s="61">
        <v>67880</v>
      </c>
      <c r="AE124" s="61">
        <v>2343</v>
      </c>
      <c r="AF124" s="61">
        <v>65257</v>
      </c>
      <c r="AG124" s="63">
        <f t="shared" si="16"/>
        <v>6674827</v>
      </c>
    </row>
    <row r="125" spans="1:33" ht="11.5" x14ac:dyDescent="0.25">
      <c r="A125" s="32">
        <v>2010</v>
      </c>
      <c r="B125" s="61">
        <v>2793033</v>
      </c>
      <c r="C125" s="61">
        <v>1972901</v>
      </c>
      <c r="D125" s="61">
        <v>540185</v>
      </c>
      <c r="E125" s="61">
        <v>279947</v>
      </c>
      <c r="F125" s="61">
        <v>2939245</v>
      </c>
      <c r="G125" s="61">
        <v>26925</v>
      </c>
      <c r="H125" s="61">
        <v>48853</v>
      </c>
      <c r="I125" s="61">
        <v>5812</v>
      </c>
      <c r="J125" s="61">
        <v>115886</v>
      </c>
      <c r="K125" s="61">
        <v>642978</v>
      </c>
      <c r="L125" s="61">
        <v>906</v>
      </c>
      <c r="M125" s="61">
        <v>3705</v>
      </c>
      <c r="N125" s="61">
        <v>32961</v>
      </c>
      <c r="O125" s="61">
        <v>424</v>
      </c>
      <c r="P125" s="61">
        <v>1867</v>
      </c>
      <c r="Q125" s="61">
        <v>1652</v>
      </c>
      <c r="R125" s="61">
        <v>8518</v>
      </c>
      <c r="S125" s="61">
        <v>24923</v>
      </c>
      <c r="T125" s="61">
        <v>1804</v>
      </c>
      <c r="U125" s="61">
        <v>28649</v>
      </c>
      <c r="V125" s="61">
        <v>1438</v>
      </c>
      <c r="W125" s="61">
        <v>9320</v>
      </c>
      <c r="X125" s="61">
        <v>3966</v>
      </c>
      <c r="Y125" s="61">
        <v>20143</v>
      </c>
      <c r="Z125" s="61">
        <v>4391</v>
      </c>
      <c r="AA125" s="61">
        <v>33</v>
      </c>
      <c r="AB125" s="61">
        <v>1815</v>
      </c>
      <c r="AC125" s="61">
        <v>9694</v>
      </c>
      <c r="AD125" s="61">
        <v>16231</v>
      </c>
      <c r="AE125" s="61">
        <v>5487</v>
      </c>
      <c r="AF125" s="61">
        <v>52619</v>
      </c>
      <c r="AG125" s="63">
        <f t="shared" si="16"/>
        <v>6803278</v>
      </c>
    </row>
    <row r="126" spans="1:33" ht="11.5" x14ac:dyDescent="0.25">
      <c r="A126" s="32">
        <v>2011</v>
      </c>
      <c r="B126" s="61">
        <v>3002535</v>
      </c>
      <c r="C126" s="61">
        <v>1951664</v>
      </c>
      <c r="D126" s="61">
        <v>764244</v>
      </c>
      <c r="E126" s="61">
        <v>286627</v>
      </c>
      <c r="F126" s="61">
        <v>3051042</v>
      </c>
      <c r="G126" s="61">
        <v>72288</v>
      </c>
      <c r="H126" s="61">
        <v>2377</v>
      </c>
      <c r="I126" s="61">
        <v>7626</v>
      </c>
      <c r="J126" s="61">
        <v>116330</v>
      </c>
      <c r="K126" s="61">
        <v>467441</v>
      </c>
      <c r="L126" s="61">
        <v>1106</v>
      </c>
      <c r="M126" s="61">
        <v>4520</v>
      </c>
      <c r="N126" s="61">
        <v>29189</v>
      </c>
      <c r="O126" s="61">
        <v>170</v>
      </c>
      <c r="P126" s="61">
        <v>4797</v>
      </c>
      <c r="Q126" s="61">
        <v>433</v>
      </c>
      <c r="R126" s="61">
        <v>3853</v>
      </c>
      <c r="S126" s="61">
        <v>6022</v>
      </c>
      <c r="T126" s="61">
        <v>3872</v>
      </c>
      <c r="U126" s="61">
        <v>47666</v>
      </c>
      <c r="V126" s="61">
        <v>1981</v>
      </c>
      <c r="W126" s="61">
        <v>2187</v>
      </c>
      <c r="X126" s="61">
        <v>16450</v>
      </c>
      <c r="Y126" s="61">
        <v>6281</v>
      </c>
      <c r="Z126" s="61">
        <v>728</v>
      </c>
      <c r="AA126" s="61">
        <v>65</v>
      </c>
      <c r="AB126" s="61">
        <v>1088</v>
      </c>
      <c r="AC126" s="61">
        <v>35730</v>
      </c>
      <c r="AD126" s="61">
        <v>53689</v>
      </c>
      <c r="AE126" s="61">
        <v>3898</v>
      </c>
      <c r="AF126" s="61">
        <v>50712</v>
      </c>
      <c r="AG126" s="63">
        <f t="shared" si="16"/>
        <v>6994076</v>
      </c>
    </row>
    <row r="127" spans="1:33" ht="11.5" x14ac:dyDescent="0.25">
      <c r="A127" s="32">
        <v>2012</v>
      </c>
      <c r="B127" s="61">
        <v>3209732</v>
      </c>
      <c r="C127" s="61">
        <v>2103728</v>
      </c>
      <c r="D127" s="61">
        <v>794279</v>
      </c>
      <c r="E127" s="61">
        <v>311725</v>
      </c>
      <c r="F127" s="61">
        <v>2860996</v>
      </c>
      <c r="G127" s="61">
        <v>38209</v>
      </c>
      <c r="H127" s="61">
        <v>12383</v>
      </c>
      <c r="I127" s="61">
        <v>17981</v>
      </c>
      <c r="J127" s="61">
        <v>53582</v>
      </c>
      <c r="K127" s="61">
        <v>541699</v>
      </c>
      <c r="L127" s="61">
        <v>570</v>
      </c>
      <c r="M127" s="61">
        <v>5012</v>
      </c>
      <c r="N127" s="61">
        <v>42779</v>
      </c>
      <c r="O127" s="61">
        <v>731</v>
      </c>
      <c r="P127" s="61">
        <v>4545</v>
      </c>
      <c r="Q127" s="61">
        <v>2514</v>
      </c>
      <c r="R127" s="61">
        <v>13365</v>
      </c>
      <c r="S127" s="61">
        <v>1163</v>
      </c>
      <c r="T127" s="61">
        <v>3059</v>
      </c>
      <c r="U127" s="61">
        <v>23234</v>
      </c>
      <c r="V127" s="61">
        <v>1349</v>
      </c>
      <c r="W127" s="61">
        <v>47181</v>
      </c>
      <c r="X127" s="61">
        <v>4626</v>
      </c>
      <c r="Y127" s="61">
        <v>8040</v>
      </c>
      <c r="Z127" s="61">
        <v>13939</v>
      </c>
      <c r="AA127" s="61">
        <v>183</v>
      </c>
      <c r="AB127" s="61">
        <v>2759</v>
      </c>
      <c r="AC127" s="61">
        <v>8601</v>
      </c>
      <c r="AD127" s="61">
        <v>46417</v>
      </c>
      <c r="AE127" s="61">
        <v>8219</v>
      </c>
      <c r="AF127" s="61">
        <v>126548</v>
      </c>
      <c r="AG127" s="63">
        <f t="shared" si="16"/>
        <v>7099416</v>
      </c>
    </row>
    <row r="128" spans="1:33" ht="11.5" x14ac:dyDescent="0.25">
      <c r="A128" s="32">
        <v>2013</v>
      </c>
      <c r="B128" s="61">
        <v>2955793</v>
      </c>
      <c r="C128" s="61">
        <v>1925509</v>
      </c>
      <c r="D128" s="61">
        <v>810483</v>
      </c>
      <c r="E128" s="61">
        <v>219801</v>
      </c>
      <c r="F128" s="61">
        <v>3321900</v>
      </c>
      <c r="G128" s="61">
        <v>70297</v>
      </c>
      <c r="H128" s="61">
        <v>22802</v>
      </c>
      <c r="I128" s="61">
        <v>41465</v>
      </c>
      <c r="J128" s="61">
        <v>78936</v>
      </c>
      <c r="K128" s="61">
        <v>310618</v>
      </c>
      <c r="L128" s="61">
        <v>9040</v>
      </c>
      <c r="M128" s="61">
        <v>1440</v>
      </c>
      <c r="N128" s="61">
        <v>14032</v>
      </c>
      <c r="O128" s="61">
        <v>3197</v>
      </c>
      <c r="P128" s="61">
        <v>496</v>
      </c>
      <c r="Q128" s="61">
        <v>474</v>
      </c>
      <c r="R128" s="61">
        <v>1964</v>
      </c>
      <c r="S128" s="61">
        <v>3563</v>
      </c>
      <c r="T128" s="61">
        <v>7573</v>
      </c>
      <c r="U128" s="61">
        <v>47916</v>
      </c>
      <c r="V128" s="61">
        <v>951</v>
      </c>
      <c r="W128" s="61">
        <v>62877</v>
      </c>
      <c r="X128" s="61">
        <v>22513</v>
      </c>
      <c r="Y128" s="61">
        <v>22594</v>
      </c>
      <c r="Z128" s="61">
        <v>165</v>
      </c>
      <c r="AA128" s="61">
        <v>128</v>
      </c>
      <c r="AB128" s="61">
        <v>2840</v>
      </c>
      <c r="AC128" s="61">
        <v>497</v>
      </c>
      <c r="AD128" s="61">
        <v>32433</v>
      </c>
      <c r="AE128" s="61">
        <v>4093</v>
      </c>
      <c r="AF128" s="61">
        <v>164994</v>
      </c>
      <c r="AG128" s="63">
        <f t="shared" ref="AG128:AG130" si="17">B128+SUM(F128:AF128)</f>
        <v>7205591</v>
      </c>
    </row>
    <row r="129" spans="1:33" ht="11.5" x14ac:dyDescent="0.25">
      <c r="A129" s="32">
        <v>2014</v>
      </c>
      <c r="B129" s="61">
        <v>3477757</v>
      </c>
      <c r="C129" s="61">
        <v>2407004</v>
      </c>
      <c r="D129" s="61">
        <v>809144</v>
      </c>
      <c r="E129" s="61">
        <v>261608</v>
      </c>
      <c r="F129" s="61">
        <v>3132856</v>
      </c>
      <c r="G129" s="61">
        <v>88119</v>
      </c>
      <c r="H129" s="61">
        <v>24970</v>
      </c>
      <c r="I129" s="61">
        <v>15834</v>
      </c>
      <c r="J129" s="61">
        <v>19706</v>
      </c>
      <c r="K129" s="61">
        <v>311604</v>
      </c>
      <c r="L129" s="61">
        <v>139</v>
      </c>
      <c r="M129" s="61">
        <v>1913</v>
      </c>
      <c r="N129" s="61">
        <v>18128</v>
      </c>
      <c r="O129" s="61">
        <v>631</v>
      </c>
      <c r="P129" s="61">
        <v>21886</v>
      </c>
      <c r="Q129" s="61">
        <v>31</v>
      </c>
      <c r="R129" s="61">
        <v>9731</v>
      </c>
      <c r="S129" s="61">
        <v>19557</v>
      </c>
      <c r="T129" s="61">
        <v>9802</v>
      </c>
      <c r="U129" s="61">
        <v>20145</v>
      </c>
      <c r="V129" s="61">
        <v>16127</v>
      </c>
      <c r="W129" s="61">
        <v>37263</v>
      </c>
      <c r="X129" s="61">
        <v>22043</v>
      </c>
      <c r="Y129" s="61">
        <v>5580</v>
      </c>
      <c r="Z129" s="61">
        <v>24</v>
      </c>
      <c r="AA129" s="61">
        <v>16</v>
      </c>
      <c r="AB129" s="61">
        <v>6153</v>
      </c>
      <c r="AC129" s="61">
        <v>718</v>
      </c>
      <c r="AD129" s="61">
        <v>81288</v>
      </c>
      <c r="AE129" s="61">
        <v>7359</v>
      </c>
      <c r="AF129" s="61">
        <v>155230</v>
      </c>
      <c r="AG129" s="63">
        <f t="shared" si="17"/>
        <v>7504610</v>
      </c>
    </row>
    <row r="130" spans="1:33" ht="11.5" x14ac:dyDescent="0.25">
      <c r="A130" s="32">
        <v>2015</v>
      </c>
      <c r="B130" s="61">
        <v>3258383</v>
      </c>
      <c r="C130" s="61">
        <v>2119190</v>
      </c>
      <c r="D130" s="61">
        <v>845509</v>
      </c>
      <c r="E130" s="61">
        <v>293684</v>
      </c>
      <c r="F130" s="61">
        <v>3295293</v>
      </c>
      <c r="G130" s="61">
        <v>118492</v>
      </c>
      <c r="H130" s="61">
        <v>1011</v>
      </c>
      <c r="I130" s="61">
        <v>7545</v>
      </c>
      <c r="J130" s="61">
        <v>33810</v>
      </c>
      <c r="K130" s="61">
        <v>565451</v>
      </c>
      <c r="L130" s="61">
        <v>90</v>
      </c>
      <c r="M130" s="61">
        <v>1710</v>
      </c>
      <c r="N130" s="61">
        <v>23508</v>
      </c>
      <c r="O130" s="61">
        <v>4401</v>
      </c>
      <c r="P130" s="61">
        <v>1459</v>
      </c>
      <c r="Q130" s="61">
        <v>1852</v>
      </c>
      <c r="R130" s="61">
        <v>8437</v>
      </c>
      <c r="S130" s="61">
        <v>3466</v>
      </c>
      <c r="T130" s="61">
        <v>3066</v>
      </c>
      <c r="U130" s="61">
        <v>93491</v>
      </c>
      <c r="V130" s="61">
        <v>14732</v>
      </c>
      <c r="W130" s="61">
        <v>20609</v>
      </c>
      <c r="X130" s="61">
        <v>8264</v>
      </c>
      <c r="Y130" s="61">
        <v>6418</v>
      </c>
      <c r="Z130" s="61">
        <v>29</v>
      </c>
      <c r="AA130" s="61">
        <v>93</v>
      </c>
      <c r="AB130" s="61">
        <v>10984</v>
      </c>
      <c r="AC130" s="61">
        <v>28157</v>
      </c>
      <c r="AD130" s="61">
        <v>60557</v>
      </c>
      <c r="AE130" s="61">
        <v>744</v>
      </c>
      <c r="AF130" s="61">
        <v>130573</v>
      </c>
      <c r="AG130" s="63">
        <f t="shared" si="17"/>
        <v>7702625</v>
      </c>
    </row>
    <row r="131" spans="1:33" ht="11.5" x14ac:dyDescent="0.25">
      <c r="A131" s="32">
        <v>2016</v>
      </c>
      <c r="B131" s="61">
        <v>3308788</v>
      </c>
      <c r="C131" s="61">
        <v>2041862</v>
      </c>
      <c r="D131" s="61">
        <v>894565</v>
      </c>
      <c r="E131" s="61">
        <v>372361</v>
      </c>
      <c r="F131" s="61">
        <v>3653536</v>
      </c>
      <c r="G131" s="61">
        <v>111671</v>
      </c>
      <c r="H131" s="61">
        <v>29665</v>
      </c>
      <c r="I131" s="61">
        <v>26818</v>
      </c>
      <c r="J131" s="61">
        <v>83124</v>
      </c>
      <c r="K131" s="61">
        <v>449756</v>
      </c>
      <c r="L131" s="61">
        <v>108</v>
      </c>
      <c r="M131" s="61">
        <v>6893</v>
      </c>
      <c r="N131" s="61">
        <v>14079</v>
      </c>
      <c r="O131" s="61">
        <v>1562</v>
      </c>
      <c r="P131" s="61">
        <v>855</v>
      </c>
      <c r="Q131" s="61">
        <v>1440</v>
      </c>
      <c r="R131" s="61">
        <v>3475</v>
      </c>
      <c r="S131" s="61">
        <v>3234</v>
      </c>
      <c r="T131" s="61">
        <v>1126</v>
      </c>
      <c r="U131" s="61">
        <v>3724</v>
      </c>
      <c r="V131" s="61">
        <v>16584</v>
      </c>
      <c r="W131" s="61">
        <v>35772</v>
      </c>
      <c r="X131" s="61">
        <v>4338</v>
      </c>
      <c r="Y131" s="61">
        <v>31739</v>
      </c>
      <c r="Z131" s="61">
        <v>826</v>
      </c>
      <c r="AA131" s="61">
        <v>24</v>
      </c>
      <c r="AB131" s="61">
        <v>17537</v>
      </c>
      <c r="AC131" s="61">
        <v>6933</v>
      </c>
      <c r="AD131" s="61">
        <v>25873</v>
      </c>
      <c r="AE131" s="61">
        <v>2931</v>
      </c>
      <c r="AF131" s="61">
        <v>87739</v>
      </c>
      <c r="AG131" s="63">
        <f t="shared" ref="AG131:AG137" si="18">B131+SUM(F131:AF131)</f>
        <v>7930150</v>
      </c>
    </row>
    <row r="132" spans="1:33" ht="11.5" x14ac:dyDescent="0.25">
      <c r="A132" s="32">
        <v>2017</v>
      </c>
      <c r="B132" s="61">
        <v>3611806</v>
      </c>
      <c r="C132" s="61">
        <v>2663557</v>
      </c>
      <c r="D132" s="61">
        <v>730932</v>
      </c>
      <c r="E132" s="61">
        <v>217317</v>
      </c>
      <c r="F132" s="61">
        <v>3193076</v>
      </c>
      <c r="G132" s="61">
        <v>28467</v>
      </c>
      <c r="H132" s="61">
        <v>35787</v>
      </c>
      <c r="I132" s="61">
        <v>11394</v>
      </c>
      <c r="J132" s="61">
        <v>61399</v>
      </c>
      <c r="K132" s="61">
        <v>742772</v>
      </c>
      <c r="L132" s="61">
        <v>760</v>
      </c>
      <c r="M132" s="61">
        <v>6170</v>
      </c>
      <c r="N132" s="61">
        <v>19534</v>
      </c>
      <c r="O132" s="61">
        <v>3900</v>
      </c>
      <c r="P132" s="61">
        <v>4746</v>
      </c>
      <c r="Q132" s="61">
        <v>1691</v>
      </c>
      <c r="R132" s="61">
        <v>3618</v>
      </c>
      <c r="S132" s="61">
        <v>29096</v>
      </c>
      <c r="T132" s="61">
        <v>4105</v>
      </c>
      <c r="U132" s="61">
        <v>55982</v>
      </c>
      <c r="V132" s="61">
        <v>2130</v>
      </c>
      <c r="W132" s="61">
        <v>13992</v>
      </c>
      <c r="X132" s="61">
        <v>2256</v>
      </c>
      <c r="Y132" s="61">
        <v>44974</v>
      </c>
      <c r="Z132" s="61">
        <v>1751</v>
      </c>
      <c r="AA132" s="61">
        <v>741</v>
      </c>
      <c r="AB132" s="61">
        <v>2088</v>
      </c>
      <c r="AC132" s="61">
        <v>7426</v>
      </c>
      <c r="AD132" s="61">
        <v>69705</v>
      </c>
      <c r="AE132" s="61">
        <v>8456</v>
      </c>
      <c r="AF132" s="61">
        <v>105035</v>
      </c>
      <c r="AG132" s="63">
        <f t="shared" si="18"/>
        <v>8072857</v>
      </c>
    </row>
    <row r="133" spans="1:33" ht="11.5" x14ac:dyDescent="0.25">
      <c r="A133" s="32">
        <v>2018</v>
      </c>
      <c r="B133" s="61">
        <v>3620655</v>
      </c>
      <c r="C133" s="61">
        <v>2761955</v>
      </c>
      <c r="D133" s="61">
        <v>535996</v>
      </c>
      <c r="E133" s="61">
        <v>322703</v>
      </c>
      <c r="F133" s="61">
        <v>3282528</v>
      </c>
      <c r="G133" s="61">
        <v>102438</v>
      </c>
      <c r="H133" s="61">
        <v>23309</v>
      </c>
      <c r="I133" s="61">
        <v>34157</v>
      </c>
      <c r="J133" s="61">
        <v>88943</v>
      </c>
      <c r="K133" s="61">
        <v>805409</v>
      </c>
      <c r="L133" s="61">
        <v>97</v>
      </c>
      <c r="M133" s="61">
        <v>10719</v>
      </c>
      <c r="N133" s="61">
        <v>35978</v>
      </c>
      <c r="O133" s="61">
        <v>3031</v>
      </c>
      <c r="P133" s="61">
        <v>634</v>
      </c>
      <c r="Q133" s="61">
        <v>609</v>
      </c>
      <c r="R133" s="61">
        <v>18028</v>
      </c>
      <c r="S133" s="61">
        <v>5966</v>
      </c>
      <c r="T133" s="61">
        <v>6095</v>
      </c>
      <c r="U133" s="61">
        <v>10468</v>
      </c>
      <c r="V133" s="61">
        <v>1713</v>
      </c>
      <c r="W133" s="61">
        <v>17774</v>
      </c>
      <c r="X133" s="61">
        <v>24508</v>
      </c>
      <c r="Y133" s="61">
        <v>18467</v>
      </c>
      <c r="Z133" s="61">
        <v>3217</v>
      </c>
      <c r="AA133" s="61">
        <v>371</v>
      </c>
      <c r="AB133" s="61">
        <v>3852</v>
      </c>
      <c r="AC133" s="61">
        <v>23217</v>
      </c>
      <c r="AD133" s="61">
        <v>80478</v>
      </c>
      <c r="AE133" s="61">
        <v>1584</v>
      </c>
      <c r="AF133" s="61">
        <v>114818</v>
      </c>
      <c r="AG133" s="63">
        <f t="shared" si="18"/>
        <v>8339063</v>
      </c>
    </row>
    <row r="134" spans="1:33" ht="11.5" x14ac:dyDescent="0.25">
      <c r="A134" s="32">
        <v>2019</v>
      </c>
      <c r="B134" s="61">
        <v>3613498</v>
      </c>
      <c r="C134" s="61">
        <v>2652734</v>
      </c>
      <c r="D134" s="61">
        <v>697492</v>
      </c>
      <c r="E134" s="61">
        <v>263272</v>
      </c>
      <c r="F134" s="61">
        <v>3693270</v>
      </c>
      <c r="G134" s="61">
        <v>86223</v>
      </c>
      <c r="H134" s="61">
        <v>52916</v>
      </c>
      <c r="I134" s="61">
        <v>9726</v>
      </c>
      <c r="J134" s="61">
        <v>72687</v>
      </c>
      <c r="K134" s="61">
        <v>495900</v>
      </c>
      <c r="L134" s="61">
        <v>307</v>
      </c>
      <c r="M134" s="61">
        <v>31929</v>
      </c>
      <c r="N134" s="61">
        <v>25822</v>
      </c>
      <c r="O134" s="61">
        <v>2678</v>
      </c>
      <c r="P134" s="61">
        <v>1970</v>
      </c>
      <c r="Q134" s="61">
        <v>672</v>
      </c>
      <c r="R134" s="61">
        <v>18234</v>
      </c>
      <c r="S134" s="61">
        <v>17656</v>
      </c>
      <c r="T134" s="61">
        <v>14585</v>
      </c>
      <c r="U134" s="61">
        <v>1411</v>
      </c>
      <c r="V134" s="61">
        <v>11834</v>
      </c>
      <c r="W134" s="61">
        <v>56972</v>
      </c>
      <c r="X134" s="61">
        <v>13645</v>
      </c>
      <c r="Y134" s="61">
        <v>66471</v>
      </c>
      <c r="Z134" s="61">
        <v>741</v>
      </c>
      <c r="AA134" s="61">
        <v>176</v>
      </c>
      <c r="AB134" s="61">
        <v>4026</v>
      </c>
      <c r="AC134" s="61">
        <v>2319</v>
      </c>
      <c r="AD134" s="61">
        <v>98457</v>
      </c>
      <c r="AE134" s="61">
        <v>3221</v>
      </c>
      <c r="AF134" s="61">
        <v>69473</v>
      </c>
      <c r="AG134" s="63">
        <f t="shared" si="18"/>
        <v>8466819</v>
      </c>
    </row>
    <row r="135" spans="1:33" ht="11.5" x14ac:dyDescent="0.25">
      <c r="A135" s="32">
        <v>2020</v>
      </c>
      <c r="B135" s="61">
        <v>2127760</v>
      </c>
      <c r="C135" s="61">
        <v>1502348</v>
      </c>
      <c r="D135" s="61">
        <v>430070</v>
      </c>
      <c r="E135" s="61">
        <v>195343</v>
      </c>
      <c r="F135" s="61">
        <v>1391783</v>
      </c>
      <c r="G135" s="61">
        <v>39747</v>
      </c>
      <c r="H135" s="61">
        <v>749</v>
      </c>
      <c r="I135" s="61">
        <v>59312</v>
      </c>
      <c r="J135" s="61">
        <v>14288</v>
      </c>
      <c r="K135" s="61">
        <v>228117</v>
      </c>
      <c r="L135" s="61">
        <v>157</v>
      </c>
      <c r="M135" s="61">
        <v>2680</v>
      </c>
      <c r="N135" s="61">
        <v>11691</v>
      </c>
      <c r="O135" s="61">
        <v>421</v>
      </c>
      <c r="P135" s="61">
        <v>30682</v>
      </c>
      <c r="Q135" s="61">
        <v>236</v>
      </c>
      <c r="R135" s="61">
        <v>3879</v>
      </c>
      <c r="S135" s="61">
        <v>1258</v>
      </c>
      <c r="T135" s="61">
        <v>927</v>
      </c>
      <c r="U135" s="61">
        <v>16902</v>
      </c>
      <c r="V135" s="61">
        <v>3155</v>
      </c>
      <c r="W135" s="61">
        <v>19183</v>
      </c>
      <c r="X135" s="61">
        <v>27978</v>
      </c>
      <c r="Y135" s="61">
        <v>76780</v>
      </c>
      <c r="Z135" s="61">
        <v>32</v>
      </c>
      <c r="AA135" s="61">
        <v>220</v>
      </c>
      <c r="AB135" s="61">
        <v>1068</v>
      </c>
      <c r="AC135" s="61">
        <v>287</v>
      </c>
      <c r="AD135" s="61">
        <v>51713</v>
      </c>
      <c r="AE135" s="61">
        <v>2212</v>
      </c>
      <c r="AF135" s="61">
        <v>45994</v>
      </c>
      <c r="AG135" s="63">
        <f t="shared" si="18"/>
        <v>4159211</v>
      </c>
    </row>
    <row r="136" spans="1:33" ht="11.5" x14ac:dyDescent="0.25">
      <c r="A136" s="32">
        <v>2021</v>
      </c>
      <c r="B136" s="61">
        <v>2464202</v>
      </c>
      <c r="C136" s="61">
        <v>1839969</v>
      </c>
      <c r="D136" s="61">
        <v>489866</v>
      </c>
      <c r="E136" s="61">
        <v>134368</v>
      </c>
      <c r="F136" s="61">
        <v>1740662</v>
      </c>
      <c r="G136" s="61">
        <v>63509</v>
      </c>
      <c r="H136" s="61">
        <v>2181</v>
      </c>
      <c r="I136" s="61">
        <v>18567</v>
      </c>
      <c r="J136" s="61">
        <v>39218</v>
      </c>
      <c r="K136" s="61">
        <v>390370</v>
      </c>
      <c r="L136" s="61">
        <v>277</v>
      </c>
      <c r="M136" s="61">
        <v>9910</v>
      </c>
      <c r="N136" s="61">
        <v>6009</v>
      </c>
      <c r="O136" s="61">
        <v>23520</v>
      </c>
      <c r="P136" s="61">
        <v>1131</v>
      </c>
      <c r="Q136" s="61">
        <v>3828</v>
      </c>
      <c r="R136" s="61">
        <v>7360</v>
      </c>
      <c r="S136" s="61">
        <v>8540</v>
      </c>
      <c r="T136" s="61">
        <v>3423</v>
      </c>
      <c r="U136" s="61">
        <v>12987</v>
      </c>
      <c r="V136" s="61">
        <v>2392</v>
      </c>
      <c r="W136" s="61">
        <v>4905</v>
      </c>
      <c r="X136" s="61">
        <v>8835</v>
      </c>
      <c r="Y136" s="61">
        <v>2113</v>
      </c>
      <c r="Z136" s="61">
        <v>1206</v>
      </c>
      <c r="AA136" s="61">
        <v>546</v>
      </c>
      <c r="AB136" s="61">
        <v>707</v>
      </c>
      <c r="AC136" s="61">
        <v>16771</v>
      </c>
      <c r="AD136" s="61">
        <v>81195</v>
      </c>
      <c r="AE136" s="61">
        <v>2200</v>
      </c>
      <c r="AF136" s="61">
        <v>39274</v>
      </c>
      <c r="AG136" s="63">
        <f t="shared" si="18"/>
        <v>4955838</v>
      </c>
    </row>
    <row r="137" spans="1:33" ht="11.5" x14ac:dyDescent="0.25">
      <c r="A137" s="32">
        <v>2022</v>
      </c>
      <c r="B137" s="61">
        <v>4381212</v>
      </c>
      <c r="C137" s="61">
        <v>3368960</v>
      </c>
      <c r="D137" s="61">
        <v>623210</v>
      </c>
      <c r="E137" s="61">
        <v>389041</v>
      </c>
      <c r="F137" s="61">
        <v>2448394</v>
      </c>
      <c r="G137" s="61">
        <v>97459</v>
      </c>
      <c r="H137" s="61">
        <v>6411</v>
      </c>
      <c r="I137" s="61">
        <v>11414</v>
      </c>
      <c r="J137" s="61">
        <v>93189</v>
      </c>
      <c r="K137" s="61">
        <v>696717</v>
      </c>
      <c r="L137" s="61">
        <v>21907</v>
      </c>
      <c r="M137" s="61">
        <v>4102</v>
      </c>
      <c r="N137" s="61">
        <v>32061</v>
      </c>
      <c r="O137" s="61">
        <v>2112</v>
      </c>
      <c r="P137" s="61">
        <v>13955</v>
      </c>
      <c r="Q137" s="61">
        <v>762</v>
      </c>
      <c r="R137" s="61">
        <v>12326</v>
      </c>
      <c r="S137" s="61">
        <v>4254</v>
      </c>
      <c r="T137" s="61">
        <v>2169</v>
      </c>
      <c r="U137" s="61">
        <v>116375</v>
      </c>
      <c r="V137" s="61">
        <v>2178</v>
      </c>
      <c r="W137" s="61">
        <v>48764</v>
      </c>
      <c r="X137" s="61">
        <v>16114</v>
      </c>
      <c r="Y137" s="61">
        <v>34969</v>
      </c>
      <c r="Z137" s="61">
        <v>116</v>
      </c>
      <c r="AA137" s="61">
        <v>397</v>
      </c>
      <c r="AB137" s="61">
        <v>3783</v>
      </c>
      <c r="AC137" s="61">
        <v>23462</v>
      </c>
      <c r="AD137" s="61">
        <v>243881</v>
      </c>
      <c r="AE137" s="61">
        <v>23908</v>
      </c>
      <c r="AF137" s="61">
        <v>57737</v>
      </c>
      <c r="AG137" s="63">
        <f t="shared" si="18"/>
        <v>8400128</v>
      </c>
    </row>
  </sheetData>
  <phoneticPr fontId="7" type="noConversion"/>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71" max="16383" man="1"/>
  </rowBreak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Z 5 Y q V 9 4 R T z m l A A A A 9 g A A A B I A H A B D b 2 5 m a W c v U G F j a 2 F n Z S 5 4 b W w g o h g A K K A U A A A A A A A A A A A A A A A A A A A A A A A A A A A A h Y + x D o I w G I R f h X S n L X U x 5 K c M J k 6 S G E 2 M a 1 M K N E I x b b G 8 m 4 O P 5 C u I U d T N 8 e 6 + S + 7 u 1 x v k Y 9 d G F 2 W d 7 k 2 G E k x R p I z s S 2 3 q D A 2 + i p c o 5 7 A V 8 i R q F U 2 w c e n o d I Y a 7 8 8 p I S E E H B a 4 t z V h l C b k W G z 2 s l G d i L V x X h i p 0 K d V / m 8 h D o f X G M 5 w w i h m j G E K Z D a h 0 O Y L s G n v M / 0 x Y T W 0 f r C K V z Z e 7 4 D M E s j 7 A 3 8 A U E s D B B Q A A g A I A G e W K 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l i p X K I p H u A 4 A A A A R A A A A E w A c A E Z v c m 1 1 b G F z L 1 N l Y 3 R p b 2 4 x L m 0 g o h g A K K A U A A A A A A A A A A A A A A A A A A A A A A A A A A A A K 0 5 N L s n M z 1 M I h t C G 1 g B Q S w E C L Q A U A A I A C A B n l i p X 3 h F P O a U A A A D 2 A A A A E g A A A A A A A A A A A A A A A A A A A A A A Q 2 9 u Z m l n L 1 B h Y 2 t h Z 2 U u e G 1 s U E s B A i 0 A F A A C A A g A Z 5 Y q V w / K 6 a u k A A A A 6 Q A A A B M A A A A A A A A A A A A A A A A A 8 Q A A A F t D b 2 5 0 Z W 5 0 X 1 R 5 c G V z X S 5 4 b W x Q S w E C L Q A U A A I A C A B n l i p 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z r 1 4 I y A y E K + Q j m g L m 4 8 y Q A A A A A C A A A A A A A Q Z g A A A A E A A C A A A A C g q p x Z / N X J x E c V T u p e 7 b j P Z 5 2 h 2 v 3 j H A R k H 2 3 3 X r e K 0 Q A A A A A O g A A A A A I A A C A A A A D L P D T 4 R p H k B p F O v V m w 5 B a N l 5 i / Q 8 A B j O e c S Y M 4 I q W Z b l A A A A B i O C w j X r l Q E F + k F d / g i 2 h y j r c v 6 i 4 U v a q 1 Z Z 3 8 I G R / V T k 1 J 6 U 8 t y e I h V 9 l J 0 I t q D R D I f O v r K W Q j 4 V 5 n 4 e 0 e O F c U Y R W p H 1 + E I g 8 z z h R T f j Q Z 0 A A A A A I B M g r Z C m + s Q h d s N s I O 6 k V f V q M h u G P j C m 2 d 6 f a W O G 9 g y X O c Z C g w r e b 0 y p 0 h r w w l 6 O s E x Y U Z O C V t U L W S c k M l m 3 q < / D a t a M a s h u p > 
</file>

<file path=customXml/itemProps1.xml><?xml version="1.0" encoding="utf-8"?>
<ds:datastoreItem xmlns:ds="http://schemas.openxmlformats.org/officeDocument/2006/customXml" ds:itemID="{1B2D893B-E0E6-465A-98ED-EE7FB6197F3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16</vt:i4>
      </vt:variant>
    </vt:vector>
  </HeadingPairs>
  <TitlesOfParts>
    <vt:vector size="28" baseType="lpstr">
      <vt:lpstr>Définitions</vt:lpstr>
      <vt:lpstr>Fréquentation</vt:lpstr>
      <vt:lpstr>Décomposition</vt:lpstr>
      <vt:lpstr>Freq. mensuelle</vt:lpstr>
      <vt:lpstr>Freq. hebdo</vt:lpstr>
      <vt:lpstr>Freq. jours</vt:lpstr>
      <vt:lpstr>Freq. type</vt:lpstr>
      <vt:lpstr>Films type</vt:lpstr>
      <vt:lpstr>Natio</vt:lpstr>
      <vt:lpstr>Decomp. genre</vt:lpstr>
      <vt:lpstr>Box office</vt:lpstr>
      <vt:lpstr>Top 200</vt:lpstr>
      <vt:lpstr>'Decomp. genre'!Impression_des_titres</vt:lpstr>
      <vt:lpstr>Décomposition!Impression_des_titres</vt:lpstr>
      <vt:lpstr>'Films type'!Impression_des_titres</vt:lpstr>
      <vt:lpstr>'Freq. hebdo'!Impression_des_titres</vt:lpstr>
      <vt:lpstr>'Freq. mensuelle'!Impression_des_titres</vt:lpstr>
      <vt:lpstr>Fréquentation!Impression_des_titres</vt:lpstr>
      <vt:lpstr>Natio!Impression_des_titres</vt:lpstr>
      <vt:lpstr>'Decomp. genre'!Zone_d_impression</vt:lpstr>
      <vt:lpstr>Décomposition!Zone_d_impression</vt:lpstr>
      <vt:lpstr>Définitions!Zone_d_impression</vt:lpstr>
      <vt:lpstr>'Films type'!Zone_d_impression</vt:lpstr>
      <vt:lpstr>'Freq. hebdo'!Zone_d_impression</vt:lpstr>
      <vt:lpstr>'Freq. jours'!Zone_d_impression</vt:lpstr>
      <vt:lpstr>'Freq. mensuelle'!Zone_d_impression</vt:lpstr>
      <vt:lpstr>Fréquentation!Zone_d_impression</vt:lpstr>
      <vt:lpstr>Natio!Zone_d_impression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CNC</dc:creator>
  <cp:lastModifiedBy>Geoffroy Ladrat</cp:lastModifiedBy>
  <cp:lastPrinted>2016-04-28T15:05:02Z</cp:lastPrinted>
  <dcterms:created xsi:type="dcterms:W3CDTF">2000-11-02T11:17:21Z</dcterms:created>
  <dcterms:modified xsi:type="dcterms:W3CDTF">2024-03-15T09:23:12Z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db6be1f88fc3467e9881b68a03cdf970</vt:lpwstr>
  </property>
</Properties>
</file>