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pply Chain Process" sheetId="1" state="visible" r:id="rId2"/>
    <sheet name="Logistics Example" sheetId="2" state="visible" r:id="rId3"/>
    <sheet name="Invoice Exampl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<sst xmlns="http://schemas.openxmlformats.org/spreadsheetml/2006/main" count="139" uniqueCount="88">
  <si>
    <t xml:space="preserve">Impact method sets</t>
  </si>
  <si>
    <t xml:space="preserve">OpenLCA LCIA methods v2.0.4</t>
  </si>
  <si>
    <t xml:space="preserve">scenario a: switch from v1 to v2 (cost driver)</t>
  </si>
  <si>
    <t xml:space="preserve">Impact assessment method</t>
  </si>
  <si>
    <t xml:space="preserve">scenario b: change frequency of v1 vs v2 70vs30 to 30vs70 (behaviour)</t>
  </si>
  <si>
    <t xml:space="preserve">EF Method (adapted)</t>
  </si>
  <si>
    <t xml:space="preserve">Normalizations and weighting</t>
  </si>
  <si>
    <t xml:space="preserve">Variant 1: shipping with plane and diesel lorry, dirty intermediate and final production</t>
  </si>
  <si>
    <t xml:space="preserve">Global (2010)/with tox categories</t>
  </si>
  <si>
    <t xml:space="preserve">Variant 2: shipping with ship and electric train, clean intermediate and final production </t>
  </si>
  <si>
    <t xml:space="preserve">Impact category</t>
  </si>
  <si>
    <t xml:space="preserve">-</t>
  </si>
  <si>
    <t xml:space="preserve">Intermediate Destination</t>
  </si>
  <si>
    <t xml:space="preserve">Single score</t>
  </si>
  <si>
    <t xml:space="preserve">Variant 1 - bangladesh - rotterdam plane</t>
  </si>
  <si>
    <r>
      <rPr>
        <sz val="11"/>
        <color rgb="FF000000"/>
        <rFont val="Calibri"/>
        <family val="2"/>
        <charset val="1"/>
      </rPr>
      <t xml:space="preserve">1.27 · 10 </t>
    </r>
    <r>
      <rPr>
        <vertAlign val="superscript"/>
        <sz val="11"/>
        <color rgb="FF000000"/>
        <rFont val="Calibri"/>
        <family val="2"/>
        <charset val="1"/>
      </rPr>
      <t xml:space="preserve">-7</t>
    </r>
    <r>
      <rPr>
        <sz val="11"/>
        <color rgb="FF000000"/>
        <rFont val="Calibri"/>
        <family val="2"/>
        <charset val="1"/>
      </rPr>
      <t xml:space="preserve"> Pt</t>
    </r>
  </si>
  <si>
    <t xml:space="preserve">Exclude long-term impacts</t>
  </si>
  <si>
    <t xml:space="preserve">Variant 2 - bangladesh - rotterdam ship</t>
  </si>
  <si>
    <r>
      <rPr>
        <sz val="11"/>
        <color rgb="FF000000"/>
        <rFont val="Calibri"/>
        <family val="2"/>
        <charset val="1"/>
      </rPr>
      <t xml:space="preserve">1.64 · 10 </t>
    </r>
    <r>
      <rPr>
        <vertAlign val="superscript"/>
        <sz val="11"/>
        <color rgb="FF000000"/>
        <rFont val="Calibri"/>
        <family val="2"/>
        <charset val="1"/>
      </rPr>
      <t xml:space="preserve">-9</t>
    </r>
    <r>
      <rPr>
        <sz val="11"/>
        <color rgb="FF000000"/>
        <rFont val="Calibri"/>
        <family val="2"/>
        <charset val="1"/>
      </rPr>
      <t xml:space="preserve"> Pt</t>
    </r>
  </si>
  <si>
    <t xml:space="preserve">No</t>
  </si>
  <si>
    <t xml:space="preserve">Intermediate Product - Cotton Fabric</t>
  </si>
  <si>
    <t xml:space="preserve">variant 1 - normal energy mix bangladesh, poorer waste water</t>
  </si>
  <si>
    <r>
      <rPr>
        <sz val="11"/>
        <color rgb="FF000000"/>
        <rFont val="Calibri"/>
        <family val="2"/>
        <charset val="1"/>
      </rPr>
      <t xml:space="preserve">1.08 · 10 </t>
    </r>
    <r>
      <rPr>
        <vertAlign val="superscript"/>
        <sz val="11"/>
        <color rgb="FF000000"/>
        <rFont val="Calibri"/>
        <family val="2"/>
        <charset val="1"/>
      </rPr>
      <t xml:space="preserve">-3</t>
    </r>
    <r>
      <rPr>
        <sz val="11"/>
        <color rgb="FF000000"/>
        <rFont val="Calibri"/>
        <family val="2"/>
        <charset val="1"/>
      </rPr>
      <t xml:space="preserve"> Pt</t>
    </r>
  </si>
  <si>
    <t xml:space="preserve">variant 2 - hydroelectric, less waste water</t>
  </si>
  <si>
    <r>
      <rPr>
        <sz val="11"/>
        <color rgb="FF000000"/>
        <rFont val="Calibri"/>
        <family val="2"/>
        <charset val="1"/>
      </rPr>
      <t xml:space="preserve">9.5 · 10 </t>
    </r>
    <r>
      <rPr>
        <vertAlign val="superscript"/>
        <sz val="11"/>
        <color rgb="FF000000"/>
        <rFont val="Calibri"/>
        <family val="2"/>
        <charset val="1"/>
      </rPr>
      <t xml:space="preserve">-5</t>
    </r>
    <r>
      <rPr>
        <sz val="11"/>
        <color rgb="FF000000"/>
        <rFont val="Calibri"/>
        <family val="2"/>
        <charset val="1"/>
      </rPr>
      <t xml:space="preserve"> Pt</t>
    </r>
  </si>
  <si>
    <t xml:space="preserve">Product - T-Shirt</t>
  </si>
  <si>
    <t xml:space="preserve">Variant 1 - production with bad energy and waste </t>
  </si>
  <si>
    <r>
      <rPr>
        <sz val="11"/>
        <color rgb="FF000000"/>
        <rFont val="Calibri"/>
        <family val="2"/>
        <charset val="1"/>
      </rPr>
      <t xml:space="preserve">2.2 · 10 </t>
    </r>
    <r>
      <rPr>
        <vertAlign val="superscript"/>
        <sz val="11"/>
        <color rgb="FF000000"/>
        <rFont val="Calibri"/>
        <family val="2"/>
        <charset val="1"/>
      </rPr>
      <t xml:space="preserve">-5</t>
    </r>
    <r>
      <rPr>
        <sz val="11"/>
        <color rgb="FF000000"/>
        <rFont val="Calibri"/>
        <family val="2"/>
        <charset val="1"/>
      </rPr>
      <t xml:space="preserve"> Pt</t>
    </r>
  </si>
  <si>
    <t xml:space="preserve">Variant 2 - production with green energy and waste</t>
  </si>
  <si>
    <r>
      <rPr>
        <sz val="11"/>
        <color rgb="FF000000"/>
        <rFont val="Calibri"/>
        <family val="2"/>
        <charset val="1"/>
      </rPr>
      <t xml:space="preserve">-2.56 · 10 </t>
    </r>
    <r>
      <rPr>
        <vertAlign val="superscript"/>
        <sz val="11"/>
        <color rgb="FF000000"/>
        <rFont val="Calibri"/>
        <family val="2"/>
        <charset val="1"/>
      </rPr>
      <t xml:space="preserve">-4</t>
    </r>
    <r>
      <rPr>
        <sz val="11"/>
        <color rgb="FF000000"/>
        <rFont val="Calibri"/>
        <family val="2"/>
        <charset val="1"/>
      </rPr>
      <t xml:space="preserve"> Pt</t>
    </r>
  </si>
  <si>
    <t xml:space="preserve">Destination</t>
  </si>
  <si>
    <t xml:space="preserve">Variant 1 - rotterdam - amsteradam lorry diesel</t>
  </si>
  <si>
    <r>
      <rPr>
        <sz val="11"/>
        <color rgb="FF000000"/>
        <rFont val="Calibri"/>
        <family val="2"/>
        <charset val="1"/>
      </rPr>
      <t xml:space="preserve">2.17 · 10 </t>
    </r>
    <r>
      <rPr>
        <vertAlign val="superscript"/>
        <sz val="11"/>
        <color rgb="FF000000"/>
        <rFont val="Calibri"/>
        <family val="2"/>
        <charset val="1"/>
      </rPr>
      <t xml:space="preserve">-7</t>
    </r>
    <r>
      <rPr>
        <sz val="11"/>
        <color rgb="FF000000"/>
        <rFont val="Calibri"/>
        <family val="2"/>
        <charset val="1"/>
      </rPr>
      <t xml:space="preserve"> Pt</t>
    </r>
  </si>
  <si>
    <t xml:space="preserve">Variant 2 - rotterdam - amsterdam electric train</t>
  </si>
  <si>
    <r>
      <rPr>
        <sz val="11"/>
        <color rgb="FF000000"/>
        <rFont val="Calibri"/>
        <family val="2"/>
        <charset val="1"/>
      </rPr>
      <t xml:space="preserve">-2.57 · 10 </t>
    </r>
    <r>
      <rPr>
        <vertAlign val="superscript"/>
        <sz val="11"/>
        <color rgb="FF000000"/>
        <rFont val="Calibri"/>
        <family val="2"/>
        <charset val="1"/>
      </rPr>
      <t xml:space="preserve">-7</t>
    </r>
    <r>
      <rPr>
        <sz val="11"/>
        <color rgb="FF000000"/>
        <rFont val="Calibri"/>
        <family val="2"/>
        <charset val="1"/>
      </rPr>
      <t xml:space="preserve"> Pt</t>
    </r>
  </si>
  <si>
    <t xml:space="preserve">scenario a: variant 1, reduce rerouting probability (30 to 5 percent) but only lorry delivery (behaviour)</t>
  </si>
  <si>
    <t xml:space="preserve">scenario b: variant 1 to variant 2 bike delivery to lorry delivery (cost driver)</t>
  </si>
  <si>
    <t xml:space="preserve">scenario c:  variant 3 to 4, increase return probability (10percent to 25)</t>
  </si>
  <si>
    <t xml:space="preserve">Variant 1: </t>
  </si>
  <si>
    <t xml:space="preserve">currogated box with kraft paper, lorry delivery and rerouting</t>
  </si>
  <si>
    <t xml:space="preserve">Variant 2: </t>
  </si>
  <si>
    <t xml:space="preserve">currogated box with kraft paper, bike delivery and rerouting</t>
  </si>
  <si>
    <t xml:space="preserve">Variant 3:</t>
  </si>
  <si>
    <t xml:space="preserve">carton board and kraft paper, bike delivery and rerouting</t>
  </si>
  <si>
    <t xml:space="preserve">Variant 4:</t>
  </si>
  <si>
    <t xml:space="preserve">currogated box, kraft paper, bike delivery and rerouting</t>
  </si>
  <si>
    <t xml:space="preserve">Packaging Material</t>
  </si>
  <si>
    <t xml:space="preserve">Currogated Box</t>
  </si>
  <si>
    <t xml:space="preserve">Yes</t>
  </si>
  <si>
    <t xml:space="preserve">Carton Board Manufacturing and Supply Chain</t>
  </si>
  <si>
    <t xml:space="preserve">Filling Material</t>
  </si>
  <si>
    <t xml:space="preserve">Kraft Paper</t>
  </si>
  <si>
    <t xml:space="preserve">Plastic shrink</t>
  </si>
  <si>
    <t xml:space="preserve">Shipment</t>
  </si>
  <si>
    <t xml:space="preserve">3.5t lorry, 3kg, 75km</t>
  </si>
  <si>
    <t xml:space="preserve">Receipt</t>
  </si>
  <si>
    <t xml:space="preserve">laser printer b/w incl electricity, ink, paper (3,13 g paper, A5)</t>
  </si>
  <si>
    <t xml:space="preserve">Rerouting</t>
  </si>
  <si>
    <t xml:space="preserve">3.5t lorry, 5km</t>
  </si>
  <si>
    <t xml:space="preserve">Bicycle, 5km</t>
  </si>
  <si>
    <t xml:space="preserve">Return Shipment</t>
  </si>
  <si>
    <t xml:space="preserve">Delivery </t>
  </si>
  <si>
    <t xml:space="preserve">3.5t lorry 10km</t>
  </si>
  <si>
    <t xml:space="preserve">Bicycle 10km</t>
  </si>
  <si>
    <t xml:space="preserve">Scenario 1:  standard procedure, but reduce invoice return probability (20 percent to 5) (behaviour)</t>
  </si>
  <si>
    <t xml:space="preserve">Scenario 2: variant 1 → variant 2 (cost driver)</t>
  </si>
  <si>
    <t xml:space="preserve">Scenario 3: </t>
  </si>
  <si>
    <t xml:space="preserve">Variant 1: standard procedure</t>
  </si>
  <si>
    <t xml:space="preserve">Variant 2: cheaper in and out-house mailing</t>
  </si>
  <si>
    <t xml:space="preserve">Variant 3: standard, but cheaper printing and archival</t>
  </si>
  <si>
    <t xml:space="preserve">Invoice Entry Form</t>
  </si>
  <si>
    <t xml:space="preserve">cheaper printing</t>
  </si>
  <si>
    <t xml:space="preserve">Variant 1</t>
  </si>
  <si>
    <t xml:space="preserve">Variant 2</t>
  </si>
  <si>
    <t xml:space="preserve">Mail to Data Entry Staff</t>
  </si>
  <si>
    <t xml:space="preserve">Master Request Form</t>
  </si>
  <si>
    <t xml:space="preserve">laser printer b/w incl electricity, ink, paper (3,13 g paper, A4)</t>
  </si>
  <si>
    <t xml:space="preserve">Mail to Master Data Entry Unit</t>
  </si>
  <si>
    <t xml:space="preserve">Mail to Validation Office</t>
  </si>
  <si>
    <t xml:space="preserve">Report</t>
  </si>
  <si>
    <t xml:space="preserve">Mail to Registry</t>
  </si>
  <si>
    <t xml:space="preserve">Payment Report</t>
  </si>
  <si>
    <t xml:space="preserve">Mail to Account Receivable</t>
  </si>
  <si>
    <t xml:space="preserve">Posting Payment Report to Client</t>
  </si>
  <si>
    <t xml:space="preserve">Monthly Invoice</t>
  </si>
  <si>
    <t xml:space="preserve">Mail Payment Report to Registry</t>
  </si>
  <si>
    <t xml:space="preserve">Archival</t>
  </si>
  <si>
    <t xml:space="preserve">Variant 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</si>
</sst>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57.15"/>
    <col collapsed="false" customWidth="true" hidden="false" outlineLevel="0" max="3" min="3" style="0" width="15"/>
    <col collapsed="false" customWidth="true" hidden="false" outlineLevel="0" max="11" min="11" style="0" width="39.57"/>
  </cols>
  <sheetData>
    <row r="2" customFormat="false" ht="15" hidden="false" customHeight="false" outlineLevel="0" collapsed="false">
      <c r="K2" s="1" t="s">
        <v>0</v>
      </c>
    </row>
    <row r="3" customFormat="false" ht="15" hidden="false" customHeight="false" outlineLevel="0" collapsed="false">
      <c r="K3" s="0" t="s">
        <v>1</v>
      </c>
    </row>
    <row r="4" customFormat="false" ht="15" hidden="false" customHeight="false" outlineLevel="0" collapsed="false">
      <c r="A4" s="0" t="s">
        <v>2</v>
      </c>
      <c r="K4" s="1" t="s">
        <v>3</v>
      </c>
    </row>
    <row r="5" customFormat="false" ht="15" hidden="false" customHeight="false" outlineLevel="0" collapsed="false">
      <c r="A5" s="0" t="s">
        <v>4</v>
      </c>
      <c r="K5" s="0" t="s">
        <v>5</v>
      </c>
    </row>
    <row r="6" customFormat="false" ht="15" hidden="false" customHeight="false" outlineLevel="0" collapsed="false">
      <c r="K6" s="1" t="s">
        <v>6</v>
      </c>
    </row>
    <row r="7" customFormat="false" ht="15" hidden="false" customHeight="false" outlineLevel="0" collapsed="false">
      <c r="A7" s="0" t="s">
        <v>7</v>
      </c>
      <c r="K7" s="0" t="s">
        <v>8</v>
      </c>
    </row>
    <row r="8" customFormat="false" ht="15" hidden="false" customHeight="false" outlineLevel="0" collapsed="false">
      <c r="A8" s="0" t="s">
        <v>9</v>
      </c>
      <c r="K8" s="1" t="s">
        <v>10</v>
      </c>
    </row>
    <row r="9" customFormat="false" ht="15" hidden="false" customHeight="false" outlineLevel="0" collapsed="false">
      <c r="K9" s="0" t="s">
        <v>11</v>
      </c>
    </row>
    <row r="10" customFormat="false" ht="15" hidden="false" customHeight="false" outlineLevel="0" collapsed="false">
      <c r="A10" s="0" t="s">
        <v>12</v>
      </c>
      <c r="K10" s="1" t="s">
        <v>13</v>
      </c>
    </row>
    <row r="11" customFormat="false" ht="17.25" hidden="false" customHeight="false" outlineLevel="0" collapsed="false">
      <c r="B11" s="0" t="s">
        <v>14</v>
      </c>
      <c r="C11" s="2" t="s">
        <v>15</v>
      </c>
      <c r="K11" s="1" t="s">
        <v>16</v>
      </c>
    </row>
    <row r="12" customFormat="false" ht="14.9" hidden="false" customHeight="false" outlineLevel="0" collapsed="false">
      <c r="B12" s="0" t="s">
        <v>17</v>
      </c>
      <c r="C12" s="2" t="s">
        <v>18</v>
      </c>
      <c r="K12" s="0" t="s">
        <v>19</v>
      </c>
    </row>
    <row r="13" customFormat="false" ht="15" hidden="false" customHeight="false" outlineLevel="0" collapsed="false">
      <c r="A13" s="0" t="s">
        <v>20</v>
      </c>
    </row>
    <row r="14" customFormat="false" ht="17.25" hidden="false" customHeight="false" outlineLevel="0" collapsed="false">
      <c r="B14" s="0" t="s">
        <v>21</v>
      </c>
      <c r="C14" s="0" t="s">
        <v>22</v>
      </c>
    </row>
    <row r="15" customFormat="false" ht="17.25" hidden="false" customHeight="false" outlineLevel="0" collapsed="false">
      <c r="B15" s="0" t="s">
        <v>23</v>
      </c>
      <c r="C15" s="0" t="s">
        <v>24</v>
      </c>
    </row>
    <row r="16" customFormat="false" ht="15" hidden="false" customHeight="false" outlineLevel="0" collapsed="false">
      <c r="A16" s="0" t="s">
        <v>25</v>
      </c>
    </row>
    <row r="17" customFormat="false" ht="17.25" hidden="false" customHeight="false" outlineLevel="0" collapsed="false">
      <c r="B17" s="0" t="s">
        <v>26</v>
      </c>
      <c r="C17" s="0" t="s">
        <v>27</v>
      </c>
    </row>
    <row r="18" customFormat="false" ht="14.9" hidden="false" customHeight="false" outlineLevel="0" collapsed="false">
      <c r="B18" s="0" t="s">
        <v>28</v>
      </c>
      <c r="C18" s="0" t="s">
        <v>29</v>
      </c>
    </row>
    <row r="20" customFormat="false" ht="15" hidden="false" customHeight="false" outlineLevel="0" collapsed="false">
      <c r="A20" s="0" t="s">
        <v>30</v>
      </c>
    </row>
    <row r="21" customFormat="false" ht="17.25" hidden="false" customHeight="false" outlineLevel="0" collapsed="false">
      <c r="B21" s="0" t="s">
        <v>31</v>
      </c>
      <c r="C21" s="2" t="s">
        <v>32</v>
      </c>
    </row>
    <row r="22" customFormat="false" ht="14.9" hidden="false" customHeight="false" outlineLevel="0" collapsed="false">
      <c r="B22" s="0" t="s">
        <v>33</v>
      </c>
      <c r="C22" s="2" t="s">
        <v>34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14" activeCellId="0" sqref="A14"/>
    </sheetView>
  </sheetViews>
  <sheetFormatPr defaultColWidth="9.1640625" defaultRowHeight="15" zeroHeight="false" outlineLevelRow="0" outlineLevelCol="0"/>
  <cols>
    <col collapsed="false" customWidth="true" hidden="false" outlineLevel="0" max="1" min="1" style="0" width="34.43"/>
    <col collapsed="false" customWidth="true" hidden="false" outlineLevel="0" max="2" min="2" style="0" width="35.28"/>
    <col collapsed="false" customWidth="true" hidden="false" outlineLevel="0" max="3" min="3" style="0" width="12.57"/>
  </cols>
  <sheetData>
    <row r="1" customFormat="false" ht="15" hidden="false" customHeight="false" outlineLevel="0" collapsed="false">
      <c r="A1" s="0" t="s">
        <v>35</v>
      </c>
    </row>
    <row r="2" customFormat="false" ht="15" hidden="false" customHeight="false" outlineLevel="0" collapsed="false">
      <c r="A2" s="0" t="s">
        <v>36</v>
      </c>
      <c r="K2" s="1" t="s">
        <v>0</v>
      </c>
    </row>
    <row r="3" customFormat="false" ht="15" hidden="false" customHeight="false" outlineLevel="0" collapsed="false">
      <c r="A3" s="0" t="s">
        <v>37</v>
      </c>
      <c r="K3" s="0" t="s">
        <v>1</v>
      </c>
    </row>
    <row r="4" customFormat="false" ht="13.8" hidden="false" customHeight="false" outlineLevel="0" collapsed="false">
      <c r="K4" s="1" t="s">
        <v>3</v>
      </c>
    </row>
    <row r="5" customFormat="false" ht="13.8" hidden="false" customHeight="false" outlineLevel="0" collapsed="false">
      <c r="A5" s="0" t="s">
        <v>38</v>
      </c>
      <c r="B5" s="0" t="s">
        <v>39</v>
      </c>
      <c r="K5" s="0" t="s">
        <v>5</v>
      </c>
    </row>
    <row r="6" customFormat="false" ht="13.8" hidden="false" customHeight="false" outlineLevel="0" collapsed="false">
      <c r="A6" s="0" t="s">
        <v>40</v>
      </c>
      <c r="B6" s="0" t="s">
        <v>41</v>
      </c>
      <c r="K6" s="1" t="s">
        <v>6</v>
      </c>
    </row>
    <row r="7" customFormat="false" ht="15" hidden="false" customHeight="false" outlineLevel="0" collapsed="false">
      <c r="A7" s="0" t="s">
        <v>42</v>
      </c>
      <c r="B7" s="0" t="s">
        <v>43</v>
      </c>
      <c r="K7" s="0" t="s">
        <v>8</v>
      </c>
    </row>
    <row r="8" customFormat="false" ht="15" hidden="false" customHeight="false" outlineLevel="0" collapsed="false">
      <c r="A8" s="0" t="s">
        <v>44</v>
      </c>
      <c r="B8" s="0" t="s">
        <v>45</v>
      </c>
      <c r="K8" s="1" t="s">
        <v>10</v>
      </c>
    </row>
    <row r="9" customFormat="false" ht="15" hidden="false" customHeight="false" outlineLevel="0" collapsed="false">
      <c r="K9" s="0" t="s">
        <v>11</v>
      </c>
    </row>
    <row r="10" customFormat="false" ht="15" hidden="false" customHeight="false" outlineLevel="0" collapsed="false">
      <c r="A10" s="0" t="s">
        <v>46</v>
      </c>
      <c r="K10" s="1" t="s">
        <v>13</v>
      </c>
    </row>
    <row r="11" customFormat="false" ht="15" hidden="false" customHeight="false" outlineLevel="0" collapsed="false">
      <c r="B11" s="3" t="s">
        <v>47</v>
      </c>
      <c r="C11" s="4" t="n">
        <v>7.79E-007</v>
      </c>
      <c r="K11" s="0" t="s">
        <v>48</v>
      </c>
    </row>
    <row r="12" customFormat="false" ht="15" hidden="false" customHeight="false" outlineLevel="0" collapsed="false">
      <c r="B12" s="0" t="s">
        <v>49</v>
      </c>
      <c r="C12" s="4" t="n">
        <v>2.73E-006</v>
      </c>
      <c r="K12" s="1" t="s">
        <v>16</v>
      </c>
    </row>
    <row r="13" customFormat="false" ht="15" hidden="false" customHeight="false" outlineLevel="0" collapsed="false">
      <c r="K13" s="0" t="s">
        <v>19</v>
      </c>
    </row>
    <row r="14" customFormat="false" ht="15" hidden="false" customHeight="false" outlineLevel="0" collapsed="false">
      <c r="A14" s="0" t="s">
        <v>50</v>
      </c>
    </row>
    <row r="15" customFormat="false" ht="15" hidden="false" customHeight="false" outlineLevel="0" collapsed="false">
      <c r="B15" s="0" t="s">
        <v>51</v>
      </c>
      <c r="C15" s="4" t="n">
        <v>2.28E-006</v>
      </c>
    </row>
    <row r="16" customFormat="false" ht="15" hidden="false" customHeight="false" outlineLevel="0" collapsed="false">
      <c r="B16" s="3" t="s">
        <v>52</v>
      </c>
      <c r="C16" s="4" t="n">
        <v>1.06E-007</v>
      </c>
    </row>
    <row r="19" customFormat="false" ht="15" hidden="false" customHeight="false" outlineLevel="0" collapsed="false">
      <c r="A19" s="0" t="s">
        <v>53</v>
      </c>
    </row>
    <row r="20" customFormat="false" ht="15" hidden="false" customHeight="false" outlineLevel="0" collapsed="false">
      <c r="B20" s="0" t="s">
        <v>54</v>
      </c>
      <c r="C20" s="5" t="n">
        <v>5.33E-005</v>
      </c>
    </row>
    <row r="21" customFormat="false" ht="15" hidden="false" customHeight="false" outlineLevel="0" collapsed="false">
      <c r="C21" s="3"/>
    </row>
    <row r="24" customFormat="false" ht="15" hidden="false" customHeight="false" outlineLevel="0" collapsed="false">
      <c r="A24" s="0" t="s">
        <v>55</v>
      </c>
    </row>
    <row r="25" customFormat="false" ht="14.9" hidden="false" customHeight="false" outlineLevel="0" collapsed="false">
      <c r="B25" s="0" t="s">
        <v>56</v>
      </c>
      <c r="C25" s="4" t="n">
        <f aca="false">0.00203 * 0.003</f>
        <v>6.09E-006</v>
      </c>
    </row>
    <row r="26" customFormat="false" ht="15" hidden="false" customHeight="false" outlineLevel="0" collapsed="false">
      <c r="C26" s="2"/>
    </row>
    <row r="27" customFormat="false" ht="15" hidden="false" customHeight="false" outlineLevel="0" collapsed="false">
      <c r="A27" s="0" t="s">
        <v>57</v>
      </c>
    </row>
    <row r="28" customFormat="false" ht="14.9" hidden="false" customHeight="false" outlineLevel="0" collapsed="false">
      <c r="B28" s="0" t="s">
        <v>58</v>
      </c>
      <c r="C28" s="3" t="n">
        <v>1.39E-005</v>
      </c>
    </row>
    <row r="29" customFormat="false" ht="15" hidden="false" customHeight="false" outlineLevel="0" collapsed="false">
      <c r="B29" s="0" t="s">
        <v>59</v>
      </c>
      <c r="C29" s="0" t="n">
        <f aca="false">0.00000149882099813546 * 5</f>
        <v>7.4941049906773E-006</v>
      </c>
    </row>
    <row r="30" customFormat="false" ht="15" hidden="false" customHeight="false" outlineLevel="0" collapsed="false">
      <c r="A30" s="0" t="s">
        <v>60</v>
      </c>
    </row>
    <row r="31" customFormat="false" ht="17.25" hidden="false" customHeight="false" outlineLevel="0" collapsed="false">
      <c r="B31" s="0" t="s">
        <v>54</v>
      </c>
      <c r="C31" s="5" t="n">
        <v>5.33E-005</v>
      </c>
    </row>
    <row r="32" customFormat="false" ht="15" hidden="false" customHeight="false" outlineLevel="0" collapsed="false">
      <c r="C32" s="3"/>
    </row>
    <row r="34" customFormat="false" ht="15" hidden="false" customHeight="false" outlineLevel="0" collapsed="false">
      <c r="A34" s="0" t="s">
        <v>61</v>
      </c>
    </row>
    <row r="35" customFormat="false" ht="14.9" hidden="false" customHeight="false" outlineLevel="0" collapsed="false">
      <c r="B35" s="0" t="s">
        <v>62</v>
      </c>
      <c r="C35" s="3" t="n">
        <f aca="false"> 0.0000139 * 2</f>
        <v>2.78E-005</v>
      </c>
    </row>
    <row r="36" customFormat="false" ht="15" hidden="false" customHeight="false" outlineLevel="0" collapsed="false">
      <c r="B36" s="0" t="s">
        <v>63</v>
      </c>
      <c r="C36" s="3" t="n">
        <f aca="false">C29 * 2</f>
        <v>1.49882099813546E-005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9.1640625" defaultRowHeight="15" zeroHeight="false" outlineLevelRow="0" outlineLevelCol="0"/>
  <cols>
    <col collapsed="false" customWidth="true" hidden="false" outlineLevel="0" max="1" min="1" style="0" width="34.43"/>
    <col collapsed="false" customWidth="true" hidden="false" outlineLevel="0" max="2" min="2" style="0" width="22.04"/>
    <col collapsed="false" customWidth="true" hidden="false" outlineLevel="0" max="3" min="3" style="0" width="12.57"/>
  </cols>
  <sheetData>
    <row r="1" customFormat="false" ht="15" hidden="false" customHeight="false" outlineLevel="0" collapsed="false">
      <c r="A1" s="0" t="s">
        <v>64</v>
      </c>
    </row>
    <row r="2" customFormat="false" ht="13.8" hidden="false" customHeight="false" outlineLevel="0" collapsed="false">
      <c r="A2" s="0" t="s">
        <v>65</v>
      </c>
      <c r="K2" s="1" t="s">
        <v>0</v>
      </c>
    </row>
    <row r="3" customFormat="false" ht="13.8" hidden="false" customHeight="false" outlineLevel="0" collapsed="false">
      <c r="A3" s="0" t="s">
        <v>66</v>
      </c>
      <c r="K3" s="0" t="s">
        <v>1</v>
      </c>
    </row>
    <row r="4" customFormat="false" ht="13.8" hidden="false" customHeight="false" outlineLevel="0" collapsed="false">
      <c r="K4" s="1" t="s">
        <v>3</v>
      </c>
    </row>
    <row r="5" customFormat="false" ht="15" hidden="false" customHeight="false" outlineLevel="0" collapsed="false">
      <c r="K5" s="0" t="s">
        <v>5</v>
      </c>
    </row>
    <row r="6" customFormat="false" ht="13.8" hidden="false" customHeight="false" outlineLevel="0" collapsed="false">
      <c r="A6" s="0" t="s">
        <v>67</v>
      </c>
      <c r="K6" s="1" t="s">
        <v>6</v>
      </c>
    </row>
    <row r="7" customFormat="false" ht="13.8" hidden="false" customHeight="false" outlineLevel="0" collapsed="false">
      <c r="A7" s="0" t="s">
        <v>68</v>
      </c>
      <c r="K7" s="0" t="s">
        <v>8</v>
      </c>
    </row>
    <row r="8" customFormat="false" ht="13.8" hidden="false" customHeight="false" outlineLevel="0" collapsed="false">
      <c r="A8" s="0" t="s">
        <v>69</v>
      </c>
      <c r="K8" s="1" t="s">
        <v>10</v>
      </c>
    </row>
    <row r="9" customFormat="false" ht="15" hidden="false" customHeight="false" outlineLevel="0" collapsed="false">
      <c r="K9" s="0" t="s">
        <v>11</v>
      </c>
    </row>
    <row r="10" customFormat="false" ht="15" hidden="false" customHeight="false" outlineLevel="0" collapsed="false">
      <c r="A10" s="0" t="s">
        <v>70</v>
      </c>
      <c r="K10" s="1" t="s">
        <v>13</v>
      </c>
    </row>
    <row r="11" customFormat="false" ht="14.9" hidden="false" customHeight="false" outlineLevel="0" collapsed="false">
      <c r="B11" s="0" t="s">
        <v>56</v>
      </c>
      <c r="C11" s="4" t="n">
        <f aca="false">0.00203 * 0.006</f>
        <v>1.218E-005</v>
      </c>
      <c r="K11" s="0" t="s">
        <v>48</v>
      </c>
    </row>
    <row r="12" customFormat="false" ht="13.8" hidden="false" customHeight="false" outlineLevel="0" collapsed="false">
      <c r="B12" s="0" t="s">
        <v>71</v>
      </c>
      <c r="C12" s="5" t="n">
        <v>9.3E-006</v>
      </c>
      <c r="K12" s="1" t="s">
        <v>16</v>
      </c>
    </row>
    <row r="13" customFormat="false" ht="15" hidden="false" customHeight="false" outlineLevel="0" collapsed="false">
      <c r="A13" s="0" t="s">
        <v>60</v>
      </c>
      <c r="K13" s="0" t="s">
        <v>19</v>
      </c>
    </row>
    <row r="14" customFormat="false" ht="13.8" hidden="false" customHeight="false" outlineLevel="0" collapsed="false">
      <c r="B14" s="0" t="s">
        <v>72</v>
      </c>
      <c r="C14" s="5" t="n">
        <v>9.33E-005</v>
      </c>
    </row>
    <row r="15" customFormat="false" ht="13.8" hidden="false" customHeight="false" outlineLevel="0" collapsed="false">
      <c r="B15" s="0" t="s">
        <v>73</v>
      </c>
      <c r="C15" s="5" t="n">
        <v>5.33E-005</v>
      </c>
    </row>
    <row r="16" customFormat="false" ht="15" hidden="false" customHeight="false" outlineLevel="0" collapsed="false">
      <c r="A16" s="0" t="s">
        <v>74</v>
      </c>
      <c r="B16" s="3"/>
      <c r="C16" s="3"/>
    </row>
    <row r="17" customFormat="false" ht="13.8" hidden="false" customHeight="false" outlineLevel="0" collapsed="false">
      <c r="B17" s="0" t="s">
        <v>72</v>
      </c>
      <c r="C17" s="5" t="n">
        <v>2E-005</v>
      </c>
    </row>
    <row r="18" customFormat="false" ht="13.8" hidden="false" customHeight="false" outlineLevel="0" collapsed="false">
      <c r="B18" s="0" t="s">
        <v>73</v>
      </c>
      <c r="C18" s="5" t="n">
        <v>1E-005</v>
      </c>
    </row>
    <row r="19" customFormat="false" ht="15" hidden="false" customHeight="false" outlineLevel="0" collapsed="false">
      <c r="A19" s="0" t="s">
        <v>75</v>
      </c>
    </row>
    <row r="20" customFormat="false" ht="14.9" hidden="false" customHeight="false" outlineLevel="0" collapsed="false">
      <c r="B20" s="0" t="s">
        <v>76</v>
      </c>
      <c r="C20" s="4" t="n">
        <f aca="false">0.00203 * 0.006</f>
        <v>1.218E-005</v>
      </c>
    </row>
    <row r="21" customFormat="false" ht="13.8" hidden="false" customHeight="false" outlineLevel="0" collapsed="false">
      <c r="B21" s="0" t="s">
        <v>71</v>
      </c>
      <c r="C21" s="5" t="n">
        <v>9.3E-006</v>
      </c>
    </row>
    <row r="22" customFormat="false" ht="15" hidden="false" customHeight="false" outlineLevel="0" collapsed="false">
      <c r="A22" s="0" t="s">
        <v>77</v>
      </c>
      <c r="C22" s="3"/>
    </row>
    <row r="23" customFormat="false" ht="13.8" hidden="false" customHeight="false" outlineLevel="0" collapsed="false">
      <c r="B23" s="0" t="s">
        <v>72</v>
      </c>
      <c r="C23" s="5" t="n">
        <v>5.33E-005</v>
      </c>
    </row>
    <row r="24" customFormat="false" ht="13.8" hidden="false" customHeight="false" outlineLevel="0" collapsed="false">
      <c r="B24" s="0" t="s">
        <v>73</v>
      </c>
      <c r="C24" s="5" t="n">
        <v>1E-005</v>
      </c>
    </row>
    <row r="25" customFormat="false" ht="15" hidden="false" customHeight="false" outlineLevel="0" collapsed="false">
      <c r="A25" s="0" t="s">
        <v>78</v>
      </c>
    </row>
    <row r="26" customFormat="false" ht="13.8" hidden="false" customHeight="false" outlineLevel="0" collapsed="false">
      <c r="B26" s="0" t="s">
        <v>72</v>
      </c>
      <c r="C26" s="5" t="n">
        <v>5.33E-005</v>
      </c>
    </row>
    <row r="27" customFormat="false" ht="13.8" hidden="false" customHeight="false" outlineLevel="0" collapsed="false">
      <c r="B27" s="0" t="s">
        <v>73</v>
      </c>
      <c r="C27" s="5" t="n">
        <v>1E-005</v>
      </c>
    </row>
    <row r="28" customFormat="false" ht="15" hidden="false" customHeight="false" outlineLevel="0" collapsed="false">
      <c r="A28" s="0" t="s">
        <v>79</v>
      </c>
    </row>
    <row r="29" customFormat="false" ht="14.9" hidden="false" customHeight="false" outlineLevel="0" collapsed="false">
      <c r="B29" s="0" t="s">
        <v>76</v>
      </c>
      <c r="C29" s="4" t="n">
        <f aca="false">0.00203 * 0.006</f>
        <v>1.218E-005</v>
      </c>
    </row>
    <row r="30" customFormat="false" ht="13.8" hidden="false" customHeight="false" outlineLevel="0" collapsed="false">
      <c r="B30" s="0" t="s">
        <v>71</v>
      </c>
      <c r="C30" s="5" t="n">
        <v>9.3E-006</v>
      </c>
    </row>
    <row r="31" customFormat="false" ht="15" hidden="false" customHeight="false" outlineLevel="0" collapsed="false">
      <c r="C31" s="3"/>
    </row>
    <row r="32" customFormat="false" ht="15" hidden="false" customHeight="false" outlineLevel="0" collapsed="false">
      <c r="A32" s="0" t="s">
        <v>80</v>
      </c>
    </row>
    <row r="33" customFormat="false" ht="13.8" hidden="false" customHeight="false" outlineLevel="0" collapsed="false">
      <c r="B33" s="0" t="s">
        <v>72</v>
      </c>
      <c r="C33" s="5" t="n">
        <v>5.33E-005</v>
      </c>
    </row>
    <row r="34" customFormat="false" ht="13.8" hidden="false" customHeight="false" outlineLevel="0" collapsed="false">
      <c r="B34" s="0" t="s">
        <v>73</v>
      </c>
      <c r="C34" s="5" t="n">
        <v>1E-005</v>
      </c>
    </row>
    <row r="35" customFormat="false" ht="15" hidden="false" customHeight="false" outlineLevel="0" collapsed="false">
      <c r="A35" s="0" t="s">
        <v>81</v>
      </c>
    </row>
    <row r="36" customFormat="false" ht="14.9" hidden="false" customHeight="false" outlineLevel="0" collapsed="false">
      <c r="B36" s="0" t="s">
        <v>76</v>
      </c>
      <c r="C36" s="4" t="n">
        <f aca="false">0.00203 * 0.006</f>
        <v>1.218E-005</v>
      </c>
    </row>
    <row r="37" customFormat="false" ht="13.8" hidden="false" customHeight="false" outlineLevel="0" collapsed="false">
      <c r="B37" s="0" t="s">
        <v>71</v>
      </c>
      <c r="C37" s="5" t="n">
        <v>9.3E-006</v>
      </c>
    </row>
    <row r="38" customFormat="false" ht="15" hidden="false" customHeight="false" outlineLevel="0" collapsed="false">
      <c r="C38" s="3"/>
    </row>
    <row r="39" customFormat="false" ht="15" hidden="false" customHeight="false" outlineLevel="0" collapsed="false">
      <c r="A39" s="0" t="s">
        <v>82</v>
      </c>
      <c r="C39" s="3"/>
    </row>
    <row r="40" customFormat="false" ht="13.8" hidden="false" customHeight="false" outlineLevel="0" collapsed="false">
      <c r="B40" s="0" t="s">
        <v>72</v>
      </c>
      <c r="C40" s="5" t="n">
        <v>5.33E-005</v>
      </c>
    </row>
    <row r="41" customFormat="false" ht="13.8" hidden="false" customHeight="false" outlineLevel="0" collapsed="false">
      <c r="B41" s="0" t="s">
        <v>73</v>
      </c>
      <c r="C41" s="5" t="n">
        <v>1E-005</v>
      </c>
    </row>
    <row r="42" customFormat="false" ht="15" hidden="false" customHeight="false" outlineLevel="0" collapsed="false">
      <c r="A42" s="0" t="s">
        <v>83</v>
      </c>
    </row>
    <row r="43" customFormat="false" ht="13.8" hidden="false" customHeight="false" outlineLevel="0" collapsed="false">
      <c r="B43" s="0" t="s">
        <v>72</v>
      </c>
      <c r="C43" s="5" t="n">
        <v>5.33E-005</v>
      </c>
    </row>
    <row r="44" customFormat="false" ht="13.8" hidden="false" customHeight="false" outlineLevel="0" collapsed="false">
      <c r="B44" s="0" t="s">
        <v>73</v>
      </c>
      <c r="C44" s="5" t="n">
        <v>1E-005</v>
      </c>
    </row>
    <row r="45" customFormat="false" ht="15" hidden="false" customHeight="false" outlineLevel="0" collapsed="false">
      <c r="A45" s="0" t="s">
        <v>84</v>
      </c>
    </row>
    <row r="46" customFormat="false" ht="14.9" hidden="false" customHeight="false" outlineLevel="0" collapsed="false">
      <c r="B46" s="0" t="s">
        <v>76</v>
      </c>
      <c r="C46" s="4" t="n">
        <f aca="false">0.00203 * 0.006</f>
        <v>1.218E-005</v>
      </c>
    </row>
    <row r="47" customFormat="false" ht="13.8" hidden="false" customHeight="false" outlineLevel="0" collapsed="false">
      <c r="B47" s="0" t="s">
        <v>71</v>
      </c>
      <c r="C47" s="5" t="n">
        <v>9.3E-006</v>
      </c>
    </row>
    <row r="48" customFormat="false" ht="13.8" hidden="false" customHeight="false" outlineLevel="0" collapsed="false"/>
    <row r="49" customFormat="false" ht="15" hidden="false" customHeight="false" outlineLevel="0" collapsed="false">
      <c r="A49" s="0" t="s">
        <v>85</v>
      </c>
    </row>
    <row r="50" customFormat="false" ht="13.8" hidden="false" customHeight="false" outlineLevel="0" collapsed="false">
      <c r="B50" s="0" t="s">
        <v>72</v>
      </c>
      <c r="C50" s="5" t="n">
        <v>5.33E-005</v>
      </c>
    </row>
    <row r="51" customFormat="false" ht="13.8" hidden="false" customHeight="false" outlineLevel="0" collapsed="false">
      <c r="B51" s="0" t="s">
        <v>73</v>
      </c>
      <c r="C51" s="5" t="n">
        <v>1E-005</v>
      </c>
    </row>
    <row r="52" customFormat="false" ht="15" hidden="false" customHeight="false" outlineLevel="0" collapsed="false">
      <c r="A52" s="0" t="s">
        <v>84</v>
      </c>
    </row>
    <row r="53" customFormat="false" ht="14.9" hidden="false" customHeight="false" outlineLevel="0" collapsed="false">
      <c r="B53" s="0" t="s">
        <v>76</v>
      </c>
      <c r="C53" s="4" t="n">
        <f aca="false">0.00203 * 0.006</f>
        <v>1.218E-005</v>
      </c>
    </row>
    <row r="54" customFormat="false" ht="13.8" hidden="false" customHeight="false" outlineLevel="0" collapsed="false">
      <c r="B54" s="0" t="s">
        <v>71</v>
      </c>
      <c r="C54" s="5" t="n">
        <v>9.3E-006</v>
      </c>
    </row>
    <row r="55" customFormat="false" ht="15" hidden="false" customHeight="false" outlineLevel="0" collapsed="false">
      <c r="A55" s="0" t="s">
        <v>86</v>
      </c>
    </row>
    <row r="56" customFormat="false" ht="13.8" hidden="false" customHeight="false" outlineLevel="0" collapsed="false">
      <c r="B56" s="0" t="s">
        <v>72</v>
      </c>
      <c r="C56" s="5" t="n">
        <v>5.33E-005</v>
      </c>
    </row>
    <row r="57" customFormat="false" ht="13.8" hidden="false" customHeight="false" outlineLevel="0" collapsed="false">
      <c r="B57" s="0" t="s">
        <v>87</v>
      </c>
      <c r="C57" s="5" t="n">
        <v>1E-005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2022-04-13T08:09:17Z</dcterms:created>
  <dc:creator>Finn Klessascheck</dc:creator>
  <dc:description/>
  <dc:language>en-US</dc:language>
  <cp:lastModifiedBy/>
  <dcterms:modified xsi:type="dcterms:W3CDTF">2022-05-30T18:50:07Z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