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<sst xmlns="http://schemas.openxmlformats.org/spreadsheetml/2006/main" count="99">
  <si>
    <t>装饰工程造价书</t>
  </si>
  <si>
    <t>编号</t>
  </si>
  <si>
    <t>项目名称</t>
  </si>
  <si>
    <t>单位</t>
  </si>
  <si>
    <t>工程量</t>
  </si>
  <si>
    <t>单价</t>
  </si>
  <si>
    <t>合价</t>
  </si>
  <si>
    <t>材料与工艺说明</t>
  </si>
  <si>
    <t>一</t>
  </si>
  <si>
    <t>会客区及就餐厅工程</t>
  </si>
  <si>
    <t>墙顶面基层处理</t>
  </si>
  <si>
    <t>㎡</t>
  </si>
  <si>
    <t>【指成品费用】，包含滚901胶、基层批腻子及基层打磨等材料和人工、【材料说明】：1、含宁扬牌901无醛胶水、绷带、老粉、宁兰滑石粉和拉法基等辅料。2、白色。【工艺说明】：1、三底，三底指三遍腻子（前两遍满批，第三遍找平），阴阳角石膏粉、拉法基做角，干燥后打磨，表面平整、边角顺直，接缝处和开槽处需贴防裂绷带。2、1m距离检查无明显凹凸感，沙眼等现象。</t>
  </si>
  <si>
    <t>墙面乳胶漆</t>
  </si>
  <si>
    <t>【指成品费用】，包含面层乳胶漆滚涂的全部材料和人工。【材料说明】：1、多乐士金装5合1内墙乳胶漆。2白色。【工艺说明】1、两遍面漆（有底漆系列的加一遍底漆）；2、水泥砂浆干铺厚度+砖厚≤4㎝，水泥砂浆干铺厚度+砖厚≥4㎝需收取找平费用。3、1m距离检查无明显刷纹、凹凸感，漏刷，流坠，泛色等现象。</t>
  </si>
  <si>
    <t>顶面乳胶漆</t>
  </si>
  <si>
    <t>【指成品费用】，包含面层乳胶漆滚涂的全部材料和人工。【材料说明】：1、多乐士金装5合1内墙乳胶漆。2白色。【工艺说明】1、两遍面漆（有底漆系列的加一遍底漆）；2、水泥砂浆干铺厚度+砖厚≤4㎝，水泥砂浆干铺厚度+砖厚≥4㎝需收取找平费用。3、1m距离检查无明显刷纹、凹凸感，漏刷，流坠，泛色等现象。3、顶部若吊顶，面积承1.2系数。</t>
  </si>
  <si>
    <t>地砖铺贴</t>
  </si>
  <si>
    <t>【指成品费用】，包含瓷砖铺贴、辅料、人工。【材料说明】：1、水泥、黄沙。2、砂浆配比1:3。3、主材、十字卡等材料甲方自理。【工艺说明】1、正铺；2、水泥砂浆干铺厚度+砖厚≤4㎝，水泥砂浆干铺厚度+砖厚≥4㎝需收取找平费用。3、无空鼓，无明显高低，缝隙均匀顺直，有地漏的做流水坡度，无明显积水和泛水现象，无地漏。</t>
  </si>
  <si>
    <t>顶面石膏板吊顶</t>
  </si>
  <si>
    <t>【材料说明】，木龙骨双层石膏板材及辅料，规格25mm*35mm白松龙骨，间距400m*400mm,封纸面石膏板。【工艺说明】，阴角顺直，对角整齐，无错位，平面对接留4-8mm伸缩缝，黑自攻钉螺丝固定，封防锈漆或者黑水泥。2、大跨度吊顶中心应上拱≤2%，小面积吊顶应平整。</t>
  </si>
  <si>
    <t>小计</t>
  </si>
  <si>
    <t>二</t>
  </si>
  <si>
    <t>厨房工程</t>
  </si>
  <si>
    <t>地面铺设地砖（边长300）</t>
  </si>
  <si>
    <t>墙面贴无缝砖（边长300*600）</t>
  </si>
  <si>
    <t>【指成品费用】，包含瓷砖铺贴、辅料、人工。【材料说明】：1、水泥、黄沙。2、砂浆配比1:3。3、主材、十字卡等材料甲方自理。【工艺说明】1、湿贴。周边顺直、单片空鼓系数≤2%。2、砖正常铺贴，若甲方选择斜铺则在此报价基础上增加30/㎡。3、无明显高低，缝隙均匀水平误差2m内≤2mm、垂直误差≤3mm。4、填缝需饱满、无漏填、起粉、色差、缺损等现象。5、如选购玻化砖/镜面砖加工成≤300mm*600mm或400mm*800mm以下规格时，增加30/㎡。</t>
  </si>
  <si>
    <t>瓷砖倒角铺贴</t>
  </si>
  <si>
    <t>m</t>
  </si>
  <si>
    <t>【工艺说明】：阳角拼贴切磨45°，对角无缺口、崩瓷现象。</t>
  </si>
  <si>
    <t>包（单）管</t>
  </si>
  <si>
    <t>项</t>
  </si>
  <si>
    <t>人工及材料</t>
  </si>
  <si>
    <t>门槛石安装</t>
  </si>
  <si>
    <t>【材料说明】：人工与辅材（水泥、黄沙）。【工艺说明】：1、清理基层，水泥砂浆湿贴。2、铺贴牢固、平整。3、门槛石及挡水条甲方自理。4:、单处不足1m按1m收费。</t>
  </si>
  <si>
    <t>三</t>
  </si>
  <si>
    <t>卫生间工程</t>
  </si>
  <si>
    <t>地面铺设普通地砖（边长300）</t>
  </si>
  <si>
    <t>防水处理</t>
  </si>
  <si>
    <t>【材料说明】：朗凯奇高级防水。【工艺说明】：1、清理基层，涂膜表面无漏刷和鼓泡。2、重点防水点：下水管壁、浴缸和淋浴区墙地面，墙地交接处及原防水层破坏处。3、常规面积，即地面+墙面0.3m+淋浴区1.8m高部分，其他部位若做，则增加相应费用。4:、严格按产品说明配材和施工，蓄水24小时进行防漏闭水试验。</t>
  </si>
  <si>
    <t>阳台墙面贴无缝砖（边长300*600）</t>
  </si>
  <si>
    <t>阳台地面铺设普通地砖（边长300）</t>
  </si>
  <si>
    <t>阳台石膏板吊顶</t>
  </si>
  <si>
    <t>阳台顶面乳胶漆</t>
  </si>
  <si>
    <t>材料费</t>
  </si>
  <si>
    <t>门槛石和挡水条安装</t>
  </si>
  <si>
    <t>阳台地面防水</t>
  </si>
  <si>
    <t>阳台地砖</t>
  </si>
  <si>
    <t>四</t>
  </si>
  <si>
    <t>主卧室</t>
  </si>
  <si>
    <t>五</t>
  </si>
  <si>
    <t>次卧室</t>
  </si>
  <si>
    <t>【材料说明】，木龙骨石膏板材及辅料，规格25mm*35mm白松龙骨，间距400m*400mm,封纸面石膏板。【工艺说明】，阴角顺直，对角整齐，无错位，平面对接留4-8mm伸缩缝，黑自攻钉螺丝固定，封防锈漆或者黑水泥。2、大跨度吊顶中心应上拱≤2%，小面积吊顶应平整。</t>
  </si>
  <si>
    <t>窗帘盒</t>
  </si>
  <si>
    <t>水路改造</t>
  </si>
  <si>
    <t>间</t>
  </si>
  <si>
    <t>4平方电线</t>
  </si>
  <si>
    <t>2.5平方电线</t>
  </si>
  <si>
    <t>PVC墙面50管预埋</t>
  </si>
  <si>
    <t>位</t>
  </si>
  <si>
    <t>卫生间下水改造</t>
  </si>
  <si>
    <t>弱电改造</t>
  </si>
  <si>
    <t>开槽</t>
  </si>
  <si>
    <t>【材料说明】：1、人工费。2、水泥、砂浆粉刷修补。3、指单根，超出按埋管数量计算。</t>
  </si>
  <si>
    <t>马桶安装</t>
  </si>
  <si>
    <t>只</t>
  </si>
  <si>
    <t>1、纯人工。2、安装牢靠、平稳、下水畅通。3、马桶及所有辅材甲方自购。</t>
  </si>
  <si>
    <t>落地台盆/菜盆上下水安装</t>
  </si>
  <si>
    <t>1、纯人工。2、安装牢靠、平稳、下水畅通。3、台盆及所有辅材甲方自购。</t>
  </si>
  <si>
    <t>冲淋龙头和花洒安装</t>
  </si>
  <si>
    <t>1、纯人工。2、安装牢靠、平稳、下水畅通。3、冲淋花洒及所有辅材甲方自购。</t>
  </si>
  <si>
    <t>镜子安装</t>
  </si>
  <si>
    <t>1、纯人工。2、安装牢靠、平稳、下水畅通。3、镜子及所有辅材甲方自购。</t>
  </si>
  <si>
    <t>五金挂件安装</t>
  </si>
  <si>
    <t>户</t>
  </si>
  <si>
    <t>1、纯人工。2、安装牢靠、平稳、下水畅通。3、五金件及所有辅材甲方自购。4、一厨一卫300元，加一卫生间100元。</t>
  </si>
  <si>
    <t>成品浴缸/木桶安装</t>
  </si>
  <si>
    <t>1、纯人工。2、所有材料甲方自购。</t>
  </si>
  <si>
    <t>开关、插座面板安装</t>
  </si>
  <si>
    <t>1、纯人工。2、按建筑面积计算。3、开关插座面板及所有辅材甲方自购。</t>
  </si>
  <si>
    <t>灯具安装</t>
  </si>
  <si>
    <t>1、纯人工。2、按建筑面积计算。3、灯具及所有辅材甲方自购。</t>
  </si>
  <si>
    <t>预收费用</t>
  </si>
  <si>
    <t>其他常规项目</t>
  </si>
  <si>
    <t>铲墙皮、原墙顶面乳胶漆铲除</t>
  </si>
  <si>
    <t>拆12墙</t>
  </si>
  <si>
    <t>拆除阳台保温层</t>
  </si>
  <si>
    <t>拆除鞋柜墙</t>
  </si>
  <si>
    <t>处</t>
  </si>
  <si>
    <t>拆门堵</t>
  </si>
  <si>
    <t>粉门边</t>
  </si>
  <si>
    <t>地面水泥找平</t>
  </si>
  <si>
    <t>墙面铲除后网格布</t>
  </si>
  <si>
    <t>材料上楼费</t>
  </si>
  <si>
    <t>成品保护费</t>
  </si>
  <si>
    <t>材料运输费</t>
  </si>
  <si>
    <t>墙面乳胶漆带色</t>
  </si>
  <si>
    <t>门套基层</t>
  </si>
  <si>
    <t>总计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</si>
</sst>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14" fillId="30" borderId="5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A6A6"/>
      <color rgb="00D9D9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3"/>
  <sheetViews>
    <sheetView tabSelected="1" zoomScale="85" zoomScaleNormal="85" topLeftCell="A7" workbookViewId="0">
      <selection activeCell="E12" sqref="E12"/>
    </sheetView>
  </sheetViews>
  <sheetFormatPr defaultColWidth="9" defaultRowHeight="14.25"/>
  <cols>
    <col min="2" max="2" width="30.9" customWidth="1"/>
    <col min="5" max="5" width="9" style="3"/>
    <col min="6" max="6" width="17" customWidth="1"/>
    <col min="7" max="7" width="106.4" style="1" customWidth="1"/>
  </cols>
  <sheetData>
    <row r="1" s="1" customFormat="1" spans="1:5">
      <c r="A1" s="1" t="s">
        <v>0</v>
      </c>
      <c r="E1" s="4"/>
    </row>
    <row r="2" s="1" customFormat="1" spans="5:5">
      <c r="E2" s="4"/>
    </row>
    <row r="3" s="2" customFormat="1" spans="1:7">
      <c r="A3" s="2" t="s">
        <v>1</v>
      </c>
      <c r="B3" s="2" t="s">
        <v>2</v>
      </c>
      <c r="C3" s="2" t="s">
        <v>3</v>
      </c>
      <c r="D3" s="2" t="s">
        <v>4</v>
      </c>
      <c r="E3" s="5" t="s">
        <v>5</v>
      </c>
      <c r="F3" s="2" t="s">
        <v>6</v>
      </c>
      <c r="G3" s="2" t="s">
        <v>7</v>
      </c>
    </row>
    <row r="4" s="2" customFormat="1" spans="1:5">
      <c r="A4" s="2" t="s">
        <v>8</v>
      </c>
      <c r="B4" s="2" t="s">
        <v>9</v>
      </c>
      <c r="E4" s="5"/>
    </row>
    <row r="5" s="1" customFormat="1" ht="64" customHeight="1" spans="1:7">
      <c r="A5" s="2">
        <v>1</v>
      </c>
      <c r="B5" s="6" t="s">
        <v>10</v>
      </c>
      <c r="C5" s="2" t="s">
        <v>11</v>
      </c>
      <c r="D5" s="2">
        <v>76</v>
      </c>
      <c r="E5" s="5">
        <v>25</v>
      </c>
      <c r="F5" s="2">
        <f>D5*E5</f>
        <v>1900</v>
      </c>
      <c r="G5" s="7" t="s">
        <v>12</v>
      </c>
    </row>
    <row r="6" s="2" customFormat="1" ht="53" customHeight="1" spans="1:7">
      <c r="A6" s="2">
        <v>2</v>
      </c>
      <c r="B6" s="6" t="s">
        <v>13</v>
      </c>
      <c r="C6" s="2" t="s">
        <v>11</v>
      </c>
      <c r="D6" s="2">
        <v>52</v>
      </c>
      <c r="E6" s="5">
        <v>15</v>
      </c>
      <c r="F6" s="2">
        <f>D6*E6</f>
        <v>780</v>
      </c>
      <c r="G6" s="7" t="s">
        <v>14</v>
      </c>
    </row>
    <row r="7" s="2" customFormat="1" ht="42.75" spans="1:7">
      <c r="A7" s="2">
        <v>3</v>
      </c>
      <c r="B7" s="6" t="s">
        <v>15</v>
      </c>
      <c r="C7" s="2" t="s">
        <v>11</v>
      </c>
      <c r="D7" s="2">
        <v>24</v>
      </c>
      <c r="E7" s="5">
        <v>15</v>
      </c>
      <c r="F7" s="2">
        <f>D7*E7</f>
        <v>360</v>
      </c>
      <c r="G7" s="7" t="s">
        <v>16</v>
      </c>
    </row>
    <row r="8" s="2" customFormat="1" ht="66" customHeight="1" spans="1:7">
      <c r="A8" s="2">
        <v>4</v>
      </c>
      <c r="B8" s="2" t="s">
        <v>17</v>
      </c>
      <c r="C8" s="2" t="s">
        <v>11</v>
      </c>
      <c r="D8" s="2">
        <v>22</v>
      </c>
      <c r="E8" s="5">
        <v>80</v>
      </c>
      <c r="F8" s="2">
        <f>D8*E8</f>
        <v>1760</v>
      </c>
      <c r="G8" s="7" t="s">
        <v>18</v>
      </c>
    </row>
    <row r="9" s="2" customFormat="1" ht="66" customHeight="1" spans="1:7">
      <c r="A9" s="2">
        <v>5</v>
      </c>
      <c r="B9" s="2" t="s">
        <v>19</v>
      </c>
      <c r="C9" s="2" t="s">
        <v>11</v>
      </c>
      <c r="D9" s="2">
        <v>16</v>
      </c>
      <c r="E9" s="5">
        <v>180</v>
      </c>
      <c r="F9" s="2">
        <f>D9*E9</f>
        <v>2880</v>
      </c>
      <c r="G9" s="7" t="s">
        <v>20</v>
      </c>
    </row>
    <row r="10" s="2" customFormat="1" spans="2:7">
      <c r="B10" s="8" t="s">
        <v>21</v>
      </c>
      <c r="C10" s="8"/>
      <c r="D10" s="8"/>
      <c r="E10" s="9"/>
      <c r="F10" s="8">
        <f>SUM(F5:F9)</f>
        <v>7680</v>
      </c>
      <c r="G10" s="8"/>
    </row>
    <row r="11" s="2" customFormat="1" spans="1:5">
      <c r="A11" s="2" t="s">
        <v>22</v>
      </c>
      <c r="B11" s="2" t="s">
        <v>23</v>
      </c>
      <c r="E11" s="5"/>
    </row>
    <row r="12" s="2" customFormat="1" ht="42.75" spans="1:7">
      <c r="A12" s="2">
        <v>1</v>
      </c>
      <c r="B12" s="2" t="s">
        <v>24</v>
      </c>
      <c r="C12" s="2" t="s">
        <v>11</v>
      </c>
      <c r="D12" s="2">
        <v>5.7</v>
      </c>
      <c r="E12" s="5">
        <v>60</v>
      </c>
      <c r="F12" s="2">
        <f>D12*E12</f>
        <v>342</v>
      </c>
      <c r="G12" s="7" t="s">
        <v>18</v>
      </c>
    </row>
    <row r="13" s="2" customFormat="1" ht="57" spans="1:7">
      <c r="A13" s="2">
        <v>2</v>
      </c>
      <c r="B13" s="2" t="s">
        <v>25</v>
      </c>
      <c r="C13" s="2" t="s">
        <v>11</v>
      </c>
      <c r="D13" s="2">
        <v>18</v>
      </c>
      <c r="E13" s="5">
        <v>60</v>
      </c>
      <c r="F13" s="2">
        <f>D13*E13</f>
        <v>1080</v>
      </c>
      <c r="G13" s="7" t="s">
        <v>26</v>
      </c>
    </row>
    <row r="14" s="2" customFormat="1" ht="39" customHeight="1" spans="1:7">
      <c r="A14" s="2">
        <v>3</v>
      </c>
      <c r="B14" s="2" t="s">
        <v>27</v>
      </c>
      <c r="C14" s="2" t="s">
        <v>28</v>
      </c>
      <c r="D14" s="2">
        <v>10.4</v>
      </c>
      <c r="E14" s="5">
        <v>28</v>
      </c>
      <c r="F14" s="2">
        <f>D14*E14</f>
        <v>291.2</v>
      </c>
      <c r="G14" s="7" t="s">
        <v>29</v>
      </c>
    </row>
    <row r="15" s="2" customFormat="1" spans="1:7">
      <c r="A15" s="2">
        <v>4</v>
      </c>
      <c r="B15" s="2" t="s">
        <v>30</v>
      </c>
      <c r="C15" s="2" t="s">
        <v>31</v>
      </c>
      <c r="D15" s="2">
        <v>1</v>
      </c>
      <c r="E15" s="5">
        <v>260</v>
      </c>
      <c r="F15" s="2">
        <f>D15*E15</f>
        <v>260</v>
      </c>
      <c r="G15" s="7" t="s">
        <v>32</v>
      </c>
    </row>
    <row r="16" s="2" customFormat="1" ht="31" customHeight="1" spans="1:7">
      <c r="A16" s="2">
        <v>5</v>
      </c>
      <c r="B16" s="2" t="s">
        <v>33</v>
      </c>
      <c r="C16" s="2" t="s">
        <v>28</v>
      </c>
      <c r="D16" s="2">
        <v>2</v>
      </c>
      <c r="E16" s="5">
        <v>48</v>
      </c>
      <c r="F16" s="2">
        <f>D16*E16</f>
        <v>96</v>
      </c>
      <c r="G16" s="7" t="s">
        <v>34</v>
      </c>
    </row>
    <row r="17" s="2" customFormat="1" spans="2:7">
      <c r="B17" s="8" t="s">
        <v>21</v>
      </c>
      <c r="C17" s="8"/>
      <c r="D17" s="8"/>
      <c r="E17" s="9"/>
      <c r="F17" s="8">
        <f>SUM(F12:F16)</f>
        <v>2069.2</v>
      </c>
      <c r="G17" s="8"/>
    </row>
    <row r="18" s="2" customFormat="1" spans="1:5">
      <c r="A18" s="2" t="s">
        <v>35</v>
      </c>
      <c r="B18" s="2" t="s">
        <v>36</v>
      </c>
      <c r="E18" s="5"/>
    </row>
    <row r="19" s="2" customFormat="1" ht="42.75" spans="1:7">
      <c r="A19" s="2">
        <v>1</v>
      </c>
      <c r="B19" s="2" t="s">
        <v>37</v>
      </c>
      <c r="C19" s="2" t="s">
        <v>11</v>
      </c>
      <c r="D19" s="2">
        <v>4</v>
      </c>
      <c r="E19" s="5">
        <v>60</v>
      </c>
      <c r="F19" s="2">
        <f t="shared" ref="F19:F26" si="0">D19*E19</f>
        <v>240</v>
      </c>
      <c r="G19" s="7" t="s">
        <v>18</v>
      </c>
    </row>
    <row r="20" s="2" customFormat="1" ht="57" spans="1:7">
      <c r="A20" s="2">
        <v>2</v>
      </c>
      <c r="B20" s="2" t="s">
        <v>25</v>
      </c>
      <c r="C20" s="2" t="s">
        <v>11</v>
      </c>
      <c r="D20" s="2">
        <v>18.5</v>
      </c>
      <c r="E20" s="5">
        <v>60</v>
      </c>
      <c r="F20" s="2">
        <f t="shared" si="0"/>
        <v>1110</v>
      </c>
      <c r="G20" s="7" t="s">
        <v>26</v>
      </c>
    </row>
    <row r="21" s="2" customFormat="1" ht="46" customHeight="1" spans="1:7">
      <c r="A21" s="2">
        <v>3</v>
      </c>
      <c r="B21" s="2" t="s">
        <v>38</v>
      </c>
      <c r="C21" s="2" t="s">
        <v>11</v>
      </c>
      <c r="D21" s="2">
        <v>18</v>
      </c>
      <c r="E21" s="5">
        <v>60</v>
      </c>
      <c r="F21" s="2">
        <f t="shared" si="0"/>
        <v>1080</v>
      </c>
      <c r="G21" s="7" t="s">
        <v>39</v>
      </c>
    </row>
    <row r="22" s="2" customFormat="1" spans="1:7">
      <c r="A22" s="2">
        <v>4</v>
      </c>
      <c r="B22" s="2" t="s">
        <v>27</v>
      </c>
      <c r="C22" s="2" t="s">
        <v>28</v>
      </c>
      <c r="D22" s="2">
        <v>10</v>
      </c>
      <c r="E22" s="5">
        <v>28</v>
      </c>
      <c r="F22" s="2">
        <f t="shared" si="0"/>
        <v>280</v>
      </c>
      <c r="G22" s="7" t="s">
        <v>29</v>
      </c>
    </row>
    <row r="23" s="2" customFormat="1" ht="57" spans="1:7">
      <c r="A23" s="2">
        <v>5</v>
      </c>
      <c r="B23" s="2" t="s">
        <v>40</v>
      </c>
      <c r="C23" s="2" t="s">
        <v>11</v>
      </c>
      <c r="D23" s="2">
        <v>15</v>
      </c>
      <c r="E23" s="5">
        <v>60</v>
      </c>
      <c r="F23" s="2">
        <f t="shared" si="0"/>
        <v>900</v>
      </c>
      <c r="G23" s="7" t="s">
        <v>26</v>
      </c>
    </row>
    <row r="24" s="2" customFormat="1" ht="42.75" spans="1:7">
      <c r="A24" s="2">
        <v>6</v>
      </c>
      <c r="B24" s="2" t="s">
        <v>41</v>
      </c>
      <c r="C24" s="2" t="s">
        <v>11</v>
      </c>
      <c r="D24" s="2">
        <v>4</v>
      </c>
      <c r="E24" s="5">
        <v>60</v>
      </c>
      <c r="F24" s="2">
        <f t="shared" si="0"/>
        <v>240</v>
      </c>
      <c r="G24" s="7" t="s">
        <v>18</v>
      </c>
    </row>
    <row r="25" s="2" customFormat="1" ht="42.75" spans="1:7">
      <c r="A25" s="2">
        <v>7</v>
      </c>
      <c r="B25" s="2" t="s">
        <v>42</v>
      </c>
      <c r="C25" s="2" t="s">
        <v>11</v>
      </c>
      <c r="D25" s="2">
        <v>4</v>
      </c>
      <c r="E25" s="5">
        <v>180</v>
      </c>
      <c r="F25" s="2">
        <f t="shared" si="0"/>
        <v>720</v>
      </c>
      <c r="G25" s="7" t="s">
        <v>20</v>
      </c>
    </row>
    <row r="26" s="2" customFormat="1" spans="1:7">
      <c r="A26" s="2">
        <v>8</v>
      </c>
      <c r="B26" s="2" t="s">
        <v>43</v>
      </c>
      <c r="C26" s="2" t="s">
        <v>11</v>
      </c>
      <c r="D26" s="2">
        <v>4</v>
      </c>
      <c r="E26" s="5">
        <v>40</v>
      </c>
      <c r="F26" s="2">
        <f t="shared" si="0"/>
        <v>160</v>
      </c>
      <c r="G26" s="7" t="s">
        <v>44</v>
      </c>
    </row>
    <row r="27" s="2" customFormat="1" ht="29" customHeight="1" spans="1:7">
      <c r="A27" s="2">
        <v>9</v>
      </c>
      <c r="B27" s="2" t="s">
        <v>45</v>
      </c>
      <c r="C27" s="2" t="s">
        <v>28</v>
      </c>
      <c r="D27" s="2">
        <v>2</v>
      </c>
      <c r="E27" s="5">
        <v>50</v>
      </c>
      <c r="F27" s="2">
        <f t="shared" ref="F27:F30" si="1">D27*E27</f>
        <v>100</v>
      </c>
      <c r="G27" s="7" t="s">
        <v>34</v>
      </c>
    </row>
    <row r="28" s="2" customFormat="1" ht="30" customHeight="1" spans="1:7">
      <c r="A28" s="2">
        <v>10</v>
      </c>
      <c r="B28" s="2" t="s">
        <v>46</v>
      </c>
      <c r="C28" s="2" t="s">
        <v>11</v>
      </c>
      <c r="D28" s="2">
        <v>4</v>
      </c>
      <c r="E28" s="5">
        <v>60</v>
      </c>
      <c r="F28" s="2">
        <f t="shared" si="1"/>
        <v>240</v>
      </c>
      <c r="G28" s="7" t="s">
        <v>39</v>
      </c>
    </row>
    <row r="29" s="2" customFormat="1" spans="1:7">
      <c r="A29" s="2">
        <v>11</v>
      </c>
      <c r="B29" s="2" t="s">
        <v>30</v>
      </c>
      <c r="C29" s="2" t="s">
        <v>31</v>
      </c>
      <c r="D29" s="2">
        <v>1</v>
      </c>
      <c r="E29" s="5">
        <v>260</v>
      </c>
      <c r="F29" s="2">
        <f t="shared" si="1"/>
        <v>260</v>
      </c>
      <c r="G29" s="7" t="s">
        <v>32</v>
      </c>
    </row>
    <row r="30" s="2" customFormat="1" ht="57" spans="1:7">
      <c r="A30" s="2">
        <v>12</v>
      </c>
      <c r="B30" s="2" t="s">
        <v>47</v>
      </c>
      <c r="C30" s="2" t="s">
        <v>11</v>
      </c>
      <c r="D30" s="2">
        <v>4</v>
      </c>
      <c r="E30" s="5">
        <v>60</v>
      </c>
      <c r="F30" s="2">
        <f t="shared" si="1"/>
        <v>240</v>
      </c>
      <c r="G30" s="7" t="s">
        <v>26</v>
      </c>
    </row>
    <row r="31" s="2" customFormat="1" spans="2:7">
      <c r="B31" s="8" t="s">
        <v>21</v>
      </c>
      <c r="C31" s="8"/>
      <c r="D31" s="8"/>
      <c r="E31" s="9"/>
      <c r="F31" s="8">
        <f>SUM(F19:F30)</f>
        <v>5570</v>
      </c>
      <c r="G31" s="8"/>
    </row>
    <row r="32" s="2" customFormat="1" spans="1:8">
      <c r="A32" s="2" t="s">
        <v>48</v>
      </c>
      <c r="B32" s="10" t="s">
        <v>49</v>
      </c>
      <c r="C32" s="10"/>
      <c r="D32" s="10"/>
      <c r="E32" s="11"/>
      <c r="F32" s="10"/>
      <c r="G32" s="10"/>
      <c r="H32" s="10"/>
    </row>
    <row r="33" s="1" customFormat="1" ht="64" customHeight="1" spans="1:7">
      <c r="A33" s="2">
        <v>1</v>
      </c>
      <c r="B33" s="2" t="s">
        <v>10</v>
      </c>
      <c r="C33" s="2" t="s">
        <v>11</v>
      </c>
      <c r="D33" s="2">
        <v>47</v>
      </c>
      <c r="E33" s="5">
        <v>25</v>
      </c>
      <c r="F33" s="2">
        <f>D33*E33</f>
        <v>1175</v>
      </c>
      <c r="G33" s="7" t="s">
        <v>12</v>
      </c>
    </row>
    <row r="34" s="2" customFormat="1" ht="42.75" spans="1:8">
      <c r="A34" s="2">
        <v>2</v>
      </c>
      <c r="B34" s="2" t="s">
        <v>13</v>
      </c>
      <c r="C34" s="2" t="s">
        <v>11</v>
      </c>
      <c r="D34" s="2">
        <v>36</v>
      </c>
      <c r="E34" s="5">
        <v>15</v>
      </c>
      <c r="F34" s="2">
        <f>D34*E34</f>
        <v>540</v>
      </c>
      <c r="G34" s="7" t="s">
        <v>14</v>
      </c>
      <c r="H34" s="10"/>
    </row>
    <row r="35" s="2" customFormat="1" ht="42.75" spans="1:7">
      <c r="A35" s="2">
        <v>3</v>
      </c>
      <c r="B35" s="2" t="s">
        <v>15</v>
      </c>
      <c r="C35" s="2" t="s">
        <v>11</v>
      </c>
      <c r="D35" s="2">
        <v>11</v>
      </c>
      <c r="E35" s="5">
        <v>15</v>
      </c>
      <c r="F35" s="2">
        <f>D35*E35</f>
        <v>165</v>
      </c>
      <c r="G35" s="7" t="s">
        <v>16</v>
      </c>
    </row>
    <row r="36" s="2" customFormat="1" ht="66" customHeight="1" spans="1:7">
      <c r="A36" s="2">
        <v>4</v>
      </c>
      <c r="B36" s="2" t="s">
        <v>19</v>
      </c>
      <c r="C36" s="2" t="s">
        <v>11</v>
      </c>
      <c r="D36" s="2">
        <v>6</v>
      </c>
      <c r="E36" s="5">
        <v>180</v>
      </c>
      <c r="F36" s="2">
        <f>D36*E36</f>
        <v>1080</v>
      </c>
      <c r="G36" s="7" t="s">
        <v>20</v>
      </c>
    </row>
    <row r="37" s="2" customFormat="1" spans="2:7">
      <c r="B37" s="8" t="s">
        <v>21</v>
      </c>
      <c r="C37" s="8"/>
      <c r="D37" s="8"/>
      <c r="E37" s="9"/>
      <c r="F37" s="8">
        <f>SUM(F33:F36)</f>
        <v>2960</v>
      </c>
      <c r="G37" s="8"/>
    </row>
    <row r="38" s="2" customFormat="1" spans="1:8">
      <c r="A38" s="2" t="s">
        <v>50</v>
      </c>
      <c r="B38" s="10" t="s">
        <v>51</v>
      </c>
      <c r="C38" s="10"/>
      <c r="D38" s="10"/>
      <c r="E38" s="11"/>
      <c r="F38" s="10"/>
      <c r="G38" s="10"/>
      <c r="H38" s="10"/>
    </row>
    <row r="39" s="1" customFormat="1" ht="64" customHeight="1" spans="1:7">
      <c r="A39" s="2">
        <v>1</v>
      </c>
      <c r="B39" s="2" t="s">
        <v>10</v>
      </c>
      <c r="C39" s="2" t="s">
        <v>11</v>
      </c>
      <c r="D39" s="2">
        <v>36</v>
      </c>
      <c r="E39" s="5">
        <v>25</v>
      </c>
      <c r="F39" s="2">
        <f>D39*E39</f>
        <v>900</v>
      </c>
      <c r="G39" s="7" t="s">
        <v>12</v>
      </c>
    </row>
    <row r="40" s="2" customFormat="1" ht="42.75" spans="1:8">
      <c r="A40" s="2">
        <v>2</v>
      </c>
      <c r="B40" s="2" t="s">
        <v>13</v>
      </c>
      <c r="C40" s="2" t="s">
        <v>11</v>
      </c>
      <c r="D40" s="2">
        <v>29</v>
      </c>
      <c r="E40" s="5">
        <v>15</v>
      </c>
      <c r="F40" s="2">
        <f>D40*E40</f>
        <v>435</v>
      </c>
      <c r="G40" s="7" t="s">
        <v>14</v>
      </c>
      <c r="H40" s="10"/>
    </row>
    <row r="41" s="2" customFormat="1" ht="42.75" spans="1:7">
      <c r="A41" s="2">
        <v>3</v>
      </c>
      <c r="B41" s="2" t="s">
        <v>15</v>
      </c>
      <c r="C41" s="2" t="s">
        <v>11</v>
      </c>
      <c r="D41" s="2">
        <v>7</v>
      </c>
      <c r="E41" s="5">
        <v>15</v>
      </c>
      <c r="F41" s="2">
        <f>D41*E41</f>
        <v>105</v>
      </c>
      <c r="G41" s="7" t="s">
        <v>16</v>
      </c>
    </row>
    <row r="42" s="2" customFormat="1" ht="66" customHeight="1" spans="1:7">
      <c r="A42" s="2">
        <v>4</v>
      </c>
      <c r="B42" s="2" t="s">
        <v>19</v>
      </c>
      <c r="C42" s="2" t="s">
        <v>11</v>
      </c>
      <c r="D42" s="2">
        <v>2.5</v>
      </c>
      <c r="E42" s="5">
        <v>180</v>
      </c>
      <c r="F42" s="2">
        <f>D42*E42</f>
        <v>450</v>
      </c>
      <c r="G42" s="7" t="s">
        <v>52</v>
      </c>
    </row>
    <row r="43" s="2" customFormat="1" ht="52" customHeight="1" spans="1:7">
      <c r="A43" s="2">
        <v>5</v>
      </c>
      <c r="B43" s="2" t="s">
        <v>53</v>
      </c>
      <c r="C43" s="2" t="s">
        <v>28</v>
      </c>
      <c r="D43" s="2">
        <v>5</v>
      </c>
      <c r="E43" s="5">
        <v>90</v>
      </c>
      <c r="F43" s="2">
        <f>D43*E43</f>
        <v>450</v>
      </c>
      <c r="G43" s="7" t="s">
        <v>32</v>
      </c>
    </row>
    <row r="44" s="2" customFormat="1" spans="2:7">
      <c r="B44" s="8" t="s">
        <v>21</v>
      </c>
      <c r="C44" s="8"/>
      <c r="D44" s="8"/>
      <c r="E44" s="9"/>
      <c r="F44" s="8">
        <f>SUM(F39:F42)</f>
        <v>1890</v>
      </c>
      <c r="G44" s="8"/>
    </row>
    <row r="45" s="2" customFormat="1" spans="1:8">
      <c r="A45" s="10"/>
      <c r="B45" s="10"/>
      <c r="C45" s="10"/>
      <c r="D45" s="10"/>
      <c r="E45" s="11"/>
      <c r="F45" s="10"/>
      <c r="G45" s="10"/>
      <c r="H45" s="10"/>
    </row>
    <row r="46" spans="1:7">
      <c r="A46" s="2">
        <v>1</v>
      </c>
      <c r="B46" s="2" t="s">
        <v>54</v>
      </c>
      <c r="C46" s="2" t="s">
        <v>55</v>
      </c>
      <c r="D46" s="2">
        <v>3</v>
      </c>
      <c r="E46" s="5">
        <v>700</v>
      </c>
      <c r="F46" s="2">
        <f t="shared" ref="F46:F52" si="2">D46*E46</f>
        <v>2100</v>
      </c>
      <c r="G46" s="7" t="s">
        <v>32</v>
      </c>
    </row>
    <row r="47" spans="1:7">
      <c r="A47" s="2">
        <v>2</v>
      </c>
      <c r="B47" s="2" t="s">
        <v>56</v>
      </c>
      <c r="C47" s="2" t="s">
        <v>28</v>
      </c>
      <c r="D47" s="2">
        <v>80</v>
      </c>
      <c r="E47" s="5">
        <v>28</v>
      </c>
      <c r="F47" s="2">
        <f t="shared" si="2"/>
        <v>2240</v>
      </c>
      <c r="G47" s="7" t="s">
        <v>32</v>
      </c>
    </row>
    <row r="48" spans="1:7">
      <c r="A48" s="2">
        <v>3</v>
      </c>
      <c r="B48" s="2" t="s">
        <v>57</v>
      </c>
      <c r="C48" s="2" t="s">
        <v>28</v>
      </c>
      <c r="D48" s="2">
        <v>200</v>
      </c>
      <c r="E48" s="5">
        <v>18</v>
      </c>
      <c r="F48" s="2">
        <f t="shared" si="2"/>
        <v>3600</v>
      </c>
      <c r="G48" s="7" t="s">
        <v>32</v>
      </c>
    </row>
    <row r="49" spans="1:7">
      <c r="A49" s="2">
        <v>4</v>
      </c>
      <c r="B49" s="2" t="s">
        <v>58</v>
      </c>
      <c r="C49" s="2" t="s">
        <v>59</v>
      </c>
      <c r="D49" s="2">
        <v>2</v>
      </c>
      <c r="E49" s="5">
        <v>80</v>
      </c>
      <c r="F49" s="2">
        <f t="shared" si="2"/>
        <v>160</v>
      </c>
      <c r="G49" s="7" t="s">
        <v>32</v>
      </c>
    </row>
    <row r="50" spans="1:7">
      <c r="A50" s="2">
        <v>5</v>
      </c>
      <c r="B50" s="2" t="s">
        <v>60</v>
      </c>
      <c r="C50" s="2" t="s">
        <v>31</v>
      </c>
      <c r="D50" s="2">
        <v>1</v>
      </c>
      <c r="E50" s="5">
        <v>50</v>
      </c>
      <c r="F50" s="2">
        <f t="shared" si="2"/>
        <v>50</v>
      </c>
      <c r="G50" s="7" t="s">
        <v>32</v>
      </c>
    </row>
    <row r="51" spans="1:7">
      <c r="A51" s="2">
        <v>6</v>
      </c>
      <c r="B51" s="2" t="s">
        <v>61</v>
      </c>
      <c r="C51" s="2" t="s">
        <v>28</v>
      </c>
      <c r="D51" s="2">
        <v>60</v>
      </c>
      <c r="E51" s="5">
        <v>15</v>
      </c>
      <c r="F51" s="2">
        <f t="shared" si="2"/>
        <v>900</v>
      </c>
      <c r="G51" s="7" t="s">
        <v>32</v>
      </c>
    </row>
    <row r="52" spans="1:7">
      <c r="A52" s="2">
        <v>7</v>
      </c>
      <c r="B52" s="2" t="s">
        <v>62</v>
      </c>
      <c r="C52" s="2" t="s">
        <v>31</v>
      </c>
      <c r="D52" s="2">
        <v>1</v>
      </c>
      <c r="E52" s="5">
        <v>500</v>
      </c>
      <c r="F52" s="2">
        <f t="shared" si="2"/>
        <v>500</v>
      </c>
      <c r="G52" s="1" t="s">
        <v>63</v>
      </c>
    </row>
    <row r="53" spans="1:7">
      <c r="A53" s="2">
        <v>8</v>
      </c>
      <c r="B53" s="2" t="s">
        <v>64</v>
      </c>
      <c r="C53" s="2" t="s">
        <v>65</v>
      </c>
      <c r="D53" s="2">
        <v>1</v>
      </c>
      <c r="E53" s="5">
        <v>60</v>
      </c>
      <c r="F53" s="2">
        <f t="shared" ref="F53:F60" si="3">D53*E53</f>
        <v>60</v>
      </c>
      <c r="G53" s="1" t="s">
        <v>66</v>
      </c>
    </row>
    <row r="54" spans="1:7">
      <c r="A54" s="2">
        <v>9</v>
      </c>
      <c r="B54" s="2" t="s">
        <v>67</v>
      </c>
      <c r="C54" s="2" t="s">
        <v>65</v>
      </c>
      <c r="D54" s="2">
        <v>3</v>
      </c>
      <c r="E54" s="5">
        <v>40</v>
      </c>
      <c r="F54" s="2">
        <f t="shared" si="3"/>
        <v>120</v>
      </c>
      <c r="G54" s="1" t="s">
        <v>68</v>
      </c>
    </row>
    <row r="55" spans="1:7">
      <c r="A55" s="2">
        <v>10</v>
      </c>
      <c r="B55" s="2" t="s">
        <v>69</v>
      </c>
      <c r="C55" s="2" t="s">
        <v>65</v>
      </c>
      <c r="D55" s="2">
        <v>1</v>
      </c>
      <c r="E55" s="5">
        <v>50</v>
      </c>
      <c r="F55" s="2">
        <f t="shared" si="3"/>
        <v>50</v>
      </c>
      <c r="G55" s="1" t="s">
        <v>70</v>
      </c>
    </row>
    <row r="56" spans="1:7">
      <c r="A56" s="2">
        <v>11</v>
      </c>
      <c r="B56" s="2" t="s">
        <v>71</v>
      </c>
      <c r="C56" s="2" t="s">
        <v>65</v>
      </c>
      <c r="D56" s="2">
        <v>1</v>
      </c>
      <c r="E56" s="5">
        <v>50</v>
      </c>
      <c r="F56" s="2">
        <f t="shared" si="3"/>
        <v>50</v>
      </c>
      <c r="G56" s="1" t="s">
        <v>72</v>
      </c>
    </row>
    <row r="57" spans="1:7">
      <c r="A57" s="2">
        <v>12</v>
      </c>
      <c r="B57" s="2" t="s">
        <v>73</v>
      </c>
      <c r="C57" s="2" t="s">
        <v>74</v>
      </c>
      <c r="D57" s="2">
        <v>1</v>
      </c>
      <c r="E57" s="5">
        <v>300</v>
      </c>
      <c r="F57" s="2">
        <f t="shared" si="3"/>
        <v>300</v>
      </c>
      <c r="G57" s="1" t="s">
        <v>75</v>
      </c>
    </row>
    <row r="58" spans="1:7">
      <c r="A58" s="2">
        <v>13</v>
      </c>
      <c r="B58" s="2" t="s">
        <v>76</v>
      </c>
      <c r="C58" s="2" t="s">
        <v>65</v>
      </c>
      <c r="D58" s="2">
        <v>1</v>
      </c>
      <c r="E58" s="5">
        <v>200</v>
      </c>
      <c r="F58" s="2">
        <f t="shared" si="3"/>
        <v>200</v>
      </c>
      <c r="G58" s="1" t="s">
        <v>77</v>
      </c>
    </row>
    <row r="59" spans="1:7">
      <c r="A59" s="2">
        <v>14</v>
      </c>
      <c r="B59" s="2" t="s">
        <v>78</v>
      </c>
      <c r="C59" s="2" t="s">
        <v>31</v>
      </c>
      <c r="D59" s="2">
        <v>1</v>
      </c>
      <c r="E59" s="5">
        <v>500</v>
      </c>
      <c r="F59" s="2">
        <f t="shared" si="3"/>
        <v>500</v>
      </c>
      <c r="G59" s="1" t="s">
        <v>79</v>
      </c>
    </row>
    <row r="60" spans="1:7">
      <c r="A60" s="2">
        <v>15</v>
      </c>
      <c r="B60" s="2" t="s">
        <v>80</v>
      </c>
      <c r="C60" s="2" t="s">
        <v>31</v>
      </c>
      <c r="D60" s="2">
        <v>1</v>
      </c>
      <c r="E60" s="5">
        <v>200</v>
      </c>
      <c r="F60" s="2">
        <f t="shared" si="3"/>
        <v>200</v>
      </c>
      <c r="G60" s="1" t="s">
        <v>81</v>
      </c>
    </row>
    <row r="61" s="2" customFormat="1" spans="2:7">
      <c r="B61" s="8" t="s">
        <v>21</v>
      </c>
      <c r="C61" s="8" t="s">
        <v>82</v>
      </c>
      <c r="D61" s="8"/>
      <c r="E61" s="9"/>
      <c r="F61" s="8">
        <f>SUM(F46:F60)</f>
        <v>11030</v>
      </c>
      <c r="G61" s="8"/>
    </row>
    <row r="62" spans="2:2">
      <c r="B62" t="s">
        <v>83</v>
      </c>
    </row>
    <row r="63" spans="1:6">
      <c r="A63" s="2">
        <v>1</v>
      </c>
      <c r="B63" s="2" t="s">
        <v>84</v>
      </c>
      <c r="C63" s="2" t="s">
        <v>11</v>
      </c>
      <c r="D63" s="2">
        <v>150</v>
      </c>
      <c r="E63" s="5">
        <v>5</v>
      </c>
      <c r="F63" s="2">
        <f t="shared" ref="F63:F75" si="4">D63*E63</f>
        <v>750</v>
      </c>
    </row>
    <row r="64" spans="1:6">
      <c r="A64" s="2">
        <v>2</v>
      </c>
      <c r="B64" s="2" t="s">
        <v>85</v>
      </c>
      <c r="C64" s="2" t="s">
        <v>11</v>
      </c>
      <c r="D64" s="2">
        <v>6</v>
      </c>
      <c r="E64" s="5">
        <v>70</v>
      </c>
      <c r="F64" s="2">
        <f t="shared" si="4"/>
        <v>420</v>
      </c>
    </row>
    <row r="65" spans="1:6">
      <c r="A65" s="2">
        <v>3</v>
      </c>
      <c r="B65" s="2" t="s">
        <v>86</v>
      </c>
      <c r="C65" s="2" t="s">
        <v>11</v>
      </c>
      <c r="D65" s="2">
        <v>6</v>
      </c>
      <c r="E65" s="5">
        <v>30</v>
      </c>
      <c r="F65" s="2">
        <f t="shared" si="4"/>
        <v>180</v>
      </c>
    </row>
    <row r="66" spans="1:6">
      <c r="A66" s="2">
        <v>4</v>
      </c>
      <c r="B66" s="2" t="s">
        <v>87</v>
      </c>
      <c r="C66" s="2" t="s">
        <v>88</v>
      </c>
      <c r="D66" s="2">
        <v>1</v>
      </c>
      <c r="E66" s="5">
        <v>200</v>
      </c>
      <c r="F66" s="2">
        <f t="shared" si="4"/>
        <v>200</v>
      </c>
    </row>
    <row r="67" spans="1:6">
      <c r="A67" s="2">
        <v>5</v>
      </c>
      <c r="B67" s="2" t="s">
        <v>89</v>
      </c>
      <c r="C67" s="2" t="s">
        <v>88</v>
      </c>
      <c r="D67" s="2">
        <v>1</v>
      </c>
      <c r="E67" s="5">
        <v>80</v>
      </c>
      <c r="F67" s="2">
        <f t="shared" si="4"/>
        <v>80</v>
      </c>
    </row>
    <row r="68" spans="1:6">
      <c r="A68" s="2">
        <v>6</v>
      </c>
      <c r="B68" s="2" t="s">
        <v>90</v>
      </c>
      <c r="C68" s="2" t="s">
        <v>28</v>
      </c>
      <c r="D68" s="2">
        <v>15</v>
      </c>
      <c r="E68" s="5">
        <v>30</v>
      </c>
      <c r="F68" s="2">
        <f t="shared" si="4"/>
        <v>450</v>
      </c>
    </row>
    <row r="69" spans="1:6">
      <c r="A69" s="2">
        <v>7</v>
      </c>
      <c r="B69" s="2" t="s">
        <v>91</v>
      </c>
      <c r="C69" s="2" t="s">
        <v>11</v>
      </c>
      <c r="D69" s="2">
        <v>17</v>
      </c>
      <c r="E69" s="5">
        <v>48</v>
      </c>
      <c r="F69" s="2">
        <f t="shared" si="4"/>
        <v>816</v>
      </c>
    </row>
    <row r="70" spans="1:6">
      <c r="A70" s="2">
        <v>8</v>
      </c>
      <c r="B70" s="2" t="s">
        <v>92</v>
      </c>
      <c r="C70" s="2" t="s">
        <v>11</v>
      </c>
      <c r="D70" s="2">
        <v>110</v>
      </c>
      <c r="E70" s="5">
        <v>15</v>
      </c>
      <c r="F70" s="2">
        <f t="shared" si="4"/>
        <v>1650</v>
      </c>
    </row>
    <row r="71" spans="1:6">
      <c r="A71" s="2">
        <v>9</v>
      </c>
      <c r="B71" s="2" t="s">
        <v>93</v>
      </c>
      <c r="C71" s="2" t="s">
        <v>11</v>
      </c>
      <c r="D71" s="2">
        <v>60</v>
      </c>
      <c r="E71" s="5">
        <v>5</v>
      </c>
      <c r="F71" s="2">
        <f t="shared" si="4"/>
        <v>300</v>
      </c>
    </row>
    <row r="72" spans="1:6">
      <c r="A72" s="2">
        <v>10</v>
      </c>
      <c r="B72" s="2" t="s">
        <v>94</v>
      </c>
      <c r="C72" s="2" t="s">
        <v>11</v>
      </c>
      <c r="D72" s="2">
        <v>60</v>
      </c>
      <c r="E72" s="5">
        <v>5</v>
      </c>
      <c r="F72" s="2">
        <f t="shared" si="4"/>
        <v>300</v>
      </c>
    </row>
    <row r="73" spans="1:6">
      <c r="A73" s="2">
        <v>11</v>
      </c>
      <c r="B73" s="2" t="s">
        <v>95</v>
      </c>
      <c r="C73" s="2" t="s">
        <v>11</v>
      </c>
      <c r="D73" s="2">
        <v>60</v>
      </c>
      <c r="E73" s="5">
        <v>5</v>
      </c>
      <c r="F73" s="2">
        <f t="shared" si="4"/>
        <v>300</v>
      </c>
    </row>
    <row r="74" customFormat="1" spans="1:7">
      <c r="A74" s="2"/>
      <c r="B74" s="2" t="s">
        <v>96</v>
      </c>
      <c r="C74" s="2" t="s">
        <v>31</v>
      </c>
      <c r="D74" s="2">
        <v>1</v>
      </c>
      <c r="E74" s="5">
        <v>200</v>
      </c>
      <c r="F74" s="2">
        <f t="shared" si="4"/>
        <v>200</v>
      </c>
      <c r="G74" s="1"/>
    </row>
    <row r="75" customFormat="1" spans="1:7">
      <c r="A75" s="2">
        <v>12</v>
      </c>
      <c r="B75" s="2" t="s">
        <v>97</v>
      </c>
      <c r="C75" s="2" t="s">
        <v>28</v>
      </c>
      <c r="D75" s="2">
        <v>5</v>
      </c>
      <c r="E75" s="5">
        <v>80</v>
      </c>
      <c r="F75" s="2">
        <f t="shared" si="4"/>
        <v>400</v>
      </c>
      <c r="G75" s="1"/>
    </row>
    <row r="76" s="2" customFormat="1" spans="2:7">
      <c r="B76" s="8" t="s">
        <v>21</v>
      </c>
      <c r="C76" s="8" t="s">
        <v>82</v>
      </c>
      <c r="D76" s="8"/>
      <c r="E76" s="9"/>
      <c r="F76" s="8">
        <f>SUM(F63:F75)</f>
        <v>6046</v>
      </c>
      <c r="G76" s="8"/>
    </row>
    <row r="77" spans="1:7">
      <c r="A77" s="2"/>
      <c r="B77" s="12" t="s">
        <v>98</v>
      </c>
      <c r="C77" s="12"/>
      <c r="D77" s="12"/>
      <c r="E77" s="13"/>
      <c r="F77" s="14">
        <f>F10+F17+F31+F61+F76+F44+F37</f>
        <v>37245.2</v>
      </c>
      <c r="G77" s="15"/>
    </row>
    <row r="78" spans="1:5">
      <c r="A78" s="2"/>
      <c r="B78" s="2"/>
      <c r="C78" s="2"/>
      <c r="D78" s="2"/>
      <c r="E78" s="5"/>
    </row>
    <row r="79" spans="3:5">
      <c r="C79" s="2"/>
      <c r="D79" s="2"/>
      <c r="E79" s="5"/>
    </row>
    <row r="80" spans="3:5">
      <c r="C80" s="2"/>
      <c r="D80" s="2"/>
      <c r="E80" s="5"/>
    </row>
    <row r="81" spans="3:5">
      <c r="C81" s="2"/>
      <c r="D81" s="2"/>
      <c r="E81" s="5"/>
    </row>
    <row r="82" spans="3:5">
      <c r="C82" s="2"/>
      <c r="D82" s="2"/>
      <c r="E82" s="5"/>
    </row>
    <row r="83" spans="3:5">
      <c r="C83" s="2"/>
      <c r="D83" s="2"/>
      <c r="E83" s="5"/>
    </row>
  </sheetData>
  <mergeCells count="1">
    <mergeCell ref="A1:XFD2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Vincen Liu</cp:lastModifiedBy>
  <dcterms:created xsi:type="dcterms:W3CDTF">2019-01-10T13:14:00Z</dcterms:created>
  <dcterms:modified xsi:type="dcterms:W3CDTF">2019-03-06T04:23:11Z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