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nyiyang/Desktop/Research/summer/Independent validation/Cross Study Calibration/"/>
    </mc:Choice>
  </mc:AlternateContent>
  <xr:revisionPtr revIDLastSave="0" documentId="13_ncr:1_{60DE15DD-D019-4E48-8FCE-0D5908195DA8}" xr6:coauthVersionLast="47" xr6:coauthVersionMax="47" xr10:uidLastSave="{00000000-0000-0000-0000-000000000000}"/>
  <bookViews>
    <workbookView xWindow="1860" yWindow="1640" windowWidth="19360" windowHeight="16600" xr2:uid="{AD9C26A6-8BF8-9248-9D8D-A97BDA94FE62}"/>
  </bookViews>
  <sheets>
    <sheet name="Continuous 7, minbucket=40, ibs" sheetId="3" r:id="rId1"/>
    <sheet name="continuous 7, minbucket=20, ici" sheetId="4" r:id="rId2"/>
    <sheet name="continuous 7, t=365`5, ici" sheetId="8" r:id="rId3"/>
    <sheet name="continuous 7, minbucket=20,Dcal" sheetId="6" r:id="rId4"/>
    <sheet name="binary 7, minbucket=20,Dcal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3" l="1"/>
  <c r="G15" i="3"/>
  <c r="AM16" i="8"/>
  <c r="AL16" i="8" a="1"/>
  <c r="AL16" i="8" s="1"/>
  <c r="X16" i="8"/>
  <c r="AF16" i="8"/>
  <c r="AE16" i="8"/>
  <c r="P16" i="8"/>
  <c r="O16" i="8"/>
  <c r="H16" i="8"/>
  <c r="G24" i="8"/>
  <c r="G16" i="8"/>
  <c r="AE32" i="8"/>
  <c r="AE24" i="8"/>
  <c r="AE8" i="8"/>
  <c r="W32" i="8"/>
  <c r="W16" i="8"/>
  <c r="W24" i="8"/>
  <c r="W8" i="8"/>
  <c r="O8" i="8"/>
  <c r="O32" i="8"/>
  <c r="O24" i="8"/>
  <c r="G32" i="8"/>
  <c r="G8" i="8"/>
  <c r="G7" i="3"/>
  <c r="O31" i="4"/>
  <c r="O23" i="4"/>
  <c r="N23" i="3"/>
  <c r="N31" i="3"/>
  <c r="G31" i="3"/>
  <c r="G31" i="4"/>
  <c r="G7" i="4"/>
  <c r="G15" i="4"/>
  <c r="G23" i="4"/>
  <c r="G49" i="3"/>
  <c r="G57" i="3"/>
  <c r="H60" i="3" s="1"/>
  <c r="G65" i="3"/>
  <c r="G73" i="3"/>
  <c r="U31" i="3"/>
  <c r="U23" i="3"/>
  <c r="G23" i="3"/>
  <c r="H20" i="4" l="1"/>
  <c r="I1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<sst xmlns="http://schemas.openxmlformats.org/spreadsheetml/2006/main" count="552" uniqueCount="27">
  <si>
    <t>train\test</t>
  </si>
  <si>
    <t>MMRF</t>
  </si>
  <si>
    <t>IFM</t>
  </si>
  <si>
    <t>UAMS</t>
  </si>
  <si>
    <t>GAMER</t>
  </si>
  <si>
    <t>forest:</t>
  </si>
  <si>
    <t>coxph:</t>
  </si>
  <si>
    <t>model trained on MMRF does better on GAMER</t>
  </si>
  <si>
    <t>model trained on GAMER tend to be worse compared to trees: fewer leaves?</t>
  </si>
  <si>
    <t>rpart ensemble:</t>
  </si>
  <si>
    <t>rpart initial</t>
  </si>
  <si>
    <t>rpart leaf:</t>
  </si>
  <si>
    <t>STreeD ensemble:</t>
  </si>
  <si>
    <t>STreeD initial</t>
  </si>
  <si>
    <t>STreeD leaf:</t>
  </si>
  <si>
    <t>OST ensemble:</t>
  </si>
  <si>
    <t>OST initial</t>
  </si>
  <si>
    <t>OST leaf:</t>
  </si>
  <si>
    <t>4 year survival landmark:</t>
  </si>
  <si>
    <t>CSV average:</t>
  </si>
  <si>
    <t>minbucket=5:</t>
  </si>
  <si>
    <t>minbucket=40</t>
  </si>
  <si>
    <t>all</t>
  </si>
  <si>
    <t>EMC</t>
  </si>
  <si>
    <t>UAMS70</t>
  </si>
  <si>
    <t>UAMS17</t>
  </si>
  <si>
    <t>EMC: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</si>
</sst>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1"/>
      <color rgb="FF000000"/>
      <name val="Lucida Grande"/>
      <family val="2"/>
    </font>
    <font>
      <sz val="12"/>
      <color rgb="FF000000"/>
      <name val="Monac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186267</xdr:colOff>
      <xdr:row>21</xdr:row>
      <xdr:rowOff>152400</xdr:rowOff>
    </xdr:from>
    <xdr:to>
      <xdr:col>12</xdr:col>
      <xdr:colOff>762000</xdr:colOff>
      <xdr:row>38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342F5B-D6F9-93B1-FF00-C1C11313B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94400" y="4419600"/>
          <a:ext cx="4724400" cy="3479800"/>
        </a:xfrm>
        <a:prstGeom prst="rect">
          <a:avLst/>
        </a:prstGeom>
      </xdr:spPr>
    </xdr:pic>
    <xdr:clientData/>
  </xdr:twoCellAnchor>
  <xdr:twoCellAnchor editAs="oneCell">
    <xdr:from>
      <xdr:col>14</xdr:col>
      <xdr:colOff>135467</xdr:colOff>
      <xdr:row>20</xdr:row>
      <xdr:rowOff>186267</xdr:rowOff>
    </xdr:from>
    <xdr:to>
      <xdr:col>19</xdr:col>
      <xdr:colOff>774701</xdr:colOff>
      <xdr:row>39</xdr:row>
      <xdr:rowOff>59267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7491761-CBEE-A769-2EFC-802744304F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51734" y="4250267"/>
          <a:ext cx="4787900" cy="3733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0333-FA07-3B44-AC7D-E568AD1F2867}">
  <dimension ref="A1:U80"/>
  <sheetViews>
    <sheetView tabSelected="1" zoomScale="87" workbookViewId="0">
      <selection activeCell="K9" sqref="K9"/>
    </sheetView>
  </sheetViews>
  <sheetFormatPr baseColWidth="10" defaultRowHeight="16" x14ac:dyDescent="0.2"/>
  <sheetData>
    <row r="1" spans="1:13" x14ac:dyDescent="0.2">
      <c r="A1" t="s">
        <v>5</v>
      </c>
      <c r="G1" t="s">
        <v>19</v>
      </c>
      <c r="M1" s="1"/>
    </row>
    <row r="2" spans="1:13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M2" s="1"/>
    </row>
    <row r="3" spans="1:13" x14ac:dyDescent="0.2">
      <c r="B3" t="s">
        <v>1</v>
      </c>
      <c r="D3">
        <v>0.158</v>
      </c>
      <c r="E3">
        <v>0.19800000000000001</v>
      </c>
      <c r="F3">
        <v>0.221</v>
      </c>
      <c r="M3" s="1"/>
    </row>
    <row r="4" spans="1:13" x14ac:dyDescent="0.2">
      <c r="B4" t="s">
        <v>2</v>
      </c>
      <c r="C4">
        <v>0.17799999999999999</v>
      </c>
      <c r="E4">
        <v>0.191</v>
      </c>
      <c r="F4">
        <v>0.221</v>
      </c>
      <c r="M4" s="1"/>
    </row>
    <row r="5" spans="1:13" x14ac:dyDescent="0.2">
      <c r="B5" t="s">
        <v>3</v>
      </c>
      <c r="C5">
        <v>0.17599999999999999</v>
      </c>
      <c r="D5">
        <v>0.14799999999999999</v>
      </c>
      <c r="F5">
        <v>0.23499999999999999</v>
      </c>
      <c r="M5" s="1"/>
    </row>
    <row r="6" spans="1:13" x14ac:dyDescent="0.2">
      <c r="B6" t="s">
        <v>4</v>
      </c>
      <c r="C6">
        <v>0.17100000000000001</v>
      </c>
      <c r="D6">
        <v>0.16400000000000001</v>
      </c>
      <c r="E6">
        <v>0.18</v>
      </c>
      <c r="M6" s="1"/>
    </row>
    <row r="7" spans="1:13" x14ac:dyDescent="0.2">
      <c r="G7" s="2">
        <f>AVERAGE(C4:C6,D5:D6,E6,D3:F3,E4:F4,F5)</f>
        <v>0.18675</v>
      </c>
    </row>
    <row r="9" spans="1:13" x14ac:dyDescent="0.2">
      <c r="A9" t="s">
        <v>6</v>
      </c>
    </row>
    <row r="10" spans="1:13" x14ac:dyDescent="0.2">
      <c r="B10" t="s">
        <v>0</v>
      </c>
      <c r="C10" t="s">
        <v>1</v>
      </c>
      <c r="D10" t="s">
        <v>2</v>
      </c>
      <c r="E10" t="s">
        <v>3</v>
      </c>
      <c r="F10" t="s">
        <v>4</v>
      </c>
    </row>
    <row r="11" spans="1:13" x14ac:dyDescent="0.2">
      <c r="B11" t="s">
        <v>1</v>
      </c>
      <c r="C11" s="3">
        <v>0.16008159999999999</v>
      </c>
      <c r="D11" s="3">
        <v>0.1449347</v>
      </c>
      <c r="E11" s="3">
        <v>0.16650200000000001</v>
      </c>
      <c r="F11" s="3">
        <v>0.20102239999999999</v>
      </c>
    </row>
    <row r="12" spans="1:13" x14ac:dyDescent="0.2">
      <c r="B12" t="s">
        <v>2</v>
      </c>
      <c r="C12" s="3">
        <v>0.18556600000000001</v>
      </c>
      <c r="D12" s="3">
        <v>0.1243192</v>
      </c>
      <c r="E12" s="3">
        <v>0.19616790000000001</v>
      </c>
      <c r="F12" s="3">
        <v>0.2182106</v>
      </c>
    </row>
    <row r="13" spans="1:13" x14ac:dyDescent="0.2">
      <c r="B13" t="s">
        <v>3</v>
      </c>
      <c r="C13" s="3">
        <v>0.1678798</v>
      </c>
      <c r="D13" s="3">
        <v>0.13436609999999999</v>
      </c>
      <c r="E13" s="3">
        <v>0.1721964</v>
      </c>
      <c r="F13" s="3">
        <v>0.2156853</v>
      </c>
    </row>
    <row r="14" spans="1:13" x14ac:dyDescent="0.2">
      <c r="B14" t="s">
        <v>4</v>
      </c>
      <c r="C14" s="3">
        <v>0.17213319999999999</v>
      </c>
      <c r="D14" s="3">
        <v>0.14288989999999999</v>
      </c>
      <c r="E14" s="3">
        <v>0.19373460000000001</v>
      </c>
      <c r="F14" s="3">
        <v>0.16899990000000001</v>
      </c>
      <c r="G14">
        <f>AVERAGE(C11,D12,E13,F14)</f>
        <v>0.156399275</v>
      </c>
    </row>
    <row r="15" spans="1:13" x14ac:dyDescent="0.2">
      <c r="G15" s="2">
        <f>AVERAGE(C12:C14,D13:D14,E14,D11:F11,E12:F12,F13)</f>
        <v>0.17825770833333332</v>
      </c>
      <c r="I15">
        <f>(G15-G23)/G15</f>
        <v>-6.3535120617738791E-2</v>
      </c>
    </row>
    <row r="17" spans="1:21" x14ac:dyDescent="0.2">
      <c r="A17" t="s">
        <v>9</v>
      </c>
      <c r="C17">
        <v>0.65400000000000003</v>
      </c>
      <c r="D17">
        <v>0.58799999999999997</v>
      </c>
      <c r="E17">
        <v>0.64</v>
      </c>
      <c r="F17">
        <v>0.69299999999999995</v>
      </c>
      <c r="H17" t="s">
        <v>12</v>
      </c>
      <c r="O17" t="s">
        <v>15</v>
      </c>
    </row>
    <row r="18" spans="1:21" x14ac:dyDescent="0.2">
      <c r="B18" t="s">
        <v>0</v>
      </c>
      <c r="C18" t="s">
        <v>1</v>
      </c>
      <c r="D18" t="s">
        <v>2</v>
      </c>
      <c r="E18" t="s">
        <v>3</v>
      </c>
      <c r="F18" t="s">
        <v>4</v>
      </c>
      <c r="I18" t="s">
        <v>0</v>
      </c>
      <c r="J18" t="s">
        <v>1</v>
      </c>
      <c r="K18" t="s">
        <v>2</v>
      </c>
      <c r="L18" t="s">
        <v>3</v>
      </c>
      <c r="M18" t="s">
        <v>4</v>
      </c>
      <c r="P18" t="s">
        <v>0</v>
      </c>
      <c r="Q18" t="s">
        <v>1</v>
      </c>
      <c r="R18" t="s">
        <v>2</v>
      </c>
      <c r="S18" t="s">
        <v>3</v>
      </c>
      <c r="T18" t="s">
        <v>4</v>
      </c>
    </row>
    <row r="19" spans="1:21" x14ac:dyDescent="0.2">
      <c r="B19" t="s">
        <v>1</v>
      </c>
      <c r="D19">
        <v>0.17100000000000001</v>
      </c>
      <c r="E19">
        <v>0.21199999999999999</v>
      </c>
      <c r="F19">
        <v>0.20899999999999999</v>
      </c>
      <c r="I19" t="s">
        <v>1</v>
      </c>
      <c r="P19" t="s">
        <v>1</v>
      </c>
    </row>
    <row r="20" spans="1:21" x14ac:dyDescent="0.2">
      <c r="B20" t="s">
        <v>2</v>
      </c>
      <c r="C20">
        <v>0.191</v>
      </c>
      <c r="E20">
        <v>0.20699999999999999</v>
      </c>
      <c r="F20">
        <v>0.22800000000000001</v>
      </c>
      <c r="I20" t="s">
        <v>2</v>
      </c>
      <c r="P20" t="s">
        <v>2</v>
      </c>
    </row>
    <row r="21" spans="1:21" x14ac:dyDescent="0.2">
      <c r="B21" t="s">
        <v>3</v>
      </c>
      <c r="C21">
        <v>0.17199999999999999</v>
      </c>
      <c r="D21">
        <v>0.14699999999999999</v>
      </c>
      <c r="F21">
        <v>0.215</v>
      </c>
      <c r="I21" t="s">
        <v>3</v>
      </c>
      <c r="P21" t="s">
        <v>3</v>
      </c>
    </row>
    <row r="22" spans="1:21" x14ac:dyDescent="0.2">
      <c r="B22" t="s">
        <v>4</v>
      </c>
      <c r="C22">
        <v>0.17899999999999999</v>
      </c>
      <c r="D22">
        <v>0.158</v>
      </c>
      <c r="E22">
        <v>0.186</v>
      </c>
      <c r="I22" t="s">
        <v>4</v>
      </c>
      <c r="P22" t="s">
        <v>4</v>
      </c>
    </row>
    <row r="23" spans="1:21" x14ac:dyDescent="0.2">
      <c r="G23" s="2">
        <f>AVERAGE(C20:C22,D21:D22,E22,D19:F19,E20:F20,F21)</f>
        <v>0.18958333333333335</v>
      </c>
      <c r="N23" s="2" t="e">
        <f>AVERAGE(J20:J22,K21:K22,L22,K19:M19,L20:M20,M21)</f>
        <v>#DIV/0!</v>
      </c>
      <c r="U23" s="2" t="e">
        <f>AVERAGE(Q20:Q22,R21:R22,S22,R19:T19,S20:T20,T21)</f>
        <v>#DIV/0!</v>
      </c>
    </row>
    <row r="25" spans="1:21" x14ac:dyDescent="0.2">
      <c r="A25" t="s">
        <v>10</v>
      </c>
      <c r="H25" t="s">
        <v>13</v>
      </c>
      <c r="O25" t="s">
        <v>16</v>
      </c>
    </row>
    <row r="26" spans="1:21" x14ac:dyDescent="0.2">
      <c r="B26" t="s">
        <v>0</v>
      </c>
      <c r="C26" t="s">
        <v>1</v>
      </c>
      <c r="D26" t="s">
        <v>2</v>
      </c>
      <c r="E26" t="s">
        <v>3</v>
      </c>
      <c r="F26" t="s">
        <v>4</v>
      </c>
      <c r="I26" t="s">
        <v>0</v>
      </c>
      <c r="J26" t="s">
        <v>1</v>
      </c>
      <c r="K26" t="s">
        <v>2</v>
      </c>
      <c r="L26" t="s">
        <v>3</v>
      </c>
      <c r="M26" t="s">
        <v>4</v>
      </c>
      <c r="P26" t="s">
        <v>0</v>
      </c>
      <c r="Q26" t="s">
        <v>1</v>
      </c>
      <c r="R26" t="s">
        <v>2</v>
      </c>
      <c r="S26" t="s">
        <v>3</v>
      </c>
      <c r="T26" t="s">
        <v>4</v>
      </c>
    </row>
    <row r="27" spans="1:21" x14ac:dyDescent="0.2">
      <c r="B27" t="s">
        <v>1</v>
      </c>
      <c r="D27">
        <v>0.17100000000000001</v>
      </c>
      <c r="E27">
        <v>0.21199999999999999</v>
      </c>
      <c r="F27">
        <v>0.20899999999999999</v>
      </c>
      <c r="I27" t="s">
        <v>1</v>
      </c>
      <c r="P27" t="s">
        <v>1</v>
      </c>
    </row>
    <row r="28" spans="1:21" x14ac:dyDescent="0.2">
      <c r="B28" t="s">
        <v>2</v>
      </c>
      <c r="C28">
        <v>0.191</v>
      </c>
      <c r="E28">
        <v>0.20699999999999999</v>
      </c>
      <c r="F28">
        <v>0.22800000000000001</v>
      </c>
      <c r="I28" t="s">
        <v>2</v>
      </c>
      <c r="P28" t="s">
        <v>2</v>
      </c>
    </row>
    <row r="29" spans="1:21" x14ac:dyDescent="0.2">
      <c r="B29" t="s">
        <v>3</v>
      </c>
      <c r="C29">
        <v>0.17199999999999999</v>
      </c>
      <c r="D29">
        <v>0.14699999999999999</v>
      </c>
      <c r="F29">
        <v>0.215</v>
      </c>
      <c r="I29" t="s">
        <v>3</v>
      </c>
      <c r="P29" t="s">
        <v>3</v>
      </c>
    </row>
    <row r="30" spans="1:21" x14ac:dyDescent="0.2">
      <c r="B30" t="s">
        <v>4</v>
      </c>
      <c r="C30">
        <v>0.17899999999999999</v>
      </c>
      <c r="D30">
        <v>0.158</v>
      </c>
      <c r="E30">
        <v>0.184</v>
      </c>
      <c r="I30" t="s">
        <v>4</v>
      </c>
      <c r="P30" t="s">
        <v>4</v>
      </c>
    </row>
    <row r="31" spans="1:21" x14ac:dyDescent="0.2">
      <c r="G31" s="2">
        <f>AVERAGE(C28:C30,D29:D30,E30,D27:F27,E28:F28,F29)</f>
        <v>0.18941666666666668</v>
      </c>
      <c r="N31" s="2" t="e">
        <f>AVERAGE(J28:J30,K29:K30,L30,K27:M27,L28:M28,M29)</f>
        <v>#DIV/0!</v>
      </c>
      <c r="U31" s="2" t="e">
        <f>AVERAGE(Q28:Q30,R29:R30,S30,R27:T27,S28:T28,T29)</f>
        <v>#DIV/0!</v>
      </c>
    </row>
    <row r="32" spans="1:21" x14ac:dyDescent="0.2">
      <c r="A32" s="1" t="s">
        <v>11</v>
      </c>
      <c r="B32" s="1"/>
      <c r="C32" s="1"/>
      <c r="D32" s="1"/>
      <c r="E32" s="1"/>
      <c r="H32" s="1" t="s">
        <v>14</v>
      </c>
      <c r="I32" s="1"/>
      <c r="J32" s="1"/>
      <c r="K32" s="1"/>
      <c r="L32" s="1"/>
      <c r="O32" s="1" t="s">
        <v>17</v>
      </c>
      <c r="P32" s="1"/>
      <c r="Q32" s="1"/>
      <c r="R32" s="1"/>
      <c r="S32" s="1"/>
    </row>
    <row r="33" spans="1:20" x14ac:dyDescent="0.2">
      <c r="A33" s="1"/>
      <c r="B33" s="1" t="s">
        <v>0</v>
      </c>
      <c r="C33" s="1" t="s">
        <v>1</v>
      </c>
      <c r="D33" s="1" t="s">
        <v>2</v>
      </c>
      <c r="E33" s="1" t="s">
        <v>3</v>
      </c>
      <c r="F33" s="1" t="s">
        <v>4</v>
      </c>
      <c r="H33" s="1"/>
      <c r="I33" s="1" t="s">
        <v>0</v>
      </c>
      <c r="J33" s="1" t="s">
        <v>1</v>
      </c>
      <c r="K33" s="1" t="s">
        <v>2</v>
      </c>
      <c r="L33" s="1" t="s">
        <v>3</v>
      </c>
      <c r="M33" s="1" t="s">
        <v>4</v>
      </c>
      <c r="O33" s="1"/>
      <c r="P33" s="1" t="s">
        <v>0</v>
      </c>
      <c r="Q33" s="1" t="s">
        <v>1</v>
      </c>
      <c r="R33" s="1" t="s">
        <v>2</v>
      </c>
      <c r="S33" s="1" t="s">
        <v>3</v>
      </c>
      <c r="T33" s="1" t="s">
        <v>4</v>
      </c>
    </row>
    <row r="34" spans="1:20" x14ac:dyDescent="0.2">
      <c r="A34" s="1"/>
      <c r="B34" s="1" t="s">
        <v>1</v>
      </c>
      <c r="C34" s="1">
        <v>5</v>
      </c>
      <c r="D34" s="1"/>
      <c r="E34" s="1"/>
      <c r="H34" s="1"/>
      <c r="I34" s="1" t="s">
        <v>1</v>
      </c>
      <c r="J34" s="1"/>
      <c r="K34" s="1"/>
      <c r="L34" s="1"/>
      <c r="O34" s="1"/>
      <c r="P34" s="1" t="s">
        <v>1</v>
      </c>
      <c r="Q34" s="1"/>
      <c r="R34" s="1"/>
      <c r="S34" s="1"/>
    </row>
    <row r="35" spans="1:20" x14ac:dyDescent="0.2">
      <c r="A35" s="1"/>
      <c r="B35" s="1" t="s">
        <v>2</v>
      </c>
      <c r="C35" s="1">
        <v>3</v>
      </c>
      <c r="D35" s="1"/>
      <c r="E35" s="1"/>
      <c r="H35" s="1"/>
      <c r="I35" s="1" t="s">
        <v>2</v>
      </c>
      <c r="J35" s="1"/>
      <c r="K35" s="1"/>
      <c r="L35" s="1"/>
      <c r="O35" s="1"/>
      <c r="P35" s="1" t="s">
        <v>2</v>
      </c>
      <c r="Q35" s="1"/>
      <c r="R35" s="1"/>
      <c r="S35" s="1"/>
    </row>
    <row r="36" spans="1:20" x14ac:dyDescent="0.2">
      <c r="A36" s="1"/>
      <c r="B36" s="1" t="s">
        <v>3</v>
      </c>
      <c r="C36" s="1">
        <v>4</v>
      </c>
      <c r="D36" s="1"/>
      <c r="E36" s="1"/>
      <c r="H36" s="1"/>
      <c r="I36" s="1" t="s">
        <v>3</v>
      </c>
      <c r="J36" s="1"/>
      <c r="K36" s="1"/>
      <c r="L36" s="1"/>
      <c r="O36" s="1"/>
      <c r="P36" s="1" t="s">
        <v>3</v>
      </c>
      <c r="Q36" s="1"/>
      <c r="R36" s="1"/>
      <c r="S36" s="1"/>
    </row>
    <row r="37" spans="1:20" x14ac:dyDescent="0.2">
      <c r="A37" s="1"/>
      <c r="B37" s="1" t="s">
        <v>4</v>
      </c>
      <c r="C37" s="1">
        <v>6</v>
      </c>
      <c r="D37" s="1"/>
      <c r="E37" s="1"/>
      <c r="H37" s="1"/>
      <c r="I37" s="1" t="s">
        <v>4</v>
      </c>
      <c r="J37" s="1"/>
      <c r="K37" s="1"/>
      <c r="L37" s="1"/>
      <c r="O37" s="1"/>
      <c r="P37" s="1" t="s">
        <v>4</v>
      </c>
      <c r="Q37" s="1"/>
      <c r="R37" s="1"/>
      <c r="S37" s="1"/>
    </row>
    <row r="39" spans="1:20" x14ac:dyDescent="0.2">
      <c r="A39" t="s">
        <v>7</v>
      </c>
    </row>
    <row r="40" spans="1:20" x14ac:dyDescent="0.2">
      <c r="A40" t="s">
        <v>8</v>
      </c>
    </row>
    <row r="43" spans="1:20" x14ac:dyDescent="0.2">
      <c r="A43" t="s">
        <v>18</v>
      </c>
    </row>
    <row r="44" spans="1:20" x14ac:dyDescent="0.2">
      <c r="A44" t="s">
        <v>5</v>
      </c>
    </row>
    <row r="45" spans="1:20" x14ac:dyDescent="0.2">
      <c r="B45" t="s">
        <v>0</v>
      </c>
      <c r="C45" t="s">
        <v>1</v>
      </c>
      <c r="D45" t="s">
        <v>2</v>
      </c>
      <c r="E45" t="s">
        <v>3</v>
      </c>
      <c r="F45" t="s">
        <v>4</v>
      </c>
    </row>
    <row r="46" spans="1:20" x14ac:dyDescent="0.2">
      <c r="B46" t="s">
        <v>1</v>
      </c>
      <c r="D46">
        <v>0.66400000000000003</v>
      </c>
      <c r="E46">
        <v>0.625</v>
      </c>
      <c r="F46">
        <v>0.65900000000000003</v>
      </c>
    </row>
    <row r="47" spans="1:20" x14ac:dyDescent="0.2">
      <c r="B47" t="s">
        <v>2</v>
      </c>
      <c r="C47">
        <v>0.66900000000000004</v>
      </c>
      <c r="E47">
        <v>0.63300000000000001</v>
      </c>
      <c r="F47">
        <v>0.70199999999999996</v>
      </c>
    </row>
    <row r="48" spans="1:20" x14ac:dyDescent="0.2">
      <c r="B48" t="s">
        <v>3</v>
      </c>
      <c r="C48">
        <v>0.65700000000000003</v>
      </c>
      <c r="D48">
        <v>0.58299999999999996</v>
      </c>
      <c r="F48">
        <v>0.67800000000000005</v>
      </c>
    </row>
    <row r="49" spans="1:8" x14ac:dyDescent="0.2">
      <c r="B49" t="s">
        <v>4</v>
      </c>
      <c r="C49">
        <v>0.67600000000000005</v>
      </c>
      <c r="D49">
        <v>0.69599999999999995</v>
      </c>
      <c r="E49">
        <v>0.67400000000000004</v>
      </c>
      <c r="G49">
        <f>AVERAGE(C46:F49)</f>
        <v>0.65966666666666673</v>
      </c>
    </row>
    <row r="52" spans="1:8" x14ac:dyDescent="0.2">
      <c r="A52" t="s">
        <v>6</v>
      </c>
    </row>
    <row r="53" spans="1:8" x14ac:dyDescent="0.2">
      <c r="B53" t="s">
        <v>0</v>
      </c>
      <c r="C53" t="s">
        <v>1</v>
      </c>
      <c r="D53" t="s">
        <v>2</v>
      </c>
      <c r="E53" t="s">
        <v>3</v>
      </c>
      <c r="F53" t="s">
        <v>4</v>
      </c>
    </row>
    <row r="54" spans="1:8" x14ac:dyDescent="0.2">
      <c r="B54" t="s">
        <v>1</v>
      </c>
      <c r="D54">
        <v>0.67100000000000004</v>
      </c>
      <c r="E54">
        <v>0.66300000000000003</v>
      </c>
      <c r="F54">
        <v>0.75700000000000001</v>
      </c>
    </row>
    <row r="55" spans="1:8" x14ac:dyDescent="0.2">
      <c r="B55" t="s">
        <v>2</v>
      </c>
      <c r="C55">
        <v>0.64100000000000001</v>
      </c>
      <c r="E55">
        <v>0.67400000000000004</v>
      </c>
      <c r="F55">
        <v>0.746</v>
      </c>
    </row>
    <row r="56" spans="1:8" x14ac:dyDescent="0.2">
      <c r="B56" t="s">
        <v>3</v>
      </c>
      <c r="C56">
        <v>0.67500000000000004</v>
      </c>
      <c r="D56">
        <v>0.69799999999999995</v>
      </c>
      <c r="F56">
        <v>0.76600000000000001</v>
      </c>
    </row>
    <row r="57" spans="1:8" x14ac:dyDescent="0.2">
      <c r="B57" t="s">
        <v>4</v>
      </c>
      <c r="C57">
        <v>0.65800000000000003</v>
      </c>
      <c r="D57">
        <v>0.71499999999999997</v>
      </c>
      <c r="E57">
        <v>0.67600000000000005</v>
      </c>
      <c r="G57">
        <f>AVERAGE(C54:F57)</f>
        <v>0.69499999999999995</v>
      </c>
    </row>
    <row r="60" spans="1:8" x14ac:dyDescent="0.2">
      <c r="A60" t="s">
        <v>9</v>
      </c>
      <c r="H60">
        <f>(G57-G65)/G57</f>
        <v>5.455635491606705E-2</v>
      </c>
    </row>
    <row r="61" spans="1:8" x14ac:dyDescent="0.2">
      <c r="B61" t="s">
        <v>0</v>
      </c>
      <c r="C61" t="s">
        <v>1</v>
      </c>
      <c r="D61" t="s">
        <v>2</v>
      </c>
      <c r="E61" t="s">
        <v>3</v>
      </c>
      <c r="F61" t="s">
        <v>4</v>
      </c>
    </row>
    <row r="62" spans="1:8" x14ac:dyDescent="0.2">
      <c r="B62" t="s">
        <v>1</v>
      </c>
      <c r="D62">
        <v>0.60499999999999998</v>
      </c>
      <c r="E62">
        <v>0.63300000000000001</v>
      </c>
      <c r="F62">
        <v>0.69299999999999995</v>
      </c>
    </row>
    <row r="63" spans="1:8" x14ac:dyDescent="0.2">
      <c r="B63" t="s">
        <v>2</v>
      </c>
      <c r="C63">
        <v>0.63500000000000001</v>
      </c>
      <c r="E63">
        <v>0.61299999999999999</v>
      </c>
      <c r="F63">
        <v>0.69799999999999995</v>
      </c>
    </row>
    <row r="64" spans="1:8" x14ac:dyDescent="0.2">
      <c r="B64" t="s">
        <v>3</v>
      </c>
      <c r="C64">
        <v>0.63700000000000001</v>
      </c>
      <c r="D64">
        <v>0.64200000000000002</v>
      </c>
      <c r="F64">
        <v>0.70599999999999996</v>
      </c>
    </row>
    <row r="65" spans="1:7" x14ac:dyDescent="0.2">
      <c r="B65" t="s">
        <v>4</v>
      </c>
      <c r="C65">
        <v>0.65900000000000003</v>
      </c>
      <c r="D65">
        <v>0.69499999999999995</v>
      </c>
      <c r="E65">
        <v>0.66900000000000004</v>
      </c>
      <c r="G65">
        <f>AVERAGE(C62:F65)</f>
        <v>0.65708333333333335</v>
      </c>
    </row>
    <row r="68" spans="1:7" x14ac:dyDescent="0.2">
      <c r="A68" t="s">
        <v>10</v>
      </c>
    </row>
    <row r="69" spans="1:7" x14ac:dyDescent="0.2">
      <c r="B69" t="s">
        <v>0</v>
      </c>
      <c r="C69" t="s">
        <v>1</v>
      </c>
      <c r="D69" t="s">
        <v>2</v>
      </c>
      <c r="E69" t="s">
        <v>3</v>
      </c>
      <c r="F69" t="s">
        <v>4</v>
      </c>
    </row>
    <row r="70" spans="1:7" x14ac:dyDescent="0.2">
      <c r="B70" t="s">
        <v>1</v>
      </c>
      <c r="D70">
        <v>0.60499999999999998</v>
      </c>
      <c r="E70">
        <v>0.63300000000000001</v>
      </c>
      <c r="F70">
        <v>0.69299999999999995</v>
      </c>
    </row>
    <row r="71" spans="1:7" x14ac:dyDescent="0.2">
      <c r="B71" t="s">
        <v>2</v>
      </c>
      <c r="C71">
        <v>0.63500000000000001</v>
      </c>
      <c r="E71">
        <v>0.61299999999999999</v>
      </c>
      <c r="F71">
        <v>0.69799999999999995</v>
      </c>
    </row>
    <row r="72" spans="1:7" x14ac:dyDescent="0.2">
      <c r="B72" t="s">
        <v>3</v>
      </c>
      <c r="C72">
        <v>0.63700000000000001</v>
      </c>
      <c r="D72">
        <v>0.64200000000000002</v>
      </c>
      <c r="F72">
        <v>0.70599999999999996</v>
      </c>
    </row>
    <row r="73" spans="1:7" x14ac:dyDescent="0.2">
      <c r="B73" t="s">
        <v>4</v>
      </c>
      <c r="C73">
        <v>0.65900000000000003</v>
      </c>
      <c r="D73">
        <v>0.69499999999999995</v>
      </c>
      <c r="E73">
        <v>0.66900000000000004</v>
      </c>
      <c r="G73">
        <f>AVERAGE(C70:F73)</f>
        <v>0.65708333333333335</v>
      </c>
    </row>
    <row r="75" spans="1:7" x14ac:dyDescent="0.2">
      <c r="A75" s="1" t="s">
        <v>11</v>
      </c>
      <c r="B75" s="1"/>
      <c r="C75" s="1"/>
      <c r="D75" s="1"/>
      <c r="E75" s="1"/>
    </row>
    <row r="76" spans="1:7" x14ac:dyDescent="0.2">
      <c r="A76" s="1"/>
      <c r="B76" s="1" t="s">
        <v>0</v>
      </c>
      <c r="C76" s="1" t="s">
        <v>1</v>
      </c>
      <c r="D76" s="1" t="s">
        <v>2</v>
      </c>
      <c r="E76" s="1" t="s">
        <v>3</v>
      </c>
      <c r="F76" s="1" t="s">
        <v>4</v>
      </c>
    </row>
    <row r="77" spans="1:7" x14ac:dyDescent="0.2">
      <c r="A77" s="1"/>
      <c r="B77" s="1" t="s">
        <v>1</v>
      </c>
      <c r="C77" s="1"/>
      <c r="D77" s="1">
        <v>5</v>
      </c>
      <c r="E77" s="1"/>
    </row>
    <row r="78" spans="1:7" x14ac:dyDescent="0.2">
      <c r="A78" s="1"/>
      <c r="B78" s="1" t="s">
        <v>2</v>
      </c>
      <c r="C78" s="1"/>
      <c r="D78" s="1">
        <v>3</v>
      </c>
      <c r="E78" s="1"/>
    </row>
    <row r="79" spans="1:7" x14ac:dyDescent="0.2">
      <c r="A79" s="1"/>
      <c r="B79" s="1" t="s">
        <v>3</v>
      </c>
      <c r="C79" s="1"/>
      <c r="D79" s="1">
        <v>4</v>
      </c>
      <c r="E79" s="1"/>
    </row>
    <row r="80" spans="1:7" x14ac:dyDescent="0.2">
      <c r="A80" s="1"/>
      <c r="B80" s="1" t="s">
        <v>4</v>
      </c>
      <c r="C80" s="1"/>
      <c r="D80" s="1">
        <v>6</v>
      </c>
      <c r="E8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EC95-6274-5A43-B9DE-83792FA52552}">
  <dimension ref="A1:O38"/>
  <sheetViews>
    <sheetView zoomScale="84" workbookViewId="0">
      <selection sqref="A1:G38"/>
    </sheetView>
  </sheetViews>
  <sheetFormatPr baseColWidth="10" defaultRowHeight="16" x14ac:dyDescent="0.2"/>
  <sheetData>
    <row r="1" spans="1:7" x14ac:dyDescent="0.2">
      <c r="A1" t="s">
        <v>5</v>
      </c>
    </row>
    <row r="2" spans="1: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7" x14ac:dyDescent="0.2">
      <c r="B3" t="s">
        <v>1</v>
      </c>
      <c r="D3">
        <v>0.122</v>
      </c>
      <c r="E3">
        <v>0.127</v>
      </c>
      <c r="F3">
        <v>0.14599999999999999</v>
      </c>
    </row>
    <row r="4" spans="1:7" x14ac:dyDescent="0.2">
      <c r="B4" t="s">
        <v>2</v>
      </c>
      <c r="C4">
        <v>8.2000000000000003E-2</v>
      </c>
      <c r="E4">
        <v>7.9000000000000001E-2</v>
      </c>
      <c r="F4">
        <v>0.193</v>
      </c>
    </row>
    <row r="5" spans="1:7" x14ac:dyDescent="0.2">
      <c r="B5" t="s">
        <v>3</v>
      </c>
      <c r="C5">
        <v>0.04</v>
      </c>
      <c r="D5">
        <v>9.8000000000000004E-2</v>
      </c>
      <c r="F5">
        <v>0.19900000000000001</v>
      </c>
    </row>
    <row r="6" spans="1:7" x14ac:dyDescent="0.2">
      <c r="B6" t="s">
        <v>4</v>
      </c>
      <c r="C6">
        <v>0.06</v>
      </c>
      <c r="D6">
        <v>0.14000000000000001</v>
      </c>
      <c r="E6">
        <v>0.114</v>
      </c>
    </row>
    <row r="7" spans="1:7" x14ac:dyDescent="0.2">
      <c r="G7" s="2">
        <f>AVERAGE(C3:F6)</f>
        <v>0.11666666666666668</v>
      </c>
    </row>
    <row r="9" spans="1:7" x14ac:dyDescent="0.2">
      <c r="A9" t="s">
        <v>6</v>
      </c>
    </row>
    <row r="10" spans="1:7" x14ac:dyDescent="0.2">
      <c r="B10" t="s">
        <v>0</v>
      </c>
      <c r="C10" t="s">
        <v>1</v>
      </c>
      <c r="D10" t="s">
        <v>2</v>
      </c>
      <c r="E10" t="s">
        <v>3</v>
      </c>
      <c r="F10" t="s">
        <v>4</v>
      </c>
    </row>
    <row r="11" spans="1:7" x14ac:dyDescent="0.2">
      <c r="B11" t="s">
        <v>1</v>
      </c>
      <c r="D11">
        <v>6.0999999999999999E-2</v>
      </c>
      <c r="E11">
        <v>5.0999999999999997E-2</v>
      </c>
      <c r="F11">
        <v>0.26400000000000001</v>
      </c>
    </row>
    <row r="12" spans="1:7" x14ac:dyDescent="0.2">
      <c r="B12" t="s">
        <v>2</v>
      </c>
      <c r="C12">
        <v>9.0999999999999998E-2</v>
      </c>
      <c r="E12">
        <v>0.10299999999999999</v>
      </c>
      <c r="F12">
        <v>0.34499999999999997</v>
      </c>
    </row>
    <row r="13" spans="1:7" x14ac:dyDescent="0.2">
      <c r="B13" t="s">
        <v>3</v>
      </c>
      <c r="C13">
        <v>2.9000000000000001E-2</v>
      </c>
      <c r="D13">
        <v>0.06</v>
      </c>
      <c r="F13">
        <v>0.23899999999999999</v>
      </c>
    </row>
    <row r="14" spans="1:7" x14ac:dyDescent="0.2">
      <c r="B14" t="s">
        <v>4</v>
      </c>
      <c r="C14">
        <v>4.7E-2</v>
      </c>
      <c r="D14">
        <v>0.112</v>
      </c>
      <c r="E14">
        <v>0.111</v>
      </c>
    </row>
    <row r="15" spans="1:7" x14ac:dyDescent="0.2">
      <c r="G15" s="2">
        <f>AVERAGE(C11:F14)</f>
        <v>0.12608333333333333</v>
      </c>
    </row>
    <row r="17" spans="1:15" x14ac:dyDescent="0.2">
      <c r="A17" t="s">
        <v>9</v>
      </c>
      <c r="I17" t="s">
        <v>12</v>
      </c>
    </row>
    <row r="18" spans="1:15" x14ac:dyDescent="0.2">
      <c r="B18" t="s">
        <v>0</v>
      </c>
      <c r="C18" t="s">
        <v>1</v>
      </c>
      <c r="D18" t="s">
        <v>2</v>
      </c>
      <c r="E18" t="s">
        <v>3</v>
      </c>
      <c r="F18" t="s">
        <v>4</v>
      </c>
      <c r="J18" t="s">
        <v>0</v>
      </c>
      <c r="K18" t="s">
        <v>1</v>
      </c>
      <c r="L18" t="s">
        <v>2</v>
      </c>
      <c r="M18" t="s">
        <v>3</v>
      </c>
      <c r="N18" t="s">
        <v>4</v>
      </c>
    </row>
    <row r="19" spans="1:15" x14ac:dyDescent="0.2">
      <c r="B19" t="s">
        <v>1</v>
      </c>
      <c r="D19">
        <v>9.7000000000000003E-2</v>
      </c>
      <c r="E19">
        <v>7.0999999999999994E-2</v>
      </c>
      <c r="F19">
        <v>0.125</v>
      </c>
      <c r="J19" t="s">
        <v>1</v>
      </c>
      <c r="L19">
        <v>0.52900000000000003</v>
      </c>
      <c r="M19">
        <v>0.61899999999999999</v>
      </c>
      <c r="N19">
        <v>0.55800000000000005</v>
      </c>
    </row>
    <row r="20" spans="1:15" x14ac:dyDescent="0.2">
      <c r="B20" t="s">
        <v>2</v>
      </c>
      <c r="C20">
        <v>0.113</v>
      </c>
      <c r="E20">
        <v>8.3000000000000004E-2</v>
      </c>
      <c r="F20">
        <v>0.215</v>
      </c>
      <c r="H20">
        <f>(G15-G23)/G15</f>
        <v>0.21348314606741567</v>
      </c>
      <c r="J20" t="s">
        <v>2</v>
      </c>
      <c r="K20">
        <v>0.54900000000000004</v>
      </c>
      <c r="M20">
        <v>0.61599999999999999</v>
      </c>
      <c r="N20">
        <v>0.54600000000000004</v>
      </c>
    </row>
    <row r="21" spans="1:15" x14ac:dyDescent="0.2">
      <c r="B21" t="s">
        <v>3</v>
      </c>
      <c r="C21">
        <v>0.03</v>
      </c>
      <c r="D21">
        <v>6.5000000000000002E-2</v>
      </c>
      <c r="F21">
        <v>0.17</v>
      </c>
      <c r="J21" t="s">
        <v>3</v>
      </c>
      <c r="K21">
        <v>0.53700000000000003</v>
      </c>
      <c r="L21">
        <v>0.502</v>
      </c>
      <c r="N21">
        <v>0.53700000000000003</v>
      </c>
    </row>
    <row r="22" spans="1:15" x14ac:dyDescent="0.2">
      <c r="B22" t="s">
        <v>4</v>
      </c>
      <c r="C22">
        <v>2.9000000000000001E-2</v>
      </c>
      <c r="D22">
        <v>0.113</v>
      </c>
      <c r="E22">
        <v>7.9000000000000001E-2</v>
      </c>
      <c r="J22" t="s">
        <v>4</v>
      </c>
      <c r="K22">
        <v>0.63100000000000001</v>
      </c>
      <c r="L22">
        <v>0.52200000000000002</v>
      </c>
      <c r="M22">
        <v>0.65</v>
      </c>
    </row>
    <row r="23" spans="1:15" x14ac:dyDescent="0.2">
      <c r="G23" s="2">
        <f>AVERAGE(C19:F22)</f>
        <v>9.9166666666666667E-2</v>
      </c>
      <c r="O23" s="2">
        <f>AVERAGE(K20:K22,L21:L22,M22,L19:N19,M20:N20,N21)</f>
        <v>0.56633333333333336</v>
      </c>
    </row>
    <row r="25" spans="1:15" x14ac:dyDescent="0.2">
      <c r="A25" t="s">
        <v>10</v>
      </c>
      <c r="I25" t="s">
        <v>13</v>
      </c>
    </row>
    <row r="26" spans="1:15" x14ac:dyDescent="0.2">
      <c r="B26" t="s">
        <v>0</v>
      </c>
      <c r="C26" t="s">
        <v>1</v>
      </c>
      <c r="D26" t="s">
        <v>2</v>
      </c>
      <c r="E26" t="s">
        <v>3</v>
      </c>
      <c r="F26" t="s">
        <v>4</v>
      </c>
      <c r="J26" t="s">
        <v>0</v>
      </c>
      <c r="K26" t="s">
        <v>1</v>
      </c>
      <c r="L26" t="s">
        <v>2</v>
      </c>
      <c r="M26" t="s">
        <v>3</v>
      </c>
      <c r="N26" t="s">
        <v>4</v>
      </c>
    </row>
    <row r="27" spans="1:15" x14ac:dyDescent="0.2">
      <c r="B27" t="s">
        <v>1</v>
      </c>
      <c r="D27">
        <v>0.111</v>
      </c>
      <c r="E27">
        <v>0.1</v>
      </c>
      <c r="F27">
        <v>0.14099999999999999</v>
      </c>
      <c r="J27" t="s">
        <v>1</v>
      </c>
      <c r="L27">
        <v>0.53100000000000003</v>
      </c>
      <c r="M27">
        <v>0.60499999999999998</v>
      </c>
      <c r="N27">
        <v>0.56899999999999995</v>
      </c>
    </row>
    <row r="28" spans="1:15" x14ac:dyDescent="0.2">
      <c r="B28" t="s">
        <v>2</v>
      </c>
      <c r="C28">
        <v>0.11899999999999999</v>
      </c>
      <c r="E28">
        <v>0.10100000000000001</v>
      </c>
      <c r="F28">
        <v>0.23</v>
      </c>
      <c r="J28" t="s">
        <v>2</v>
      </c>
      <c r="K28">
        <v>0.54900000000000004</v>
      </c>
      <c r="M28">
        <v>0.61599999999999999</v>
      </c>
      <c r="N28">
        <v>0.54600000000000004</v>
      </c>
    </row>
    <row r="29" spans="1:15" x14ac:dyDescent="0.2">
      <c r="B29" t="s">
        <v>3</v>
      </c>
      <c r="C29">
        <v>2.4E-2</v>
      </c>
      <c r="D29">
        <v>8.8999999999999996E-2</v>
      </c>
      <c r="F29">
        <v>0.15</v>
      </c>
      <c r="J29" t="s">
        <v>3</v>
      </c>
      <c r="K29">
        <v>0.53200000000000003</v>
      </c>
      <c r="L29">
        <v>0.51100000000000001</v>
      </c>
      <c r="N29">
        <v>0.53100000000000003</v>
      </c>
    </row>
    <row r="30" spans="1:15" x14ac:dyDescent="0.2">
      <c r="B30" t="s">
        <v>4</v>
      </c>
      <c r="C30">
        <v>7.1999999999999995E-2</v>
      </c>
      <c r="D30">
        <v>0.113</v>
      </c>
      <c r="E30">
        <v>0.126</v>
      </c>
      <c r="J30" t="s">
        <v>4</v>
      </c>
      <c r="K30">
        <v>0.61699999999999999</v>
      </c>
      <c r="L30">
        <v>0.52100000000000002</v>
      </c>
      <c r="M30">
        <v>0.626</v>
      </c>
    </row>
    <row r="31" spans="1:15" x14ac:dyDescent="0.2">
      <c r="G31" s="2">
        <f>AVERAGE(C27:F30)</f>
        <v>0.11466666666666665</v>
      </c>
      <c r="O31" s="2">
        <f>AVERAGE(K28:K30,L29:L30,M30,L27:N27,M28:N28,N29)</f>
        <v>0.5628333333333333</v>
      </c>
    </row>
    <row r="33" spans="1:14" x14ac:dyDescent="0.2">
      <c r="A33" s="1" t="s">
        <v>11</v>
      </c>
      <c r="B33" s="1"/>
      <c r="C33" s="1"/>
      <c r="D33" s="1"/>
      <c r="E33" s="1"/>
      <c r="F33" s="1"/>
      <c r="I33" s="1" t="s">
        <v>14</v>
      </c>
      <c r="J33" s="1"/>
      <c r="K33" s="1"/>
      <c r="L33" s="1"/>
      <c r="M33" s="1"/>
    </row>
    <row r="34" spans="1:14" x14ac:dyDescent="0.2">
      <c r="A34" s="1"/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I34" s="1"/>
      <c r="J34" s="1" t="s">
        <v>0</v>
      </c>
      <c r="K34" s="1" t="s">
        <v>1</v>
      </c>
      <c r="L34" s="1" t="s">
        <v>2</v>
      </c>
      <c r="M34" s="1" t="s">
        <v>3</v>
      </c>
      <c r="N34" s="1" t="s">
        <v>4</v>
      </c>
    </row>
    <row r="35" spans="1:14" x14ac:dyDescent="0.2">
      <c r="A35" s="1"/>
      <c r="B35" s="1" t="s">
        <v>1</v>
      </c>
      <c r="C35" s="1"/>
      <c r="D35" s="1"/>
      <c r="E35" s="1"/>
      <c r="F35" s="1"/>
      <c r="I35" s="1"/>
      <c r="J35" s="1" t="s">
        <v>1</v>
      </c>
      <c r="K35" s="1">
        <v>8</v>
      </c>
      <c r="L35" s="1"/>
      <c r="M35" s="1"/>
    </row>
    <row r="36" spans="1:14" x14ac:dyDescent="0.2">
      <c r="A36" s="1"/>
      <c r="B36" s="1" t="s">
        <v>2</v>
      </c>
      <c r="C36" s="1"/>
      <c r="D36" s="1"/>
      <c r="E36" s="1"/>
      <c r="F36" s="1"/>
      <c r="I36" s="1"/>
      <c r="J36" s="1" t="s">
        <v>2</v>
      </c>
      <c r="K36" s="1">
        <v>4</v>
      </c>
      <c r="L36" s="1"/>
      <c r="M36" s="1"/>
    </row>
    <row r="37" spans="1:14" x14ac:dyDescent="0.2">
      <c r="A37" s="1"/>
      <c r="B37" s="1" t="s">
        <v>3</v>
      </c>
      <c r="C37" s="1"/>
      <c r="D37" s="1"/>
      <c r="E37" s="1"/>
      <c r="F37" s="1"/>
      <c r="I37" s="1"/>
      <c r="J37" s="1" t="s">
        <v>3</v>
      </c>
      <c r="K37" s="1">
        <v>8</v>
      </c>
      <c r="L37" s="1"/>
      <c r="M37" s="1"/>
    </row>
    <row r="38" spans="1:14" x14ac:dyDescent="0.2">
      <c r="A38" s="1"/>
      <c r="B38" s="1" t="s">
        <v>4</v>
      </c>
      <c r="C38" s="1"/>
      <c r="D38" s="1"/>
      <c r="E38" s="1"/>
      <c r="F38" s="1"/>
      <c r="I38" s="1"/>
      <c r="J38" s="1" t="s">
        <v>4</v>
      </c>
      <c r="K38" s="1">
        <v>8</v>
      </c>
      <c r="L38" s="1"/>
      <c r="M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1388C-7C82-DB42-895C-83564815367B}">
  <dimension ref="A1:AM39"/>
  <sheetViews>
    <sheetView topLeftCell="I1" zoomScale="91" workbookViewId="0">
      <selection activeCell="AM17" sqref="AM17"/>
    </sheetView>
  </sheetViews>
  <sheetFormatPr baseColWidth="10" defaultRowHeight="16" x14ac:dyDescent="0.2"/>
  <sheetData>
    <row r="1" spans="1:39" x14ac:dyDescent="0.2">
      <c r="A1" t="s">
        <v>22</v>
      </c>
      <c r="I1" t="s">
        <v>23</v>
      </c>
      <c r="Q1" t="s">
        <v>24</v>
      </c>
      <c r="Y1" t="s">
        <v>25</v>
      </c>
    </row>
    <row r="2" spans="1:39" x14ac:dyDescent="0.2">
      <c r="A2" t="s">
        <v>5</v>
      </c>
      <c r="I2" t="s">
        <v>5</v>
      </c>
      <c r="Q2" t="s">
        <v>5</v>
      </c>
      <c r="Y2" t="s">
        <v>5</v>
      </c>
    </row>
    <row r="3" spans="1:39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J3" t="s">
        <v>0</v>
      </c>
      <c r="K3" t="s">
        <v>1</v>
      </c>
      <c r="L3" t="s">
        <v>2</v>
      </c>
      <c r="M3" t="s">
        <v>3</v>
      </c>
      <c r="N3" t="s">
        <v>4</v>
      </c>
      <c r="R3" t="s">
        <v>0</v>
      </c>
      <c r="S3" t="s">
        <v>1</v>
      </c>
      <c r="T3" t="s">
        <v>2</v>
      </c>
      <c r="U3" t="s">
        <v>3</v>
      </c>
      <c r="V3" t="s">
        <v>4</v>
      </c>
      <c r="Z3" t="s">
        <v>0</v>
      </c>
      <c r="AA3" t="s">
        <v>1</v>
      </c>
      <c r="AB3" t="s">
        <v>2</v>
      </c>
      <c r="AC3" t="s">
        <v>3</v>
      </c>
      <c r="AD3" t="s">
        <v>4</v>
      </c>
    </row>
    <row r="4" spans="1:39" x14ac:dyDescent="0.2">
      <c r="B4" t="s">
        <v>1</v>
      </c>
      <c r="D4">
        <v>0.17299999999999999</v>
      </c>
      <c r="E4">
        <v>0.14899999999999999</v>
      </c>
      <c r="F4">
        <v>2.3E-2</v>
      </c>
      <c r="J4" t="s">
        <v>1</v>
      </c>
      <c r="K4" s="3"/>
      <c r="L4" s="3">
        <v>0.15786157000000001</v>
      </c>
      <c r="M4" s="3">
        <v>0.1215518</v>
      </c>
      <c r="N4" s="3">
        <v>0.12773979999999999</v>
      </c>
      <c r="R4" t="s">
        <v>1</v>
      </c>
      <c r="S4" s="3"/>
      <c r="T4" s="3">
        <v>0.32552586</v>
      </c>
      <c r="U4" s="3">
        <v>0.15184900000000001</v>
      </c>
      <c r="V4" s="3">
        <v>0.14378255000000001</v>
      </c>
      <c r="Z4" t="s">
        <v>1</v>
      </c>
      <c r="AA4" s="3"/>
      <c r="AB4" s="3">
        <v>0.1580046</v>
      </c>
      <c r="AC4" s="3">
        <v>0.1229064</v>
      </c>
      <c r="AD4" s="3">
        <v>0.16833110000000001</v>
      </c>
    </row>
    <row r="5" spans="1:39" x14ac:dyDescent="0.2">
      <c r="B5" t="s">
        <v>2</v>
      </c>
      <c r="C5">
        <v>9.0999999999999998E-2</v>
      </c>
      <c r="E5">
        <v>7.4999999999999997E-2</v>
      </c>
      <c r="F5">
        <v>0.11899999999999999</v>
      </c>
      <c r="J5" t="s">
        <v>2</v>
      </c>
      <c r="K5" s="3">
        <v>0.17905260000000001</v>
      </c>
      <c r="L5" s="3"/>
      <c r="M5" s="3">
        <v>0.12768460000000001</v>
      </c>
      <c r="N5" s="3">
        <v>0.19792409999999999</v>
      </c>
      <c r="R5" t="s">
        <v>2</v>
      </c>
      <c r="S5" s="3">
        <v>0.16439870000000001</v>
      </c>
      <c r="T5" s="3"/>
      <c r="U5" s="3">
        <v>0.1387755</v>
      </c>
      <c r="V5" s="3">
        <v>0.17283548000000001</v>
      </c>
      <c r="Z5" t="s">
        <v>2</v>
      </c>
      <c r="AA5" s="3">
        <v>0.14540020000000001</v>
      </c>
      <c r="AB5" s="3"/>
      <c r="AC5" s="3">
        <v>0.1516024</v>
      </c>
      <c r="AD5" s="3">
        <v>0.20762343999999999</v>
      </c>
    </row>
    <row r="6" spans="1:39" x14ac:dyDescent="0.2">
      <c r="B6" t="s">
        <v>3</v>
      </c>
      <c r="C6">
        <v>3.7999999999999999E-2</v>
      </c>
      <c r="D6">
        <v>0.13400000000000001</v>
      </c>
      <c r="F6">
        <v>8.8999999999999996E-2</v>
      </c>
      <c r="J6" t="s">
        <v>3</v>
      </c>
      <c r="K6" s="3">
        <v>0.1717446</v>
      </c>
      <c r="L6" s="3">
        <v>0.17835704999999999</v>
      </c>
      <c r="M6" s="3"/>
      <c r="N6" s="3">
        <v>0.17216119999999999</v>
      </c>
      <c r="R6" t="s">
        <v>3</v>
      </c>
      <c r="S6" s="3">
        <v>0.16896430000000001</v>
      </c>
      <c r="T6" s="3">
        <v>0.19274874</v>
      </c>
      <c r="U6" s="3"/>
      <c r="V6" s="3">
        <v>0.15170053</v>
      </c>
      <c r="Z6" t="s">
        <v>3</v>
      </c>
      <c r="AA6" s="3">
        <v>0.20549239999999999</v>
      </c>
      <c r="AB6" s="3">
        <v>0.17821020000000001</v>
      </c>
      <c r="AC6" s="3"/>
      <c r="AD6" s="3">
        <v>0.21611108000000001</v>
      </c>
    </row>
    <row r="7" spans="1:39" x14ac:dyDescent="0.2">
      <c r="B7" t="s">
        <v>4</v>
      </c>
      <c r="C7">
        <v>7.1999999999999995E-2</v>
      </c>
      <c r="D7">
        <v>0.17799999999999999</v>
      </c>
      <c r="E7">
        <v>0.13400000000000001</v>
      </c>
      <c r="J7" t="s">
        <v>4</v>
      </c>
      <c r="K7" s="3">
        <v>0.124254</v>
      </c>
      <c r="L7" s="3">
        <v>0.18944229000000001</v>
      </c>
      <c r="M7" s="3">
        <v>0.17874370000000001</v>
      </c>
      <c r="N7" s="3"/>
      <c r="R7" t="s">
        <v>4</v>
      </c>
      <c r="S7" s="3">
        <v>0.1162614</v>
      </c>
      <c r="T7" s="3">
        <v>0.17051118000000001</v>
      </c>
      <c r="U7" s="3">
        <v>0.1412573</v>
      </c>
      <c r="V7" s="3"/>
      <c r="Z7" t="s">
        <v>4</v>
      </c>
      <c r="AA7" s="3">
        <v>0.15301429999999999</v>
      </c>
      <c r="AB7" s="3">
        <v>0.22163720000000001</v>
      </c>
      <c r="AC7" s="3">
        <v>0.1658828</v>
      </c>
      <c r="AD7" s="3"/>
    </row>
    <row r="8" spans="1:39" x14ac:dyDescent="0.2">
      <c r="G8" s="2">
        <f>AVERAGE(C4:F7)</f>
        <v>0.10625</v>
      </c>
      <c r="O8">
        <f>AVERAGE(K4:N7)</f>
        <v>0.16054310916666667</v>
      </c>
      <c r="W8">
        <f>AVERAGE(S4:V7)</f>
        <v>0.1698842116666667</v>
      </c>
      <c r="AE8">
        <f>AVERAGE(AA4:AD7)</f>
        <v>0.17451801</v>
      </c>
    </row>
    <row r="10" spans="1:39" x14ac:dyDescent="0.2">
      <c r="A10" t="s">
        <v>6</v>
      </c>
      <c r="I10" t="s">
        <v>6</v>
      </c>
      <c r="Q10" t="s">
        <v>6</v>
      </c>
      <c r="Y10" t="s">
        <v>6</v>
      </c>
    </row>
    <row r="11" spans="1:39" x14ac:dyDescent="0.2">
      <c r="B11" t="s">
        <v>0</v>
      </c>
      <c r="C11" t="s">
        <v>1</v>
      </c>
      <c r="D11" t="s">
        <v>2</v>
      </c>
      <c r="E11" t="s">
        <v>3</v>
      </c>
      <c r="F11" t="s">
        <v>4</v>
      </c>
      <c r="J11" t="s">
        <v>0</v>
      </c>
      <c r="K11" t="s">
        <v>1</v>
      </c>
      <c r="L11" t="s">
        <v>2</v>
      </c>
      <c r="M11" t="s">
        <v>3</v>
      </c>
      <c r="N11" t="s">
        <v>4</v>
      </c>
      <c r="R11" t="s">
        <v>0</v>
      </c>
      <c r="S11" t="s">
        <v>1</v>
      </c>
      <c r="T11" t="s">
        <v>2</v>
      </c>
      <c r="U11" t="s">
        <v>3</v>
      </c>
      <c r="V11" t="s">
        <v>4</v>
      </c>
      <c r="Z11" t="s">
        <v>0</v>
      </c>
      <c r="AA11" t="s">
        <v>1</v>
      </c>
      <c r="AB11" t="s">
        <v>2</v>
      </c>
      <c r="AC11" t="s">
        <v>3</v>
      </c>
      <c r="AD11" t="s">
        <v>4</v>
      </c>
    </row>
    <row r="12" spans="1:39" x14ac:dyDescent="0.2">
      <c r="B12" t="s">
        <v>1</v>
      </c>
      <c r="C12" s="3">
        <v>6.0671329999999997E-3</v>
      </c>
      <c r="D12" s="3">
        <v>0.119886745</v>
      </c>
      <c r="E12" s="3">
        <v>4.0886869999999999E-2</v>
      </c>
      <c r="F12" s="3">
        <v>5.9033929999999998E-2</v>
      </c>
      <c r="J12" t="s">
        <v>1</v>
      </c>
      <c r="K12" s="3">
        <v>4.7879389999999997E-3</v>
      </c>
      <c r="L12" s="3">
        <v>0.10966614</v>
      </c>
      <c r="M12" s="3">
        <v>5.8098530000000002E-2</v>
      </c>
      <c r="N12" s="3">
        <v>7.1853849999999997E-2</v>
      </c>
      <c r="R12" t="s">
        <v>1</v>
      </c>
      <c r="S12" s="5">
        <v>1.020311E-2</v>
      </c>
      <c r="T12" s="3">
        <v>0.12172341</v>
      </c>
      <c r="U12" s="3">
        <v>5.1130040000000002E-2</v>
      </c>
      <c r="V12" s="3">
        <v>7.6431490000000005E-2</v>
      </c>
      <c r="Z12" t="s">
        <v>1</v>
      </c>
      <c r="AA12" s="5">
        <v>5.1478829999999998E-3</v>
      </c>
      <c r="AB12" s="3">
        <v>8.7627150000000001E-2</v>
      </c>
      <c r="AC12" s="3">
        <v>1.7948349999999998E-2</v>
      </c>
      <c r="AD12" s="3">
        <v>8.7969389999999995E-2</v>
      </c>
      <c r="AH12" s="3">
        <v>4.0346540000000004E-3</v>
      </c>
      <c r="AI12" s="3">
        <v>0.10692565800000001</v>
      </c>
      <c r="AJ12" s="3">
        <v>9.8240979999999999E-3</v>
      </c>
      <c r="AK12" s="3">
        <v>7.4091710000000005E-2</v>
      </c>
    </row>
    <row r="13" spans="1:39" x14ac:dyDescent="0.2">
      <c r="B13" t="s">
        <v>2</v>
      </c>
      <c r="C13" s="3">
        <v>0.10897753</v>
      </c>
      <c r="D13" s="3">
        <v>4.7663840000000002E-3</v>
      </c>
      <c r="E13" s="3">
        <v>8.8681979999999994E-2</v>
      </c>
      <c r="F13" s="3">
        <v>0.15872815000000001</v>
      </c>
      <c r="J13" t="s">
        <v>2</v>
      </c>
      <c r="K13" s="3">
        <v>0.109120751</v>
      </c>
      <c r="L13" s="3">
        <v>5.2319100000000002E-3</v>
      </c>
      <c r="M13" s="3">
        <v>8.2630739999999994E-2</v>
      </c>
      <c r="N13" s="3">
        <v>0.16229300999999999</v>
      </c>
      <c r="R13" t="s">
        <v>2</v>
      </c>
      <c r="S13" s="3">
        <v>0.10996926999999999</v>
      </c>
      <c r="T13" s="5">
        <v>7.4126299999999999E-3</v>
      </c>
      <c r="U13" s="3">
        <v>8.5681389999999996E-2</v>
      </c>
      <c r="V13" s="3">
        <v>0.15370951999999999</v>
      </c>
      <c r="Z13" t="s">
        <v>2</v>
      </c>
      <c r="AA13" s="3">
        <v>0.114063578</v>
      </c>
      <c r="AB13" s="5">
        <v>3.0490469999999999E-2</v>
      </c>
      <c r="AC13" s="3">
        <v>0.10185465</v>
      </c>
      <c r="AD13" s="3">
        <v>0.15978548000000001</v>
      </c>
      <c r="AH13" s="3">
        <v>0.109340377</v>
      </c>
      <c r="AI13" s="3">
        <v>6.1702709999999997E-3</v>
      </c>
      <c r="AJ13" s="3">
        <v>0.106886894</v>
      </c>
      <c r="AK13" s="3">
        <v>0.17116261999999999</v>
      </c>
    </row>
    <row r="14" spans="1:39" x14ac:dyDescent="0.2">
      <c r="B14" t="s">
        <v>3</v>
      </c>
      <c r="C14" s="3">
        <v>3.1341929999999997E-2</v>
      </c>
      <c r="D14" s="3">
        <v>9.0233721000000003E-2</v>
      </c>
      <c r="E14" s="3">
        <v>2.8218980000000001E-2</v>
      </c>
      <c r="F14" s="3">
        <v>8.8750250000000003E-2</v>
      </c>
      <c r="J14" t="s">
        <v>3</v>
      </c>
      <c r="K14" s="3">
        <v>1.3584613000000001E-2</v>
      </c>
      <c r="L14" s="3">
        <v>9.1261889999999998E-2</v>
      </c>
      <c r="M14" s="3">
        <v>4.3608180000000003E-2</v>
      </c>
      <c r="N14" s="3">
        <v>8.3864980000000006E-2</v>
      </c>
      <c r="R14" t="s">
        <v>3</v>
      </c>
      <c r="S14" s="3">
        <v>3.3753039999999998E-2</v>
      </c>
      <c r="T14" s="3">
        <v>0.11045824999999999</v>
      </c>
      <c r="U14" s="5">
        <v>2.7178569999999999E-2</v>
      </c>
      <c r="V14" s="3">
        <v>0.11228726999999999</v>
      </c>
      <c r="Z14" t="s">
        <v>3</v>
      </c>
      <c r="AA14" s="3">
        <v>3.6538267999999999E-2</v>
      </c>
      <c r="AB14" s="3">
        <v>8.0963579999999993E-2</v>
      </c>
      <c r="AC14" s="5">
        <v>1.214148E-2</v>
      </c>
      <c r="AD14" s="3">
        <v>8.6756429999999995E-2</v>
      </c>
      <c r="AH14" s="3">
        <v>7.2549479999999998E-3</v>
      </c>
      <c r="AI14" s="3">
        <v>0.108688888</v>
      </c>
      <c r="AJ14" s="3">
        <v>1.0145685999999999E-2</v>
      </c>
      <c r="AK14" s="3">
        <v>7.1358630000000006E-2</v>
      </c>
    </row>
    <row r="15" spans="1:39" x14ac:dyDescent="0.2">
      <c r="B15" t="s">
        <v>4</v>
      </c>
      <c r="C15" s="3">
        <v>3.9080165E-2</v>
      </c>
      <c r="D15" s="3">
        <v>0.140418499</v>
      </c>
      <c r="E15" s="3">
        <v>8.6191660000000003E-2</v>
      </c>
      <c r="F15" s="3">
        <v>4.9603340000000003E-2</v>
      </c>
      <c r="J15" t="s">
        <v>4</v>
      </c>
      <c r="K15" s="3">
        <v>3.9328078000000002E-2</v>
      </c>
      <c r="L15" s="3">
        <v>0.14292759999999999</v>
      </c>
      <c r="M15" s="3">
        <v>0.10137255000000001</v>
      </c>
      <c r="N15" s="3">
        <v>3.9483480000000001E-2</v>
      </c>
      <c r="R15" t="s">
        <v>4</v>
      </c>
      <c r="S15" s="3">
        <v>3.8736119999999999E-2</v>
      </c>
      <c r="T15" s="3">
        <v>0.15257399999999999</v>
      </c>
      <c r="U15" s="3">
        <v>7.5210910000000006E-2</v>
      </c>
      <c r="V15" s="5">
        <v>9.1027300000000005E-2</v>
      </c>
      <c r="Z15" t="s">
        <v>4</v>
      </c>
      <c r="AA15" s="3">
        <v>3.9688150999999998E-2</v>
      </c>
      <c r="AB15" s="3">
        <v>0.12315547</v>
      </c>
      <c r="AC15" s="3">
        <v>5.3470719999999999E-2</v>
      </c>
      <c r="AD15" s="5">
        <v>8.0598929999999999E-2</v>
      </c>
      <c r="AH15" s="3">
        <v>4.4815630000000002E-2</v>
      </c>
      <c r="AI15" s="3">
        <v>0.14830347399999999</v>
      </c>
      <c r="AJ15" s="3">
        <v>5.0041120000000001E-2</v>
      </c>
      <c r="AK15" s="3">
        <v>4.4527879999999999E-2</v>
      </c>
    </row>
    <row r="16" spans="1:39" x14ac:dyDescent="0.2">
      <c r="G16" s="2">
        <f>AVERAGE(C13:C15,D14:D15,E15,D12:F12,E13:F13,F14)</f>
        <v>8.768428583333332E-2</v>
      </c>
      <c r="H16">
        <f>AVERAGE(C12,D13,E14,F15)</f>
        <v>2.2163959250000004E-2</v>
      </c>
      <c r="O16">
        <f>AVERAGE(K13:K15,L14:L15,M15,L12:N12,M13:N13,N14)</f>
        <v>8.8833561000000005E-2</v>
      </c>
      <c r="P16">
        <f>AVERAGE(K12,L13,M14,N15)</f>
        <v>2.3277877250000002E-2</v>
      </c>
      <c r="W16">
        <f>AVERAGE(S12:V15)</f>
        <v>7.8592894999999996E-2</v>
      </c>
      <c r="X16">
        <f>AVERAGE(S12,T13,U14,V15)</f>
        <v>3.3955402500000002E-2</v>
      </c>
      <c r="AE16">
        <f>AVERAGE(AA13:AA15,AB14:AB15,AC15,AB12:AD12,AC13:AD13,AD14)</f>
        <v>8.2485101416666665E-2</v>
      </c>
      <c r="AF16">
        <f>AVERAGE(AA12,AB13,AC14,AD15)</f>
        <v>3.2094690750000002E-2</v>
      </c>
      <c r="AL16" t="e" cm="1">
        <f t="array" ref="AL16">a</f>
        <v>#NAME?</v>
      </c>
      <c r="AM16">
        <f>AVERAGE(AH12,AI13,AJ14,AK15)</f>
        <v>1.6219622749999999E-2</v>
      </c>
    </row>
    <row r="18" spans="1:31" x14ac:dyDescent="0.2">
      <c r="A18" t="s">
        <v>9</v>
      </c>
      <c r="I18" t="s">
        <v>9</v>
      </c>
      <c r="Q18" t="s">
        <v>9</v>
      </c>
      <c r="Y18" t="s">
        <v>9</v>
      </c>
    </row>
    <row r="19" spans="1:31" x14ac:dyDescent="0.2">
      <c r="B19" t="s">
        <v>0</v>
      </c>
      <c r="C19" t="s">
        <v>1</v>
      </c>
      <c r="D19" t="s">
        <v>2</v>
      </c>
      <c r="E19" t="s">
        <v>3</v>
      </c>
      <c r="F19" t="s">
        <v>4</v>
      </c>
      <c r="J19" t="s">
        <v>0</v>
      </c>
      <c r="K19" t="s">
        <v>1</v>
      </c>
      <c r="L19" t="s">
        <v>2</v>
      </c>
      <c r="M19" t="s">
        <v>3</v>
      </c>
      <c r="N19" t="s">
        <v>4</v>
      </c>
      <c r="R19" t="s">
        <v>0</v>
      </c>
      <c r="S19" t="s">
        <v>1</v>
      </c>
      <c r="T19" t="s">
        <v>2</v>
      </c>
      <c r="U19" t="s">
        <v>3</v>
      </c>
      <c r="V19" t="s">
        <v>4</v>
      </c>
      <c r="Z19" t="s">
        <v>0</v>
      </c>
      <c r="AA19" t="s">
        <v>1</v>
      </c>
      <c r="AB19" t="s">
        <v>2</v>
      </c>
      <c r="AC19" t="s">
        <v>3</v>
      </c>
      <c r="AD19" t="s">
        <v>4</v>
      </c>
    </row>
    <row r="20" spans="1:31" x14ac:dyDescent="0.2">
      <c r="B20" t="s">
        <v>1</v>
      </c>
      <c r="C20" s="3">
        <v>2.631532E-2</v>
      </c>
      <c r="D20" s="3">
        <v>0.16860791</v>
      </c>
      <c r="E20" s="3">
        <v>0.18083223000000001</v>
      </c>
      <c r="F20" s="3">
        <v>8.754866E-2</v>
      </c>
      <c r="J20" t="s">
        <v>1</v>
      </c>
      <c r="L20">
        <v>0.1</v>
      </c>
      <c r="M20">
        <v>4.4999999999999998E-2</v>
      </c>
      <c r="N20">
        <v>9.2999999999999999E-2</v>
      </c>
      <c r="R20" t="s">
        <v>1</v>
      </c>
      <c r="S20" s="3"/>
      <c r="T20" s="3">
        <v>0.11938752</v>
      </c>
      <c r="U20" s="3">
        <v>5.7154099999999999E-2</v>
      </c>
      <c r="V20" s="3">
        <v>5.6703709999999997E-2</v>
      </c>
      <c r="Z20" t="s">
        <v>1</v>
      </c>
      <c r="AA20" s="3"/>
      <c r="AB20" s="3">
        <v>0.11250432</v>
      </c>
      <c r="AC20" s="3">
        <v>6.4682290000000003E-2</v>
      </c>
      <c r="AD20" s="3">
        <v>0.12899996999999999</v>
      </c>
    </row>
    <row r="21" spans="1:31" x14ac:dyDescent="0.2">
      <c r="B21" t="s">
        <v>2</v>
      </c>
      <c r="C21" s="3">
        <v>0.19317751999999999</v>
      </c>
      <c r="D21" s="3">
        <v>2.3044749999999999E-2</v>
      </c>
      <c r="E21" s="3">
        <v>0.17590465999999999</v>
      </c>
      <c r="F21" s="3">
        <v>0.17182931000000001</v>
      </c>
      <c r="I21" t="s">
        <v>2</v>
      </c>
      <c r="J21">
        <v>0.126</v>
      </c>
      <c r="L21">
        <v>9.4E-2</v>
      </c>
      <c r="M21">
        <v>0.17</v>
      </c>
      <c r="Q21" t="s">
        <v>2</v>
      </c>
      <c r="R21" s="3">
        <v>0.11932294</v>
      </c>
      <c r="S21" s="3"/>
      <c r="T21" s="3">
        <v>0.10635074999999999</v>
      </c>
      <c r="U21" s="3">
        <v>0.17588301000000001</v>
      </c>
      <c r="Y21" t="s">
        <v>2</v>
      </c>
      <c r="Z21" s="3">
        <v>0.12273723</v>
      </c>
      <c r="AA21" s="3"/>
      <c r="AB21" s="3">
        <v>0.12883616000000001</v>
      </c>
      <c r="AC21" s="3">
        <v>0.18033452999999999</v>
      </c>
    </row>
    <row r="22" spans="1:31" x14ac:dyDescent="0.2">
      <c r="B22" t="s">
        <v>3</v>
      </c>
      <c r="C22" s="3">
        <v>4.4058609999999998E-2</v>
      </c>
      <c r="D22" s="3">
        <v>8.2021410000000003E-2</v>
      </c>
      <c r="E22" s="3">
        <v>3.0575410000000001E-2</v>
      </c>
      <c r="F22" s="3">
        <v>8.1385639999999995E-2</v>
      </c>
      <c r="I22" t="s">
        <v>3</v>
      </c>
      <c r="J22">
        <v>5.3999999999999999E-2</v>
      </c>
      <c r="K22">
        <v>0.10199999999999999</v>
      </c>
      <c r="M22">
        <v>0.13300000000000001</v>
      </c>
      <c r="Q22" t="s">
        <v>3</v>
      </c>
      <c r="R22" s="3">
        <v>3.8413559999999999E-2</v>
      </c>
      <c r="S22" s="3">
        <v>7.8104530000000005E-2</v>
      </c>
      <c r="T22" s="3"/>
      <c r="U22" s="3">
        <v>0.16551115999999999</v>
      </c>
      <c r="Y22" t="s">
        <v>3</v>
      </c>
      <c r="Z22" s="3">
        <v>3.1721810000000003E-2</v>
      </c>
      <c r="AA22" s="3">
        <v>7.5659130000000005E-2</v>
      </c>
      <c r="AB22" s="3"/>
      <c r="AC22" s="3">
        <v>9.1682959999999994E-2</v>
      </c>
    </row>
    <row r="23" spans="1:31" x14ac:dyDescent="0.2">
      <c r="B23" t="s">
        <v>4</v>
      </c>
      <c r="C23" s="3">
        <v>8.9120669999999999E-2</v>
      </c>
      <c r="D23" s="3">
        <v>0.12490812</v>
      </c>
      <c r="E23" s="3">
        <v>0.13962540000000001</v>
      </c>
      <c r="F23" s="3">
        <v>6.8674170000000007E-2</v>
      </c>
      <c r="I23" t="s">
        <v>4</v>
      </c>
      <c r="J23">
        <v>6.4000000000000001E-2</v>
      </c>
      <c r="K23">
        <v>0.151</v>
      </c>
      <c r="L23">
        <v>7.6999999999999999E-2</v>
      </c>
      <c r="Q23" t="s">
        <v>4</v>
      </c>
      <c r="R23" s="3">
        <v>6.8465059999999994E-2</v>
      </c>
      <c r="S23" s="3">
        <v>0.15204181999999999</v>
      </c>
      <c r="T23" s="3">
        <v>8.4844390000000006E-2</v>
      </c>
      <c r="U23" s="3"/>
      <c r="Y23" t="s">
        <v>4</v>
      </c>
      <c r="Z23" s="3">
        <v>7.0632009999999995E-2</v>
      </c>
      <c r="AA23" s="3">
        <v>0.15992550999999999</v>
      </c>
      <c r="AB23" s="3">
        <v>0.10945447</v>
      </c>
      <c r="AC23" s="3"/>
    </row>
    <row r="24" spans="1:31" x14ac:dyDescent="0.2">
      <c r="G24" s="2">
        <f>AVERAGE(C21:C23,D22:D23,E23,D20:F20,E21:F21,F22)</f>
        <v>0.12825167833333334</v>
      </c>
      <c r="O24">
        <f>AVERAGE(K20:N23)</f>
        <v>0.10722222222222222</v>
      </c>
      <c r="W24">
        <f>AVERAGE(S20:V23)</f>
        <v>0.11066455444444444</v>
      </c>
      <c r="AE24">
        <f>AVERAGE(AA20:AD23)</f>
        <v>0.11689770444444443</v>
      </c>
    </row>
    <row r="26" spans="1:31" x14ac:dyDescent="0.2">
      <c r="A26" t="s">
        <v>10</v>
      </c>
      <c r="I26" t="s">
        <v>10</v>
      </c>
      <c r="Q26" t="s">
        <v>10</v>
      </c>
      <c r="Y26" t="s">
        <v>10</v>
      </c>
    </row>
    <row r="27" spans="1:31" x14ac:dyDescent="0.2">
      <c r="B27" t="s">
        <v>0</v>
      </c>
      <c r="C27" t="s">
        <v>1</v>
      </c>
      <c r="D27" t="s">
        <v>2</v>
      </c>
      <c r="E27" t="s">
        <v>3</v>
      </c>
      <c r="F27" t="s">
        <v>4</v>
      </c>
      <c r="J27" t="s">
        <v>0</v>
      </c>
      <c r="K27" t="s">
        <v>1</v>
      </c>
      <c r="L27" t="s">
        <v>2</v>
      </c>
      <c r="M27" t="s">
        <v>3</v>
      </c>
      <c r="N27" t="s">
        <v>4</v>
      </c>
      <c r="R27" t="s">
        <v>0</v>
      </c>
      <c r="S27" t="s">
        <v>1</v>
      </c>
      <c r="T27" t="s">
        <v>2</v>
      </c>
      <c r="U27" t="s">
        <v>3</v>
      </c>
      <c r="V27" t="s">
        <v>4</v>
      </c>
      <c r="Z27" t="s">
        <v>0</v>
      </c>
      <c r="AA27" t="s">
        <v>1</v>
      </c>
      <c r="AB27" t="s">
        <v>2</v>
      </c>
      <c r="AC27" t="s">
        <v>3</v>
      </c>
      <c r="AD27" t="s">
        <v>4</v>
      </c>
    </row>
    <row r="28" spans="1:31" x14ac:dyDescent="0.2">
      <c r="B28" t="s">
        <v>1</v>
      </c>
      <c r="D28">
        <v>0.193</v>
      </c>
      <c r="E28">
        <v>0.221</v>
      </c>
      <c r="F28">
        <v>0.10199999999999999</v>
      </c>
      <c r="J28" t="s">
        <v>1</v>
      </c>
      <c r="K28" s="3"/>
      <c r="L28" s="3">
        <v>0.10426913</v>
      </c>
      <c r="M28" s="3">
        <v>4.4707759999999999E-2</v>
      </c>
      <c r="N28" s="3">
        <v>5.1585760000000001E-2</v>
      </c>
      <c r="R28" t="s">
        <v>1</v>
      </c>
      <c r="S28" s="3"/>
      <c r="T28" s="3">
        <v>0.11553595699999999</v>
      </c>
      <c r="U28" s="3">
        <v>5.6520809999999998E-2</v>
      </c>
      <c r="V28" s="3">
        <v>3.936166E-2</v>
      </c>
      <c r="Z28" t="s">
        <v>1</v>
      </c>
      <c r="AA28" s="3"/>
      <c r="AB28" s="3">
        <v>0.1130738</v>
      </c>
      <c r="AC28" s="3">
        <v>3.445351E-2</v>
      </c>
      <c r="AD28" s="3">
        <v>5.0465014000000002E-2</v>
      </c>
    </row>
    <row r="29" spans="1:31" x14ac:dyDescent="0.2">
      <c r="B29" t="s">
        <v>2</v>
      </c>
      <c r="C29">
        <v>0.19</v>
      </c>
      <c r="E29">
        <v>0.16800000000000001</v>
      </c>
      <c r="F29">
        <v>0.17100000000000001</v>
      </c>
      <c r="J29" t="s">
        <v>2</v>
      </c>
      <c r="K29" s="3">
        <v>0.127059852</v>
      </c>
      <c r="L29" s="3"/>
      <c r="M29" s="3">
        <v>8.4006479999999994E-2</v>
      </c>
      <c r="N29" s="3">
        <v>0.17033155</v>
      </c>
      <c r="R29" t="s">
        <v>2</v>
      </c>
      <c r="S29" s="3">
        <v>0.11892575</v>
      </c>
      <c r="T29" s="3"/>
      <c r="U29" s="3">
        <v>9.8943970000000006E-2</v>
      </c>
      <c r="V29" s="3">
        <v>0.14469312000000001</v>
      </c>
      <c r="Z29" t="s">
        <v>2</v>
      </c>
      <c r="AA29" s="3">
        <v>0.12804806899999999</v>
      </c>
      <c r="AB29" s="3"/>
      <c r="AC29" s="3">
        <v>0.12481033</v>
      </c>
      <c r="AD29" s="3">
        <v>0.21521003</v>
      </c>
    </row>
    <row r="30" spans="1:31" x14ac:dyDescent="0.2">
      <c r="B30" t="s">
        <v>3</v>
      </c>
      <c r="D30">
        <v>0.108</v>
      </c>
      <c r="F30">
        <v>7.6999999999999999E-2</v>
      </c>
      <c r="J30" t="s">
        <v>3</v>
      </c>
      <c r="K30" s="3">
        <v>4.0476986999999999E-2</v>
      </c>
      <c r="L30" s="3">
        <v>7.0128759999999998E-2</v>
      </c>
      <c r="M30" s="3"/>
      <c r="N30" s="3">
        <v>8.7301160000000003E-2</v>
      </c>
      <c r="R30" t="s">
        <v>3</v>
      </c>
      <c r="S30" s="3">
        <v>2.8263159999999999E-2</v>
      </c>
      <c r="T30" s="3">
        <v>9.9966119000000006E-2</v>
      </c>
      <c r="U30" s="3"/>
      <c r="V30" s="3">
        <v>9.3307429999999997E-2</v>
      </c>
      <c r="Z30" t="s">
        <v>3</v>
      </c>
      <c r="AA30" s="3">
        <v>5.4357734999999997E-2</v>
      </c>
      <c r="AB30" s="3">
        <v>0.10779560000000001</v>
      </c>
      <c r="AC30" s="3"/>
      <c r="AD30" s="3">
        <v>7.9041099000000004E-2</v>
      </c>
    </row>
    <row r="31" spans="1:31" x14ac:dyDescent="0.2">
      <c r="B31" t="s">
        <v>4</v>
      </c>
      <c r="C31">
        <v>0.22700000000000001</v>
      </c>
      <c r="D31">
        <v>0.14299999999999999</v>
      </c>
      <c r="E31">
        <v>0.158</v>
      </c>
      <c r="J31" t="s">
        <v>4</v>
      </c>
      <c r="K31" s="3">
        <v>5.4765706999999997E-2</v>
      </c>
      <c r="L31" s="3">
        <v>0.15939621000000001</v>
      </c>
      <c r="M31" s="3">
        <v>0.11532371</v>
      </c>
      <c r="N31" s="3"/>
      <c r="R31" t="s">
        <v>4</v>
      </c>
      <c r="S31" s="3">
        <v>7.7332010000000007E-2</v>
      </c>
      <c r="T31" s="3">
        <v>0.14108066399999999</v>
      </c>
      <c r="U31" s="3">
        <v>0.11620782</v>
      </c>
      <c r="V31" s="3"/>
      <c r="Z31" t="s">
        <v>4</v>
      </c>
      <c r="AA31" s="3">
        <v>4.9595054E-2</v>
      </c>
      <c r="AB31" s="3">
        <v>0.15504509999999999</v>
      </c>
      <c r="AC31" s="3">
        <v>0.13214192999999999</v>
      </c>
      <c r="AD31" s="3"/>
    </row>
    <row r="32" spans="1:31" x14ac:dyDescent="0.2">
      <c r="G32" s="2">
        <f>AVERAGE(C28:F31)</f>
        <v>0.15981818181818183</v>
      </c>
      <c r="O32">
        <f>AVERAGE(K28:N31)</f>
        <v>9.2446088833333342E-2</v>
      </c>
      <c r="W32">
        <f>AVERAGE(S28:V31)</f>
        <v>9.417820583333332E-2</v>
      </c>
      <c r="AE32">
        <f>AVERAGE(AA28:AD31)</f>
        <v>0.10366977258333332</v>
      </c>
    </row>
    <row r="34" spans="1:30" x14ac:dyDescent="0.2">
      <c r="A34" s="1" t="s">
        <v>11</v>
      </c>
      <c r="B34" s="1"/>
      <c r="C34" s="1"/>
      <c r="D34" s="1"/>
      <c r="E34" s="1"/>
      <c r="F34" s="1"/>
      <c r="I34" s="1" t="s">
        <v>11</v>
      </c>
      <c r="J34" s="1"/>
      <c r="K34" s="1"/>
      <c r="L34" s="1"/>
      <c r="M34" s="1"/>
      <c r="N34" s="1"/>
      <c r="Q34" s="1" t="s">
        <v>11</v>
      </c>
      <c r="R34" s="1"/>
      <c r="S34" s="1"/>
      <c r="T34" s="1"/>
      <c r="U34" s="1"/>
      <c r="V34" s="1"/>
      <c r="Y34" s="1" t="s">
        <v>11</v>
      </c>
      <c r="Z34" s="1"/>
      <c r="AA34" s="1"/>
      <c r="AB34" s="1"/>
      <c r="AC34" s="1"/>
      <c r="AD34" s="1"/>
    </row>
    <row r="35" spans="1:30" x14ac:dyDescent="0.2">
      <c r="A35" s="1"/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I35" s="1"/>
      <c r="J35" s="1" t="s">
        <v>0</v>
      </c>
      <c r="K35" s="1" t="s">
        <v>1</v>
      </c>
      <c r="L35" s="1" t="s">
        <v>2</v>
      </c>
      <c r="M35" s="1" t="s">
        <v>3</v>
      </c>
      <c r="N35" s="1" t="s">
        <v>4</v>
      </c>
      <c r="Q35" s="1"/>
      <c r="R35" s="1" t="s">
        <v>0</v>
      </c>
      <c r="S35" s="1" t="s">
        <v>1</v>
      </c>
      <c r="T35" s="1" t="s">
        <v>2</v>
      </c>
      <c r="U35" s="1" t="s">
        <v>3</v>
      </c>
      <c r="V35" s="1" t="s">
        <v>4</v>
      </c>
      <c r="Y35" s="1"/>
      <c r="Z35" s="1" t="s">
        <v>0</v>
      </c>
      <c r="AA35" s="1" t="s">
        <v>1</v>
      </c>
      <c r="AB35" s="1" t="s">
        <v>2</v>
      </c>
      <c r="AC35" s="1" t="s">
        <v>3</v>
      </c>
      <c r="AD35" s="1" t="s">
        <v>4</v>
      </c>
    </row>
    <row r="36" spans="1:30" x14ac:dyDescent="0.2">
      <c r="A36" s="1"/>
      <c r="B36" s="1" t="s">
        <v>1</v>
      </c>
      <c r="C36" s="1"/>
      <c r="D36" s="1"/>
      <c r="E36" s="1"/>
      <c r="F36" s="1"/>
      <c r="I36" s="1"/>
      <c r="J36" s="1" t="s">
        <v>1</v>
      </c>
      <c r="K36" s="1"/>
      <c r="L36" s="1"/>
      <c r="M36" s="1"/>
      <c r="N36" s="1"/>
      <c r="Q36" s="1"/>
      <c r="R36" s="1" t="s">
        <v>1</v>
      </c>
      <c r="S36" s="1"/>
      <c r="T36" s="1"/>
      <c r="U36" s="1"/>
      <c r="V36" s="1"/>
      <c r="Y36" s="1"/>
      <c r="Z36" s="1" t="s">
        <v>1</v>
      </c>
      <c r="AA36" s="1"/>
      <c r="AB36" s="1"/>
      <c r="AC36" s="1"/>
      <c r="AD36" s="1"/>
    </row>
    <row r="37" spans="1:30" x14ac:dyDescent="0.2">
      <c r="A37" s="1"/>
      <c r="B37" s="1" t="s">
        <v>2</v>
      </c>
      <c r="C37" s="1"/>
      <c r="D37" s="1"/>
      <c r="E37" s="1"/>
      <c r="F37" s="1"/>
      <c r="I37" s="1"/>
      <c r="J37" s="1" t="s">
        <v>2</v>
      </c>
      <c r="K37" s="1"/>
      <c r="L37" s="1"/>
      <c r="M37" s="1"/>
      <c r="N37" s="1"/>
      <c r="Q37" s="1"/>
      <c r="R37" s="1" t="s">
        <v>2</v>
      </c>
      <c r="S37" s="1"/>
      <c r="T37" s="1"/>
      <c r="U37" s="1"/>
      <c r="V37" s="1"/>
      <c r="Y37" s="1"/>
      <c r="Z37" s="1" t="s">
        <v>2</v>
      </c>
      <c r="AA37" s="1"/>
      <c r="AB37" s="1"/>
      <c r="AC37" s="1"/>
      <c r="AD37" s="1"/>
    </row>
    <row r="38" spans="1:30" x14ac:dyDescent="0.2">
      <c r="A38" s="1"/>
      <c r="B38" s="1" t="s">
        <v>3</v>
      </c>
      <c r="C38" s="1"/>
      <c r="D38" s="1"/>
      <c r="E38" s="1"/>
      <c r="F38" s="1"/>
      <c r="I38" s="1"/>
      <c r="J38" s="1" t="s">
        <v>3</v>
      </c>
      <c r="K38" s="1"/>
      <c r="L38" s="1"/>
      <c r="M38" s="1"/>
      <c r="N38" s="1"/>
      <c r="Q38" s="1"/>
      <c r="R38" s="1" t="s">
        <v>3</v>
      </c>
      <c r="S38" s="1"/>
      <c r="T38" s="1"/>
      <c r="U38" s="1"/>
      <c r="V38" s="1"/>
      <c r="Y38" s="1"/>
      <c r="Z38" s="1" t="s">
        <v>3</v>
      </c>
      <c r="AA38" s="1"/>
      <c r="AB38" s="1"/>
      <c r="AC38" s="1"/>
      <c r="AD38" s="1"/>
    </row>
    <row r="39" spans="1:30" x14ac:dyDescent="0.2">
      <c r="A39" s="1"/>
      <c r="B39" s="1" t="s">
        <v>4</v>
      </c>
      <c r="C39" s="1"/>
      <c r="D39" s="1"/>
      <c r="E39" s="1"/>
      <c r="F39" s="1"/>
      <c r="I39" s="1"/>
      <c r="J39" s="1" t="s">
        <v>4</v>
      </c>
      <c r="K39" s="1"/>
      <c r="L39" s="1"/>
      <c r="M39" s="1"/>
      <c r="N39" s="1"/>
      <c r="Q39" s="1"/>
      <c r="R39" s="1" t="s">
        <v>4</v>
      </c>
      <c r="S39" s="1"/>
      <c r="T39" s="1"/>
      <c r="U39" s="1"/>
      <c r="V39" s="1"/>
      <c r="Y39" s="1"/>
      <c r="Z39" s="1" t="s">
        <v>4</v>
      </c>
      <c r="AA39" s="1"/>
      <c r="AB39" s="1"/>
      <c r="AC39" s="1"/>
      <c r="AD3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6900D-ED50-934B-9253-B2E9CCF04559}">
  <dimension ref="A1:O38"/>
  <sheetViews>
    <sheetView zoomScale="75" workbookViewId="0">
      <selection activeCell="J17" sqref="J17"/>
    </sheetView>
  </sheetViews>
  <sheetFormatPr baseColWidth="10" defaultRowHeight="16" x14ac:dyDescent="0.2"/>
  <sheetData>
    <row r="1" spans="1:12" x14ac:dyDescent="0.2">
      <c r="A1" t="s">
        <v>5</v>
      </c>
    </row>
    <row r="2" spans="1:12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12" x14ac:dyDescent="0.2">
      <c r="B3" t="s">
        <v>1</v>
      </c>
      <c r="C3">
        <v>0</v>
      </c>
      <c r="D3">
        <v>0</v>
      </c>
      <c r="E3">
        <v>0</v>
      </c>
      <c r="F3">
        <v>0.112</v>
      </c>
    </row>
    <row r="4" spans="1:12" x14ac:dyDescent="0.2">
      <c r="B4" t="s">
        <v>2</v>
      </c>
      <c r="C4">
        <v>2E-3</v>
      </c>
      <c r="D4">
        <v>0</v>
      </c>
      <c r="E4">
        <v>0.754</v>
      </c>
      <c r="F4">
        <v>0</v>
      </c>
    </row>
    <row r="5" spans="1:12" x14ac:dyDescent="0.2">
      <c r="B5" t="s">
        <v>3</v>
      </c>
      <c r="C5">
        <v>0.96899999999999997</v>
      </c>
      <c r="D5">
        <v>0.28999999999999998</v>
      </c>
      <c r="E5">
        <v>0</v>
      </c>
      <c r="F5">
        <v>3.4000000000000002E-2</v>
      </c>
    </row>
    <row r="6" spans="1:12" x14ac:dyDescent="0.2">
      <c r="B6" t="s">
        <v>4</v>
      </c>
      <c r="C6">
        <v>0.02</v>
      </c>
      <c r="D6">
        <v>0</v>
      </c>
      <c r="E6">
        <v>0</v>
      </c>
      <c r="F6">
        <v>0</v>
      </c>
    </row>
    <row r="7" spans="1:12" x14ac:dyDescent="0.2">
      <c r="G7" s="2"/>
    </row>
    <row r="8" spans="1:12" x14ac:dyDescent="0.2">
      <c r="H8" t="s">
        <v>26</v>
      </c>
    </row>
    <row r="9" spans="1:12" x14ac:dyDescent="0.2">
      <c r="A9" t="s">
        <v>6</v>
      </c>
      <c r="H9" t="s">
        <v>6</v>
      </c>
    </row>
    <row r="10" spans="1:12" x14ac:dyDescent="0.2">
      <c r="B10" t="s">
        <v>0</v>
      </c>
      <c r="C10" t="s">
        <v>1</v>
      </c>
      <c r="D10" t="s">
        <v>2</v>
      </c>
      <c r="E10" t="s">
        <v>3</v>
      </c>
      <c r="F10" t="s">
        <v>4</v>
      </c>
    </row>
    <row r="11" spans="1:12" x14ac:dyDescent="0.2">
      <c r="B11" t="s">
        <v>1</v>
      </c>
      <c r="C11">
        <v>0.94599999999999995</v>
      </c>
      <c r="D11">
        <v>1.4999999999999999E-2</v>
      </c>
      <c r="E11">
        <v>0.96</v>
      </c>
      <c r="F11">
        <v>0</v>
      </c>
      <c r="I11" s="3">
        <v>0.99972983800000004</v>
      </c>
      <c r="J11" s="3">
        <v>1.5851199E-2</v>
      </c>
      <c r="K11" s="3">
        <v>0.87161598399999995</v>
      </c>
      <c r="L11" s="4">
        <v>3.7662129999999998E-8</v>
      </c>
    </row>
    <row r="12" spans="1:12" x14ac:dyDescent="0.2">
      <c r="B12" t="s">
        <v>2</v>
      </c>
      <c r="C12">
        <v>0</v>
      </c>
      <c r="D12">
        <v>0.83099999999999996</v>
      </c>
      <c r="E12">
        <v>1E-3</v>
      </c>
      <c r="F12">
        <v>0</v>
      </c>
      <c r="I12" s="3">
        <v>1.6898290000000001E-4</v>
      </c>
      <c r="J12" s="3">
        <v>0.62954202000000004</v>
      </c>
      <c r="K12" s="3">
        <v>3.9378039999999996E-3</v>
      </c>
      <c r="L12" s="4">
        <v>1.746712E-15</v>
      </c>
    </row>
    <row r="13" spans="1:12" x14ac:dyDescent="0.2">
      <c r="B13" t="s">
        <v>3</v>
      </c>
      <c r="C13">
        <v>0.999</v>
      </c>
      <c r="D13">
        <v>0.1</v>
      </c>
      <c r="E13">
        <v>0.999</v>
      </c>
      <c r="F13">
        <v>0</v>
      </c>
      <c r="I13" s="3">
        <v>0.98931453840000005</v>
      </c>
      <c r="J13" s="3">
        <v>0.151391469</v>
      </c>
      <c r="K13" s="3">
        <v>0.98519551699999997</v>
      </c>
      <c r="L13" s="4">
        <v>1.08311E-11</v>
      </c>
    </row>
    <row r="14" spans="1:12" x14ac:dyDescent="0.2">
      <c r="B14" t="s">
        <v>4</v>
      </c>
      <c r="C14">
        <v>0.63700000000000001</v>
      </c>
      <c r="D14">
        <v>1E-3</v>
      </c>
      <c r="E14">
        <v>3.2000000000000001E-2</v>
      </c>
      <c r="F14">
        <v>0.61</v>
      </c>
      <c r="I14" s="3">
        <v>0.76534980399999997</v>
      </c>
      <c r="J14" s="3">
        <v>4.082479E-3</v>
      </c>
      <c r="K14" s="3">
        <v>0.11578301100000001</v>
      </c>
      <c r="L14" s="4">
        <v>0.44128129999999999</v>
      </c>
    </row>
    <row r="15" spans="1:12" x14ac:dyDescent="0.2">
      <c r="G15" s="2"/>
    </row>
    <row r="17" spans="1:15" x14ac:dyDescent="0.2">
      <c r="A17" t="s">
        <v>9</v>
      </c>
    </row>
    <row r="18" spans="1:15" x14ac:dyDescent="0.2">
      <c r="B18" t="s">
        <v>0</v>
      </c>
      <c r="C18" t="s">
        <v>1</v>
      </c>
      <c r="D18" t="s">
        <v>2</v>
      </c>
      <c r="E18" t="s">
        <v>3</v>
      </c>
      <c r="F18" t="s">
        <v>4</v>
      </c>
    </row>
    <row r="19" spans="1:15" x14ac:dyDescent="0.2">
      <c r="B19" t="s">
        <v>1</v>
      </c>
      <c r="C19">
        <v>0.97899999999999998</v>
      </c>
      <c r="D19">
        <v>0</v>
      </c>
      <c r="E19">
        <v>0.46800000000000003</v>
      </c>
      <c r="F19">
        <v>0</v>
      </c>
    </row>
    <row r="20" spans="1:15" x14ac:dyDescent="0.2">
      <c r="B20" t="s">
        <v>2</v>
      </c>
      <c r="C20">
        <v>0</v>
      </c>
      <c r="D20">
        <v>0.96699999999999997</v>
      </c>
      <c r="E20">
        <v>0</v>
      </c>
      <c r="F20">
        <v>0</v>
      </c>
      <c r="I20" t="s">
        <v>20</v>
      </c>
      <c r="O20" t="s">
        <v>21</v>
      </c>
    </row>
    <row r="21" spans="1:15" x14ac:dyDescent="0.2">
      <c r="B21" t="s">
        <v>3</v>
      </c>
      <c r="C21">
        <v>0.876</v>
      </c>
      <c r="D21">
        <v>7.1999999999999995E-2</v>
      </c>
      <c r="E21">
        <v>0.98499999999999999</v>
      </c>
      <c r="F21">
        <v>1.9E-2</v>
      </c>
    </row>
    <row r="22" spans="1:15" x14ac:dyDescent="0.2">
      <c r="B22" t="s">
        <v>4</v>
      </c>
      <c r="C22">
        <v>0.56299999999999994</v>
      </c>
      <c r="D22">
        <v>0</v>
      </c>
      <c r="E22">
        <v>9.9000000000000005E-2</v>
      </c>
      <c r="F22">
        <v>0.313</v>
      </c>
    </row>
    <row r="23" spans="1:15" x14ac:dyDescent="0.2">
      <c r="G23" s="2"/>
    </row>
    <row r="25" spans="1:15" x14ac:dyDescent="0.2">
      <c r="A25" t="s">
        <v>10</v>
      </c>
    </row>
    <row r="26" spans="1:15" x14ac:dyDescent="0.2">
      <c r="B26" t="s">
        <v>0</v>
      </c>
      <c r="C26" t="s">
        <v>1</v>
      </c>
      <c r="D26" t="s">
        <v>2</v>
      </c>
      <c r="E26" t="s">
        <v>3</v>
      </c>
      <c r="F26" t="s">
        <v>4</v>
      </c>
    </row>
    <row r="27" spans="1:15" x14ac:dyDescent="0.2">
      <c r="B27" t="s">
        <v>1</v>
      </c>
      <c r="C27">
        <v>1</v>
      </c>
      <c r="D27">
        <v>1.0999999999999999E-2</v>
      </c>
      <c r="E27">
        <v>8.7999999999999995E-2</v>
      </c>
      <c r="F27">
        <v>3.2000000000000001E-2</v>
      </c>
    </row>
    <row r="28" spans="1:15" x14ac:dyDescent="0.2">
      <c r="B28" t="s">
        <v>2</v>
      </c>
      <c r="C28">
        <v>0</v>
      </c>
      <c r="D28">
        <v>1</v>
      </c>
      <c r="E28">
        <v>2E-3</v>
      </c>
      <c r="F28">
        <v>0</v>
      </c>
    </row>
    <row r="29" spans="1:15" x14ac:dyDescent="0.2">
      <c r="B29" t="s">
        <v>3</v>
      </c>
      <c r="C29">
        <v>0.95199999999999996</v>
      </c>
      <c r="D29">
        <v>0.38</v>
      </c>
      <c r="E29">
        <v>0.995</v>
      </c>
      <c r="F29">
        <v>8.2000000000000003E-2</v>
      </c>
    </row>
    <row r="30" spans="1:15" x14ac:dyDescent="0.2">
      <c r="B30" t="s">
        <v>4</v>
      </c>
      <c r="C30">
        <v>0.1</v>
      </c>
      <c r="D30">
        <v>1E-3</v>
      </c>
      <c r="E30">
        <v>0</v>
      </c>
      <c r="F30">
        <v>1</v>
      </c>
    </row>
    <row r="31" spans="1:15" x14ac:dyDescent="0.2">
      <c r="G31" s="2"/>
    </row>
    <row r="33" spans="1:6" x14ac:dyDescent="0.2">
      <c r="A33" s="1" t="s">
        <v>11</v>
      </c>
      <c r="B33" s="1"/>
      <c r="C33" s="1"/>
      <c r="D33" s="1"/>
      <c r="E33" s="1"/>
      <c r="F33" s="1"/>
    </row>
    <row r="34" spans="1:6" x14ac:dyDescent="0.2">
      <c r="A34" s="1"/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</row>
    <row r="35" spans="1:6" x14ac:dyDescent="0.2">
      <c r="A35" s="1"/>
      <c r="B35" s="1" t="s">
        <v>1</v>
      </c>
      <c r="C35" s="1"/>
      <c r="D35" s="1"/>
      <c r="E35" s="1"/>
      <c r="F35" s="1"/>
    </row>
    <row r="36" spans="1:6" x14ac:dyDescent="0.2">
      <c r="A36" s="1"/>
      <c r="B36" s="1" t="s">
        <v>2</v>
      </c>
      <c r="C36" s="1"/>
      <c r="D36" s="1"/>
      <c r="E36" s="1"/>
      <c r="F36" s="1"/>
    </row>
    <row r="37" spans="1:6" x14ac:dyDescent="0.2">
      <c r="A37" s="1"/>
      <c r="B37" s="1" t="s">
        <v>3</v>
      </c>
      <c r="C37" s="1"/>
      <c r="D37" s="1"/>
      <c r="E37" s="1"/>
      <c r="F37" s="1"/>
    </row>
    <row r="38" spans="1:6" x14ac:dyDescent="0.2">
      <c r="A38" s="1"/>
      <c r="B38" s="1" t="s">
        <v>4</v>
      </c>
      <c r="C38" s="1"/>
      <c r="D38" s="1"/>
      <c r="E38" s="1"/>
      <c r="F38" s="1"/>
    </row>
  </sheetData>
  <conditionalFormatting sqref="C11:F14 C19:F23 C27:F30">
    <cfRule type="cellIs" dxfId="2" priority="2" operator="greaterThan">
      <formula>0.05</formula>
    </cfRule>
  </conditionalFormatting>
  <conditionalFormatting sqref="I11:L14">
    <cfRule type="cellIs" dxfId="1" priority="1" operator="greaterThan">
      <formula>0.05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38E17-38A9-8040-9F46-8A6B09208250}">
  <dimension ref="A1:F38"/>
  <sheetViews>
    <sheetView topLeftCell="A9" workbookViewId="0">
      <selection activeCell="C40" sqref="C40"/>
    </sheetView>
  </sheetViews>
  <sheetFormatPr baseColWidth="10" defaultRowHeight="16" x14ac:dyDescent="0.2"/>
  <sheetData>
    <row r="1" spans="1:6" x14ac:dyDescent="0.2">
      <c r="A1" t="s">
        <v>5</v>
      </c>
    </row>
    <row r="2" spans="1:6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B3" t="s">
        <v>1</v>
      </c>
      <c r="C3">
        <v>0</v>
      </c>
      <c r="D3">
        <v>0</v>
      </c>
      <c r="E3">
        <v>0</v>
      </c>
      <c r="F3">
        <v>0</v>
      </c>
    </row>
    <row r="4" spans="1:6" x14ac:dyDescent="0.2">
      <c r="B4" t="s">
        <v>2</v>
      </c>
      <c r="C4">
        <v>0</v>
      </c>
      <c r="D4">
        <v>0</v>
      </c>
      <c r="E4">
        <v>0</v>
      </c>
      <c r="F4">
        <v>0</v>
      </c>
    </row>
    <row r="5" spans="1:6" x14ac:dyDescent="0.2">
      <c r="B5" t="s">
        <v>3</v>
      </c>
      <c r="C5">
        <v>0</v>
      </c>
      <c r="D5">
        <v>0</v>
      </c>
      <c r="E5">
        <v>0</v>
      </c>
      <c r="F5">
        <v>0</v>
      </c>
    </row>
    <row r="6" spans="1:6" x14ac:dyDescent="0.2">
      <c r="B6" t="s">
        <v>4</v>
      </c>
      <c r="C6">
        <v>0</v>
      </c>
      <c r="D6">
        <v>0</v>
      </c>
      <c r="E6">
        <v>0</v>
      </c>
      <c r="F6">
        <v>0</v>
      </c>
    </row>
    <row r="9" spans="1:6" x14ac:dyDescent="0.2">
      <c r="A9" t="s">
        <v>6</v>
      </c>
    </row>
    <row r="10" spans="1:6" x14ac:dyDescent="0.2">
      <c r="B10" t="s">
        <v>0</v>
      </c>
      <c r="C10" t="s">
        <v>1</v>
      </c>
      <c r="D10" t="s">
        <v>2</v>
      </c>
      <c r="E10" t="s">
        <v>3</v>
      </c>
      <c r="F10" t="s">
        <v>4</v>
      </c>
    </row>
    <row r="11" spans="1:6" x14ac:dyDescent="0.2">
      <c r="B11" t="s">
        <v>1</v>
      </c>
      <c r="C11">
        <v>0.99</v>
      </c>
      <c r="D11">
        <v>1.9E-2</v>
      </c>
      <c r="E11">
        <v>0.81200000000000006</v>
      </c>
      <c r="F11">
        <v>0</v>
      </c>
    </row>
    <row r="12" spans="1:6" x14ac:dyDescent="0.2">
      <c r="B12" t="s">
        <v>2</v>
      </c>
      <c r="C12">
        <v>0</v>
      </c>
      <c r="D12">
        <v>0.96499999999999997</v>
      </c>
      <c r="E12">
        <v>0</v>
      </c>
      <c r="F12">
        <v>0</v>
      </c>
    </row>
    <row r="13" spans="1:6" x14ac:dyDescent="0.2">
      <c r="B13" t="s">
        <v>3</v>
      </c>
      <c r="C13">
        <v>0.99199999999999999</v>
      </c>
      <c r="D13">
        <v>0.105</v>
      </c>
      <c r="E13">
        <v>0.995</v>
      </c>
      <c r="F13">
        <v>1E-3</v>
      </c>
    </row>
    <row r="14" spans="1:6" x14ac:dyDescent="0.2">
      <c r="B14" t="s">
        <v>4</v>
      </c>
      <c r="C14">
        <v>0.81799999999999995</v>
      </c>
      <c r="D14">
        <v>1E-3</v>
      </c>
      <c r="E14">
        <v>0.48099999999999998</v>
      </c>
      <c r="F14">
        <v>0.95199999999999996</v>
      </c>
    </row>
    <row r="17" spans="1:6" x14ac:dyDescent="0.2">
      <c r="A17" t="s">
        <v>9</v>
      </c>
    </row>
    <row r="18" spans="1:6" x14ac:dyDescent="0.2">
      <c r="B18" t="s">
        <v>0</v>
      </c>
      <c r="C18" t="s">
        <v>1</v>
      </c>
      <c r="D18" t="s">
        <v>2</v>
      </c>
      <c r="E18" t="s">
        <v>3</v>
      </c>
      <c r="F18" t="s">
        <v>4</v>
      </c>
    </row>
    <row r="19" spans="1:6" x14ac:dyDescent="0.2">
      <c r="B19" t="s">
        <v>1</v>
      </c>
      <c r="C19">
        <v>0.97599999999999998</v>
      </c>
      <c r="D19">
        <v>2E-3</v>
      </c>
      <c r="E19">
        <v>0.89200000000000002</v>
      </c>
      <c r="F19">
        <v>0</v>
      </c>
    </row>
    <row r="20" spans="1:6" x14ac:dyDescent="0.2">
      <c r="B20" t="s">
        <v>2</v>
      </c>
      <c r="C20">
        <v>0</v>
      </c>
      <c r="D20">
        <v>1</v>
      </c>
      <c r="E20">
        <v>0</v>
      </c>
      <c r="F20">
        <v>0</v>
      </c>
    </row>
    <row r="21" spans="1:6" x14ac:dyDescent="0.2">
      <c r="B21" t="s">
        <v>3</v>
      </c>
      <c r="C21">
        <v>0.998</v>
      </c>
      <c r="D21">
        <v>4.4999999999999998E-2</v>
      </c>
      <c r="E21">
        <v>0.97399999999999998</v>
      </c>
      <c r="F21">
        <v>0</v>
      </c>
    </row>
    <row r="22" spans="1:6" x14ac:dyDescent="0.2">
      <c r="B22" t="s">
        <v>4</v>
      </c>
      <c r="C22">
        <v>0.10199999999999999</v>
      </c>
      <c r="D22">
        <v>0</v>
      </c>
      <c r="E22">
        <v>5.3999999999999999E-2</v>
      </c>
      <c r="F22">
        <v>0.96399999999999997</v>
      </c>
    </row>
    <row r="25" spans="1:6" x14ac:dyDescent="0.2">
      <c r="A25" t="s">
        <v>10</v>
      </c>
    </row>
    <row r="26" spans="1:6" x14ac:dyDescent="0.2">
      <c r="B26" t="s">
        <v>0</v>
      </c>
      <c r="C26" t="s">
        <v>1</v>
      </c>
      <c r="D26" t="s">
        <v>2</v>
      </c>
      <c r="E26" t="s">
        <v>3</v>
      </c>
      <c r="F26" t="s">
        <v>4</v>
      </c>
    </row>
    <row r="27" spans="1:6" x14ac:dyDescent="0.2">
      <c r="B27" t="s">
        <v>1</v>
      </c>
      <c r="C27">
        <v>1</v>
      </c>
      <c r="D27">
        <v>8.0000000000000002E-3</v>
      </c>
      <c r="E27">
        <v>0.86099999999999999</v>
      </c>
      <c r="F27">
        <v>1E-3</v>
      </c>
    </row>
    <row r="28" spans="1:6" x14ac:dyDescent="0.2">
      <c r="B28" t="s">
        <v>2</v>
      </c>
      <c r="C28">
        <v>0</v>
      </c>
      <c r="D28">
        <v>1</v>
      </c>
      <c r="E28">
        <v>0</v>
      </c>
      <c r="F28">
        <v>0</v>
      </c>
    </row>
    <row r="29" spans="1:6" x14ac:dyDescent="0.2">
      <c r="B29" t="s">
        <v>3</v>
      </c>
      <c r="C29">
        <v>0.88300000000000001</v>
      </c>
      <c r="D29">
        <v>0.185</v>
      </c>
      <c r="E29">
        <v>1</v>
      </c>
      <c r="F29">
        <v>1.4E-2</v>
      </c>
    </row>
    <row r="30" spans="1:6" x14ac:dyDescent="0.2">
      <c r="B30" t="s">
        <v>4</v>
      </c>
      <c r="C30">
        <v>8.0000000000000002E-3</v>
      </c>
      <c r="D30">
        <v>2E-3</v>
      </c>
      <c r="E30">
        <v>0.36499999999999999</v>
      </c>
      <c r="F30">
        <v>1</v>
      </c>
    </row>
    <row r="33" spans="1:6" x14ac:dyDescent="0.2">
      <c r="A33" s="1" t="s">
        <v>11</v>
      </c>
      <c r="B33" s="1"/>
      <c r="C33" s="1"/>
      <c r="D33" s="1"/>
      <c r="E33" s="1"/>
      <c r="F33" s="1"/>
    </row>
    <row r="34" spans="1:6" x14ac:dyDescent="0.2">
      <c r="A34" s="1"/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</row>
    <row r="35" spans="1:6" x14ac:dyDescent="0.2">
      <c r="A35" s="1"/>
      <c r="B35" s="1" t="s">
        <v>1</v>
      </c>
      <c r="C35" s="1">
        <v>3</v>
      </c>
      <c r="D35" s="1"/>
      <c r="E35" s="1"/>
      <c r="F35" s="1"/>
    </row>
    <row r="36" spans="1:6" x14ac:dyDescent="0.2">
      <c r="A36" s="1"/>
      <c r="B36" s="1" t="s">
        <v>2</v>
      </c>
      <c r="C36" s="1">
        <v>2</v>
      </c>
      <c r="D36" s="1"/>
      <c r="E36" s="1"/>
      <c r="F36" s="1"/>
    </row>
    <row r="37" spans="1:6" x14ac:dyDescent="0.2">
      <c r="A37" s="1"/>
      <c r="B37" s="1" t="s">
        <v>3</v>
      </c>
      <c r="C37" s="1">
        <v>3</v>
      </c>
      <c r="D37" s="1"/>
      <c r="E37" s="1"/>
      <c r="F37" s="1"/>
    </row>
    <row r="38" spans="1:6" x14ac:dyDescent="0.2">
      <c r="A38" s="1"/>
      <c r="B38" s="1" t="s">
        <v>4</v>
      </c>
      <c r="C38" s="1">
        <v>3</v>
      </c>
      <c r="D38" s="1"/>
      <c r="E38" s="1"/>
      <c r="F38" s="1"/>
    </row>
  </sheetData>
  <conditionalFormatting sqref="C11:F14 C19:F23 C27:F30">
    <cfRule type="cellIs" dxfId="0" priority="1" operator="greaterThan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Continuous 7, minbucket=40, ibs</vt:lpstr>
      <vt:lpstr>continuous 7, minbucket=20, ici</vt:lpstr>
      <vt:lpstr>continuous 7, t=365`5, ici</vt:lpstr>
      <vt:lpstr>continuous 7, minbucket=20,Dcal</vt:lpstr>
      <vt:lpstr>binary 7, minbucket=20,Dcal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Yiyang</dc:creator>
  <cp:lastModifiedBy>Fan, Yiyang</cp:lastModifiedBy>
  <dcterms:created xsi:type="dcterms:W3CDTF">2024-07-04T23:39:43Z</dcterms:created>
  <dcterms:modified xsi:type="dcterms:W3CDTF">2024-07-25T21:49:58Z</dcterms:modified>
</cp:coreProperties>
</file>