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fz/Downloads/MCTest4-master/corrections/"/>
    </mc:Choice>
  </mc:AlternateContent>
  <bookViews>
    <workbookView xWindow="0" yWindow="460" windowWidth="25600" windowHeight="15460" tabRatio="233"/>
  </bookViews>
  <sheets>
    <sheet name="Planilha1" sheetId="1" r:id="rId1"/>
  </sheets>
  <definedNames>
    <definedName name="__Anonymous_Sheet_DB__1">Planilha1!$A$11:$X$65453</definedName>
    <definedName name="_xlnm._FilterDatabase" localSheetId="0" hidden="1">Planilha1!$A$11:$X$65453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Q11" i="1"/>
  <c r="R11" i="1"/>
  <c r="S11" i="1"/>
  <c r="T11" i="1"/>
  <c r="U11" i="1"/>
  <c r="V11" i="1"/>
  <c r="W11" i="1"/>
  <c r="X11" i="1"/>
  <c r="AO12" i="1"/>
  <c r="AO13" i="1"/>
  <c r="AO7" i="1"/>
  <c r="AO8" i="1"/>
  <c r="AO10" i="1"/>
  <c r="AN12" i="1"/>
  <c r="AN13" i="1"/>
  <c r="AN7" i="1"/>
  <c r="AN8" i="1"/>
  <c r="AN10" i="1"/>
  <c r="AM12" i="1"/>
  <c r="AM13" i="1"/>
  <c r="AM7" i="1"/>
  <c r="AM8" i="1"/>
  <c r="AM10" i="1"/>
  <c r="AL12" i="1"/>
  <c r="AL13" i="1"/>
  <c r="AL7" i="1"/>
  <c r="AL8" i="1"/>
  <c r="AL10" i="1"/>
  <c r="AK12" i="1"/>
  <c r="AK13" i="1"/>
  <c r="AK7" i="1"/>
  <c r="AK8" i="1"/>
  <c r="AK10" i="1"/>
  <c r="AJ12" i="1"/>
  <c r="AJ13" i="1"/>
  <c r="AJ7" i="1"/>
  <c r="AJ8" i="1"/>
  <c r="AJ10" i="1"/>
  <c r="AI12" i="1"/>
  <c r="AI13" i="1"/>
  <c r="AI7" i="1"/>
  <c r="AI8" i="1"/>
  <c r="AI10" i="1"/>
  <c r="AH12" i="1"/>
  <c r="AH13" i="1"/>
  <c r="AH7" i="1"/>
  <c r="AH8" i="1"/>
  <c r="AH10" i="1"/>
  <c r="AG12" i="1"/>
  <c r="AG13" i="1"/>
  <c r="AG7" i="1"/>
  <c r="AG8" i="1"/>
  <c r="AG10" i="1"/>
  <c r="AF12" i="1"/>
  <c r="AF13" i="1"/>
  <c r="AF7" i="1"/>
  <c r="AF8" i="1"/>
  <c r="AF10" i="1"/>
  <c r="AE12" i="1"/>
  <c r="AE13" i="1"/>
  <c r="AE7" i="1"/>
  <c r="AE8" i="1"/>
  <c r="AE10" i="1"/>
  <c r="AD12" i="1"/>
  <c r="AD13" i="1"/>
  <c r="AD7" i="1"/>
  <c r="AD8" i="1"/>
  <c r="AD10" i="1"/>
  <c r="AC12" i="1"/>
  <c r="AC13" i="1"/>
  <c r="AC7" i="1"/>
  <c r="AC8" i="1"/>
  <c r="AC10" i="1"/>
  <c r="AB12" i="1"/>
  <c r="AB13" i="1"/>
  <c r="AB7" i="1"/>
  <c r="AB8" i="1"/>
  <c r="AB10" i="1"/>
  <c r="AA12" i="1"/>
  <c r="AA13" i="1"/>
  <c r="AA7" i="1"/>
  <c r="AA8" i="1"/>
  <c r="AA10" i="1"/>
  <c r="Z12" i="1"/>
  <c r="Z13" i="1"/>
  <c r="Z7" i="1"/>
  <c r="Z8" i="1"/>
  <c r="Z10" i="1"/>
  <c r="Y12" i="1"/>
  <c r="Y13" i="1"/>
  <c r="Y7" i="1"/>
  <c r="Y8" i="1"/>
  <c r="Y10" i="1"/>
  <c r="O5" i="1"/>
  <c r="O1" i="1"/>
  <c r="O10" i="1"/>
  <c r="N10" i="1"/>
  <c r="M10" i="1"/>
  <c r="L10" i="1"/>
  <c r="K10" i="1"/>
  <c r="J10" i="1"/>
  <c r="I10" i="1"/>
  <c r="H10" i="1"/>
  <c r="G10" i="1"/>
  <c r="O3" i="1"/>
  <c r="O9" i="1"/>
  <c r="O7" i="1"/>
</calcChain>
</file>

<file path=xl/sharedStrings.xml><?xml version="1.0" encoding="utf-8"?>
<sst xmlns="http://schemas.openxmlformats.org/spreadsheetml/2006/main" count="34" uniqueCount="26">
  <si>
    <t xml:space="preserve"> Pag</t>
  </si>
  <si>
    <t>ID</t>
  </si>
  <si>
    <t>Quest</t>
  </si>
  <si>
    <t>Inv</t>
  </si>
  <si>
    <t>D</t>
  </si>
  <si>
    <t>A/C</t>
  </si>
  <si>
    <t>D/B</t>
  </si>
  <si>
    <t>A</t>
  </si>
  <si>
    <t>A/D</t>
  </si>
  <si>
    <t>A/B</t>
  </si>
  <si>
    <t>C/B</t>
  </si>
  <si>
    <t>erros</t>
  </si>
  <si>
    <t>total</t>
  </si>
  <si>
    <t>Percentage of correct questions</t>
  </si>
  <si>
    <t>Tests</t>
  </si>
  <si>
    <t>Barcode Reading Erros</t>
  </si>
  <si>
    <t>Marking Reading Erros</t>
  </si>
  <si>
    <t>Blank (no Marking)</t>
  </si>
  <si>
    <t>Duplicate Markings</t>
  </si>
  <si>
    <t>Answ</t>
  </si>
  <si>
    <t>Final</t>
  </si>
  <si>
    <t>Databanks of Questions</t>
  </si>
  <si>
    <t>Randomly Selected Questions</t>
  </si>
  <si>
    <t>A/E</t>
  </si>
  <si>
    <t>B/C</t>
  </si>
  <si>
    <t>E/A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</si>
</sst>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1"/>
      <name val="&quot;Liberation Sans&quot;"/>
    </font>
    <font>
      <b/>
      <sz val="12"/>
      <color rgb="FF434343"/>
      <name val="&quot;Liberation Sans&quot;"/>
    </font>
    <font>
      <b/>
      <sz val="12"/>
      <color rgb="FF85200C"/>
      <name val="&quot;Liberation Sans&quot;"/>
    </font>
    <font>
      <b/>
      <sz val="12"/>
      <color rgb="FF783F04"/>
      <name val="&quot;Liberation Sans&quot;"/>
    </font>
    <font>
      <b/>
      <sz val="11"/>
      <color rgb="FF7F6000"/>
      <name val="&quot;Liberation Sans&quot;"/>
    </font>
    <font>
      <b/>
      <sz val="11"/>
      <color rgb="FF434343"/>
      <name val="&quot;Liberation Sans&quot;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F3F3F3"/>
      </left>
      <right/>
      <top style="thin">
        <color rgb="FFD9D9D9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CCCCCC"/>
      </left>
      <right/>
      <top style="thin">
        <color rgb="FFCCCCCC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CCCCCC"/>
      </left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/>
      <top style="thin">
        <color rgb="FFF3F3F3"/>
      </top>
      <bottom style="thin">
        <color rgb="FFCCCCCC"/>
      </bottom>
      <diagonal/>
    </border>
    <border>
      <left/>
      <right/>
      <top style="thin">
        <color rgb="FFF3F3F3"/>
      </top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CCCCCC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29">
    <xf numFmtId="0" fontId="0" fillId="0" borderId="0" xfId="0"/>
    <xf numFmtId="1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9" fontId="9" fillId="8" borderId="6" xfId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9" fontId="9" fillId="8" borderId="0" xfId="1" applyFont="1" applyFill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19"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FF6600"/>
          <bgColor rgb="FFFF6600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tabSelected="1" topLeftCell="D1" workbookViewId="0">
      <selection activeCell="AA10" sqref="AA10"/>
    </sheetView>
  </sheetViews>
  <sheetFormatPr baseColWidth="10" defaultColWidth="11.5" defaultRowHeight="13" x14ac:dyDescent="0.15"/>
  <cols>
    <col min="1" max="1" width="4.5" style="2" bestFit="1" customWidth="1"/>
    <col min="2" max="2" width="9.5" style="2" customWidth="1"/>
    <col min="3" max="3" width="5.6640625" style="2" customWidth="1"/>
    <col min="4" max="4" width="6.1640625" style="2" customWidth="1"/>
    <col min="5" max="5" width="3.33203125" style="2" bestFit="1" customWidth="1"/>
    <col min="6" max="6" width="4.6640625" style="2" bestFit="1" customWidth="1"/>
    <col min="7" max="7" width="4.1640625" style="2" bestFit="1" customWidth="1"/>
    <col min="8" max="8" width="5.1640625" style="2" customWidth="1"/>
    <col min="9" max="9" width="5.6640625" style="2" customWidth="1"/>
    <col min="10" max="10" width="6.33203125" style="2" customWidth="1"/>
    <col min="11" max="11" width="5.6640625" style="2" customWidth="1"/>
    <col min="12" max="12" width="4.1640625" style="2" bestFit="1" customWidth="1"/>
    <col min="13" max="13" width="6.5" style="2" customWidth="1"/>
    <col min="14" max="14" width="6.1640625" style="2" customWidth="1"/>
    <col min="15" max="15" width="5.1640625" style="2" customWidth="1"/>
    <col min="16" max="16" width="3.33203125" style="2" bestFit="1" customWidth="1"/>
    <col min="17" max="24" width="3.1640625" style="2" bestFit="1" customWidth="1"/>
    <col min="25" max="27" width="3.1640625" style="2" customWidth="1"/>
    <col min="28" max="28" width="5" style="2" bestFit="1" customWidth="1"/>
    <col min="29" max="32" width="3.1640625" style="2" customWidth="1"/>
    <col min="33" max="33" width="4.1640625" style="2" bestFit="1" customWidth="1"/>
    <col min="34" max="41" width="3.1640625" style="2" customWidth="1"/>
    <col min="42" max="16384" width="11.5" style="2"/>
  </cols>
  <sheetData>
    <row r="1" spans="1:41" ht="16" x14ac:dyDescent="0.15">
      <c r="A1" s="17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  <c r="O1" s="1">
        <f>COUNTIF(A12:A3244,"&gt;0")</f>
        <v>2</v>
      </c>
    </row>
    <row r="2" spans="1:4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41" ht="16" x14ac:dyDescent="0.15">
      <c r="A3" s="20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3">
        <f>COUNTIF(A12:A3510,0)</f>
        <v>0</v>
      </c>
    </row>
    <row r="4" spans="1:4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41" ht="16" x14ac:dyDescent="0.15">
      <c r="A5" s="20" t="s">
        <v>16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4">
        <f>COUNTIF(C12:C3013,"&lt;5")+COUNTIF(D12:D13,"&lt;10")</f>
        <v>2</v>
      </c>
      <c r="Y5" s="23" t="s">
        <v>21</v>
      </c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41" ht="14" x14ac:dyDescent="0.15">
      <c r="A7" s="20" t="s">
        <v>17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2"/>
      <c r="O7" s="5">
        <f>(COUNTIF(F10:Q3510,"*0/*"))</f>
        <v>0</v>
      </c>
      <c r="X7" s="10" t="s">
        <v>12</v>
      </c>
      <c r="Y7" s="2">
        <f>COUNTIF(Y12:Y31,"*")</f>
        <v>0</v>
      </c>
      <c r="Z7" s="2">
        <f>COUNTIF(Z12:Z31,"*")</f>
        <v>1</v>
      </c>
      <c r="AA7" s="2">
        <f>COUNTIF(AA12:AA31,"*")</f>
        <v>0</v>
      </c>
      <c r="AB7" s="2">
        <f>COUNTIF(AB12:AB31,"*")</f>
        <v>1</v>
      </c>
      <c r="AC7" s="2">
        <f>COUNTIF(AC12:AC31,"*")</f>
        <v>2</v>
      </c>
      <c r="AD7" s="2">
        <f>COUNTIF(AD12:AD31,"*")</f>
        <v>1</v>
      </c>
      <c r="AE7" s="2">
        <f>COUNTIF(AE12:AE31,"*")</f>
        <v>1</v>
      </c>
      <c r="AF7" s="2">
        <f>COUNTIF(AF12:AF31,"*")</f>
        <v>2</v>
      </c>
      <c r="AG7" s="2">
        <f>COUNTIF(AG12:AG31,"*")</f>
        <v>2</v>
      </c>
      <c r="AH7" s="2">
        <f>COUNTIF(AH12:AH31,"*")</f>
        <v>1</v>
      </c>
      <c r="AI7" s="2">
        <f>COUNTIF(AI12:AI31,"*")</f>
        <v>0</v>
      </c>
      <c r="AJ7" s="2">
        <f>COUNTIF(AJ12:AJ31,"*")</f>
        <v>1</v>
      </c>
      <c r="AK7" s="2">
        <f>COUNTIF(AK12:AK31,"*")</f>
        <v>1</v>
      </c>
      <c r="AL7" s="2">
        <f>COUNTIF(AL12:AL31,"*")</f>
        <v>1</v>
      </c>
      <c r="AM7" s="2">
        <f>COUNTIF(AM12:AM31,"*")</f>
        <v>1</v>
      </c>
      <c r="AN7" s="2">
        <f>COUNTIF(AN12:AN31,"*")</f>
        <v>1</v>
      </c>
      <c r="AO7" s="2">
        <f>COUNTIF(AO12:AO31,"*")</f>
        <v>2</v>
      </c>
    </row>
    <row r="8" spans="1:4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X8" s="10" t="s">
        <v>11</v>
      </c>
      <c r="Y8" s="2">
        <f>COUNTIF(Y12:Y13,"*/*")</f>
        <v>0</v>
      </c>
      <c r="Z8" s="2">
        <f>COUNTIF(Z12:Z13,"*/*")</f>
        <v>1</v>
      </c>
      <c r="AA8" s="2">
        <f>COUNTIF(AA12:AA13,"*/*")</f>
        <v>0</v>
      </c>
      <c r="AB8" s="2">
        <f>COUNTIF(AB12:AB13,"*/*")</f>
        <v>0</v>
      </c>
      <c r="AC8" s="2">
        <f>COUNTIF(AC12:AC13,"*/*")</f>
        <v>2</v>
      </c>
      <c r="AD8" s="2">
        <f>COUNTIF(AD12:AD13,"*/*")</f>
        <v>1</v>
      </c>
      <c r="AE8" s="2">
        <f>COUNTIF(AE12:AE13,"*/*")</f>
        <v>1</v>
      </c>
      <c r="AF8" s="2">
        <f>COUNTIF(AF12:AF13,"*/*")</f>
        <v>2</v>
      </c>
      <c r="AG8" s="2">
        <f>COUNTIF(AG12:AG13,"*/*")</f>
        <v>1</v>
      </c>
      <c r="AH8" s="2">
        <f>COUNTIF(AH12:AH13,"*/*")</f>
        <v>1</v>
      </c>
      <c r="AI8" s="2">
        <f>COUNTIF(AI12:AI13,"*/*")</f>
        <v>0</v>
      </c>
      <c r="AJ8" s="2">
        <f>COUNTIF(AJ12:AJ13,"*/*")</f>
        <v>1</v>
      </c>
      <c r="AK8" s="2">
        <f>COUNTIF(AK12:AK13,"*/*")</f>
        <v>1</v>
      </c>
      <c r="AL8" s="2">
        <f>COUNTIF(AL12:AL13,"*/*")</f>
        <v>1</v>
      </c>
      <c r="AM8" s="2">
        <f>COUNTIF(AM12:AM13,"*/*")</f>
        <v>1</v>
      </c>
      <c r="AN8" s="2">
        <f>COUNTIF(AN12:AN13,"*/*")</f>
        <v>1</v>
      </c>
      <c r="AO8" s="2">
        <f>COUNTIF(AO12:AO13,"*/*")</f>
        <v>2</v>
      </c>
    </row>
    <row r="9" spans="1:41" ht="14" x14ac:dyDescent="0.15">
      <c r="A9" s="25" t="s">
        <v>18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6">
        <f>COUNTIF(F12:Q3510,"*2/*")+COUNTIF(F12:Q3510,"*3/*")+COUNTIF(F12:Q3510,"*4/*")</f>
        <v>0</v>
      </c>
      <c r="P9" s="28" t="s">
        <v>22</v>
      </c>
      <c r="Q9" s="28"/>
      <c r="R9" s="28"/>
      <c r="S9" s="28"/>
      <c r="T9" s="28"/>
      <c r="U9" s="28"/>
      <c r="V9" s="28"/>
      <c r="W9" s="28"/>
      <c r="X9" s="28"/>
    </row>
    <row r="10" spans="1:41" s="13" customFormat="1" ht="12" x14ac:dyDescent="0.15">
      <c r="A10" s="24" t="s">
        <v>13</v>
      </c>
      <c r="B10" s="24"/>
      <c r="C10" s="24"/>
      <c r="D10" s="24"/>
      <c r="E10" s="24"/>
      <c r="F10" s="24"/>
      <c r="G10" s="11">
        <f>($O$1-COUNTIF(G12:G3510,"*/*"))/$O$1</f>
        <v>0.5</v>
      </c>
      <c r="H10" s="11">
        <f>($O$1-COUNTIF(H12:H3510,"*/*"))/$O$1</f>
        <v>0</v>
      </c>
      <c r="I10" s="11">
        <f>($O$1-COUNTIF(I12:I3510,"*/*"))/$O$1</f>
        <v>0</v>
      </c>
      <c r="J10" s="11">
        <f>($O$1-COUNTIF(J12:J3510,"*/*"))/$O$1</f>
        <v>0</v>
      </c>
      <c r="K10" s="11">
        <f>($O$1-COUNTIF(K12:K3510,"*/*"))/$O$1</f>
        <v>0</v>
      </c>
      <c r="L10" s="11">
        <f>($O$1-COUNTIF(L12:L3510,"*/*"))/$O$1</f>
        <v>0.5</v>
      </c>
      <c r="M10" s="11">
        <f>($O$1-COUNTIF(M12:M3510,"*/*"))/$O$1</f>
        <v>0</v>
      </c>
      <c r="N10" s="11">
        <f>($O$1-COUNTIF(N12:N3510,"*/*"))/$O$1</f>
        <v>0</v>
      </c>
      <c r="O10" s="11">
        <f>($O$1-COUNTIF(O12:O3510,"*/*"))/$O$1</f>
        <v>0</v>
      </c>
      <c r="P10" s="12"/>
      <c r="Q10" s="12"/>
      <c r="X10" s="15"/>
      <c r="Y10" s="14" t="e">
        <f>(Y7-Y8)/Y7</f>
        <v>#DIV/0!</v>
      </c>
      <c r="Z10" s="14">
        <f t="shared" ref="Z10:AO10" si="0">(Z7-Z8)/Z7</f>
        <v>0</v>
      </c>
      <c r="AA10" s="14" t="e">
        <f t="shared" si="0"/>
        <v>#DIV/0!</v>
      </c>
      <c r="AB10" s="14">
        <f t="shared" si="0"/>
        <v>1</v>
      </c>
      <c r="AC10" s="14">
        <f t="shared" si="0"/>
        <v>0</v>
      </c>
      <c r="AD10" s="14">
        <f t="shared" si="0"/>
        <v>0</v>
      </c>
      <c r="AE10" s="14">
        <f t="shared" si="0"/>
        <v>0</v>
      </c>
      <c r="AF10" s="14">
        <f t="shared" si="0"/>
        <v>0</v>
      </c>
      <c r="AG10" s="14">
        <f t="shared" si="0"/>
        <v>0.5</v>
      </c>
      <c r="AH10" s="14">
        <f t="shared" si="0"/>
        <v>0</v>
      </c>
      <c r="AI10" s="14" t="e">
        <f t="shared" si="0"/>
        <v>#DIV/0!</v>
      </c>
      <c r="AJ10" s="14">
        <f t="shared" si="0"/>
        <v>0</v>
      </c>
      <c r="AK10" s="14">
        <f t="shared" si="0"/>
        <v>0</v>
      </c>
      <c r="AL10" s="14">
        <f t="shared" si="0"/>
        <v>0</v>
      </c>
      <c r="AM10" s="14">
        <f t="shared" si="0"/>
        <v>0</v>
      </c>
      <c r="AN10" s="14">
        <f t="shared" si="0"/>
        <v>0</v>
      </c>
      <c r="AO10" s="14">
        <f t="shared" si="0"/>
        <v>0</v>
      </c>
    </row>
    <row r="11" spans="1:41" ht="16" customHeight="1" x14ac:dyDescent="0.15">
      <c r="A11" s="7" t="s">
        <v>0</v>
      </c>
      <c r="B11" s="7" t="s">
        <v>1</v>
      </c>
      <c r="C11" s="7" t="s">
        <v>19</v>
      </c>
      <c r="D11" s="7" t="s">
        <v>2</v>
      </c>
      <c r="E11" s="7" t="s">
        <v>3</v>
      </c>
      <c r="F11" s="7" t="s">
        <v>20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>
        <v>6</v>
      </c>
      <c r="M11" s="7">
        <v>7</v>
      </c>
      <c r="N11" s="7">
        <v>8</v>
      </c>
      <c r="O11" s="7">
        <v>9</v>
      </c>
      <c r="P11" s="7">
        <v>1</v>
      </c>
      <c r="Q11" s="7">
        <f>P11+1</f>
        <v>2</v>
      </c>
      <c r="R11" s="7">
        <f t="shared" ref="R11:X11" si="1">Q11+1</f>
        <v>3</v>
      </c>
      <c r="S11" s="7">
        <f t="shared" si="1"/>
        <v>4</v>
      </c>
      <c r="T11" s="7">
        <f t="shared" si="1"/>
        <v>5</v>
      </c>
      <c r="U11" s="7">
        <f t="shared" si="1"/>
        <v>6</v>
      </c>
      <c r="V11" s="7">
        <f t="shared" si="1"/>
        <v>7</v>
      </c>
      <c r="W11" s="7">
        <f t="shared" si="1"/>
        <v>8</v>
      </c>
      <c r="X11" s="7">
        <f t="shared" si="1"/>
        <v>9</v>
      </c>
      <c r="Y11" s="7">
        <v>0</v>
      </c>
      <c r="Z11" s="8">
        <f t="shared" ref="Z11:AO11" si="2">Y11+1</f>
        <v>1</v>
      </c>
      <c r="AA11" s="8">
        <f t="shared" si="2"/>
        <v>2</v>
      </c>
      <c r="AB11" s="8">
        <f t="shared" si="2"/>
        <v>3</v>
      </c>
      <c r="AC11" s="8">
        <f t="shared" si="2"/>
        <v>4</v>
      </c>
      <c r="AD11" s="8">
        <f t="shared" si="2"/>
        <v>5</v>
      </c>
      <c r="AE11" s="8">
        <f t="shared" si="2"/>
        <v>6</v>
      </c>
      <c r="AF11" s="8">
        <f t="shared" si="2"/>
        <v>7</v>
      </c>
      <c r="AG11" s="8">
        <f t="shared" si="2"/>
        <v>8</v>
      </c>
      <c r="AH11" s="8">
        <f t="shared" si="2"/>
        <v>9</v>
      </c>
      <c r="AI11" s="8">
        <f t="shared" si="2"/>
        <v>10</v>
      </c>
      <c r="AJ11" s="8">
        <f t="shared" si="2"/>
        <v>11</v>
      </c>
      <c r="AK11" s="8">
        <f t="shared" si="2"/>
        <v>12</v>
      </c>
      <c r="AL11" s="8">
        <f t="shared" si="2"/>
        <v>13</v>
      </c>
      <c r="AM11" s="8">
        <f t="shared" si="2"/>
        <v>14</v>
      </c>
      <c r="AN11" s="8">
        <f t="shared" si="2"/>
        <v>15</v>
      </c>
      <c r="AO11" s="8">
        <f t="shared" si="2"/>
        <v>16</v>
      </c>
    </row>
    <row r="12" spans="1:41" x14ac:dyDescent="0.15">
      <c r="A12">
        <v>1</v>
      </c>
      <c r="B12">
        <v>11000123</v>
      </c>
      <c r="C12">
        <v>5</v>
      </c>
      <c r="D12">
        <v>9</v>
      </c>
      <c r="E12">
        <v>0</v>
      </c>
      <c r="F12">
        <v>1</v>
      </c>
      <c r="G12" t="s">
        <v>7</v>
      </c>
      <c r="H12" t="s">
        <v>5</v>
      </c>
      <c r="I12" t="s">
        <v>9</v>
      </c>
      <c r="J12" t="s">
        <v>23</v>
      </c>
      <c r="K12" t="s">
        <v>23</v>
      </c>
      <c r="L12" t="s">
        <v>8</v>
      </c>
      <c r="M12" t="s">
        <v>23</v>
      </c>
      <c r="N12" t="s">
        <v>5</v>
      </c>
      <c r="O12" t="s">
        <v>23</v>
      </c>
      <c r="P12">
        <v>3</v>
      </c>
      <c r="Q12">
        <v>16</v>
      </c>
      <c r="R12">
        <v>4</v>
      </c>
      <c r="S12">
        <v>15</v>
      </c>
      <c r="T12">
        <v>8</v>
      </c>
      <c r="U12">
        <v>7</v>
      </c>
      <c r="V12">
        <v>14</v>
      </c>
      <c r="W12">
        <v>13</v>
      </c>
      <c r="X12">
        <v>12</v>
      </c>
      <c r="Y12" s="9" t="e">
        <f>INDEX($G12:$O12,1,MATCH(Y$11,$P12:$X12,0))</f>
        <v>#N/A</v>
      </c>
      <c r="Z12" s="9" t="e">
        <f>INDEX($G12:$O12,1,MATCH(Z$11,$P12:$X12,0))</f>
        <v>#N/A</v>
      </c>
      <c r="AA12" s="9" t="e">
        <f>INDEX($G12:$O12,1,MATCH(AA$11,$P12:$X12,0))</f>
        <v>#N/A</v>
      </c>
      <c r="AB12" s="9" t="str">
        <f>INDEX($G12:$O12,1,MATCH(AB$11,$P12:$X12,0))</f>
        <v>A</v>
      </c>
      <c r="AC12" s="9" t="str">
        <f>INDEX($G12:$O12,1,MATCH(AC$11,$P12:$X12,0))</f>
        <v>A/B</v>
      </c>
      <c r="AD12" s="9" t="e">
        <f>INDEX($G12:$O12,1,MATCH(AD$11,$P12:$X12,0))</f>
        <v>#N/A</v>
      </c>
      <c r="AE12" s="9" t="e">
        <f>INDEX($G12:$O12,1,MATCH(AE$11,$P12:$X12,0))</f>
        <v>#N/A</v>
      </c>
      <c r="AF12" s="9" t="str">
        <f>INDEX($G12:$O12,1,MATCH(AF$11,$P12:$X12,0))</f>
        <v>A/D</v>
      </c>
      <c r="AG12" s="9" t="str">
        <f>INDEX($G12:$O12,1,MATCH(AG$11,$P12:$X12,0))</f>
        <v>A/E</v>
      </c>
      <c r="AH12" s="9" t="e">
        <f>INDEX($G12:$O12,1,MATCH(AH$11,$P12:$X12,0))</f>
        <v>#N/A</v>
      </c>
      <c r="AI12" s="9" t="e">
        <f>INDEX($G12:$O12,1,MATCH(AI$11,$P12:$X12,0))</f>
        <v>#N/A</v>
      </c>
      <c r="AJ12" s="9" t="e">
        <f>INDEX($G12:$O12,1,MATCH(AJ$11,$P12:$X12,0))</f>
        <v>#N/A</v>
      </c>
      <c r="AK12" s="9" t="str">
        <f>INDEX($G12:$O12,1,MATCH(AK$11,$P12:$X12,0))</f>
        <v>A/E</v>
      </c>
      <c r="AL12" s="9" t="str">
        <f>INDEX($G12:$O12,1,MATCH(AL$11,$P12:$X12,0))</f>
        <v>A/C</v>
      </c>
      <c r="AM12" s="9" t="str">
        <f>INDEX($G12:$O12,1,MATCH(AM$11,$P12:$X12,0))</f>
        <v>A/E</v>
      </c>
      <c r="AN12" s="9" t="str">
        <f>INDEX($G12:$O12,1,MATCH(AN$11,$P12:$X12,0))</f>
        <v>A/E</v>
      </c>
      <c r="AO12" s="9" t="str">
        <f>INDEX($G12:$O12,1,MATCH(AO$11,$P12:$X12,0))</f>
        <v>A/C</v>
      </c>
    </row>
    <row r="13" spans="1:41" x14ac:dyDescent="0.15">
      <c r="A13">
        <v>2</v>
      </c>
      <c r="B13">
        <v>11000111</v>
      </c>
      <c r="C13">
        <v>5</v>
      </c>
      <c r="D13">
        <v>9</v>
      </c>
      <c r="E13">
        <v>0</v>
      </c>
      <c r="F13">
        <v>1</v>
      </c>
      <c r="G13" t="s">
        <v>23</v>
      </c>
      <c r="H13" t="s">
        <v>24</v>
      </c>
      <c r="I13" t="s">
        <v>10</v>
      </c>
      <c r="J13" t="s">
        <v>6</v>
      </c>
      <c r="K13" t="s">
        <v>25</v>
      </c>
      <c r="L13" t="s">
        <v>4</v>
      </c>
      <c r="M13" t="s">
        <v>10</v>
      </c>
      <c r="N13" t="s">
        <v>24</v>
      </c>
      <c r="O13" t="s">
        <v>5</v>
      </c>
      <c r="P13">
        <v>5</v>
      </c>
      <c r="Q13">
        <v>4</v>
      </c>
      <c r="R13">
        <v>16</v>
      </c>
      <c r="S13">
        <v>1</v>
      </c>
      <c r="T13">
        <v>6</v>
      </c>
      <c r="U13">
        <v>8</v>
      </c>
      <c r="V13">
        <v>7</v>
      </c>
      <c r="W13">
        <v>9</v>
      </c>
      <c r="X13">
        <v>11</v>
      </c>
      <c r="Y13" s="9" t="e">
        <f>INDEX($G13:$O13,1,MATCH(Y$11,$P13:$X13,0))</f>
        <v>#N/A</v>
      </c>
      <c r="Z13" s="9" t="str">
        <f>INDEX($G13:$O13,1,MATCH(Z$11,$P13:$X13,0))</f>
        <v>D/B</v>
      </c>
      <c r="AA13" s="9" t="e">
        <f>INDEX($G13:$O13,1,MATCH(AA$11,$P13:$X13,0))</f>
        <v>#N/A</v>
      </c>
      <c r="AB13" s="9" t="e">
        <f>INDEX($G13:$O13,1,MATCH(AB$11,$P13:$X13,0))</f>
        <v>#N/A</v>
      </c>
      <c r="AC13" s="9" t="str">
        <f>INDEX($G13:$O13,1,MATCH(AC$11,$P13:$X13,0))</f>
        <v>B/C</v>
      </c>
      <c r="AD13" s="9" t="str">
        <f>INDEX($G13:$O13,1,MATCH(AD$11,$P13:$X13,0))</f>
        <v>A/E</v>
      </c>
      <c r="AE13" s="9" t="str">
        <f>INDEX($G13:$O13,1,MATCH(AE$11,$P13:$X13,0))</f>
        <v>E/A</v>
      </c>
      <c r="AF13" s="9" t="str">
        <f>INDEX($G13:$O13,1,MATCH(AF$11,$P13:$X13,0))</f>
        <v>C/B</v>
      </c>
      <c r="AG13" s="9" t="str">
        <f>INDEX($G13:$O13,1,MATCH(AG$11,$P13:$X13,0))</f>
        <v>D</v>
      </c>
      <c r="AH13" s="9" t="str">
        <f>INDEX($G13:$O13,1,MATCH(AH$11,$P13:$X13,0))</f>
        <v>B/C</v>
      </c>
      <c r="AI13" s="9" t="e">
        <f>INDEX($G13:$O13,1,MATCH(AI$11,$P13:$X13,0))</f>
        <v>#N/A</v>
      </c>
      <c r="AJ13" s="9" t="str">
        <f>INDEX($G13:$O13,1,MATCH(AJ$11,$P13:$X13,0))</f>
        <v>A/C</v>
      </c>
      <c r="AK13" s="9" t="e">
        <f>INDEX($G13:$O13,1,MATCH(AK$11,$P13:$X13,0))</f>
        <v>#N/A</v>
      </c>
      <c r="AL13" s="9" t="e">
        <f>INDEX($G13:$O13,1,MATCH(AL$11,$P13:$X13,0))</f>
        <v>#N/A</v>
      </c>
      <c r="AM13" s="9" t="e">
        <f>INDEX($G13:$O13,1,MATCH(AM$11,$P13:$X13,0))</f>
        <v>#N/A</v>
      </c>
      <c r="AN13" s="9" t="e">
        <f>INDEX($G13:$O13,1,MATCH(AN$11,$P13:$X13,0))</f>
        <v>#N/A</v>
      </c>
      <c r="AO13" s="9" t="str">
        <f>INDEX($G13:$O13,1,MATCH(AO$11,$P13:$X13,0))</f>
        <v>C/B</v>
      </c>
    </row>
  </sheetData>
  <sheetProtection selectLockedCells="1" selectUnlockedCells="1"/>
  <mergeCells count="12">
    <mergeCell ref="Y5:AO5"/>
    <mergeCell ref="A10:F10"/>
    <mergeCell ref="A9:N9"/>
    <mergeCell ref="P9:X9"/>
    <mergeCell ref="A2:O2"/>
    <mergeCell ref="A4:O4"/>
    <mergeCell ref="A6:O6"/>
    <mergeCell ref="A8:O8"/>
    <mergeCell ref="A1:N1"/>
    <mergeCell ref="A3:N3"/>
    <mergeCell ref="A5:N5"/>
    <mergeCell ref="A7:N7"/>
  </mergeCells>
  <conditionalFormatting sqref="O1 O7 O9 O3">
    <cfRule type="containsText" dxfId="16" priority="16" operator="containsText" text="3/">
      <formula>NOT(ISERROR(SEARCH(("3/"),(U1))))</formula>
    </cfRule>
  </conditionalFormatting>
  <conditionalFormatting sqref="O1 O7 O9 O3">
    <cfRule type="containsText" dxfId="15" priority="17" operator="containsText" text="4/">
      <formula>NOT(ISERROR(SEARCH(("4/"),(U1))))</formula>
    </cfRule>
  </conditionalFormatting>
  <conditionalFormatting sqref="O1 O7 O9 O3">
    <cfRule type="containsText" dxfId="14" priority="18" operator="containsText" text="0/">
      <formula>NOT(ISERROR(SEARCH(("0/"),(U1))))</formula>
    </cfRule>
  </conditionalFormatting>
  <conditionalFormatting sqref="O1 O7 O9 O3">
    <cfRule type="containsText" dxfId="13" priority="19" operator="containsText" text="2/">
      <formula>NOT(ISERROR(SEARCH(("2/"),(U1))))</formula>
    </cfRule>
  </conditionalFormatting>
  <conditionalFormatting sqref="O5">
    <cfRule type="containsText" dxfId="12" priority="9" operator="containsText" text="3/">
      <formula>NOT(ISERROR(SEARCH(("3/"),(U5))))</formula>
    </cfRule>
  </conditionalFormatting>
  <conditionalFormatting sqref="O5">
    <cfRule type="containsText" dxfId="11" priority="10" operator="containsText" text="4/">
      <formula>NOT(ISERROR(SEARCH(("4/"),(U5))))</formula>
    </cfRule>
  </conditionalFormatting>
  <conditionalFormatting sqref="O5">
    <cfRule type="containsText" dxfId="10" priority="11" operator="containsText" text="0/">
      <formula>NOT(ISERROR(SEARCH(("0/"),(U5))))</formula>
    </cfRule>
  </conditionalFormatting>
  <conditionalFormatting sqref="O5">
    <cfRule type="containsText" dxfId="9" priority="12" operator="containsText" text="2/">
      <formula>NOT(ISERROR(SEARCH(("2/"),(U5))))</formula>
    </cfRule>
  </conditionalFormatting>
  <conditionalFormatting sqref="O5">
    <cfRule type="containsText" dxfId="8" priority="13" operator="containsText" text="(">
      <formula>NOT(ISERROR(SEARCH(("("),(V5))))</formula>
    </cfRule>
  </conditionalFormatting>
  <conditionalFormatting sqref="O5">
    <cfRule type="containsText" dxfId="7" priority="14" operator="containsText" text="blank">
      <formula>NOT(ISERROR(SEARCH(("blank"),(V5))))</formula>
    </cfRule>
  </conditionalFormatting>
  <conditionalFormatting sqref="O5">
    <cfRule type="containsText" dxfId="6" priority="15" operator="containsText" text="erro">
      <formula>NOT(ISERROR(SEARCH(("erro"),(V5))))</formula>
    </cfRule>
  </conditionalFormatting>
  <conditionalFormatting sqref="A9">
    <cfRule type="containsText" dxfId="5" priority="5" operator="containsText" text="0/">
      <formula>NOT(ISERROR(SEARCH(("0/"),(G9))))</formula>
    </cfRule>
  </conditionalFormatting>
  <conditionalFormatting sqref="A9">
    <cfRule type="containsText" dxfId="4" priority="6" operator="containsText" text="2/">
      <formula>NOT(ISERROR(SEARCH(("2/"),(G9))))</formula>
    </cfRule>
  </conditionalFormatting>
  <conditionalFormatting sqref="A9">
    <cfRule type="containsText" dxfId="3" priority="7" operator="containsText" text="3/">
      <formula>NOT(ISERROR(SEARCH(("3/"),(G9))))</formula>
    </cfRule>
  </conditionalFormatting>
  <conditionalFormatting sqref="A9">
    <cfRule type="containsText" dxfId="2" priority="8" operator="containsText" text="4/">
      <formula>NOT(ISERROR(SEARCH(("4/"),(G9))))</formula>
    </cfRule>
  </conditionalFormatting>
  <conditionalFormatting sqref="Y12:AO13">
    <cfRule type="containsErrors" dxfId="1" priority="25">
      <formula>ISERROR(Y12)</formula>
    </cfRule>
  </conditionalFormatting>
  <conditionalFormatting sqref="Y10:AO10">
    <cfRule type="containsErrors" dxfId="0" priority="1">
      <formula>ISERROR(Y10)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Zampirolli</cp:lastModifiedBy>
  <dcterms:created xsi:type="dcterms:W3CDTF">2016-06-28T08:23:33Z</dcterms:created>
  <dcterms:modified xsi:type="dcterms:W3CDTF">2016-09-07T10:28:44Z</dcterms:modified>
</cp:coreProperties>
</file>