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9 Homework/"/>
    </mc:Choice>
  </mc:AlternateContent>
  <bookViews>
    <workbookView xWindow="5380" yWindow="460" windowWidth="16920" windowHeight="13460" tabRatio="500"/>
  </bookViews>
  <sheets>
    <sheet name="Sheet1" sheetId="1" r:id="rId1"/>
  </sheets>
  <definedNames>
    <definedName name="solver_adj" localSheetId="0" hidden="1">Sheet1!$B$26:$D$34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Sheet1!$B$34:$D$34</definedName>
    <definedName name="solver_lhs2" localSheetId="0" hidden="1">Sheet1!$B$40:$B$50</definedName>
    <definedName name="solver_lhs3" localSheetId="0" hidden="1">Sheet1!$B$51:$B$53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binary</definedName>
    <definedName name="solver_rhs2" localSheetId="0" hidden="1">Sheet1!$D$40:$D$50</definedName>
    <definedName name="solver_rhs3" localSheetId="0" hidden="1">Sheet1!$D$51:$D$53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1" l="1"/>
  <c r="D53" i="1"/>
  <c r="D52" i="1"/>
  <c r="D51" i="1"/>
  <c r="B53" i="1"/>
  <c r="B52" i="1"/>
  <c r="B51" i="1"/>
  <c r="A37" i="1"/>
  <c r="B50" i="1"/>
  <c r="B49" i="1"/>
  <c r="B48" i="1"/>
  <c r="B41" i="1"/>
  <c r="B42" i="1"/>
  <c r="B43" i="1"/>
  <c r="B44" i="1"/>
  <c r="B45" i="1"/>
  <c r="B46" i="1"/>
  <c r="B47" i="1"/>
  <c r="B40" i="1"/>
</calcChain>
</file>

<file path=xl/sharedStrings.xml><?xml version="1.0" encoding="utf-8"?>
<sst xmlns="http://schemas.openxmlformats.org/spreadsheetml/2006/main" count="68" uniqueCount="39">
  <si>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</si>
  <si>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</si>
  <si>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</si>
  <si>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</si>
  <si>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</si>
  <si>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</si>
  <si>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</si>
  <si>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</si>
  <si>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</si>
  <si>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</si>
  <si>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</si>
  <si>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</si>
  <si>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</si>
  <si>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</si>
  <si>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</si>
  <si>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</si>
  <si>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</si>
  <si>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</si>
  <si>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</si>
  <si>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</si>
  <si>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</si>
  <si>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</si>
  <si>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</si>
  <si>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</si>
  <si>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</si>
  <si>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</si>
  <si>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  <phoneticPr fontId="3"/>
  </si>
  <si>
    <t>LHS</t>
    <phoneticPr fontId="3"/>
  </si>
  <si>
    <t>signs</t>
    <phoneticPr fontId="3"/>
  </si>
  <si>
    <t>RHS</t>
    <phoneticPr fontId="3"/>
  </si>
  <si>
    <t>&lt;=</t>
    <phoneticPr fontId="3"/>
  </si>
  <si>
    <t>Cases of FM</t>
    <phoneticPr fontId="3"/>
  </si>
  <si>
    <t>Num of Res</t>
    <phoneticPr fontId="3"/>
  </si>
  <si>
    <t>&lt;=</t>
    <phoneticPr fontId="3"/>
  </si>
  <si>
    <t>Num of CSA</t>
    <phoneticPr fontId="3"/>
  </si>
  <si>
    <t>Participation</t>
    <phoneticPr fontId="3"/>
  </si>
  <si>
    <t>Res cases</t>
    <phoneticPr fontId="3"/>
  </si>
  <si>
    <t>CSA cases</t>
    <phoneticPr fontId="3"/>
  </si>
  <si>
    <t>Farmers cases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</si>
</sst>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$&quot;#,##0.00_);[Red]\(&quot;$&quot;#,##0.00\)"/>
    <numFmt numFmtId="177" formatCode="#,##0.000000000000_);[Red]\(#,##0.000000000000\)"/>
    <numFmt numFmtId="179" formatCode="#,##0.0000000000_);[Red]\(#,##0.0000000000\)"/>
  </numFmts>
  <fonts count="4" x14ac:knownFonts="1">
    <font>
      <sz val="12"/>
      <color theme="1"/>
      <name val="ＭＳ Ｐゴシック"/>
      <family val="2"/>
      <charset val="128"/>
      <scheme val="minor"/>
    </font>
    <font>
      <sz val="10"/>
      <color theme="1"/>
      <name val="Arial"/>
    </font>
    <font>
      <b/>
      <sz val="10"/>
      <color theme="1"/>
      <name val="Arial"/>
    </font>
    <font>
      <sz val="6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right" vertical="center" wrapText="1"/>
    </xf>
    <xf numFmtId="176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right" vertical="center" wrapText="1"/>
    </xf>
    <xf numFmtId="176" fontId="1" fillId="0" borderId="8" xfId="0" applyNumberFormat="1" applyFont="1" applyBorder="1" applyAlignment="1">
      <alignment horizontal="right" vertical="center" wrapText="1"/>
    </xf>
    <xf numFmtId="176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B51" sqref="B51"/>
    </sheetView>
  </sheetViews>
  <sheetFormatPr baseColWidth="10" defaultRowHeight="15" x14ac:dyDescent="0.15"/>
  <cols>
    <col min="1" max="1" width="21.6640625" customWidth="1"/>
    <col min="2" max="2" width="24.33203125" customWidth="1"/>
    <col min="3" max="3" width="14.83203125" customWidth="1"/>
    <col min="4" max="4" width="25.6640625" customWidth="1"/>
    <col min="5" max="5" width="20.1640625" customWidth="1"/>
  </cols>
  <sheetData>
    <row r="1" spans="1:5" x14ac:dyDescent="0.15">
      <c r="A1" s="11" t="s">
        <v>0</v>
      </c>
      <c r="B1" s="1"/>
      <c r="C1" s="1"/>
      <c r="D1" s="1"/>
      <c r="E1" s="1"/>
    </row>
    <row r="2" spans="1:5" x14ac:dyDescent="0.15">
      <c r="A2" s="1"/>
      <c r="B2" s="1"/>
      <c r="C2" s="1"/>
      <c r="D2" s="1"/>
      <c r="E2" s="1"/>
    </row>
    <row r="3" spans="1:5" x14ac:dyDescent="0.15">
      <c r="A3" s="12" t="s">
        <v>1</v>
      </c>
      <c r="B3" s="1"/>
      <c r="C3" s="1"/>
      <c r="D3" s="1"/>
      <c r="E3" s="1"/>
    </row>
    <row r="4" spans="1:5" ht="16" thickBot="1" x14ac:dyDescent="0.2">
      <c r="A4" s="1"/>
      <c r="B4" s="1"/>
      <c r="C4" s="1"/>
      <c r="D4" s="1"/>
      <c r="E4" s="1"/>
    </row>
    <row r="5" spans="1:5" s="17" customFormat="1" ht="16" thickBot="1" x14ac:dyDescent="0.2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 x14ac:dyDescent="0.15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 x14ac:dyDescent="0.15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 x14ac:dyDescent="0.15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 x14ac:dyDescent="0.15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 x14ac:dyDescent="0.1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 x14ac:dyDescent="0.1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 x14ac:dyDescent="0.1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6" thickBot="1" x14ac:dyDescent="0.2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  <row r="16" spans="1:5" x14ac:dyDescent="0.15">
      <c r="A16" s="1" t="s">
        <v>15</v>
      </c>
      <c r="B16" s="1"/>
      <c r="C16" s="1"/>
      <c r="D16" s="1"/>
      <c r="E16" s="1"/>
    </row>
    <row r="17" spans="1:5" ht="16" thickBot="1" x14ac:dyDescent="0.2">
      <c r="A17" s="1"/>
      <c r="B17" s="1"/>
      <c r="C17" s="1"/>
      <c r="D17" s="1"/>
      <c r="E17" s="1"/>
    </row>
    <row r="18" spans="1:5" s="17" customFormat="1" ht="16" thickBot="1" x14ac:dyDescent="0.2">
      <c r="A18" s="13"/>
      <c r="B18" s="15" t="s">
        <v>16</v>
      </c>
      <c r="C18" s="15" t="s">
        <v>17</v>
      </c>
      <c r="D18" s="16" t="s">
        <v>18</v>
      </c>
      <c r="E18" s="12"/>
    </row>
    <row r="19" spans="1:5" x14ac:dyDescent="0.15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6" thickBot="1" x14ac:dyDescent="0.2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 x14ac:dyDescent="0.15">
      <c r="A21" s="1"/>
      <c r="B21" s="1"/>
      <c r="C21" s="1"/>
      <c r="D21" s="1"/>
      <c r="E21" s="1"/>
    </row>
    <row r="22" spans="1:5" x14ac:dyDescent="0.15">
      <c r="A22" s="1"/>
      <c r="B22" s="1"/>
      <c r="C22" s="1"/>
      <c r="D22" s="1"/>
      <c r="E22" s="1"/>
    </row>
    <row r="23" spans="1:5" x14ac:dyDescent="0.15">
      <c r="A23" s="12" t="s">
        <v>21</v>
      </c>
      <c r="B23" s="1"/>
      <c r="C23" s="1"/>
      <c r="D23" s="1"/>
      <c r="E23" s="1"/>
    </row>
    <row r="24" spans="1:5" ht="16" thickBot="1" x14ac:dyDescent="0.2">
      <c r="A24" s="1"/>
      <c r="B24" s="1"/>
      <c r="C24" s="1"/>
      <c r="D24" s="1"/>
      <c r="E24" s="1"/>
    </row>
    <row r="25" spans="1:5" s="17" customFormat="1" ht="16" thickBot="1" x14ac:dyDescent="0.2">
      <c r="A25" s="13" t="s">
        <v>2</v>
      </c>
      <c r="B25" s="15" t="s">
        <v>22</v>
      </c>
      <c r="C25" s="15" t="s">
        <v>23</v>
      </c>
      <c r="D25" s="16" t="s">
        <v>24</v>
      </c>
      <c r="E25" s="12"/>
    </row>
    <row r="26" spans="1:5" x14ac:dyDescent="0.15">
      <c r="A26" s="2" t="s">
        <v>7</v>
      </c>
      <c r="B26" s="18">
        <v>406</v>
      </c>
      <c r="C26" s="19">
        <v>0</v>
      </c>
      <c r="D26" s="20">
        <v>0</v>
      </c>
      <c r="E26" s="1"/>
    </row>
    <row r="27" spans="1:5" x14ac:dyDescent="0.15">
      <c r="A27" s="2" t="s">
        <v>8</v>
      </c>
      <c r="B27" s="21">
        <v>0</v>
      </c>
      <c r="C27" s="22">
        <v>608</v>
      </c>
      <c r="D27" s="23">
        <v>0</v>
      </c>
      <c r="E27" s="1"/>
    </row>
    <row r="28" spans="1:5" x14ac:dyDescent="0.15">
      <c r="A28" s="2" t="s">
        <v>9</v>
      </c>
      <c r="B28" s="21">
        <v>0</v>
      </c>
      <c r="C28" s="22">
        <v>167</v>
      </c>
      <c r="D28" s="23">
        <v>0</v>
      </c>
      <c r="E28" s="1"/>
    </row>
    <row r="29" spans="1:5" x14ac:dyDescent="0.15">
      <c r="A29" s="2" t="s">
        <v>10</v>
      </c>
      <c r="B29" s="21">
        <v>0</v>
      </c>
      <c r="C29" s="22">
        <v>76</v>
      </c>
      <c r="D29" s="23">
        <v>0</v>
      </c>
      <c r="E29" s="1"/>
    </row>
    <row r="30" spans="1:5" x14ac:dyDescent="0.15">
      <c r="A30" s="2" t="s">
        <v>11</v>
      </c>
      <c r="B30" s="21">
        <v>0</v>
      </c>
      <c r="C30" s="22">
        <v>72</v>
      </c>
      <c r="D30" s="23">
        <v>0</v>
      </c>
      <c r="E30" s="1"/>
    </row>
    <row r="31" spans="1:5" x14ac:dyDescent="0.15">
      <c r="A31" s="2" t="s">
        <v>12</v>
      </c>
      <c r="B31" s="21">
        <v>251</v>
      </c>
      <c r="C31" s="22">
        <v>0</v>
      </c>
      <c r="D31" s="23">
        <v>0</v>
      </c>
      <c r="E31" s="1"/>
    </row>
    <row r="32" spans="1:5" x14ac:dyDescent="0.15">
      <c r="A32" s="2" t="s">
        <v>13</v>
      </c>
      <c r="B32" s="21">
        <v>107</v>
      </c>
      <c r="C32" s="22">
        <v>0</v>
      </c>
      <c r="D32" s="23">
        <v>0</v>
      </c>
      <c r="E32" s="1"/>
    </row>
    <row r="33" spans="1:5" ht="16" thickBot="1" x14ac:dyDescent="0.2">
      <c r="A33" s="6" t="s">
        <v>14</v>
      </c>
      <c r="B33" s="24">
        <v>133</v>
      </c>
      <c r="C33" s="25">
        <v>0</v>
      </c>
      <c r="D33" s="26">
        <v>0</v>
      </c>
      <c r="E33" s="1"/>
    </row>
    <row r="34" spans="1:5" x14ac:dyDescent="0.15">
      <c r="A34" s="1" t="s">
        <v>35</v>
      </c>
      <c r="B34" s="1">
        <v>1</v>
      </c>
      <c r="C34" s="1">
        <v>1</v>
      </c>
      <c r="D34" s="1">
        <v>0</v>
      </c>
      <c r="E34" s="1"/>
    </row>
    <row r="35" spans="1:5" x14ac:dyDescent="0.15">
      <c r="A35" s="1"/>
      <c r="B35" s="1"/>
      <c r="C35" s="1"/>
      <c r="D35" s="1"/>
      <c r="E35" s="1"/>
    </row>
    <row r="36" spans="1:5" ht="40" thickBot="1" x14ac:dyDescent="0.2">
      <c r="A36" s="1" t="s">
        <v>25</v>
      </c>
      <c r="B36" s="1"/>
      <c r="C36" s="1"/>
      <c r="D36" s="1"/>
      <c r="E36" s="1"/>
    </row>
    <row r="37" spans="1:5" ht="16" thickBot="1" x14ac:dyDescent="0.2">
      <c r="A37" s="10">
        <f>SUMPRODUCT(B26:D33,C6:E13) - B19*(SUM(B26:B33)/119) - B20*B34 - C19*(SUMPRODUCT(C26:C33,D6:D13)/400) - C20*C34 - D20*D34</f>
        <v>54402.286036974794</v>
      </c>
      <c r="B37" s="1"/>
      <c r="C37" s="1"/>
      <c r="D37" s="1"/>
      <c r="E37" s="1"/>
    </row>
    <row r="38" spans="1:5" x14ac:dyDescent="0.15">
      <c r="E38" s="29"/>
    </row>
    <row r="39" spans="1:5" x14ac:dyDescent="0.15">
      <c r="A39" t="s">
        <v>26</v>
      </c>
      <c r="B39" t="s">
        <v>27</v>
      </c>
      <c r="C39" t="s">
        <v>28</v>
      </c>
      <c r="D39" t="s">
        <v>29</v>
      </c>
    </row>
    <row r="40" spans="1:5" x14ac:dyDescent="0.15">
      <c r="A40" s="2" t="s">
        <v>7</v>
      </c>
      <c r="B40">
        <f>SUM(B26:D26)</f>
        <v>406</v>
      </c>
      <c r="C40" t="s">
        <v>30</v>
      </c>
      <c r="D40" s="3">
        <v>406</v>
      </c>
    </row>
    <row r="41" spans="1:5" x14ac:dyDescent="0.15">
      <c r="A41" s="2" t="s">
        <v>8</v>
      </c>
      <c r="B41">
        <f t="shared" ref="B41:B47" si="0">SUM(B27:D27)</f>
        <v>608</v>
      </c>
      <c r="C41" t="s">
        <v>30</v>
      </c>
      <c r="D41" s="3">
        <v>608</v>
      </c>
    </row>
    <row r="42" spans="1:5" x14ac:dyDescent="0.15">
      <c r="A42" s="2" t="s">
        <v>9</v>
      </c>
      <c r="B42">
        <f t="shared" si="0"/>
        <v>167</v>
      </c>
      <c r="C42" t="s">
        <v>30</v>
      </c>
      <c r="D42" s="3">
        <v>167</v>
      </c>
    </row>
    <row r="43" spans="1:5" x14ac:dyDescent="0.15">
      <c r="A43" s="2" t="s">
        <v>10</v>
      </c>
      <c r="B43">
        <f t="shared" si="0"/>
        <v>76</v>
      </c>
      <c r="C43" t="s">
        <v>30</v>
      </c>
      <c r="D43" s="3">
        <v>76</v>
      </c>
    </row>
    <row r="44" spans="1:5" x14ac:dyDescent="0.15">
      <c r="A44" s="2" t="s">
        <v>11</v>
      </c>
      <c r="B44">
        <f t="shared" si="0"/>
        <v>72</v>
      </c>
      <c r="C44" t="s">
        <v>30</v>
      </c>
      <c r="D44" s="3">
        <v>72</v>
      </c>
    </row>
    <row r="45" spans="1:5" x14ac:dyDescent="0.15">
      <c r="A45" s="2" t="s">
        <v>12</v>
      </c>
      <c r="B45">
        <f t="shared" si="0"/>
        <v>251</v>
      </c>
      <c r="C45" t="s">
        <v>30</v>
      </c>
      <c r="D45" s="3">
        <v>251</v>
      </c>
    </row>
    <row r="46" spans="1:5" x14ac:dyDescent="0.15">
      <c r="A46" s="2" t="s">
        <v>13</v>
      </c>
      <c r="B46">
        <f t="shared" si="0"/>
        <v>107</v>
      </c>
      <c r="C46" t="s">
        <v>30</v>
      </c>
      <c r="D46" s="3">
        <v>107</v>
      </c>
    </row>
    <row r="47" spans="1:5" ht="16" thickBot="1" x14ac:dyDescent="0.2">
      <c r="A47" s="6" t="s">
        <v>14</v>
      </c>
      <c r="B47">
        <f t="shared" si="0"/>
        <v>133</v>
      </c>
      <c r="C47" t="s">
        <v>30</v>
      </c>
      <c r="D47" s="7">
        <v>133</v>
      </c>
    </row>
    <row r="48" spans="1:5" x14ac:dyDescent="0.15">
      <c r="A48" s="27" t="s">
        <v>31</v>
      </c>
      <c r="B48">
        <f>SUM(D26:D33)</f>
        <v>0</v>
      </c>
      <c r="C48" t="s">
        <v>30</v>
      </c>
      <c r="D48" s="28">
        <v>600</v>
      </c>
    </row>
    <row r="49" spans="1:4" x14ac:dyDescent="0.15">
      <c r="A49" s="27" t="s">
        <v>32</v>
      </c>
      <c r="B49">
        <f>SUM(B26:B33)/119</f>
        <v>7.53781512605042</v>
      </c>
      <c r="C49" t="s">
        <v>33</v>
      </c>
      <c r="D49" s="28">
        <v>200</v>
      </c>
    </row>
    <row r="50" spans="1:4" x14ac:dyDescent="0.15">
      <c r="A50" s="27" t="s">
        <v>34</v>
      </c>
      <c r="B50">
        <f>SUMPRODUCT(C26:C33,D6:D13)/400</f>
        <v>74.23</v>
      </c>
      <c r="C50" t="s">
        <v>33</v>
      </c>
      <c r="D50" s="28">
        <v>90</v>
      </c>
    </row>
    <row r="51" spans="1:4" x14ac:dyDescent="0.15">
      <c r="A51" s="27" t="s">
        <v>36</v>
      </c>
      <c r="B51">
        <f>SUM(B26:B33)</f>
        <v>897</v>
      </c>
      <c r="C51" t="s">
        <v>33</v>
      </c>
      <c r="D51">
        <f>1820*B34</f>
        <v>1820</v>
      </c>
    </row>
    <row r="52" spans="1:4" x14ac:dyDescent="0.15">
      <c r="A52" s="27" t="s">
        <v>37</v>
      </c>
      <c r="B52">
        <f>SUM(C26:C33)</f>
        <v>923</v>
      </c>
      <c r="C52" t="s">
        <v>33</v>
      </c>
      <c r="D52">
        <f>1820*C34</f>
        <v>1820</v>
      </c>
    </row>
    <row r="53" spans="1:4" x14ac:dyDescent="0.15">
      <c r="A53" s="27" t="s">
        <v>38</v>
      </c>
      <c r="B53">
        <f>SUM(D26:D33)</f>
        <v>0</v>
      </c>
      <c r="C53" t="s">
        <v>33</v>
      </c>
      <c r="D53">
        <f>1820*D34</f>
        <v>0</v>
      </c>
    </row>
    <row r="56" spans="1:4" x14ac:dyDescent="0.15">
      <c r="A56" s="30">
        <f>A37-49956.39</f>
        <v>4445.8960369747947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2014-01-19T03:58:32Z</dcterms:created>
  <dcterms:modified xsi:type="dcterms:W3CDTF">2016-06-23T13:38:48Z</dcterms:modified>
</cp:coreProperties>
</file>