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q\lua\workLua\上传\"/>
    </mc:Choice>
  </mc:AlternateContent>
  <bookViews>
    <workbookView xWindow="0" yWindow="0" windowWidth="28800" windowHeight="11640" activeTab="1"/>
  </bookViews>
  <sheets>
    <sheet name="说明" sheetId="2" r:id="rId1"/>
    <sheet name="结果" sheetId="1" r:id="rId2"/>
  </sheets>
  <definedNames>
    <definedName name="_xlnm._FilterDatabase" localSheetId="1" hidden="1">结果!$A$1:$AC$123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3" i="1" l="1"/>
  <c r="L123" i="1"/>
  <c r="K123" i="1"/>
  <c r="J123" i="1"/>
  <c r="I123" i="1"/>
  <c r="H123" i="1"/>
  <c r="G123" i="1"/>
  <c r="M122" i="1"/>
  <c r="L122" i="1"/>
  <c r="K122" i="1"/>
  <c r="J122" i="1"/>
  <c r="I122" i="1"/>
  <c r="H122" i="1"/>
  <c r="G122" i="1"/>
  <c r="M121" i="1"/>
  <c r="L121" i="1"/>
  <c r="K121" i="1"/>
  <c r="J121" i="1"/>
  <c r="I121" i="1"/>
  <c r="H121" i="1"/>
  <c r="G121" i="1"/>
  <c r="M120" i="1"/>
  <c r="L120" i="1"/>
  <c r="K120" i="1"/>
  <c r="J120" i="1"/>
  <c r="I120" i="1"/>
  <c r="H120" i="1"/>
  <c r="G120" i="1"/>
  <c r="M119" i="1"/>
  <c r="L119" i="1"/>
  <c r="K119" i="1"/>
  <c r="J119" i="1"/>
  <c r="I119" i="1"/>
  <c r="H119" i="1"/>
  <c r="G119" i="1"/>
  <c r="M118" i="1"/>
  <c r="L118" i="1"/>
  <c r="K118" i="1"/>
  <c r="J118" i="1"/>
  <c r="I118" i="1"/>
  <c r="H118" i="1"/>
  <c r="G118" i="1"/>
  <c r="M117" i="1"/>
  <c r="L117" i="1"/>
  <c r="K117" i="1"/>
  <c r="J117" i="1"/>
  <c r="I117" i="1"/>
  <c r="H117" i="1"/>
  <c r="G117" i="1"/>
  <c r="M116" i="1"/>
  <c r="L116" i="1"/>
  <c r="K116" i="1"/>
  <c r="J116" i="1"/>
  <c r="I116" i="1"/>
  <c r="H116" i="1"/>
  <c r="G116" i="1"/>
  <c r="M115" i="1"/>
  <c r="L115" i="1"/>
  <c r="K115" i="1"/>
  <c r="J115" i="1"/>
  <c r="I115" i="1"/>
  <c r="H115" i="1"/>
  <c r="G115" i="1"/>
  <c r="M114" i="1"/>
  <c r="L114" i="1"/>
  <c r="K114" i="1"/>
  <c r="J114" i="1"/>
  <c r="I114" i="1"/>
  <c r="H114" i="1"/>
  <c r="G114" i="1"/>
  <c r="M113" i="1"/>
  <c r="L113" i="1"/>
  <c r="K113" i="1"/>
  <c r="J113" i="1"/>
  <c r="I113" i="1"/>
  <c r="H113" i="1"/>
  <c r="G113" i="1"/>
  <c r="M112" i="1"/>
  <c r="L112" i="1"/>
  <c r="K112" i="1"/>
  <c r="J112" i="1"/>
  <c r="I112" i="1"/>
  <c r="H112" i="1"/>
  <c r="G112" i="1"/>
  <c r="M111" i="1"/>
  <c r="L111" i="1"/>
  <c r="K111" i="1"/>
  <c r="J111" i="1"/>
  <c r="I111" i="1"/>
  <c r="H111" i="1"/>
  <c r="G111" i="1"/>
  <c r="M110" i="1"/>
  <c r="L110" i="1"/>
  <c r="K110" i="1"/>
  <c r="J110" i="1"/>
  <c r="I110" i="1"/>
  <c r="H110" i="1"/>
  <c r="G110" i="1"/>
  <c r="M109" i="1"/>
  <c r="L109" i="1"/>
  <c r="K109" i="1"/>
  <c r="J109" i="1"/>
  <c r="I109" i="1"/>
  <c r="H109" i="1"/>
  <c r="G109" i="1"/>
  <c r="M108" i="1"/>
  <c r="L108" i="1"/>
  <c r="K108" i="1"/>
  <c r="J108" i="1"/>
  <c r="I108" i="1"/>
  <c r="H108" i="1"/>
  <c r="G108" i="1"/>
  <c r="M107" i="1"/>
  <c r="L107" i="1"/>
  <c r="K107" i="1"/>
  <c r="J107" i="1"/>
  <c r="I107" i="1"/>
  <c r="H107" i="1"/>
  <c r="G107" i="1"/>
  <c r="M106" i="1"/>
  <c r="L106" i="1"/>
  <c r="K106" i="1"/>
  <c r="J106" i="1"/>
  <c r="I106" i="1"/>
  <c r="H106" i="1"/>
  <c r="G106" i="1"/>
  <c r="M105" i="1"/>
  <c r="L105" i="1"/>
  <c r="K105" i="1"/>
  <c r="J105" i="1"/>
  <c r="I105" i="1"/>
  <c r="H105" i="1"/>
  <c r="G105" i="1"/>
  <c r="M104" i="1"/>
  <c r="L104" i="1"/>
  <c r="K104" i="1"/>
  <c r="J104" i="1"/>
  <c r="I104" i="1"/>
  <c r="H104" i="1"/>
  <c r="G104" i="1"/>
  <c r="M103" i="1"/>
  <c r="L103" i="1"/>
  <c r="K103" i="1"/>
  <c r="J103" i="1"/>
  <c r="I103" i="1"/>
  <c r="H103" i="1"/>
  <c r="G103" i="1"/>
  <c r="M102" i="1"/>
  <c r="L102" i="1"/>
  <c r="K102" i="1"/>
  <c r="J102" i="1"/>
  <c r="I102" i="1"/>
  <c r="H102" i="1"/>
  <c r="G102" i="1"/>
  <c r="M101" i="1"/>
  <c r="L101" i="1"/>
  <c r="K101" i="1"/>
  <c r="J101" i="1"/>
  <c r="I101" i="1"/>
  <c r="H101" i="1"/>
  <c r="G101" i="1"/>
  <c r="M100" i="1"/>
  <c r="L100" i="1"/>
  <c r="K100" i="1"/>
  <c r="J100" i="1"/>
  <c r="I100" i="1"/>
  <c r="H100" i="1"/>
  <c r="G100" i="1"/>
  <c r="M99" i="1"/>
  <c r="L99" i="1"/>
  <c r="K99" i="1"/>
  <c r="J99" i="1"/>
  <c r="I99" i="1"/>
  <c r="H99" i="1"/>
  <c r="G99" i="1"/>
  <c r="M98" i="1"/>
  <c r="L98" i="1"/>
  <c r="K98" i="1"/>
  <c r="J98" i="1"/>
  <c r="I98" i="1"/>
  <c r="H98" i="1"/>
  <c r="G98" i="1"/>
  <c r="M97" i="1"/>
  <c r="L97" i="1"/>
  <c r="K97" i="1"/>
  <c r="J97" i="1"/>
  <c r="I97" i="1"/>
  <c r="H97" i="1"/>
  <c r="G97" i="1"/>
  <c r="M96" i="1"/>
  <c r="L96" i="1"/>
  <c r="K96" i="1"/>
  <c r="J96" i="1"/>
  <c r="I96" i="1"/>
  <c r="H96" i="1"/>
  <c r="G96" i="1"/>
  <c r="M95" i="1"/>
  <c r="L95" i="1"/>
  <c r="K95" i="1"/>
  <c r="J95" i="1"/>
  <c r="I95" i="1"/>
  <c r="H95" i="1"/>
  <c r="G95" i="1"/>
  <c r="M94" i="1"/>
  <c r="L94" i="1"/>
  <c r="K94" i="1"/>
  <c r="J94" i="1"/>
  <c r="I94" i="1"/>
  <c r="H94" i="1"/>
  <c r="G94" i="1"/>
  <c r="M93" i="1"/>
  <c r="L93" i="1"/>
  <c r="K93" i="1"/>
  <c r="J93" i="1"/>
  <c r="I93" i="1"/>
  <c r="H93" i="1"/>
  <c r="G93" i="1"/>
  <c r="M92" i="1"/>
  <c r="L92" i="1"/>
  <c r="K92" i="1"/>
  <c r="J92" i="1"/>
  <c r="I92" i="1"/>
  <c r="H92" i="1"/>
  <c r="G92" i="1"/>
  <c r="M91" i="1"/>
  <c r="L91" i="1"/>
  <c r="K91" i="1"/>
  <c r="J91" i="1"/>
  <c r="I91" i="1"/>
  <c r="H91" i="1"/>
  <c r="G91" i="1"/>
  <c r="M90" i="1"/>
  <c r="L90" i="1"/>
  <c r="K90" i="1"/>
  <c r="J90" i="1"/>
  <c r="I90" i="1"/>
  <c r="H90" i="1"/>
  <c r="G90" i="1"/>
  <c r="M89" i="1"/>
  <c r="L89" i="1"/>
  <c r="K89" i="1"/>
  <c r="J89" i="1"/>
  <c r="I89" i="1"/>
  <c r="H89" i="1"/>
  <c r="G89" i="1"/>
  <c r="M88" i="1"/>
  <c r="L88" i="1"/>
  <c r="K88" i="1"/>
  <c r="J88" i="1"/>
  <c r="I88" i="1"/>
  <c r="H88" i="1"/>
  <c r="G88" i="1"/>
  <c r="M87" i="1"/>
  <c r="L87" i="1"/>
  <c r="K87" i="1"/>
  <c r="J87" i="1"/>
  <c r="I87" i="1"/>
  <c r="H87" i="1"/>
  <c r="G87" i="1"/>
  <c r="M86" i="1"/>
  <c r="L86" i="1"/>
  <c r="K86" i="1"/>
  <c r="J86" i="1"/>
  <c r="I86" i="1"/>
  <c r="H86" i="1"/>
  <c r="G86" i="1"/>
  <c r="M85" i="1"/>
  <c r="L85" i="1"/>
  <c r="K85" i="1"/>
  <c r="J85" i="1"/>
  <c r="I85" i="1"/>
  <c r="H85" i="1"/>
  <c r="G85" i="1"/>
  <c r="M84" i="1"/>
  <c r="L84" i="1"/>
  <c r="K84" i="1"/>
  <c r="J84" i="1"/>
  <c r="I84" i="1"/>
  <c r="H84" i="1"/>
  <c r="G84" i="1"/>
  <c r="M83" i="1"/>
  <c r="L83" i="1"/>
  <c r="K83" i="1"/>
  <c r="J83" i="1"/>
  <c r="I83" i="1"/>
  <c r="H83" i="1"/>
  <c r="G83" i="1"/>
  <c r="M82" i="1"/>
  <c r="L82" i="1"/>
  <c r="K82" i="1"/>
  <c r="J82" i="1"/>
  <c r="I82" i="1"/>
  <c r="H82" i="1"/>
  <c r="G82" i="1"/>
  <c r="M81" i="1"/>
  <c r="L81" i="1"/>
  <c r="K81" i="1"/>
  <c r="J81" i="1"/>
  <c r="I81" i="1"/>
  <c r="H81" i="1"/>
  <c r="G81" i="1"/>
  <c r="M80" i="1"/>
  <c r="L80" i="1"/>
  <c r="K80" i="1"/>
  <c r="J80" i="1"/>
  <c r="I80" i="1"/>
  <c r="H80" i="1"/>
  <c r="G80" i="1"/>
  <c r="M79" i="1"/>
  <c r="L79" i="1"/>
  <c r="K79" i="1"/>
  <c r="J79" i="1"/>
  <c r="I79" i="1"/>
  <c r="H79" i="1"/>
  <c r="G79" i="1"/>
  <c r="M78" i="1"/>
  <c r="L78" i="1"/>
  <c r="K78" i="1"/>
  <c r="J78" i="1"/>
  <c r="I78" i="1"/>
  <c r="H78" i="1"/>
  <c r="G78" i="1"/>
  <c r="M77" i="1"/>
  <c r="L77" i="1"/>
  <c r="K77" i="1"/>
  <c r="J77" i="1"/>
  <c r="I77" i="1"/>
  <c r="H77" i="1"/>
  <c r="G77" i="1"/>
  <c r="M76" i="1"/>
  <c r="L76" i="1"/>
  <c r="K76" i="1"/>
  <c r="J76" i="1"/>
  <c r="I76" i="1"/>
  <c r="H76" i="1"/>
  <c r="G76" i="1"/>
  <c r="M75" i="1"/>
  <c r="L75" i="1"/>
  <c r="K75" i="1"/>
  <c r="J75" i="1"/>
  <c r="I75" i="1"/>
  <c r="H75" i="1"/>
  <c r="G75" i="1"/>
  <c r="M74" i="1"/>
  <c r="L74" i="1"/>
  <c r="K74" i="1"/>
  <c r="J74" i="1"/>
  <c r="I74" i="1"/>
  <c r="H74" i="1"/>
  <c r="G74" i="1"/>
  <c r="M73" i="1"/>
  <c r="L73" i="1"/>
  <c r="K73" i="1"/>
  <c r="J73" i="1"/>
  <c r="I73" i="1"/>
  <c r="H73" i="1"/>
  <c r="G73" i="1"/>
  <c r="M72" i="1"/>
  <c r="L72" i="1"/>
  <c r="K72" i="1"/>
  <c r="J72" i="1"/>
  <c r="I72" i="1"/>
  <c r="H72" i="1"/>
  <c r="G72" i="1"/>
  <c r="M71" i="1"/>
  <c r="L71" i="1"/>
  <c r="K71" i="1"/>
  <c r="J71" i="1"/>
  <c r="I71" i="1"/>
  <c r="H71" i="1"/>
  <c r="G71" i="1"/>
  <c r="M70" i="1"/>
  <c r="L70" i="1"/>
  <c r="K70" i="1"/>
  <c r="J70" i="1"/>
  <c r="I70" i="1"/>
  <c r="H70" i="1"/>
  <c r="G70" i="1"/>
  <c r="M69" i="1"/>
  <c r="L69" i="1"/>
  <c r="K69" i="1"/>
  <c r="J69" i="1"/>
  <c r="I69" i="1"/>
  <c r="H69" i="1"/>
  <c r="G69" i="1"/>
  <c r="M68" i="1"/>
  <c r="L68" i="1"/>
  <c r="K68" i="1"/>
  <c r="J68" i="1"/>
  <c r="I68" i="1"/>
  <c r="H68" i="1"/>
  <c r="G68" i="1"/>
  <c r="M67" i="1"/>
  <c r="L67" i="1"/>
  <c r="K67" i="1"/>
  <c r="J67" i="1"/>
  <c r="I67" i="1"/>
  <c r="H67" i="1"/>
  <c r="G67" i="1"/>
  <c r="M66" i="1"/>
  <c r="L66" i="1"/>
  <c r="K66" i="1"/>
  <c r="J66" i="1"/>
  <c r="I66" i="1"/>
  <c r="H66" i="1"/>
  <c r="G66" i="1"/>
  <c r="M65" i="1"/>
  <c r="L65" i="1"/>
  <c r="K65" i="1"/>
  <c r="J65" i="1"/>
  <c r="I65" i="1"/>
  <c r="H65" i="1"/>
  <c r="G65" i="1"/>
  <c r="M64" i="1"/>
  <c r="L64" i="1"/>
  <c r="K64" i="1"/>
  <c r="J64" i="1"/>
  <c r="I64" i="1"/>
  <c r="H64" i="1"/>
  <c r="G64" i="1"/>
  <c r="M63" i="1"/>
  <c r="L63" i="1"/>
  <c r="K63" i="1"/>
  <c r="J63" i="1"/>
  <c r="I63" i="1"/>
  <c r="H63" i="1"/>
  <c r="G63" i="1"/>
  <c r="M62" i="1"/>
  <c r="L62" i="1"/>
  <c r="K62" i="1"/>
  <c r="J62" i="1"/>
  <c r="I62" i="1"/>
  <c r="H62" i="1"/>
  <c r="G62" i="1"/>
  <c r="M61" i="1"/>
  <c r="L61" i="1"/>
  <c r="K61" i="1"/>
  <c r="J61" i="1"/>
  <c r="I61" i="1"/>
  <c r="H61" i="1"/>
  <c r="G61" i="1"/>
  <c r="M60" i="1"/>
  <c r="L60" i="1"/>
  <c r="K60" i="1"/>
  <c r="J60" i="1"/>
  <c r="I60" i="1"/>
  <c r="H60" i="1"/>
  <c r="G60" i="1"/>
  <c r="M59" i="1"/>
  <c r="L59" i="1"/>
  <c r="K59" i="1"/>
  <c r="J59" i="1"/>
  <c r="I59" i="1"/>
  <c r="H59" i="1"/>
  <c r="G59" i="1"/>
  <c r="M58" i="1"/>
  <c r="L58" i="1"/>
  <c r="K58" i="1"/>
  <c r="J58" i="1"/>
  <c r="I58" i="1"/>
  <c r="H58" i="1"/>
  <c r="G58" i="1"/>
  <c r="M57" i="1"/>
  <c r="L57" i="1"/>
  <c r="K57" i="1"/>
  <c r="J57" i="1"/>
  <c r="I57" i="1"/>
  <c r="H57" i="1"/>
  <c r="G57" i="1"/>
  <c r="M56" i="1"/>
  <c r="L56" i="1"/>
  <c r="K56" i="1"/>
  <c r="J56" i="1"/>
  <c r="I56" i="1"/>
  <c r="H56" i="1"/>
  <c r="G56" i="1"/>
  <c r="M55" i="1"/>
  <c r="L55" i="1"/>
  <c r="K55" i="1"/>
  <c r="J55" i="1"/>
  <c r="I55" i="1"/>
  <c r="H55" i="1"/>
  <c r="G55" i="1"/>
  <c r="M54" i="1"/>
  <c r="L54" i="1"/>
  <c r="K54" i="1"/>
  <c r="J54" i="1"/>
  <c r="I54" i="1"/>
  <c r="H54" i="1"/>
  <c r="G54" i="1"/>
  <c r="M53" i="1"/>
  <c r="L53" i="1"/>
  <c r="K53" i="1"/>
  <c r="J53" i="1"/>
  <c r="I53" i="1"/>
  <c r="H53" i="1"/>
  <c r="G53" i="1"/>
  <c r="M52" i="1"/>
  <c r="L52" i="1"/>
  <c r="K52" i="1"/>
  <c r="J52" i="1"/>
  <c r="I52" i="1"/>
  <c r="H52" i="1"/>
  <c r="G52" i="1"/>
  <c r="M51" i="1"/>
  <c r="L51" i="1"/>
  <c r="K51" i="1"/>
  <c r="J51" i="1"/>
  <c r="I51" i="1"/>
  <c r="H51" i="1"/>
  <c r="G51" i="1"/>
  <c r="M50" i="1"/>
  <c r="L50" i="1"/>
  <c r="K50" i="1"/>
  <c r="J50" i="1"/>
  <c r="I50" i="1"/>
  <c r="H50" i="1"/>
  <c r="G50" i="1"/>
  <c r="M49" i="1"/>
  <c r="L49" i="1"/>
  <c r="K49" i="1"/>
  <c r="J49" i="1"/>
  <c r="I49" i="1"/>
  <c r="H49" i="1"/>
  <c r="G49" i="1"/>
  <c r="M48" i="1"/>
  <c r="L48" i="1"/>
  <c r="K48" i="1"/>
  <c r="J48" i="1"/>
  <c r="I48" i="1"/>
  <c r="H48" i="1"/>
  <c r="G48" i="1"/>
  <c r="M47" i="1"/>
  <c r="L47" i="1"/>
  <c r="K47" i="1"/>
  <c r="J47" i="1"/>
  <c r="I47" i="1"/>
  <c r="H47" i="1"/>
  <c r="G47" i="1"/>
  <c r="M46" i="1"/>
  <c r="L46" i="1"/>
  <c r="K46" i="1"/>
  <c r="J46" i="1"/>
  <c r="I46" i="1"/>
  <c r="H46" i="1"/>
  <c r="G46" i="1"/>
  <c r="M45" i="1"/>
  <c r="L45" i="1"/>
  <c r="K45" i="1"/>
  <c r="J45" i="1"/>
  <c r="I45" i="1"/>
  <c r="H45" i="1"/>
  <c r="G45" i="1"/>
  <c r="M44" i="1"/>
  <c r="L44" i="1"/>
  <c r="K44" i="1"/>
  <c r="J44" i="1"/>
  <c r="I44" i="1"/>
  <c r="H44" i="1"/>
  <c r="G44" i="1"/>
  <c r="M43" i="1"/>
  <c r="L43" i="1"/>
  <c r="K43" i="1"/>
  <c r="J43" i="1"/>
  <c r="I43" i="1"/>
  <c r="H43" i="1"/>
  <c r="G43" i="1"/>
  <c r="M42" i="1"/>
  <c r="L42" i="1"/>
  <c r="K42" i="1"/>
  <c r="J42" i="1"/>
  <c r="I42" i="1"/>
  <c r="H42" i="1"/>
  <c r="G42" i="1"/>
  <c r="M41" i="1"/>
  <c r="L41" i="1"/>
  <c r="K41" i="1"/>
  <c r="J41" i="1"/>
  <c r="I41" i="1"/>
  <c r="H41" i="1"/>
  <c r="G41" i="1"/>
  <c r="M40" i="1"/>
  <c r="L40" i="1"/>
  <c r="K40" i="1"/>
  <c r="J40" i="1"/>
  <c r="I40" i="1"/>
  <c r="H40" i="1"/>
  <c r="G40" i="1"/>
  <c r="M39" i="1"/>
  <c r="L39" i="1"/>
  <c r="K39" i="1"/>
  <c r="J39" i="1"/>
  <c r="I39" i="1"/>
  <c r="H39" i="1"/>
  <c r="G39" i="1"/>
  <c r="M38" i="1"/>
  <c r="L38" i="1"/>
  <c r="K38" i="1"/>
  <c r="J38" i="1"/>
  <c r="I38" i="1"/>
  <c r="H38" i="1"/>
  <c r="G38" i="1"/>
  <c r="M37" i="1"/>
  <c r="L37" i="1"/>
  <c r="K37" i="1"/>
  <c r="J37" i="1"/>
  <c r="I37" i="1"/>
  <c r="H37" i="1"/>
  <c r="G37" i="1"/>
  <c r="M36" i="1"/>
  <c r="L36" i="1"/>
  <c r="K36" i="1"/>
  <c r="J36" i="1"/>
  <c r="I36" i="1"/>
  <c r="H36" i="1"/>
  <c r="G36" i="1"/>
  <c r="M35" i="1"/>
  <c r="L35" i="1"/>
  <c r="K35" i="1"/>
  <c r="J35" i="1"/>
  <c r="I35" i="1"/>
  <c r="H35" i="1"/>
  <c r="G35" i="1"/>
  <c r="M34" i="1"/>
  <c r="L34" i="1"/>
  <c r="K34" i="1"/>
  <c r="J34" i="1"/>
  <c r="I34" i="1"/>
  <c r="H34" i="1"/>
  <c r="G34" i="1"/>
  <c r="M33" i="1"/>
  <c r="L33" i="1"/>
  <c r="K33" i="1"/>
  <c r="J33" i="1"/>
  <c r="I33" i="1"/>
  <c r="H33" i="1"/>
  <c r="G33" i="1"/>
  <c r="M32" i="1"/>
  <c r="L32" i="1"/>
  <c r="K32" i="1"/>
  <c r="J32" i="1"/>
  <c r="I32" i="1"/>
  <c r="H32" i="1"/>
  <c r="G32" i="1"/>
  <c r="M31" i="1"/>
  <c r="L31" i="1"/>
  <c r="K31" i="1"/>
  <c r="J31" i="1"/>
  <c r="I31" i="1"/>
  <c r="H31" i="1"/>
  <c r="G31" i="1"/>
  <c r="M30" i="1"/>
  <c r="L30" i="1"/>
  <c r="K30" i="1"/>
  <c r="J30" i="1"/>
  <c r="I30" i="1"/>
  <c r="H30" i="1"/>
  <c r="G30" i="1"/>
  <c r="M29" i="1"/>
  <c r="L29" i="1"/>
  <c r="K29" i="1"/>
  <c r="J29" i="1"/>
  <c r="I29" i="1"/>
  <c r="H29" i="1"/>
  <c r="G29" i="1"/>
  <c r="M28" i="1"/>
  <c r="L28" i="1"/>
  <c r="K28" i="1"/>
  <c r="J28" i="1"/>
  <c r="I28" i="1"/>
  <c r="H28" i="1"/>
  <c r="G28" i="1"/>
  <c r="M27" i="1"/>
  <c r="L27" i="1"/>
  <c r="K27" i="1"/>
  <c r="J27" i="1"/>
  <c r="I27" i="1"/>
  <c r="H27" i="1"/>
  <c r="G27" i="1"/>
  <c r="M26" i="1"/>
  <c r="L26" i="1"/>
  <c r="K26" i="1"/>
  <c r="J26" i="1"/>
  <c r="I26" i="1"/>
  <c r="H26" i="1"/>
  <c r="G26" i="1"/>
  <c r="M25" i="1"/>
  <c r="L25" i="1"/>
  <c r="K25" i="1"/>
  <c r="J25" i="1"/>
  <c r="I25" i="1"/>
  <c r="H25" i="1"/>
  <c r="G25" i="1"/>
  <c r="M24" i="1"/>
  <c r="L24" i="1"/>
  <c r="K24" i="1"/>
  <c r="J24" i="1"/>
  <c r="I24" i="1"/>
  <c r="H24" i="1"/>
  <c r="G24" i="1"/>
  <c r="M23" i="1"/>
  <c r="L23" i="1"/>
  <c r="K23" i="1"/>
  <c r="J23" i="1"/>
  <c r="I23" i="1"/>
  <c r="H23" i="1"/>
  <c r="G23" i="1"/>
  <c r="M22" i="1"/>
  <c r="L22" i="1"/>
  <c r="K22" i="1"/>
  <c r="J22" i="1"/>
  <c r="I22" i="1"/>
  <c r="H22" i="1"/>
  <c r="G22" i="1"/>
  <c r="M21" i="1"/>
  <c r="L21" i="1"/>
  <c r="K21" i="1"/>
  <c r="J21" i="1"/>
  <c r="I21" i="1"/>
  <c r="H21" i="1"/>
  <c r="G21" i="1"/>
  <c r="M20" i="1"/>
  <c r="L20" i="1"/>
  <c r="K20" i="1"/>
  <c r="J20" i="1"/>
  <c r="I20" i="1"/>
  <c r="H20" i="1"/>
  <c r="G20" i="1"/>
  <c r="M19" i="1"/>
  <c r="L19" i="1"/>
  <c r="K19" i="1"/>
  <c r="J19" i="1"/>
  <c r="I19" i="1"/>
  <c r="H19" i="1"/>
  <c r="G19" i="1"/>
  <c r="M18" i="1"/>
  <c r="L18" i="1"/>
  <c r="K18" i="1"/>
  <c r="J18" i="1"/>
  <c r="I18" i="1"/>
  <c r="H18" i="1"/>
  <c r="G18" i="1"/>
  <c r="M17" i="1"/>
  <c r="L17" i="1"/>
  <c r="K17" i="1"/>
  <c r="J17" i="1"/>
  <c r="I17" i="1"/>
  <c r="H17" i="1"/>
  <c r="G17" i="1"/>
  <c r="M16" i="1"/>
  <c r="L16" i="1"/>
  <c r="K16" i="1"/>
  <c r="J16" i="1"/>
  <c r="I16" i="1"/>
  <c r="H16" i="1"/>
  <c r="G16" i="1"/>
  <c r="M15" i="1"/>
  <c r="L15" i="1"/>
  <c r="K15" i="1"/>
  <c r="J15" i="1"/>
  <c r="I15" i="1"/>
  <c r="H15" i="1"/>
  <c r="G15" i="1"/>
  <c r="M14" i="1"/>
  <c r="L14" i="1"/>
  <c r="K14" i="1"/>
  <c r="J14" i="1"/>
  <c r="I14" i="1"/>
  <c r="H14" i="1"/>
  <c r="G14" i="1"/>
  <c r="M13" i="1"/>
  <c r="L13" i="1"/>
  <c r="K13" i="1"/>
  <c r="J13" i="1"/>
  <c r="I13" i="1"/>
  <c r="H13" i="1"/>
  <c r="G13" i="1"/>
  <c r="M12" i="1"/>
  <c r="L12" i="1"/>
  <c r="K12" i="1"/>
  <c r="J12" i="1"/>
  <c r="I12" i="1"/>
  <c r="H12" i="1"/>
  <c r="G12" i="1"/>
  <c r="M11" i="1"/>
  <c r="L11" i="1"/>
  <c r="K11" i="1"/>
  <c r="J11" i="1"/>
  <c r="I11" i="1"/>
  <c r="H11" i="1"/>
  <c r="G11" i="1"/>
  <c r="M10" i="1"/>
  <c r="L10" i="1"/>
  <c r="K10" i="1"/>
  <c r="J10" i="1"/>
  <c r="I10" i="1"/>
  <c r="H10" i="1"/>
  <c r="G10" i="1"/>
  <c r="M9" i="1"/>
  <c r="L9" i="1"/>
  <c r="K9" i="1"/>
  <c r="J9" i="1"/>
  <c r="I9" i="1"/>
  <c r="H9" i="1"/>
  <c r="G9" i="1"/>
  <c r="M8" i="1"/>
  <c r="L8" i="1"/>
  <c r="K8" i="1"/>
  <c r="J8" i="1"/>
  <c r="I8" i="1"/>
  <c r="H8" i="1"/>
  <c r="G8" i="1"/>
  <c r="M7" i="1"/>
  <c r="L7" i="1"/>
  <c r="K7" i="1"/>
  <c r="J7" i="1"/>
  <c r="I7" i="1"/>
  <c r="H7" i="1"/>
  <c r="G7" i="1"/>
  <c r="M6" i="1"/>
  <c r="L6" i="1"/>
  <c r="K6" i="1"/>
  <c r="J6" i="1"/>
  <c r="I6" i="1"/>
  <c r="H6" i="1"/>
  <c r="G6" i="1"/>
  <c r="M5" i="1"/>
  <c r="L5" i="1"/>
  <c r="K5" i="1"/>
  <c r="J5" i="1"/>
  <c r="I5" i="1"/>
  <c r="H5" i="1"/>
  <c r="G5" i="1"/>
  <c r="M4" i="1"/>
  <c r="L4" i="1"/>
  <c r="K4" i="1"/>
  <c r="J4" i="1"/>
  <c r="I4" i="1"/>
  <c r="H4" i="1"/>
  <c r="G4" i="1"/>
  <c r="M3" i="1"/>
  <c r="L3" i="1"/>
  <c r="K3" i="1"/>
  <c r="J3" i="1"/>
  <c r="I3" i="1"/>
  <c r="H3" i="1"/>
  <c r="G3" i="1"/>
  <c r="M2" i="1"/>
  <c r="L2" i="1"/>
  <c r="K2" i="1"/>
  <c r="J2" i="1"/>
  <c r="I2" i="1"/>
  <c r="H2" i="1"/>
  <c r="G2" i="1"/>
  <c r="Z1" i="1"/>
  <c r="Y1" i="1"/>
  <c r="X1" i="1"/>
  <c r="W1" i="1"/>
  <c r="V1" i="1"/>
  <c r="U1" i="1"/>
  <c r="Q17" i="1" l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7" i="1"/>
  <c r="S33" i="1"/>
  <c r="S49" i="1"/>
  <c r="S65" i="1"/>
  <c r="S81" i="1"/>
  <c r="S97" i="1"/>
  <c r="S105" i="1"/>
  <c r="S113" i="1"/>
  <c r="S121" i="1"/>
  <c r="S5" i="1"/>
  <c r="S21" i="1"/>
  <c r="S37" i="1"/>
  <c r="S53" i="1"/>
  <c r="S69" i="1"/>
  <c r="S85" i="1"/>
  <c r="S100" i="1"/>
  <c r="S108" i="1"/>
  <c r="S116" i="1"/>
  <c r="S2" i="1"/>
  <c r="S9" i="1"/>
  <c r="S25" i="1"/>
  <c r="S41" i="1"/>
  <c r="S57" i="1"/>
  <c r="S73" i="1"/>
  <c r="S89" i="1"/>
  <c r="S101" i="1"/>
  <c r="S109" i="1"/>
  <c r="S117" i="1"/>
  <c r="S13" i="1"/>
  <c r="S29" i="1"/>
  <c r="S45" i="1"/>
  <c r="S61" i="1"/>
  <c r="S77" i="1"/>
  <c r="S93" i="1"/>
  <c r="S104" i="1"/>
  <c r="S112" i="1"/>
  <c r="S120" i="1"/>
  <c r="N2" i="1"/>
  <c r="R2" i="1"/>
  <c r="Q5" i="1"/>
  <c r="N6" i="1"/>
  <c r="R6" i="1"/>
  <c r="Q9" i="1"/>
  <c r="N10" i="1"/>
  <c r="R10" i="1"/>
  <c r="Q13" i="1"/>
  <c r="N14" i="1"/>
  <c r="O7" i="1"/>
  <c r="O3" i="1"/>
  <c r="O11" i="1"/>
  <c r="O15" i="1"/>
  <c r="P2" i="1"/>
  <c r="Q3" i="1"/>
  <c r="N4" i="1"/>
  <c r="R4" i="1"/>
  <c r="O5" i="1"/>
  <c r="P6" i="1"/>
  <c r="Q7" i="1"/>
  <c r="N8" i="1"/>
  <c r="R8" i="1"/>
  <c r="O9" i="1"/>
  <c r="P10" i="1"/>
  <c r="Q11" i="1"/>
  <c r="N12" i="1"/>
  <c r="R12" i="1"/>
  <c r="O13" i="1"/>
  <c r="P14" i="1"/>
  <c r="Q15" i="1"/>
  <c r="N16" i="1"/>
  <c r="R16" i="1"/>
  <c r="O17" i="1"/>
  <c r="P18" i="1"/>
  <c r="Q2" i="1"/>
  <c r="N3" i="1"/>
  <c r="R3" i="1"/>
  <c r="O4" i="1"/>
  <c r="P5" i="1"/>
  <c r="Q6" i="1"/>
  <c r="N7" i="1"/>
  <c r="R7" i="1"/>
  <c r="O8" i="1"/>
  <c r="P9" i="1"/>
  <c r="Q10" i="1"/>
  <c r="N11" i="1"/>
  <c r="R11" i="1"/>
  <c r="O12" i="1"/>
  <c r="P13" i="1"/>
  <c r="Q14" i="1"/>
  <c r="N15" i="1"/>
  <c r="R15" i="1"/>
  <c r="O16" i="1"/>
  <c r="P17" i="1"/>
  <c r="Q18" i="1"/>
  <c r="P4" i="1"/>
  <c r="P8" i="1"/>
  <c r="P12" i="1"/>
  <c r="P16" i="1"/>
  <c r="O2" i="1"/>
  <c r="P3" i="1"/>
  <c r="Q4" i="1"/>
  <c r="N5" i="1"/>
  <c r="R5" i="1"/>
  <c r="O6" i="1"/>
  <c r="P7" i="1"/>
  <c r="Q8" i="1"/>
  <c r="N9" i="1"/>
  <c r="R9" i="1"/>
  <c r="O10" i="1"/>
  <c r="P11" i="1"/>
  <c r="Q12" i="1"/>
  <c r="N13" i="1"/>
  <c r="R13" i="1"/>
  <c r="O14" i="1"/>
  <c r="P15" i="1"/>
  <c r="Q16" i="1"/>
  <c r="N17" i="1"/>
  <c r="R17" i="1"/>
  <c r="O18" i="1"/>
  <c r="N120" i="1"/>
  <c r="N116" i="1"/>
  <c r="N112" i="1"/>
  <c r="N108" i="1"/>
  <c r="N104" i="1"/>
  <c r="N100" i="1"/>
  <c r="N96" i="1"/>
  <c r="N92" i="1"/>
  <c r="N88" i="1"/>
  <c r="N84" i="1"/>
  <c r="N79" i="1"/>
  <c r="N75" i="1"/>
  <c r="N71" i="1"/>
  <c r="N81" i="1"/>
  <c r="N77" i="1"/>
  <c r="N73" i="1"/>
  <c r="N67" i="1"/>
  <c r="N63" i="1"/>
  <c r="N59" i="1"/>
  <c r="N47" i="1"/>
  <c r="N69" i="1"/>
  <c r="N65" i="1"/>
  <c r="N61" i="1"/>
  <c r="N57" i="1"/>
  <c r="N53" i="1"/>
  <c r="N34" i="1"/>
  <c r="R120" i="1"/>
  <c r="R116" i="1"/>
  <c r="R112" i="1"/>
  <c r="R108" i="1"/>
  <c r="R104" i="1"/>
  <c r="R100" i="1"/>
  <c r="R96" i="1"/>
  <c r="R92" i="1"/>
  <c r="R88" i="1"/>
  <c r="R84" i="1"/>
  <c r="R79" i="1"/>
  <c r="R75" i="1"/>
  <c r="R71" i="1"/>
  <c r="R81" i="1"/>
  <c r="R77" i="1"/>
  <c r="R73" i="1"/>
  <c r="R67" i="1"/>
  <c r="R63" i="1"/>
  <c r="R59" i="1"/>
  <c r="R55" i="1"/>
  <c r="R47" i="1"/>
  <c r="R69" i="1"/>
  <c r="R65" i="1"/>
  <c r="R61" i="1"/>
  <c r="R57" i="1"/>
  <c r="R53" i="1"/>
  <c r="R34" i="1"/>
  <c r="R30" i="1"/>
  <c r="R26" i="1"/>
  <c r="R22" i="1"/>
  <c r="Q19" i="1"/>
  <c r="N20" i="1"/>
  <c r="R20" i="1"/>
  <c r="O21" i="1"/>
  <c r="P22" i="1"/>
  <c r="Q23" i="1"/>
  <c r="N24" i="1"/>
  <c r="R24" i="1"/>
  <c r="O25" i="1"/>
  <c r="P26" i="1"/>
  <c r="Q27" i="1"/>
  <c r="N28" i="1"/>
  <c r="R28" i="1"/>
  <c r="O29" i="1"/>
  <c r="P30" i="1"/>
  <c r="Q31" i="1"/>
  <c r="N32" i="1"/>
  <c r="R32" i="1"/>
  <c r="O33" i="1"/>
  <c r="P34" i="1"/>
  <c r="Q35" i="1"/>
  <c r="N36" i="1"/>
  <c r="R36" i="1"/>
  <c r="O37" i="1"/>
  <c r="O121" i="1"/>
  <c r="O117" i="1"/>
  <c r="O113" i="1"/>
  <c r="O109" i="1"/>
  <c r="O105" i="1"/>
  <c r="O101" i="1"/>
  <c r="O97" i="1"/>
  <c r="O93" i="1"/>
  <c r="O89" i="1"/>
  <c r="O85" i="1"/>
  <c r="O80" i="1"/>
  <c r="O76" i="1"/>
  <c r="O72" i="1"/>
  <c r="O78" i="1"/>
  <c r="O74" i="1"/>
  <c r="O68" i="1"/>
  <c r="O64" i="1"/>
  <c r="O60" i="1"/>
  <c r="O66" i="1"/>
  <c r="O62" i="1"/>
  <c r="O58" i="1"/>
  <c r="R14" i="1"/>
  <c r="N18" i="1"/>
  <c r="R18" i="1"/>
  <c r="N19" i="1"/>
  <c r="R19" i="1"/>
  <c r="O20" i="1"/>
  <c r="P21" i="1"/>
  <c r="Q22" i="1"/>
  <c r="N23" i="1"/>
  <c r="R23" i="1"/>
  <c r="O24" i="1"/>
  <c r="P25" i="1"/>
  <c r="Q26" i="1"/>
  <c r="N27" i="1"/>
  <c r="R27" i="1"/>
  <c r="O28" i="1"/>
  <c r="P29" i="1"/>
  <c r="Q30" i="1"/>
  <c r="N31" i="1"/>
  <c r="R31" i="1"/>
  <c r="O32" i="1"/>
  <c r="P33" i="1"/>
  <c r="Q34" i="1"/>
  <c r="N35" i="1"/>
  <c r="R35" i="1"/>
  <c r="O36" i="1"/>
  <c r="P37" i="1"/>
  <c r="Q38" i="1"/>
  <c r="P122" i="1"/>
  <c r="P118" i="1"/>
  <c r="P114" i="1"/>
  <c r="P110" i="1"/>
  <c r="P106" i="1"/>
  <c r="P102" i="1"/>
  <c r="P98" i="1"/>
  <c r="P94" i="1"/>
  <c r="P90" i="1"/>
  <c r="P86" i="1"/>
  <c r="P82" i="1"/>
  <c r="P81" i="1"/>
  <c r="P77" i="1"/>
  <c r="P73" i="1"/>
  <c r="P79" i="1"/>
  <c r="P75" i="1"/>
  <c r="P69" i="1"/>
  <c r="P65" i="1"/>
  <c r="P61" i="1"/>
  <c r="P57" i="1"/>
  <c r="P45" i="1"/>
  <c r="P71" i="1"/>
  <c r="P67" i="1"/>
  <c r="P63" i="1"/>
  <c r="P59" i="1"/>
  <c r="P55" i="1"/>
  <c r="P36" i="1"/>
  <c r="O19" i="1"/>
  <c r="P20" i="1"/>
  <c r="Q21" i="1"/>
  <c r="N22" i="1"/>
  <c r="O23" i="1"/>
  <c r="P24" i="1"/>
  <c r="Q25" i="1"/>
  <c r="N26" i="1"/>
  <c r="O27" i="1"/>
  <c r="P28" i="1"/>
  <c r="Q29" i="1"/>
  <c r="N30" i="1"/>
  <c r="O31" i="1"/>
  <c r="P32" i="1"/>
  <c r="Q33" i="1"/>
  <c r="O35" i="1"/>
  <c r="Q37" i="1"/>
  <c r="N38" i="1"/>
  <c r="R38" i="1"/>
  <c r="Q119" i="1"/>
  <c r="Q115" i="1"/>
  <c r="Q111" i="1"/>
  <c r="Q107" i="1"/>
  <c r="Q103" i="1"/>
  <c r="Q99" i="1"/>
  <c r="Q95" i="1"/>
  <c r="Q91" i="1"/>
  <c r="Q87" i="1"/>
  <c r="Q83" i="1"/>
  <c r="Q78" i="1"/>
  <c r="Q74" i="1"/>
  <c r="Q80" i="1"/>
  <c r="Q76" i="1"/>
  <c r="Q66" i="1"/>
  <c r="Q62" i="1"/>
  <c r="Q58" i="1"/>
  <c r="Q46" i="1"/>
  <c r="Q72" i="1"/>
  <c r="Q70" i="1"/>
  <c r="Q68" i="1"/>
  <c r="Q64" i="1"/>
  <c r="Q60" i="1"/>
  <c r="Q56" i="1"/>
  <c r="P19" i="1"/>
  <c r="Q20" i="1"/>
  <c r="N21" i="1"/>
  <c r="R21" i="1"/>
  <c r="O22" i="1"/>
  <c r="P23" i="1"/>
  <c r="Q24" i="1"/>
  <c r="N25" i="1"/>
  <c r="R25" i="1"/>
  <c r="O26" i="1"/>
  <c r="P27" i="1"/>
  <c r="Q28" i="1"/>
  <c r="N29" i="1"/>
  <c r="R29" i="1"/>
  <c r="O30" i="1"/>
  <c r="P31" i="1"/>
  <c r="Q32" i="1"/>
  <c r="N33" i="1"/>
  <c r="R33" i="1"/>
  <c r="O34" i="1"/>
  <c r="P35" i="1"/>
  <c r="Q36" i="1"/>
  <c r="N37" i="1"/>
  <c r="R37" i="1"/>
  <c r="O38" i="1"/>
  <c r="Q39" i="1"/>
  <c r="N40" i="1"/>
  <c r="R40" i="1"/>
  <c r="O41" i="1"/>
  <c r="P42" i="1"/>
  <c r="Q43" i="1"/>
  <c r="N44" i="1"/>
  <c r="R44" i="1"/>
  <c r="O45" i="1"/>
  <c r="P46" i="1"/>
  <c r="Q47" i="1"/>
  <c r="N48" i="1"/>
  <c r="R48" i="1"/>
  <c r="O49" i="1"/>
  <c r="P50" i="1"/>
  <c r="Q51" i="1"/>
  <c r="N52" i="1"/>
  <c r="R52" i="1"/>
  <c r="O53" i="1"/>
  <c r="P54" i="1"/>
  <c r="Q55" i="1"/>
  <c r="N56" i="1"/>
  <c r="R56" i="1"/>
  <c r="O57" i="1"/>
  <c r="P58" i="1"/>
  <c r="Q59" i="1"/>
  <c r="N60" i="1"/>
  <c r="R60" i="1"/>
  <c r="O61" i="1"/>
  <c r="P62" i="1"/>
  <c r="Q63" i="1"/>
  <c r="N64" i="1"/>
  <c r="R64" i="1"/>
  <c r="O65" i="1"/>
  <c r="P66" i="1"/>
  <c r="Q67" i="1"/>
  <c r="N68" i="1"/>
  <c r="R68" i="1"/>
  <c r="O69" i="1"/>
  <c r="P70" i="1"/>
  <c r="P38" i="1"/>
  <c r="N39" i="1"/>
  <c r="R39" i="1"/>
  <c r="O40" i="1"/>
  <c r="P41" i="1"/>
  <c r="Q42" i="1"/>
  <c r="N43" i="1"/>
  <c r="R43" i="1"/>
  <c r="O44" i="1"/>
  <c r="O48" i="1"/>
  <c r="P49" i="1"/>
  <c r="Q50" i="1"/>
  <c r="N51" i="1"/>
  <c r="R51" i="1"/>
  <c r="O52" i="1"/>
  <c r="P53" i="1"/>
  <c r="Q54" i="1"/>
  <c r="N55" i="1"/>
  <c r="O56" i="1"/>
  <c r="O39" i="1"/>
  <c r="P40" i="1"/>
  <c r="Q41" i="1"/>
  <c r="N42" i="1"/>
  <c r="R42" i="1"/>
  <c r="O43" i="1"/>
  <c r="P44" i="1"/>
  <c r="Q45" i="1"/>
  <c r="N46" i="1"/>
  <c r="R46" i="1"/>
  <c r="O47" i="1"/>
  <c r="P48" i="1"/>
  <c r="Q49" i="1"/>
  <c r="N50" i="1"/>
  <c r="R50" i="1"/>
  <c r="O51" i="1"/>
  <c r="P52" i="1"/>
  <c r="Q53" i="1"/>
  <c r="N54" i="1"/>
  <c r="R54" i="1"/>
  <c r="O55" i="1"/>
  <c r="P56" i="1"/>
  <c r="Q57" i="1"/>
  <c r="N58" i="1"/>
  <c r="R58" i="1"/>
  <c r="O59" i="1"/>
  <c r="P60" i="1"/>
  <c r="Q61" i="1"/>
  <c r="N62" i="1"/>
  <c r="R62" i="1"/>
  <c r="O63" i="1"/>
  <c r="P64" i="1"/>
  <c r="Q65" i="1"/>
  <c r="N66" i="1"/>
  <c r="R66" i="1"/>
  <c r="O67" i="1"/>
  <c r="P68" i="1"/>
  <c r="Q69" i="1"/>
  <c r="P39" i="1"/>
  <c r="Q40" i="1"/>
  <c r="N41" i="1"/>
  <c r="R41" i="1"/>
  <c r="O42" i="1"/>
  <c r="P43" i="1"/>
  <c r="Q44" i="1"/>
  <c r="N45" i="1"/>
  <c r="R45" i="1"/>
  <c r="O46" i="1"/>
  <c r="P47" i="1"/>
  <c r="Q48" i="1"/>
  <c r="N49" i="1"/>
  <c r="R49" i="1"/>
  <c r="O50" i="1"/>
  <c r="P51" i="1"/>
  <c r="Q52" i="1"/>
  <c r="O54" i="1"/>
  <c r="O70" i="1"/>
  <c r="N70" i="1"/>
  <c r="R70" i="1"/>
  <c r="Q71" i="1"/>
  <c r="P72" i="1"/>
  <c r="O73" i="1"/>
  <c r="P74" i="1"/>
  <c r="Q75" i="1"/>
  <c r="N76" i="1"/>
  <c r="R76" i="1"/>
  <c r="O77" i="1"/>
  <c r="P78" i="1"/>
  <c r="Q79" i="1"/>
  <c r="N80" i="1"/>
  <c r="R80" i="1"/>
  <c r="O81" i="1"/>
  <c r="O71" i="1"/>
  <c r="N72" i="1"/>
  <c r="R72" i="1"/>
  <c r="Q73" i="1"/>
  <c r="N74" i="1"/>
  <c r="R74" i="1"/>
  <c r="O75" i="1"/>
  <c r="P76" i="1"/>
  <c r="Q77" i="1"/>
  <c r="N78" i="1"/>
  <c r="R78" i="1"/>
  <c r="O79" i="1"/>
  <c r="P80" i="1"/>
  <c r="Q81" i="1"/>
  <c r="N82" i="1"/>
  <c r="R82" i="1"/>
  <c r="Q123" i="1"/>
  <c r="O82" i="1"/>
  <c r="N83" i="1"/>
  <c r="R83" i="1"/>
  <c r="O84" i="1"/>
  <c r="P85" i="1"/>
  <c r="Q86" i="1"/>
  <c r="N87" i="1"/>
  <c r="R87" i="1"/>
  <c r="O88" i="1"/>
  <c r="P89" i="1"/>
  <c r="Q90" i="1"/>
  <c r="N91" i="1"/>
  <c r="R91" i="1"/>
  <c r="O92" i="1"/>
  <c r="P93" i="1"/>
  <c r="Q94" i="1"/>
  <c r="N95" i="1"/>
  <c r="R95" i="1"/>
  <c r="O96" i="1"/>
  <c r="P97" i="1"/>
  <c r="Q98" i="1"/>
  <c r="N99" i="1"/>
  <c r="R99" i="1"/>
  <c r="O100" i="1"/>
  <c r="P101" i="1"/>
  <c r="Q102" i="1"/>
  <c r="N103" i="1"/>
  <c r="R103" i="1"/>
  <c r="O104" i="1"/>
  <c r="P105" i="1"/>
  <c r="Q106" i="1"/>
  <c r="N107" i="1"/>
  <c r="R107" i="1"/>
  <c r="O108" i="1"/>
  <c r="P109" i="1"/>
  <c r="Q110" i="1"/>
  <c r="N111" i="1"/>
  <c r="R111" i="1"/>
  <c r="O112" i="1"/>
  <c r="P113" i="1"/>
  <c r="Q114" i="1"/>
  <c r="N115" i="1"/>
  <c r="R115" i="1"/>
  <c r="O116" i="1"/>
  <c r="P117" i="1"/>
  <c r="Q118" i="1"/>
  <c r="N119" i="1"/>
  <c r="R119" i="1"/>
  <c r="O120" i="1"/>
  <c r="P121" i="1"/>
  <c r="Q122" i="1"/>
  <c r="N123" i="1"/>
  <c r="R123" i="1"/>
  <c r="O83" i="1"/>
  <c r="P84" i="1"/>
  <c r="Q85" i="1"/>
  <c r="N86" i="1"/>
  <c r="R86" i="1"/>
  <c r="O87" i="1"/>
  <c r="P88" i="1"/>
  <c r="Q89" i="1"/>
  <c r="N90" i="1"/>
  <c r="R90" i="1"/>
  <c r="O91" i="1"/>
  <c r="P92" i="1"/>
  <c r="Q93" i="1"/>
  <c r="N94" i="1"/>
  <c r="R94" i="1"/>
  <c r="O95" i="1"/>
  <c r="P96" i="1"/>
  <c r="Q97" i="1"/>
  <c r="N98" i="1"/>
  <c r="R98" i="1"/>
  <c r="O99" i="1"/>
  <c r="P100" i="1"/>
  <c r="Q101" i="1"/>
  <c r="N102" i="1"/>
  <c r="R102" i="1"/>
  <c r="O103" i="1"/>
  <c r="P104" i="1"/>
  <c r="Q105" i="1"/>
  <c r="N106" i="1"/>
  <c r="R106" i="1"/>
  <c r="O107" i="1"/>
  <c r="P108" i="1"/>
  <c r="Q109" i="1"/>
  <c r="N110" i="1"/>
  <c r="R110" i="1"/>
  <c r="O111" i="1"/>
  <c r="P112" i="1"/>
  <c r="Q113" i="1"/>
  <c r="N114" i="1"/>
  <c r="R114" i="1"/>
  <c r="O115" i="1"/>
  <c r="P116" i="1"/>
  <c r="Q117" i="1"/>
  <c r="N118" i="1"/>
  <c r="R118" i="1"/>
  <c r="O119" i="1"/>
  <c r="P120" i="1"/>
  <c r="Q121" i="1"/>
  <c r="N122" i="1"/>
  <c r="R122" i="1"/>
  <c r="O123" i="1"/>
  <c r="Q82" i="1"/>
  <c r="P83" i="1"/>
  <c r="Q84" i="1"/>
  <c r="N85" i="1"/>
  <c r="R85" i="1"/>
  <c r="O86" i="1"/>
  <c r="P87" i="1"/>
  <c r="Q88" i="1"/>
  <c r="N89" i="1"/>
  <c r="R89" i="1"/>
  <c r="O90" i="1"/>
  <c r="P91" i="1"/>
  <c r="Q92" i="1"/>
  <c r="N93" i="1"/>
  <c r="R93" i="1"/>
  <c r="O94" i="1"/>
  <c r="P95" i="1"/>
  <c r="Q96" i="1"/>
  <c r="N97" i="1"/>
  <c r="R97" i="1"/>
  <c r="O98" i="1"/>
  <c r="P99" i="1"/>
  <c r="Q100" i="1"/>
  <c r="N101" i="1"/>
  <c r="R101" i="1"/>
  <c r="O102" i="1"/>
  <c r="P103" i="1"/>
  <c r="Q104" i="1"/>
  <c r="N105" i="1"/>
  <c r="R105" i="1"/>
  <c r="O106" i="1"/>
  <c r="P107" i="1"/>
  <c r="Q108" i="1"/>
  <c r="N109" i="1"/>
  <c r="R109" i="1"/>
  <c r="O110" i="1"/>
  <c r="P111" i="1"/>
  <c r="Q112" i="1"/>
  <c r="N113" i="1"/>
  <c r="R113" i="1"/>
  <c r="O114" i="1"/>
  <c r="P115" i="1"/>
  <c r="Q116" i="1"/>
  <c r="N117" i="1"/>
  <c r="R117" i="1"/>
  <c r="O118" i="1"/>
  <c r="P119" i="1"/>
  <c r="Q120" i="1"/>
  <c r="N121" i="1"/>
  <c r="R121" i="1"/>
  <c r="O122" i="1"/>
  <c r="P123" i="1"/>
  <c r="T13" i="1" l="1"/>
  <c r="AA13" i="1" s="1"/>
  <c r="T10" i="1"/>
  <c r="AA10" i="1" s="1"/>
  <c r="T11" i="1"/>
  <c r="AA11" i="1" s="1"/>
  <c r="T109" i="1"/>
  <c r="AA109" i="1" s="1"/>
  <c r="T17" i="1"/>
  <c r="AA17" i="1" s="1"/>
  <c r="T14" i="1"/>
  <c r="AA14" i="1" s="1"/>
  <c r="T15" i="1"/>
  <c r="AA15" i="1" s="1"/>
  <c r="T117" i="1"/>
  <c r="AA117" i="1" s="1"/>
  <c r="T93" i="1"/>
  <c r="AA93" i="1" s="1"/>
  <c r="T74" i="1"/>
  <c r="AA74" i="1" s="1"/>
  <c r="T39" i="1"/>
  <c r="AA39" i="1" s="1"/>
  <c r="T64" i="1"/>
  <c r="AA64" i="1" s="1"/>
  <c r="T7" i="1"/>
  <c r="AA7" i="1" s="1"/>
  <c r="T5" i="1"/>
  <c r="AA5" i="1" s="1"/>
  <c r="T2" i="1"/>
  <c r="AA2" i="1" s="1"/>
  <c r="T3" i="1"/>
  <c r="AA3" i="1" s="1"/>
  <c r="T12" i="1"/>
  <c r="AA12" i="1" s="1"/>
  <c r="T9" i="1"/>
  <c r="AA9" i="1" s="1"/>
  <c r="T6" i="1"/>
  <c r="AA6" i="1" s="1"/>
  <c r="T101" i="1"/>
  <c r="AA101" i="1" s="1"/>
  <c r="T85" i="1"/>
  <c r="AA85" i="1" s="1"/>
  <c r="T4" i="1"/>
  <c r="AA4" i="1" s="1"/>
  <c r="T16" i="1"/>
  <c r="AA16" i="1" s="1"/>
  <c r="T8" i="1"/>
  <c r="AA8" i="1" s="1"/>
  <c r="T56" i="1"/>
  <c r="AA56" i="1" s="1"/>
  <c r="T48" i="1"/>
  <c r="AA48" i="1" s="1"/>
  <c r="T40" i="1"/>
  <c r="AA40" i="1" s="1"/>
  <c r="T32" i="1"/>
  <c r="AA32" i="1" s="1"/>
  <c r="T24" i="1"/>
  <c r="AA24" i="1" s="1"/>
  <c r="T57" i="1"/>
  <c r="AA57" i="1" s="1"/>
  <c r="T47" i="1"/>
  <c r="AA47" i="1" s="1"/>
  <c r="T73" i="1"/>
  <c r="AA73" i="1" s="1"/>
  <c r="T75" i="1"/>
  <c r="AA75" i="1" s="1"/>
  <c r="T92" i="1"/>
  <c r="AA92" i="1" s="1"/>
  <c r="T108" i="1"/>
  <c r="AA108" i="1" s="1"/>
  <c r="T118" i="1"/>
  <c r="AA118" i="1" s="1"/>
  <c r="T110" i="1"/>
  <c r="AA110" i="1" s="1"/>
  <c r="T102" i="1"/>
  <c r="AA102" i="1" s="1"/>
  <c r="T94" i="1"/>
  <c r="AA94" i="1" s="1"/>
  <c r="T86" i="1"/>
  <c r="AA86" i="1" s="1"/>
  <c r="T119" i="1"/>
  <c r="AA119" i="1" s="1"/>
  <c r="T111" i="1"/>
  <c r="AA111" i="1" s="1"/>
  <c r="T103" i="1"/>
  <c r="AA103" i="1" s="1"/>
  <c r="T95" i="1"/>
  <c r="AA95" i="1" s="1"/>
  <c r="T87" i="1"/>
  <c r="AA87" i="1" s="1"/>
  <c r="T80" i="1"/>
  <c r="AA80" i="1" s="1"/>
  <c r="T45" i="1"/>
  <c r="AA45" i="1" s="1"/>
  <c r="T62" i="1"/>
  <c r="AA62" i="1" s="1"/>
  <c r="T54" i="1"/>
  <c r="AA54" i="1" s="1"/>
  <c r="T46" i="1"/>
  <c r="AA46" i="1" s="1"/>
  <c r="T55" i="1"/>
  <c r="AA55" i="1" s="1"/>
  <c r="T37" i="1"/>
  <c r="AA37" i="1" s="1"/>
  <c r="T29" i="1"/>
  <c r="AA29" i="1" s="1"/>
  <c r="T21" i="1"/>
  <c r="AA21" i="1" s="1"/>
  <c r="T38" i="1"/>
  <c r="AA38" i="1" s="1"/>
  <c r="T31" i="1"/>
  <c r="AA31" i="1" s="1"/>
  <c r="T23" i="1"/>
  <c r="AA23" i="1" s="1"/>
  <c r="T18" i="1"/>
  <c r="AA18" i="1" s="1"/>
  <c r="T82" i="1"/>
  <c r="AA82" i="1" s="1"/>
  <c r="T61" i="1"/>
  <c r="AA61" i="1" s="1"/>
  <c r="T59" i="1"/>
  <c r="AA59" i="1" s="1"/>
  <c r="T77" i="1"/>
  <c r="AA77" i="1" s="1"/>
  <c r="T79" i="1"/>
  <c r="AA79" i="1" s="1"/>
  <c r="T96" i="1"/>
  <c r="AA96" i="1" s="1"/>
  <c r="T112" i="1"/>
  <c r="AA112" i="1" s="1"/>
  <c r="T121" i="1"/>
  <c r="AA121" i="1" s="1"/>
  <c r="T113" i="1"/>
  <c r="AA113" i="1" s="1"/>
  <c r="T105" i="1"/>
  <c r="AA105" i="1" s="1"/>
  <c r="T97" i="1"/>
  <c r="AA97" i="1" s="1"/>
  <c r="T89" i="1"/>
  <c r="AA89" i="1" s="1"/>
  <c r="T78" i="1"/>
  <c r="AA78" i="1" s="1"/>
  <c r="T43" i="1"/>
  <c r="AA43" i="1" s="1"/>
  <c r="T68" i="1"/>
  <c r="AA68" i="1" s="1"/>
  <c r="T60" i="1"/>
  <c r="AA60" i="1" s="1"/>
  <c r="T52" i="1"/>
  <c r="AA52" i="1" s="1"/>
  <c r="T44" i="1"/>
  <c r="AA44" i="1" s="1"/>
  <c r="T36" i="1"/>
  <c r="AA36" i="1" s="1"/>
  <c r="T28" i="1"/>
  <c r="AA28" i="1" s="1"/>
  <c r="T20" i="1"/>
  <c r="AA20" i="1" s="1"/>
  <c r="T34" i="1"/>
  <c r="AA34" i="1" s="1"/>
  <c r="T65" i="1"/>
  <c r="AA65" i="1" s="1"/>
  <c r="T63" i="1"/>
  <c r="AA63" i="1" s="1"/>
  <c r="T81" i="1"/>
  <c r="AA81" i="1" s="1"/>
  <c r="T84" i="1"/>
  <c r="AA84" i="1" s="1"/>
  <c r="T100" i="1"/>
  <c r="AA100" i="1" s="1"/>
  <c r="T116" i="1"/>
  <c r="AA116" i="1" s="1"/>
  <c r="T122" i="1"/>
  <c r="AA122" i="1" s="1"/>
  <c r="T114" i="1"/>
  <c r="AA114" i="1" s="1"/>
  <c r="T106" i="1"/>
  <c r="AA106" i="1" s="1"/>
  <c r="T98" i="1"/>
  <c r="AA98" i="1" s="1"/>
  <c r="T90" i="1"/>
  <c r="AA90" i="1" s="1"/>
  <c r="T123" i="1"/>
  <c r="AA123" i="1" s="1"/>
  <c r="T115" i="1"/>
  <c r="AA115" i="1" s="1"/>
  <c r="T107" i="1"/>
  <c r="AA107" i="1" s="1"/>
  <c r="T99" i="1"/>
  <c r="AA99" i="1" s="1"/>
  <c r="T91" i="1"/>
  <c r="AA91" i="1" s="1"/>
  <c r="T83" i="1"/>
  <c r="AA83" i="1" s="1"/>
  <c r="T72" i="1"/>
  <c r="AA72" i="1" s="1"/>
  <c r="T76" i="1"/>
  <c r="AA76" i="1" s="1"/>
  <c r="T70" i="1"/>
  <c r="AA70" i="1" s="1"/>
  <c r="T49" i="1"/>
  <c r="AA49" i="1" s="1"/>
  <c r="T41" i="1"/>
  <c r="AA41" i="1" s="1"/>
  <c r="T66" i="1"/>
  <c r="AA66" i="1" s="1"/>
  <c r="T58" i="1"/>
  <c r="AA58" i="1" s="1"/>
  <c r="T50" i="1"/>
  <c r="AA50" i="1" s="1"/>
  <c r="T42" i="1"/>
  <c r="AA42" i="1" s="1"/>
  <c r="T51" i="1"/>
  <c r="AA51" i="1" s="1"/>
  <c r="T33" i="1"/>
  <c r="AA33" i="1" s="1"/>
  <c r="T25" i="1"/>
  <c r="AA25" i="1" s="1"/>
  <c r="T30" i="1"/>
  <c r="AA30" i="1" s="1"/>
  <c r="T26" i="1"/>
  <c r="AA26" i="1" s="1"/>
  <c r="T22" i="1"/>
  <c r="AA22" i="1" s="1"/>
  <c r="T35" i="1"/>
  <c r="AA35" i="1" s="1"/>
  <c r="T27" i="1"/>
  <c r="AA27" i="1" s="1"/>
  <c r="T19" i="1"/>
  <c r="AA19" i="1" s="1"/>
  <c r="T53" i="1"/>
  <c r="AA53" i="1" s="1"/>
  <c r="T69" i="1"/>
  <c r="AA69" i="1" s="1"/>
  <c r="T67" i="1"/>
  <c r="AA67" i="1" s="1"/>
  <c r="T71" i="1"/>
  <c r="AA71" i="1" s="1"/>
  <c r="T88" i="1"/>
  <c r="AA88" i="1" s="1"/>
  <c r="T104" i="1"/>
  <c r="AA104" i="1" s="1"/>
  <c r="T120" i="1"/>
  <c r="AA120" i="1" s="1"/>
</calcChain>
</file>

<file path=xl/sharedStrings.xml><?xml version="1.0" encoding="utf-8"?>
<sst xmlns="http://schemas.openxmlformats.org/spreadsheetml/2006/main" count="528" uniqueCount="166">
  <si>
    <t>经脉</t>
    <phoneticPr fontId="2" type="noConversion"/>
  </si>
  <si>
    <t>穴位</t>
    <phoneticPr fontId="2" type="noConversion"/>
  </si>
  <si>
    <t>所需真气</t>
    <phoneticPr fontId="2" type="noConversion"/>
  </si>
  <si>
    <t>属性1</t>
    <phoneticPr fontId="2" type="noConversion"/>
  </si>
  <si>
    <t>属性2</t>
    <phoneticPr fontId="2" type="noConversion"/>
  </si>
  <si>
    <t>属性3</t>
    <phoneticPr fontId="2" type="noConversion"/>
  </si>
  <si>
    <t>防护</t>
    <phoneticPr fontId="2" type="noConversion"/>
  </si>
  <si>
    <t>伤害</t>
    <phoneticPr fontId="2" type="noConversion"/>
  </si>
  <si>
    <t>攻击</t>
    <phoneticPr fontId="2" type="noConversion"/>
  </si>
  <si>
    <t>防御</t>
    <phoneticPr fontId="2" type="noConversion"/>
  </si>
  <si>
    <t>闪避</t>
    <phoneticPr fontId="2" type="noConversion"/>
  </si>
  <si>
    <t>内力</t>
    <phoneticPr fontId="2" type="noConversion"/>
  </si>
  <si>
    <t>气血</t>
    <phoneticPr fontId="2" type="noConversion"/>
  </si>
  <si>
    <t>最终选择</t>
    <phoneticPr fontId="2" type="noConversion"/>
  </si>
  <si>
    <t>选择</t>
    <phoneticPr fontId="2" type="noConversion"/>
  </si>
  <si>
    <t>请选择对比阶段：</t>
    <phoneticPr fontId="2" type="noConversion"/>
  </si>
  <si>
    <t>阳维</t>
  </si>
  <si>
    <t>金门穴</t>
  </si>
  <si>
    <t>防护+1</t>
  </si>
  <si>
    <t>内力+10</t>
    <phoneticPr fontId="2" type="noConversion"/>
  </si>
  <si>
    <t>攻击+25</t>
  </si>
  <si>
    <t>阳交穴</t>
  </si>
  <si>
    <t>气血+20</t>
  </si>
  <si>
    <t>内力+10</t>
  </si>
  <si>
    <t>防御+20</t>
  </si>
  <si>
    <t>需俞穴</t>
  </si>
  <si>
    <t>天宽穴</t>
  </si>
  <si>
    <t>伤害+2</t>
  </si>
  <si>
    <t>肩井穴</t>
  </si>
  <si>
    <t>闪避+15</t>
  </si>
  <si>
    <t>头维穴</t>
  </si>
  <si>
    <t>本神穴</t>
  </si>
  <si>
    <t>阳白穴</t>
  </si>
  <si>
    <t>头临泣穴</t>
  </si>
  <si>
    <t>未空内1.1亿经验</t>
    <phoneticPr fontId="2" type="noConversion"/>
  </si>
  <si>
    <t>目窗穴</t>
  </si>
  <si>
    <t>未空内1.5亿经验</t>
    <phoneticPr fontId="2" type="noConversion"/>
  </si>
  <si>
    <t>正营穴</t>
  </si>
  <si>
    <t>未空内2亿经验</t>
    <phoneticPr fontId="2" type="noConversion"/>
  </si>
  <si>
    <t>承灵穴</t>
  </si>
  <si>
    <t>未空内10.5亿经验</t>
    <phoneticPr fontId="2" type="noConversion"/>
  </si>
  <si>
    <t>脑空穴</t>
  </si>
  <si>
    <t>空内1.1亿经验</t>
    <phoneticPr fontId="2" type="noConversion"/>
  </si>
  <si>
    <t>风池穴</t>
  </si>
  <si>
    <t>空内1.5亿经验</t>
    <phoneticPr fontId="2" type="noConversion"/>
  </si>
  <si>
    <t>风府穴</t>
  </si>
  <si>
    <t>空内2亿经验</t>
    <phoneticPr fontId="2" type="noConversion"/>
  </si>
  <si>
    <t>哑门穴</t>
  </si>
  <si>
    <t>空内10.5亿经验</t>
    <phoneticPr fontId="2" type="noConversion"/>
  </si>
  <si>
    <t>阴维</t>
  </si>
  <si>
    <t>筑宾穴</t>
  </si>
  <si>
    <t>府舍穴</t>
  </si>
  <si>
    <t>大横穴</t>
  </si>
  <si>
    <t>腹哀穴</t>
  </si>
  <si>
    <t>期门穴</t>
  </si>
  <si>
    <t>天突穴</t>
  </si>
  <si>
    <t>廉泉穴</t>
  </si>
  <si>
    <t>内关穴</t>
  </si>
  <si>
    <t>冲门穴</t>
  </si>
  <si>
    <t>阳跷</t>
  </si>
  <si>
    <t>申脉穴</t>
  </si>
  <si>
    <t>仆参穴</t>
  </si>
  <si>
    <t>跗阳穴</t>
  </si>
  <si>
    <t>居宽穴</t>
  </si>
  <si>
    <t>肩禺穴</t>
  </si>
  <si>
    <t>巨骨穴</t>
  </si>
  <si>
    <t>地仓穴</t>
  </si>
  <si>
    <t>巨宽穴</t>
  </si>
  <si>
    <t>承泣穴</t>
  </si>
  <si>
    <t>睛明穴</t>
  </si>
  <si>
    <t>阴跷</t>
  </si>
  <si>
    <t>然谷穴</t>
  </si>
  <si>
    <t>照海穴</t>
  </si>
  <si>
    <t>缺盆穴</t>
  </si>
  <si>
    <t>气血+30</t>
  </si>
  <si>
    <t>内力+15</t>
  </si>
  <si>
    <t>闪避+25</t>
  </si>
  <si>
    <t>人迎穴</t>
  </si>
  <si>
    <t>攻击+37</t>
  </si>
  <si>
    <t>交信穴</t>
  </si>
  <si>
    <t>伤害+3</t>
  </si>
  <si>
    <t>防御+30</t>
  </si>
  <si>
    <t>中都穴</t>
  </si>
  <si>
    <t>漏谷穴</t>
  </si>
  <si>
    <t>地机穴</t>
  </si>
  <si>
    <t>冲脉</t>
  </si>
  <si>
    <t>幽门穴</t>
  </si>
  <si>
    <t>防护+2</t>
  </si>
  <si>
    <t>通谷穴</t>
  </si>
  <si>
    <t>阴都穴</t>
  </si>
  <si>
    <t>石关穴</t>
  </si>
  <si>
    <t>商曲穴</t>
  </si>
  <si>
    <t>盲俞穴</t>
  </si>
  <si>
    <t>阴交穴</t>
  </si>
  <si>
    <t>中注穴</t>
  </si>
  <si>
    <t>四满穴</t>
  </si>
  <si>
    <t>气穴穴</t>
  </si>
  <si>
    <t>大赫穴</t>
  </si>
  <si>
    <t>横骨穴</t>
  </si>
  <si>
    <t>气冲穴</t>
  </si>
  <si>
    <t>会阴穴</t>
  </si>
  <si>
    <t>带脉</t>
  </si>
  <si>
    <t>章门穴</t>
  </si>
  <si>
    <t>带脉穴</t>
  </si>
  <si>
    <t>五枢穴</t>
  </si>
  <si>
    <t>维道穴</t>
  </si>
  <si>
    <t>水道穴</t>
  </si>
  <si>
    <t>腹结穴</t>
  </si>
  <si>
    <t>中极穴</t>
  </si>
  <si>
    <t>关元穴</t>
  </si>
  <si>
    <t>归来穴</t>
  </si>
  <si>
    <t>任脉</t>
  </si>
  <si>
    <t>曲骨穴</t>
  </si>
  <si>
    <t>石门穴</t>
  </si>
  <si>
    <t>气海穴</t>
  </si>
  <si>
    <t>神阙穴</t>
  </si>
  <si>
    <t>水分穴</t>
  </si>
  <si>
    <t>下脘穴</t>
  </si>
  <si>
    <t>建里穴</t>
  </si>
  <si>
    <t>闪避+35</t>
  </si>
  <si>
    <t>防护+3</t>
  </si>
  <si>
    <t>攻击+50</t>
  </si>
  <si>
    <t>中脘穴</t>
  </si>
  <si>
    <t>气血+40</t>
  </si>
  <si>
    <t>内力+20</t>
  </si>
  <si>
    <t>上脘穴</t>
  </si>
  <si>
    <t>巨阙穴</t>
  </si>
  <si>
    <t>鸠尾穴</t>
  </si>
  <si>
    <t>防御+40</t>
  </si>
  <si>
    <t>中庭穴</t>
  </si>
  <si>
    <t>膻中穴</t>
  </si>
  <si>
    <t>玉堂穴</t>
  </si>
  <si>
    <t>紫宫穴</t>
  </si>
  <si>
    <t>伤害+4</t>
  </si>
  <si>
    <t>华盖穴</t>
  </si>
  <si>
    <t>璇玑穴</t>
  </si>
  <si>
    <t>承浆穴</t>
  </si>
  <si>
    <t>督脉</t>
  </si>
  <si>
    <t>长强穴</t>
  </si>
  <si>
    <t>腰俞穴</t>
  </si>
  <si>
    <t>阳关穴</t>
  </si>
  <si>
    <t>命门穴</t>
  </si>
  <si>
    <t>悬枢穴</t>
  </si>
  <si>
    <t>脊中穴</t>
  </si>
  <si>
    <t>中枢穴</t>
  </si>
  <si>
    <t>筋缩穴</t>
  </si>
  <si>
    <t>至阳穴</t>
  </si>
  <si>
    <t>灵台穴</t>
  </si>
  <si>
    <t>神道穴</t>
  </si>
  <si>
    <t>身柱穴</t>
  </si>
  <si>
    <t>陶道穴</t>
  </si>
  <si>
    <t>大椎穴</t>
  </si>
  <si>
    <t>脑户穴</t>
  </si>
  <si>
    <t>强间穴</t>
  </si>
  <si>
    <t>后顶穴</t>
  </si>
  <si>
    <t>百会穴</t>
  </si>
  <si>
    <t>前顶穴</t>
  </si>
  <si>
    <t>囟会穴</t>
  </si>
  <si>
    <t>上星穴</t>
  </si>
  <si>
    <t>神庭穴</t>
  </si>
  <si>
    <t>尻骨穴</t>
  </si>
  <si>
    <t>水沟穴</t>
  </si>
  <si>
    <t>兑端穴</t>
  </si>
  <si>
    <t>1.经脉固本加点对实战影响很小
2.不同加点之间的区分也不大
3.计算可能有误，仅供参考</t>
    <phoneticPr fontId="2" type="noConversion"/>
  </si>
  <si>
    <t>未空内2亿经验</t>
  </si>
  <si>
    <t>龈交穴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</si>
</sst>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rgb="FF9F9F9F"/>
      <name val="仿宋"/>
      <family val="3"/>
      <charset val="134"/>
    </font>
    <font>
      <sz val="9"/>
      <name val="等线"/>
      <family val="2"/>
      <charset val="134"/>
      <scheme val="minor"/>
    </font>
    <font>
      <b/>
      <sz val="11"/>
      <color theme="2"/>
      <name val="仿宋"/>
      <family val="3"/>
      <charset val="134"/>
    </font>
    <font>
      <b/>
      <sz val="11"/>
      <color theme="2"/>
      <name val="等线"/>
      <family val="2"/>
      <charset val="134"/>
      <scheme val="minor"/>
    </font>
    <font>
      <b/>
      <i/>
      <sz val="11"/>
      <color theme="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/>
      <diagonal/>
    </border>
    <border>
      <left style="thin">
        <color rgb="FF9F9F9F"/>
      </left>
      <right style="thin">
        <color rgb="FF9F9F9F"/>
      </right>
      <top/>
      <bottom style="thin">
        <color rgb="FF9F9F9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5" sqref="G15"/>
    </sheetView>
  </sheetViews>
  <sheetFormatPr defaultRowHeight="14.25" x14ac:dyDescent="0.2"/>
  <sheetData>
    <row r="1" spans="1:10" x14ac:dyDescent="0.2">
      <c r="A1" s="7" t="s">
        <v>163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mergeCells count="1">
    <mergeCell ref="A1:J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tabSelected="1" workbookViewId="0">
      <pane ySplit="1" topLeftCell="A89" activePane="bottomLeft" state="frozen"/>
      <selection pane="bottomLeft" activeCell="AA120" sqref="AA120:AA123"/>
    </sheetView>
  </sheetViews>
  <sheetFormatPr defaultRowHeight="14.25" x14ac:dyDescent="0.2"/>
  <cols>
    <col min="1" max="1" width="8.875" customWidth="1"/>
    <col min="2" max="2" width="11.375" customWidth="1"/>
    <col min="7" max="26" width="9" hidden="1" customWidth="1"/>
    <col min="27" max="27" width="9" style="6"/>
    <col min="28" max="28" width="19" customWidth="1"/>
    <col min="29" max="29" width="2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13</v>
      </c>
      <c r="U1">
        <f>INDEX(U2:U9,MATCH($AC1,$U10:$U17,0))</f>
        <v>0.36363634483243629</v>
      </c>
      <c r="V1">
        <f t="shared" ref="V1:Z1" si="0">INDEX(V2:V9,MATCH($AC1,$U10:$U17,0))</f>
        <v>1</v>
      </c>
      <c r="W1">
        <f t="shared" si="0"/>
        <v>5.7142862475116827</v>
      </c>
      <c r="X1">
        <f t="shared" si="0"/>
        <v>2.0000001866291282</v>
      </c>
      <c r="Y1">
        <f t="shared" si="0"/>
        <v>12.252968828730088</v>
      </c>
      <c r="Z1">
        <f t="shared" si="0"/>
        <v>3.1554492455207601</v>
      </c>
      <c r="AA1" s="3" t="s">
        <v>14</v>
      </c>
      <c r="AB1" s="3" t="s">
        <v>15</v>
      </c>
      <c r="AC1" s="3" t="s">
        <v>164</v>
      </c>
    </row>
    <row r="2" spans="1:29" x14ac:dyDescent="0.2">
      <c r="A2" s="9" t="s">
        <v>16</v>
      </c>
      <c r="B2" s="4" t="s">
        <v>17</v>
      </c>
      <c r="C2" s="4">
        <v>70</v>
      </c>
      <c r="D2" s="4" t="s">
        <v>18</v>
      </c>
      <c r="E2" s="4" t="s">
        <v>19</v>
      </c>
      <c r="F2" s="4" t="s">
        <v>20</v>
      </c>
      <c r="G2">
        <f>_xlfn.NUMBERVALUE(IF(ISNUMBER(FIND("防护",$D2)),RIGHT($D2,LEN($D2)-FIND("+",$D2)),IF(ISNUMBER(FIND("防护",$E2)),RIGHT($E2,LEN($E2)-FIND("+",$E2)),IF(ISNUMBER(FIND("防护",$F2)),RIGHT($F2,LEN($F2)-FIND("+",$F2)),0))))</f>
        <v>1</v>
      </c>
      <c r="H2">
        <f>_xlfn.NUMBERVALUE(IF(ISNUMBER(FIND("伤害",$D2)),RIGHT($D2,LEN($D2)-FIND("+",$D2)),IF(ISNUMBER(FIND("伤害",$E2)),RIGHT($E2,LEN($E2)-FIND("+",$E2)),IF(ISNUMBER(FIND("伤害",$F2)),RIGHT($F2,LEN($F2)-FIND("+",$F2)),0))))</f>
        <v>0</v>
      </c>
      <c r="I2">
        <f>_xlfn.NUMBERVALUE(IF(ISNUMBER(FIND(I$1,$D2)),RIGHT($D2,LEN($D2)-FIND("+",$D2)),IF(ISNUMBER(FIND(I$1,$E2)),RIGHT($E2,LEN($E2)-FIND("+",$E2)),IF(ISNUMBER(FIND(I$1,$F2)),RIGHT($F2,LEN($F2)-FIND("+",$F2)),0))))</f>
        <v>25</v>
      </c>
      <c r="J2">
        <f t="shared" ref="J2:M17" si="1">_xlfn.NUMBERVALUE(IF(ISNUMBER(FIND(J$1,$D2)),RIGHT($D2,LEN($D2)-FIND("+",$D2)),IF(ISNUMBER(FIND(J$1,$E2)),RIGHT($E2,LEN($E2)-FIND("+",$E2)),IF(ISNUMBER(FIND(J$1,$F2)),RIGHT($F2,LEN($F2)-FIND("+",$F2)),0))))</f>
        <v>0</v>
      </c>
      <c r="K2">
        <f t="shared" si="1"/>
        <v>0</v>
      </c>
      <c r="L2">
        <f t="shared" si="1"/>
        <v>10</v>
      </c>
      <c r="M2">
        <f t="shared" si="1"/>
        <v>0</v>
      </c>
      <c r="N2">
        <f>G2/U$1</f>
        <v>2.750000142204708</v>
      </c>
      <c r="O2">
        <f t="shared" ref="O2:R17" si="2">H2/V$1</f>
        <v>0</v>
      </c>
      <c r="P2">
        <f t="shared" si="2"/>
        <v>4.3749995917489057</v>
      </c>
      <c r="Q2">
        <f t="shared" si="2"/>
        <v>0</v>
      </c>
      <c r="R2">
        <f t="shared" si="2"/>
        <v>0</v>
      </c>
      <c r="S2">
        <f>IF(Z$1=0,0,L2/Z$1)</f>
        <v>3.1691208515539437</v>
      </c>
      <c r="T2" t="str">
        <f>INDEX(N$1:S$1,MATCH(MAX(N2:S2),N2:S2,0))</f>
        <v>攻击</v>
      </c>
      <c r="U2">
        <v>0.36363630760084997</v>
      </c>
      <c r="V2">
        <v>1</v>
      </c>
      <c r="W2">
        <v>5.0000000972554286</v>
      </c>
      <c r="X2">
        <v>1.8181818535473964</v>
      </c>
      <c r="Y2">
        <v>11.125154967123176</v>
      </c>
      <c r="Z2">
        <v>0</v>
      </c>
      <c r="AA2" s="5" t="str">
        <f t="shared" ref="AA2:AA33" si="3">(IF(ISNUMBER(FIND(T2,$D2)),D2,IF(ISNUMBER(FIND(T2,$E2)),E2,IF(ISNUMBER(FIND(T2,$F2)),F2,0))))</f>
        <v>攻击+25</v>
      </c>
    </row>
    <row r="3" spans="1:29" x14ac:dyDescent="0.2">
      <c r="A3" s="10"/>
      <c r="B3" s="4" t="s">
        <v>21</v>
      </c>
      <c r="C3" s="4">
        <v>90</v>
      </c>
      <c r="D3" s="4" t="s">
        <v>22</v>
      </c>
      <c r="E3" s="4" t="s">
        <v>23</v>
      </c>
      <c r="F3" s="4" t="s">
        <v>24</v>
      </c>
      <c r="G3">
        <f t="shared" ref="G3:G66" si="4">_xlfn.NUMBERVALUE(IF(ISNUMBER(FIND("防护",$D3)),RIGHT($D3,LEN($D3)-FIND("+",$D3)),IF(ISNUMBER(FIND("防护",$E3)),RIGHT($E3,LEN($E3)-FIND("+",$E3)),IF(ISNUMBER(FIND("防护",$F3)),RIGHT($F3,LEN($F3)-FIND("+",$F3)),0))))</f>
        <v>0</v>
      </c>
      <c r="H3">
        <f t="shared" ref="H3:H66" si="5">_xlfn.NUMBERVALUE(IF(ISNUMBER(FIND("伤害",$D3)),RIGHT($D3,LEN($D3)-FIND("+",$D3)),IF(ISNUMBER(FIND("伤害",$E3)),RIGHT($E3,LEN($E3)-FIND("+",$E3)),IF(ISNUMBER(FIND("伤害",$F3)),RIGHT($F3,LEN($F3)-FIND("+",$F3)),0))))</f>
        <v>0</v>
      </c>
      <c r="I3">
        <f t="shared" ref="I3:M65" si="6">_xlfn.NUMBERVALUE(IF(ISNUMBER(FIND(I$1,$D3)),RIGHT($D3,LEN($D3)-FIND("+",$D3)),IF(ISNUMBER(FIND(I$1,$E3)),RIGHT($E3,LEN($E3)-FIND("+",$E3)),IF(ISNUMBER(FIND(I$1,$F3)),RIGHT($F3,LEN($F3)-FIND("+",$F3)),0))))</f>
        <v>0</v>
      </c>
      <c r="J3">
        <f t="shared" si="1"/>
        <v>20</v>
      </c>
      <c r="K3">
        <f t="shared" si="1"/>
        <v>0</v>
      </c>
      <c r="L3">
        <f t="shared" si="1"/>
        <v>10</v>
      </c>
      <c r="M3">
        <f t="shared" si="1"/>
        <v>20</v>
      </c>
      <c r="N3">
        <f t="shared" ref="N3:R57" si="7">G3/U$1</f>
        <v>0</v>
      </c>
      <c r="O3">
        <f t="shared" si="2"/>
        <v>0</v>
      </c>
      <c r="P3">
        <f t="shared" si="2"/>
        <v>0</v>
      </c>
      <c r="Q3">
        <f t="shared" si="2"/>
        <v>9.9999990668544463</v>
      </c>
      <c r="R3">
        <f t="shared" si="2"/>
        <v>0</v>
      </c>
      <c r="S3">
        <f t="shared" ref="S3:S66" si="8">IF(Z$1=0,0,L3/Z$1)</f>
        <v>3.1691208515539437</v>
      </c>
      <c r="T3" t="str">
        <f t="shared" ref="T3:T66" si="9">INDEX(N$1:S$1,MATCH(MAX(N3:S3),N3:S3,0))</f>
        <v>防御</v>
      </c>
      <c r="U3">
        <v>0.3636362699313655</v>
      </c>
      <c r="V3">
        <v>1</v>
      </c>
      <c r="W3">
        <v>5.714285465376463</v>
      </c>
      <c r="X3">
        <v>1.9047618217922169</v>
      </c>
      <c r="Y3">
        <v>11.666682581429075</v>
      </c>
      <c r="Z3">
        <v>0</v>
      </c>
      <c r="AA3" s="5" t="str">
        <f t="shared" si="3"/>
        <v>防御+20</v>
      </c>
    </row>
    <row r="4" spans="1:29" x14ac:dyDescent="0.2">
      <c r="A4" s="10"/>
      <c r="B4" s="4" t="s">
        <v>25</v>
      </c>
      <c r="C4" s="4">
        <v>120</v>
      </c>
      <c r="D4" s="4" t="s">
        <v>22</v>
      </c>
      <c r="E4" s="4" t="s">
        <v>23</v>
      </c>
      <c r="F4" s="4" t="s">
        <v>20</v>
      </c>
      <c r="G4">
        <f t="shared" si="4"/>
        <v>0</v>
      </c>
      <c r="H4">
        <f t="shared" si="5"/>
        <v>0</v>
      </c>
      <c r="I4">
        <f t="shared" si="6"/>
        <v>25</v>
      </c>
      <c r="J4">
        <f t="shared" si="1"/>
        <v>0</v>
      </c>
      <c r="K4">
        <f t="shared" si="1"/>
        <v>0</v>
      </c>
      <c r="L4">
        <f t="shared" si="1"/>
        <v>10</v>
      </c>
      <c r="M4">
        <f t="shared" si="1"/>
        <v>20</v>
      </c>
      <c r="N4">
        <f t="shared" si="7"/>
        <v>0</v>
      </c>
      <c r="O4">
        <f t="shared" si="2"/>
        <v>0</v>
      </c>
      <c r="P4">
        <f t="shared" si="2"/>
        <v>4.3749995917489057</v>
      </c>
      <c r="Q4">
        <f t="shared" si="2"/>
        <v>0</v>
      </c>
      <c r="R4">
        <f t="shared" si="2"/>
        <v>0</v>
      </c>
      <c r="S4">
        <f t="shared" si="8"/>
        <v>3.1691208515539437</v>
      </c>
      <c r="T4" t="str">
        <f t="shared" si="9"/>
        <v>攻击</v>
      </c>
      <c r="U4">
        <v>0.36363634483243629</v>
      </c>
      <c r="V4">
        <v>1</v>
      </c>
      <c r="W4">
        <v>5.7142862475116827</v>
      </c>
      <c r="X4">
        <v>2.0000001866291282</v>
      </c>
      <c r="Y4">
        <v>12.252968828730088</v>
      </c>
      <c r="Z4">
        <v>3.1554492455207601</v>
      </c>
      <c r="AA4" s="5" t="str">
        <f t="shared" si="3"/>
        <v>攻击+25</v>
      </c>
    </row>
    <row r="5" spans="1:29" x14ac:dyDescent="0.2">
      <c r="A5" s="10"/>
      <c r="B5" s="4" t="s">
        <v>26</v>
      </c>
      <c r="C5" s="4">
        <v>160</v>
      </c>
      <c r="D5" s="4" t="s">
        <v>27</v>
      </c>
      <c r="E5" s="4" t="s">
        <v>23</v>
      </c>
      <c r="F5" s="4" t="s">
        <v>20</v>
      </c>
      <c r="G5">
        <f t="shared" si="4"/>
        <v>0</v>
      </c>
      <c r="H5">
        <f t="shared" si="5"/>
        <v>2</v>
      </c>
      <c r="I5">
        <f t="shared" si="6"/>
        <v>25</v>
      </c>
      <c r="J5">
        <f t="shared" si="1"/>
        <v>0</v>
      </c>
      <c r="K5">
        <f t="shared" si="1"/>
        <v>0</v>
      </c>
      <c r="L5">
        <f t="shared" si="1"/>
        <v>10</v>
      </c>
      <c r="M5">
        <f t="shared" si="1"/>
        <v>0</v>
      </c>
      <c r="N5">
        <f t="shared" si="7"/>
        <v>0</v>
      </c>
      <c r="O5">
        <f t="shared" si="2"/>
        <v>2</v>
      </c>
      <c r="P5">
        <f t="shared" si="2"/>
        <v>4.3749995917489057</v>
      </c>
      <c r="Q5">
        <f t="shared" si="2"/>
        <v>0</v>
      </c>
      <c r="R5">
        <f t="shared" si="2"/>
        <v>0</v>
      </c>
      <c r="S5">
        <f t="shared" si="8"/>
        <v>3.1691208515539437</v>
      </c>
      <c r="T5" t="str">
        <f t="shared" si="9"/>
        <v>攻击</v>
      </c>
      <c r="U5">
        <v>0.36363629306682516</v>
      </c>
      <c r="V5">
        <v>1</v>
      </c>
      <c r="W5">
        <v>7.9999993031239747</v>
      </c>
      <c r="X5">
        <v>2.6666664343746898</v>
      </c>
      <c r="Y5">
        <v>18.03708374962925</v>
      </c>
      <c r="Z5">
        <v>8.9426229957973504</v>
      </c>
      <c r="AA5" s="5" t="str">
        <f t="shared" si="3"/>
        <v>攻击+25</v>
      </c>
    </row>
    <row r="6" spans="1:29" x14ac:dyDescent="0.2">
      <c r="A6" s="10"/>
      <c r="B6" s="4" t="s">
        <v>28</v>
      </c>
      <c r="C6" s="4">
        <v>210</v>
      </c>
      <c r="D6" s="4" t="s">
        <v>22</v>
      </c>
      <c r="E6" s="4" t="s">
        <v>29</v>
      </c>
      <c r="F6" s="4" t="s">
        <v>20</v>
      </c>
      <c r="G6">
        <f t="shared" si="4"/>
        <v>0</v>
      </c>
      <c r="H6">
        <f t="shared" si="5"/>
        <v>0</v>
      </c>
      <c r="I6">
        <f t="shared" si="6"/>
        <v>25</v>
      </c>
      <c r="J6">
        <f t="shared" si="1"/>
        <v>0</v>
      </c>
      <c r="K6">
        <f t="shared" si="1"/>
        <v>15</v>
      </c>
      <c r="L6">
        <f t="shared" si="1"/>
        <v>0</v>
      </c>
      <c r="M6">
        <f t="shared" si="1"/>
        <v>20</v>
      </c>
      <c r="N6">
        <f t="shared" si="7"/>
        <v>0</v>
      </c>
      <c r="O6">
        <f t="shared" si="2"/>
        <v>0</v>
      </c>
      <c r="P6">
        <f t="shared" si="2"/>
        <v>4.3749995917489057</v>
      </c>
      <c r="Q6">
        <f t="shared" si="2"/>
        <v>0</v>
      </c>
      <c r="R6">
        <f t="shared" si="2"/>
        <v>1.2241931085982056</v>
      </c>
      <c r="S6">
        <f t="shared" si="8"/>
        <v>0</v>
      </c>
      <c r="T6" t="str">
        <f t="shared" si="9"/>
        <v>攻击</v>
      </c>
      <c r="U6">
        <v>0.44444434213544187</v>
      </c>
      <c r="V6">
        <v>1</v>
      </c>
      <c r="W6">
        <v>5.7142858254346871</v>
      </c>
      <c r="X6">
        <v>3.6363637070948212</v>
      </c>
      <c r="Y6">
        <v>20.213309728999889</v>
      </c>
      <c r="Z6">
        <v>0</v>
      </c>
      <c r="AA6" s="5" t="str">
        <f t="shared" si="3"/>
        <v>攻击+25</v>
      </c>
    </row>
    <row r="7" spans="1:29" x14ac:dyDescent="0.2">
      <c r="A7" s="10"/>
      <c r="B7" s="4" t="s">
        <v>30</v>
      </c>
      <c r="C7" s="4">
        <v>270</v>
      </c>
      <c r="D7" s="4" t="s">
        <v>22</v>
      </c>
      <c r="E7" s="4" t="s">
        <v>23</v>
      </c>
      <c r="F7" s="4" t="s">
        <v>20</v>
      </c>
      <c r="G7">
        <f t="shared" si="4"/>
        <v>0</v>
      </c>
      <c r="H7">
        <f t="shared" si="5"/>
        <v>0</v>
      </c>
      <c r="I7">
        <f t="shared" si="6"/>
        <v>25</v>
      </c>
      <c r="J7">
        <f t="shared" si="1"/>
        <v>0</v>
      </c>
      <c r="K7">
        <f t="shared" si="1"/>
        <v>0</v>
      </c>
      <c r="L7">
        <f t="shared" si="1"/>
        <v>10</v>
      </c>
      <c r="M7">
        <f t="shared" si="1"/>
        <v>20</v>
      </c>
      <c r="N7">
        <f t="shared" si="7"/>
        <v>0</v>
      </c>
      <c r="O7">
        <f t="shared" si="2"/>
        <v>0</v>
      </c>
      <c r="P7">
        <f t="shared" si="2"/>
        <v>4.3749995917489057</v>
      </c>
      <c r="Q7">
        <f t="shared" si="2"/>
        <v>0</v>
      </c>
      <c r="R7">
        <f t="shared" si="2"/>
        <v>0</v>
      </c>
      <c r="S7">
        <f t="shared" si="8"/>
        <v>3.1691208515539437</v>
      </c>
      <c r="T7" t="str">
        <f t="shared" si="9"/>
        <v>攻击</v>
      </c>
      <c r="U7">
        <v>0.44444439778474693</v>
      </c>
      <c r="V7">
        <v>1</v>
      </c>
      <c r="W7">
        <v>5.7142854653766042</v>
      </c>
      <c r="X7">
        <v>3.6363634779669214</v>
      </c>
      <c r="Y7">
        <v>20.95820187163136</v>
      </c>
      <c r="Z7">
        <v>0</v>
      </c>
      <c r="AA7" s="5" t="str">
        <f t="shared" si="3"/>
        <v>攻击+25</v>
      </c>
    </row>
    <row r="8" spans="1:29" x14ac:dyDescent="0.2">
      <c r="A8" s="10"/>
      <c r="B8" s="4" t="s">
        <v>31</v>
      </c>
      <c r="C8" s="4">
        <v>340</v>
      </c>
      <c r="D8" s="4" t="s">
        <v>22</v>
      </c>
      <c r="E8" s="4" t="s">
        <v>23</v>
      </c>
      <c r="F8" s="4" t="s">
        <v>20</v>
      </c>
      <c r="G8">
        <f t="shared" si="4"/>
        <v>0</v>
      </c>
      <c r="H8">
        <f t="shared" si="5"/>
        <v>0</v>
      </c>
      <c r="I8">
        <f t="shared" si="6"/>
        <v>25</v>
      </c>
      <c r="J8">
        <f t="shared" si="1"/>
        <v>0</v>
      </c>
      <c r="K8">
        <f t="shared" si="1"/>
        <v>0</v>
      </c>
      <c r="L8">
        <f t="shared" si="1"/>
        <v>10</v>
      </c>
      <c r="M8">
        <f t="shared" si="1"/>
        <v>20</v>
      </c>
      <c r="N8">
        <f t="shared" si="7"/>
        <v>0</v>
      </c>
      <c r="O8">
        <f t="shared" si="2"/>
        <v>0</v>
      </c>
      <c r="P8">
        <f t="shared" si="2"/>
        <v>4.3749995917489057</v>
      </c>
      <c r="Q8">
        <f t="shared" si="2"/>
        <v>0</v>
      </c>
      <c r="R8">
        <f t="shared" si="2"/>
        <v>0</v>
      </c>
      <c r="S8">
        <f t="shared" si="8"/>
        <v>3.1691208515539437</v>
      </c>
      <c r="T8" t="str">
        <f t="shared" si="9"/>
        <v>攻击</v>
      </c>
      <c r="U8">
        <v>0.44444465979982622</v>
      </c>
      <c r="V8">
        <v>1</v>
      </c>
      <c r="W8">
        <v>5.7142862475116827</v>
      </c>
      <c r="X8">
        <v>4.0000003732582909</v>
      </c>
      <c r="Y8">
        <v>21.788292006986346</v>
      </c>
      <c r="Z8">
        <v>3.1554492455207601</v>
      </c>
      <c r="AA8" s="5" t="str">
        <f t="shared" si="3"/>
        <v>攻击+25</v>
      </c>
    </row>
    <row r="9" spans="1:29" x14ac:dyDescent="0.2">
      <c r="A9" s="10"/>
      <c r="B9" s="4" t="s">
        <v>32</v>
      </c>
      <c r="C9" s="4">
        <v>420</v>
      </c>
      <c r="D9" s="4" t="s">
        <v>22</v>
      </c>
      <c r="E9" s="4" t="s">
        <v>23</v>
      </c>
      <c r="F9" s="4" t="s">
        <v>20</v>
      </c>
      <c r="G9">
        <f t="shared" si="4"/>
        <v>0</v>
      </c>
      <c r="H9">
        <f t="shared" si="5"/>
        <v>0</v>
      </c>
      <c r="I9">
        <f t="shared" si="6"/>
        <v>25</v>
      </c>
      <c r="J9">
        <f t="shared" si="1"/>
        <v>0</v>
      </c>
      <c r="K9">
        <f t="shared" si="1"/>
        <v>0</v>
      </c>
      <c r="L9">
        <f t="shared" si="1"/>
        <v>10</v>
      </c>
      <c r="M9">
        <f t="shared" si="1"/>
        <v>20</v>
      </c>
      <c r="N9">
        <f t="shared" si="7"/>
        <v>0</v>
      </c>
      <c r="O9">
        <f t="shared" si="2"/>
        <v>0</v>
      </c>
      <c r="P9">
        <f t="shared" si="2"/>
        <v>4.3749995917489057</v>
      </c>
      <c r="Q9">
        <f t="shared" si="2"/>
        <v>0</v>
      </c>
      <c r="R9">
        <f t="shared" si="2"/>
        <v>0</v>
      </c>
      <c r="S9">
        <f t="shared" si="8"/>
        <v>3.1691208515539437</v>
      </c>
      <c r="T9" t="str">
        <f t="shared" si="9"/>
        <v>攻击</v>
      </c>
      <c r="U9">
        <v>0.44444435819278627</v>
      </c>
      <c r="V9">
        <v>1</v>
      </c>
      <c r="W9">
        <v>6.6666660859365079</v>
      </c>
      <c r="X9">
        <v>4.9999995644524731</v>
      </c>
      <c r="Y9">
        <v>29.605855974650733</v>
      </c>
      <c r="Z9">
        <v>8.9426229957973504</v>
      </c>
      <c r="AA9" s="5" t="str">
        <f t="shared" si="3"/>
        <v>攻击+25</v>
      </c>
    </row>
    <row r="10" spans="1:29" x14ac:dyDescent="0.2">
      <c r="A10" s="10"/>
      <c r="B10" s="1" t="s">
        <v>33</v>
      </c>
      <c r="C10" s="4">
        <v>510</v>
      </c>
      <c r="D10" s="4" t="s">
        <v>22</v>
      </c>
      <c r="E10" s="4" t="s">
        <v>23</v>
      </c>
      <c r="F10" s="4" t="s">
        <v>20</v>
      </c>
      <c r="G10">
        <f t="shared" si="4"/>
        <v>0</v>
      </c>
      <c r="H10">
        <f t="shared" si="5"/>
        <v>0</v>
      </c>
      <c r="I10">
        <f t="shared" si="6"/>
        <v>25</v>
      </c>
      <c r="J10">
        <f t="shared" si="1"/>
        <v>0</v>
      </c>
      <c r="K10">
        <f t="shared" si="1"/>
        <v>0</v>
      </c>
      <c r="L10">
        <f t="shared" si="1"/>
        <v>10</v>
      </c>
      <c r="M10">
        <f t="shared" si="1"/>
        <v>20</v>
      </c>
      <c r="N10">
        <f t="shared" si="7"/>
        <v>0</v>
      </c>
      <c r="O10">
        <f t="shared" si="2"/>
        <v>0</v>
      </c>
      <c r="P10">
        <f t="shared" si="2"/>
        <v>4.3749995917489057</v>
      </c>
      <c r="Q10">
        <f t="shared" si="2"/>
        <v>0</v>
      </c>
      <c r="R10">
        <f t="shared" si="2"/>
        <v>0</v>
      </c>
      <c r="S10">
        <f t="shared" si="8"/>
        <v>3.1691208515539437</v>
      </c>
      <c r="T10" t="str">
        <f t="shared" si="9"/>
        <v>攻击</v>
      </c>
      <c r="U10" t="s">
        <v>34</v>
      </c>
      <c r="AA10" s="5" t="str">
        <f t="shared" si="3"/>
        <v>攻击+25</v>
      </c>
    </row>
    <row r="11" spans="1:29" x14ac:dyDescent="0.2">
      <c r="A11" s="10"/>
      <c r="B11" s="4" t="s">
        <v>35</v>
      </c>
      <c r="C11" s="4">
        <v>610</v>
      </c>
      <c r="D11" s="4" t="s">
        <v>24</v>
      </c>
      <c r="E11" s="4" t="s">
        <v>23</v>
      </c>
      <c r="F11" s="4" t="s">
        <v>20</v>
      </c>
      <c r="G11">
        <f t="shared" si="4"/>
        <v>0</v>
      </c>
      <c r="H11">
        <f t="shared" si="5"/>
        <v>0</v>
      </c>
      <c r="I11">
        <f t="shared" si="6"/>
        <v>25</v>
      </c>
      <c r="J11">
        <f t="shared" si="1"/>
        <v>20</v>
      </c>
      <c r="K11">
        <f t="shared" si="1"/>
        <v>0</v>
      </c>
      <c r="L11">
        <f t="shared" si="1"/>
        <v>10</v>
      </c>
      <c r="M11">
        <f t="shared" si="1"/>
        <v>0</v>
      </c>
      <c r="N11">
        <f t="shared" si="7"/>
        <v>0</v>
      </c>
      <c r="O11">
        <f t="shared" si="2"/>
        <v>0</v>
      </c>
      <c r="P11">
        <f t="shared" si="2"/>
        <v>4.3749995917489057</v>
      </c>
      <c r="Q11">
        <f t="shared" si="2"/>
        <v>9.9999990668544463</v>
      </c>
      <c r="R11">
        <f t="shared" si="2"/>
        <v>0</v>
      </c>
      <c r="S11">
        <f t="shared" si="8"/>
        <v>3.1691208515539437</v>
      </c>
      <c r="T11" t="str">
        <f t="shared" si="9"/>
        <v>防御</v>
      </c>
      <c r="U11" t="s">
        <v>36</v>
      </c>
      <c r="AA11" s="5" t="str">
        <f t="shared" si="3"/>
        <v>防御+20</v>
      </c>
    </row>
    <row r="12" spans="1:29" x14ac:dyDescent="0.2">
      <c r="A12" s="10"/>
      <c r="B12" s="4" t="s">
        <v>37</v>
      </c>
      <c r="C12" s="4">
        <v>720</v>
      </c>
      <c r="D12" s="4" t="s">
        <v>22</v>
      </c>
      <c r="E12" s="4" t="s">
        <v>23</v>
      </c>
      <c r="F12" s="4" t="s">
        <v>20</v>
      </c>
      <c r="G12">
        <f t="shared" si="4"/>
        <v>0</v>
      </c>
      <c r="H12">
        <f t="shared" si="5"/>
        <v>0</v>
      </c>
      <c r="I12">
        <f t="shared" si="6"/>
        <v>25</v>
      </c>
      <c r="J12">
        <f t="shared" si="1"/>
        <v>0</v>
      </c>
      <c r="K12">
        <f t="shared" si="1"/>
        <v>0</v>
      </c>
      <c r="L12">
        <f t="shared" si="1"/>
        <v>10</v>
      </c>
      <c r="M12">
        <f t="shared" si="1"/>
        <v>20</v>
      </c>
      <c r="N12">
        <f t="shared" si="7"/>
        <v>0</v>
      </c>
      <c r="O12">
        <f t="shared" si="2"/>
        <v>0</v>
      </c>
      <c r="P12">
        <f t="shared" si="2"/>
        <v>4.3749995917489057</v>
      </c>
      <c r="Q12">
        <f t="shared" si="2"/>
        <v>0</v>
      </c>
      <c r="R12">
        <f t="shared" si="2"/>
        <v>0</v>
      </c>
      <c r="S12">
        <f t="shared" si="8"/>
        <v>3.1691208515539437</v>
      </c>
      <c r="T12" t="str">
        <f t="shared" si="9"/>
        <v>攻击</v>
      </c>
      <c r="U12" t="s">
        <v>38</v>
      </c>
      <c r="AA12" s="5" t="str">
        <f t="shared" si="3"/>
        <v>攻击+25</v>
      </c>
    </row>
    <row r="13" spans="1:29" x14ac:dyDescent="0.2">
      <c r="A13" s="10"/>
      <c r="B13" s="4" t="s">
        <v>39</v>
      </c>
      <c r="C13" s="4">
        <v>840</v>
      </c>
      <c r="D13" s="4" t="s">
        <v>22</v>
      </c>
      <c r="E13" s="4" t="s">
        <v>18</v>
      </c>
      <c r="F13" s="4" t="s">
        <v>27</v>
      </c>
      <c r="G13">
        <f t="shared" si="4"/>
        <v>1</v>
      </c>
      <c r="H13">
        <f t="shared" si="5"/>
        <v>2</v>
      </c>
      <c r="I13">
        <f t="shared" si="6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20</v>
      </c>
      <c r="N13">
        <f t="shared" si="7"/>
        <v>2.750000142204708</v>
      </c>
      <c r="O13">
        <f t="shared" si="2"/>
        <v>2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8"/>
        <v>0</v>
      </c>
      <c r="T13" t="str">
        <f t="shared" si="9"/>
        <v>防护</v>
      </c>
      <c r="U13" t="s">
        <v>40</v>
      </c>
      <c r="AA13" s="5" t="str">
        <f t="shared" si="3"/>
        <v>防护+1</v>
      </c>
    </row>
    <row r="14" spans="1:29" x14ac:dyDescent="0.2">
      <c r="A14" s="10"/>
      <c r="B14" s="4" t="s">
        <v>41</v>
      </c>
      <c r="C14" s="4">
        <v>970</v>
      </c>
      <c r="D14" s="4" t="s">
        <v>22</v>
      </c>
      <c r="E14" s="4" t="s">
        <v>23</v>
      </c>
      <c r="F14" s="4" t="s">
        <v>20</v>
      </c>
      <c r="G14">
        <f t="shared" si="4"/>
        <v>0</v>
      </c>
      <c r="H14">
        <f t="shared" si="5"/>
        <v>0</v>
      </c>
      <c r="I14">
        <f t="shared" si="6"/>
        <v>25</v>
      </c>
      <c r="J14">
        <f t="shared" si="1"/>
        <v>0</v>
      </c>
      <c r="K14">
        <f t="shared" si="1"/>
        <v>0</v>
      </c>
      <c r="L14">
        <f t="shared" si="1"/>
        <v>10</v>
      </c>
      <c r="M14">
        <f t="shared" si="1"/>
        <v>20</v>
      </c>
      <c r="N14">
        <f t="shared" si="7"/>
        <v>0</v>
      </c>
      <c r="O14">
        <f t="shared" si="2"/>
        <v>0</v>
      </c>
      <c r="P14">
        <f t="shared" si="2"/>
        <v>4.3749995917489057</v>
      </c>
      <c r="Q14">
        <f t="shared" si="2"/>
        <v>0</v>
      </c>
      <c r="R14">
        <f t="shared" si="2"/>
        <v>0</v>
      </c>
      <c r="S14">
        <f t="shared" si="8"/>
        <v>3.1691208515539437</v>
      </c>
      <c r="T14" t="str">
        <f t="shared" si="9"/>
        <v>攻击</v>
      </c>
      <c r="U14" t="s">
        <v>42</v>
      </c>
      <c r="AA14" s="5" t="str">
        <f t="shared" si="3"/>
        <v>攻击+25</v>
      </c>
    </row>
    <row r="15" spans="1:29" x14ac:dyDescent="0.2">
      <c r="A15" s="10"/>
      <c r="B15" s="4" t="s">
        <v>43</v>
      </c>
      <c r="C15" s="4">
        <v>1110</v>
      </c>
      <c r="D15" s="4" t="s">
        <v>22</v>
      </c>
      <c r="E15" s="4" t="s">
        <v>23</v>
      </c>
      <c r="F15" s="4" t="s">
        <v>20</v>
      </c>
      <c r="G15">
        <f t="shared" si="4"/>
        <v>0</v>
      </c>
      <c r="H15">
        <f t="shared" si="5"/>
        <v>0</v>
      </c>
      <c r="I15">
        <f t="shared" si="6"/>
        <v>25</v>
      </c>
      <c r="J15">
        <f t="shared" si="1"/>
        <v>0</v>
      </c>
      <c r="K15">
        <f t="shared" si="1"/>
        <v>0</v>
      </c>
      <c r="L15">
        <f t="shared" si="1"/>
        <v>10</v>
      </c>
      <c r="M15">
        <f t="shared" si="1"/>
        <v>20</v>
      </c>
      <c r="N15">
        <f t="shared" si="7"/>
        <v>0</v>
      </c>
      <c r="O15">
        <f t="shared" si="2"/>
        <v>0</v>
      </c>
      <c r="P15">
        <f t="shared" si="2"/>
        <v>4.3749995917489057</v>
      </c>
      <c r="Q15">
        <f t="shared" si="2"/>
        <v>0</v>
      </c>
      <c r="R15">
        <f t="shared" si="2"/>
        <v>0</v>
      </c>
      <c r="S15">
        <f t="shared" si="8"/>
        <v>3.1691208515539437</v>
      </c>
      <c r="T15" t="str">
        <f t="shared" si="9"/>
        <v>攻击</v>
      </c>
      <c r="U15" t="s">
        <v>44</v>
      </c>
      <c r="AA15" s="5" t="str">
        <f t="shared" si="3"/>
        <v>攻击+25</v>
      </c>
    </row>
    <row r="16" spans="1:29" x14ac:dyDescent="0.2">
      <c r="A16" s="10"/>
      <c r="B16" s="4" t="s">
        <v>45</v>
      </c>
      <c r="C16" s="4">
        <v>1260</v>
      </c>
      <c r="D16" s="4" t="s">
        <v>22</v>
      </c>
      <c r="E16" s="4" t="s">
        <v>23</v>
      </c>
      <c r="F16" s="4" t="s">
        <v>29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1"/>
        <v>0</v>
      </c>
      <c r="K16">
        <f t="shared" si="1"/>
        <v>15</v>
      </c>
      <c r="L16">
        <f t="shared" si="1"/>
        <v>10</v>
      </c>
      <c r="M16">
        <f t="shared" si="1"/>
        <v>20</v>
      </c>
      <c r="N16">
        <f t="shared" si="7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1.2241931085982056</v>
      </c>
      <c r="S16">
        <f t="shared" si="8"/>
        <v>3.1691208515539437</v>
      </c>
      <c r="T16" t="str">
        <f t="shared" si="9"/>
        <v>内力</v>
      </c>
      <c r="U16" t="s">
        <v>46</v>
      </c>
      <c r="AA16" s="5" t="str">
        <f t="shared" si="3"/>
        <v>内力+10</v>
      </c>
    </row>
    <row r="17" spans="1:27" x14ac:dyDescent="0.2">
      <c r="A17" s="11"/>
      <c r="B17" s="4" t="s">
        <v>47</v>
      </c>
      <c r="C17" s="4">
        <v>1420</v>
      </c>
      <c r="D17" s="4" t="s">
        <v>27</v>
      </c>
      <c r="E17" s="4" t="s">
        <v>23</v>
      </c>
      <c r="F17" s="4" t="s">
        <v>20</v>
      </c>
      <c r="G17">
        <f t="shared" si="4"/>
        <v>0</v>
      </c>
      <c r="H17">
        <f t="shared" si="5"/>
        <v>2</v>
      </c>
      <c r="I17">
        <f t="shared" si="6"/>
        <v>25</v>
      </c>
      <c r="J17">
        <f t="shared" si="1"/>
        <v>0</v>
      </c>
      <c r="K17">
        <f t="shared" si="1"/>
        <v>0</v>
      </c>
      <c r="L17">
        <f t="shared" si="1"/>
        <v>10</v>
      </c>
      <c r="M17">
        <f t="shared" si="1"/>
        <v>0</v>
      </c>
      <c r="N17">
        <f t="shared" si="7"/>
        <v>0</v>
      </c>
      <c r="O17">
        <f t="shared" si="2"/>
        <v>2</v>
      </c>
      <c r="P17">
        <f t="shared" si="2"/>
        <v>4.3749995917489057</v>
      </c>
      <c r="Q17">
        <f t="shared" si="2"/>
        <v>0</v>
      </c>
      <c r="R17">
        <f t="shared" si="2"/>
        <v>0</v>
      </c>
      <c r="S17">
        <f t="shared" si="8"/>
        <v>3.1691208515539437</v>
      </c>
      <c r="T17" t="str">
        <f t="shared" si="9"/>
        <v>攻击</v>
      </c>
      <c r="U17" t="s">
        <v>48</v>
      </c>
      <c r="AA17" s="5" t="str">
        <f t="shared" si="3"/>
        <v>攻击+25</v>
      </c>
    </row>
    <row r="18" spans="1:27" x14ac:dyDescent="0.2">
      <c r="A18" s="9" t="s">
        <v>49</v>
      </c>
      <c r="B18" s="4" t="s">
        <v>50</v>
      </c>
      <c r="C18" s="4">
        <v>1590</v>
      </c>
      <c r="D18" s="4" t="s">
        <v>22</v>
      </c>
      <c r="E18" s="4" t="s">
        <v>24</v>
      </c>
      <c r="F18" s="4" t="s">
        <v>20</v>
      </c>
      <c r="G18">
        <f t="shared" si="4"/>
        <v>0</v>
      </c>
      <c r="H18">
        <f t="shared" si="5"/>
        <v>0</v>
      </c>
      <c r="I18">
        <f t="shared" si="6"/>
        <v>25</v>
      </c>
      <c r="J18">
        <f t="shared" si="6"/>
        <v>20</v>
      </c>
      <c r="K18">
        <f t="shared" si="6"/>
        <v>0</v>
      </c>
      <c r="L18">
        <f t="shared" si="6"/>
        <v>0</v>
      </c>
      <c r="M18">
        <f t="shared" si="6"/>
        <v>20</v>
      </c>
      <c r="N18">
        <f t="shared" si="7"/>
        <v>0</v>
      </c>
      <c r="O18">
        <f t="shared" si="7"/>
        <v>0</v>
      </c>
      <c r="P18">
        <f t="shared" si="7"/>
        <v>4.3749995917489057</v>
      </c>
      <c r="Q18">
        <f t="shared" si="7"/>
        <v>9.9999990668544463</v>
      </c>
      <c r="R18">
        <f t="shared" si="7"/>
        <v>0</v>
      </c>
      <c r="S18">
        <f t="shared" si="8"/>
        <v>0</v>
      </c>
      <c r="T18" t="str">
        <f t="shared" si="9"/>
        <v>防御</v>
      </c>
      <c r="AA18" s="5" t="str">
        <f t="shared" si="3"/>
        <v>防御+20</v>
      </c>
    </row>
    <row r="19" spans="1:27" x14ac:dyDescent="0.2">
      <c r="A19" s="10"/>
      <c r="B19" s="4" t="s">
        <v>51</v>
      </c>
      <c r="C19" s="4">
        <v>1770</v>
      </c>
      <c r="D19" s="4" t="s">
        <v>22</v>
      </c>
      <c r="E19" s="4" t="s">
        <v>23</v>
      </c>
      <c r="F19" s="4" t="s">
        <v>20</v>
      </c>
      <c r="G19">
        <f t="shared" si="4"/>
        <v>0</v>
      </c>
      <c r="H19">
        <f t="shared" si="5"/>
        <v>0</v>
      </c>
      <c r="I19">
        <f t="shared" si="6"/>
        <v>25</v>
      </c>
      <c r="J19">
        <f t="shared" si="6"/>
        <v>0</v>
      </c>
      <c r="K19">
        <f t="shared" si="6"/>
        <v>0</v>
      </c>
      <c r="L19">
        <f t="shared" si="6"/>
        <v>10</v>
      </c>
      <c r="M19">
        <f t="shared" si="6"/>
        <v>20</v>
      </c>
      <c r="N19">
        <f t="shared" si="7"/>
        <v>0</v>
      </c>
      <c r="O19">
        <f t="shared" si="7"/>
        <v>0</v>
      </c>
      <c r="P19">
        <f t="shared" si="7"/>
        <v>4.3749995917489057</v>
      </c>
      <c r="Q19">
        <f t="shared" si="7"/>
        <v>0</v>
      </c>
      <c r="R19">
        <f t="shared" si="7"/>
        <v>0</v>
      </c>
      <c r="S19">
        <f t="shared" si="8"/>
        <v>3.1691208515539437</v>
      </c>
      <c r="T19" t="str">
        <f t="shared" si="9"/>
        <v>攻击</v>
      </c>
      <c r="AA19" s="5" t="str">
        <f t="shared" si="3"/>
        <v>攻击+25</v>
      </c>
    </row>
    <row r="20" spans="1:27" x14ac:dyDescent="0.2">
      <c r="A20" s="10"/>
      <c r="B20" s="4" t="s">
        <v>52</v>
      </c>
      <c r="C20" s="4">
        <v>1960</v>
      </c>
      <c r="D20" s="4" t="s">
        <v>22</v>
      </c>
      <c r="E20" s="4" t="s">
        <v>23</v>
      </c>
      <c r="F20" s="4" t="s">
        <v>20</v>
      </c>
      <c r="G20">
        <f t="shared" si="4"/>
        <v>0</v>
      </c>
      <c r="H20">
        <f t="shared" si="5"/>
        <v>0</v>
      </c>
      <c r="I20">
        <f t="shared" si="6"/>
        <v>25</v>
      </c>
      <c r="J20">
        <f t="shared" si="6"/>
        <v>0</v>
      </c>
      <c r="K20">
        <f t="shared" si="6"/>
        <v>0</v>
      </c>
      <c r="L20">
        <f t="shared" si="6"/>
        <v>10</v>
      </c>
      <c r="M20">
        <f t="shared" si="6"/>
        <v>20</v>
      </c>
      <c r="N20">
        <f t="shared" si="7"/>
        <v>0</v>
      </c>
      <c r="O20">
        <f t="shared" si="7"/>
        <v>0</v>
      </c>
      <c r="P20">
        <f t="shared" si="7"/>
        <v>4.3749995917489057</v>
      </c>
      <c r="Q20">
        <f t="shared" si="7"/>
        <v>0</v>
      </c>
      <c r="R20">
        <f t="shared" si="7"/>
        <v>0</v>
      </c>
      <c r="S20">
        <f t="shared" si="8"/>
        <v>3.1691208515539437</v>
      </c>
      <c r="T20" t="str">
        <f t="shared" si="9"/>
        <v>攻击</v>
      </c>
      <c r="AA20" s="5" t="str">
        <f t="shared" si="3"/>
        <v>攻击+25</v>
      </c>
    </row>
    <row r="21" spans="1:27" x14ac:dyDescent="0.2">
      <c r="A21" s="10"/>
      <c r="B21" s="4" t="s">
        <v>53</v>
      </c>
      <c r="C21" s="4">
        <v>2170</v>
      </c>
      <c r="D21" s="4" t="s">
        <v>29</v>
      </c>
      <c r="E21" s="4" t="s">
        <v>23</v>
      </c>
      <c r="F21" s="4" t="s">
        <v>20</v>
      </c>
      <c r="G21">
        <f t="shared" si="4"/>
        <v>0</v>
      </c>
      <c r="H21">
        <f t="shared" si="5"/>
        <v>0</v>
      </c>
      <c r="I21">
        <f t="shared" si="6"/>
        <v>25</v>
      </c>
      <c r="J21">
        <f t="shared" si="6"/>
        <v>0</v>
      </c>
      <c r="K21">
        <f t="shared" si="6"/>
        <v>15</v>
      </c>
      <c r="L21">
        <f t="shared" si="6"/>
        <v>10</v>
      </c>
      <c r="M21">
        <f t="shared" si="6"/>
        <v>0</v>
      </c>
      <c r="N21">
        <f t="shared" si="7"/>
        <v>0</v>
      </c>
      <c r="O21">
        <f t="shared" si="7"/>
        <v>0</v>
      </c>
      <c r="P21">
        <f t="shared" si="7"/>
        <v>4.3749995917489057</v>
      </c>
      <c r="Q21">
        <f t="shared" si="7"/>
        <v>0</v>
      </c>
      <c r="R21">
        <f t="shared" si="7"/>
        <v>1.2241931085982056</v>
      </c>
      <c r="S21">
        <f t="shared" si="8"/>
        <v>3.1691208515539437</v>
      </c>
      <c r="T21" t="str">
        <f t="shared" si="9"/>
        <v>攻击</v>
      </c>
      <c r="AA21" s="5" t="str">
        <f t="shared" si="3"/>
        <v>攻击+25</v>
      </c>
    </row>
    <row r="22" spans="1:27" x14ac:dyDescent="0.2">
      <c r="A22" s="10"/>
      <c r="B22" s="4" t="s">
        <v>54</v>
      </c>
      <c r="C22" s="4">
        <v>2400</v>
      </c>
      <c r="D22" s="4" t="s">
        <v>22</v>
      </c>
      <c r="E22" s="4" t="s">
        <v>23</v>
      </c>
      <c r="F22" s="4" t="s">
        <v>20</v>
      </c>
      <c r="G22">
        <f t="shared" si="4"/>
        <v>0</v>
      </c>
      <c r="H22">
        <f t="shared" si="5"/>
        <v>0</v>
      </c>
      <c r="I22">
        <f t="shared" si="6"/>
        <v>25</v>
      </c>
      <c r="J22">
        <f t="shared" si="6"/>
        <v>0</v>
      </c>
      <c r="K22">
        <f t="shared" si="6"/>
        <v>0</v>
      </c>
      <c r="L22">
        <f t="shared" si="6"/>
        <v>10</v>
      </c>
      <c r="M22">
        <f t="shared" si="6"/>
        <v>20</v>
      </c>
      <c r="N22">
        <f t="shared" si="7"/>
        <v>0</v>
      </c>
      <c r="O22">
        <f t="shared" si="7"/>
        <v>0</v>
      </c>
      <c r="P22">
        <f t="shared" si="7"/>
        <v>4.3749995917489057</v>
      </c>
      <c r="Q22">
        <f t="shared" si="7"/>
        <v>0</v>
      </c>
      <c r="R22">
        <f t="shared" si="7"/>
        <v>0</v>
      </c>
      <c r="S22">
        <f t="shared" si="8"/>
        <v>3.1691208515539437</v>
      </c>
      <c r="T22" t="str">
        <f t="shared" si="9"/>
        <v>攻击</v>
      </c>
      <c r="AA22" s="5" t="str">
        <f t="shared" si="3"/>
        <v>攻击+25</v>
      </c>
    </row>
    <row r="23" spans="1:27" x14ac:dyDescent="0.2">
      <c r="A23" s="10"/>
      <c r="B23" s="4" t="s">
        <v>55</v>
      </c>
      <c r="C23" s="4">
        <v>2650</v>
      </c>
      <c r="D23" s="4" t="s">
        <v>22</v>
      </c>
      <c r="E23" s="4" t="s">
        <v>23</v>
      </c>
      <c r="F23" s="4" t="s">
        <v>24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6"/>
        <v>20</v>
      </c>
      <c r="K23">
        <f t="shared" si="6"/>
        <v>0</v>
      </c>
      <c r="L23">
        <f t="shared" si="6"/>
        <v>10</v>
      </c>
      <c r="M23">
        <f t="shared" si="6"/>
        <v>20</v>
      </c>
      <c r="N23">
        <f t="shared" si="7"/>
        <v>0</v>
      </c>
      <c r="O23">
        <f t="shared" si="7"/>
        <v>0</v>
      </c>
      <c r="P23">
        <f t="shared" si="7"/>
        <v>0</v>
      </c>
      <c r="Q23">
        <f t="shared" si="7"/>
        <v>9.9999990668544463</v>
      </c>
      <c r="R23">
        <f t="shared" si="7"/>
        <v>0</v>
      </c>
      <c r="S23">
        <f t="shared" si="8"/>
        <v>3.1691208515539437</v>
      </c>
      <c r="T23" t="str">
        <f t="shared" si="9"/>
        <v>防御</v>
      </c>
      <c r="AA23" s="5" t="str">
        <f t="shared" si="3"/>
        <v>防御+20</v>
      </c>
    </row>
    <row r="24" spans="1:27" x14ac:dyDescent="0.2">
      <c r="A24" s="10"/>
      <c r="B24" s="4" t="s">
        <v>56</v>
      </c>
      <c r="C24" s="4">
        <v>2900</v>
      </c>
      <c r="D24" s="4" t="s">
        <v>22</v>
      </c>
      <c r="E24" s="4" t="s">
        <v>23</v>
      </c>
      <c r="F24" s="4" t="s">
        <v>20</v>
      </c>
      <c r="G24">
        <f t="shared" si="4"/>
        <v>0</v>
      </c>
      <c r="H24">
        <f t="shared" si="5"/>
        <v>0</v>
      </c>
      <c r="I24">
        <f t="shared" si="6"/>
        <v>25</v>
      </c>
      <c r="J24">
        <f t="shared" si="6"/>
        <v>0</v>
      </c>
      <c r="K24">
        <f t="shared" si="6"/>
        <v>0</v>
      </c>
      <c r="L24">
        <f t="shared" si="6"/>
        <v>10</v>
      </c>
      <c r="M24">
        <f t="shared" si="6"/>
        <v>20</v>
      </c>
      <c r="N24">
        <f t="shared" si="7"/>
        <v>0</v>
      </c>
      <c r="O24">
        <f t="shared" si="7"/>
        <v>0</v>
      </c>
      <c r="P24">
        <f t="shared" si="7"/>
        <v>4.3749995917489057</v>
      </c>
      <c r="Q24">
        <f t="shared" si="7"/>
        <v>0</v>
      </c>
      <c r="R24">
        <f t="shared" si="7"/>
        <v>0</v>
      </c>
      <c r="S24">
        <f t="shared" si="8"/>
        <v>3.1691208515539437</v>
      </c>
      <c r="T24" t="str">
        <f t="shared" si="9"/>
        <v>攻击</v>
      </c>
      <c r="AA24" s="5" t="str">
        <f t="shared" si="3"/>
        <v>攻击+25</v>
      </c>
    </row>
    <row r="25" spans="1:27" x14ac:dyDescent="0.2">
      <c r="A25" s="10"/>
      <c r="B25" s="4" t="s">
        <v>57</v>
      </c>
      <c r="C25" s="4">
        <v>3200</v>
      </c>
      <c r="D25" s="4" t="s">
        <v>27</v>
      </c>
      <c r="E25" s="4" t="s">
        <v>23</v>
      </c>
      <c r="F25" s="4" t="s">
        <v>20</v>
      </c>
      <c r="G25">
        <f t="shared" si="4"/>
        <v>0</v>
      </c>
      <c r="H25">
        <f t="shared" si="5"/>
        <v>2</v>
      </c>
      <c r="I25">
        <f t="shared" si="6"/>
        <v>25</v>
      </c>
      <c r="J25">
        <f t="shared" si="6"/>
        <v>0</v>
      </c>
      <c r="K25">
        <f t="shared" si="6"/>
        <v>0</v>
      </c>
      <c r="L25">
        <f t="shared" si="6"/>
        <v>10</v>
      </c>
      <c r="M25">
        <f t="shared" si="6"/>
        <v>0</v>
      </c>
      <c r="N25">
        <f t="shared" si="7"/>
        <v>0</v>
      </c>
      <c r="O25">
        <f t="shared" si="7"/>
        <v>2</v>
      </c>
      <c r="P25">
        <f t="shared" si="7"/>
        <v>4.3749995917489057</v>
      </c>
      <c r="Q25">
        <f t="shared" si="7"/>
        <v>0</v>
      </c>
      <c r="R25">
        <f t="shared" si="7"/>
        <v>0</v>
      </c>
      <c r="S25">
        <f t="shared" si="8"/>
        <v>3.1691208515539437</v>
      </c>
      <c r="T25" t="str">
        <f t="shared" si="9"/>
        <v>攻击</v>
      </c>
      <c r="AA25" s="5" t="str">
        <f t="shared" si="3"/>
        <v>攻击+25</v>
      </c>
    </row>
    <row r="26" spans="1:27" x14ac:dyDescent="0.2">
      <c r="A26" s="11"/>
      <c r="B26" s="4" t="s">
        <v>58</v>
      </c>
      <c r="C26" s="4">
        <v>3500</v>
      </c>
      <c r="D26" s="4" t="s">
        <v>22</v>
      </c>
      <c r="E26" s="4" t="s">
        <v>24</v>
      </c>
      <c r="F26" s="4" t="s">
        <v>20</v>
      </c>
      <c r="G26">
        <f t="shared" si="4"/>
        <v>0</v>
      </c>
      <c r="H26">
        <f t="shared" si="5"/>
        <v>0</v>
      </c>
      <c r="I26">
        <f t="shared" si="6"/>
        <v>25</v>
      </c>
      <c r="J26">
        <f t="shared" si="6"/>
        <v>20</v>
      </c>
      <c r="K26">
        <f t="shared" si="6"/>
        <v>0</v>
      </c>
      <c r="L26">
        <f t="shared" si="6"/>
        <v>0</v>
      </c>
      <c r="M26">
        <f t="shared" si="6"/>
        <v>20</v>
      </c>
      <c r="N26">
        <f t="shared" si="7"/>
        <v>0</v>
      </c>
      <c r="O26">
        <f t="shared" si="7"/>
        <v>0</v>
      </c>
      <c r="P26">
        <f t="shared" si="7"/>
        <v>4.3749995917489057</v>
      </c>
      <c r="Q26">
        <f t="shared" si="7"/>
        <v>9.9999990668544463</v>
      </c>
      <c r="R26">
        <f t="shared" si="7"/>
        <v>0</v>
      </c>
      <c r="S26">
        <f t="shared" si="8"/>
        <v>0</v>
      </c>
      <c r="T26" t="str">
        <f t="shared" si="9"/>
        <v>防御</v>
      </c>
      <c r="AA26" s="5" t="str">
        <f t="shared" si="3"/>
        <v>防御+20</v>
      </c>
    </row>
    <row r="27" spans="1:27" x14ac:dyDescent="0.2">
      <c r="A27" s="9" t="s">
        <v>59</v>
      </c>
      <c r="B27" s="4" t="s">
        <v>60</v>
      </c>
      <c r="C27" s="4">
        <v>3850</v>
      </c>
      <c r="D27" s="4" t="s">
        <v>22</v>
      </c>
      <c r="E27" s="4" t="s">
        <v>23</v>
      </c>
      <c r="F27" s="4" t="s">
        <v>20</v>
      </c>
      <c r="G27">
        <f t="shared" si="4"/>
        <v>0</v>
      </c>
      <c r="H27">
        <f t="shared" si="5"/>
        <v>0</v>
      </c>
      <c r="I27">
        <f t="shared" si="6"/>
        <v>25</v>
      </c>
      <c r="J27">
        <f t="shared" si="6"/>
        <v>0</v>
      </c>
      <c r="K27">
        <f t="shared" si="6"/>
        <v>0</v>
      </c>
      <c r="L27">
        <f t="shared" si="6"/>
        <v>10</v>
      </c>
      <c r="M27">
        <f t="shared" si="6"/>
        <v>20</v>
      </c>
      <c r="N27">
        <f t="shared" si="7"/>
        <v>0</v>
      </c>
      <c r="O27">
        <f t="shared" si="7"/>
        <v>0</v>
      </c>
      <c r="P27">
        <f t="shared" si="7"/>
        <v>4.3749995917489057</v>
      </c>
      <c r="Q27">
        <f t="shared" si="7"/>
        <v>0</v>
      </c>
      <c r="R27">
        <f t="shared" si="7"/>
        <v>0</v>
      </c>
      <c r="S27">
        <f t="shared" si="8"/>
        <v>3.1691208515539437</v>
      </c>
      <c r="T27" t="str">
        <f t="shared" si="9"/>
        <v>攻击</v>
      </c>
      <c r="AA27" s="5" t="str">
        <f t="shared" si="3"/>
        <v>攻击+25</v>
      </c>
    </row>
    <row r="28" spans="1:27" x14ac:dyDescent="0.2">
      <c r="A28" s="10"/>
      <c r="B28" s="4" t="s">
        <v>61</v>
      </c>
      <c r="C28" s="4">
        <v>4200</v>
      </c>
      <c r="D28" s="4" t="s">
        <v>22</v>
      </c>
      <c r="E28" s="4" t="s">
        <v>23</v>
      </c>
      <c r="F28" s="4" t="s">
        <v>27</v>
      </c>
      <c r="G28">
        <f t="shared" si="4"/>
        <v>0</v>
      </c>
      <c r="H28">
        <f t="shared" si="5"/>
        <v>2</v>
      </c>
      <c r="I28">
        <f t="shared" si="6"/>
        <v>0</v>
      </c>
      <c r="J28">
        <f t="shared" si="6"/>
        <v>0</v>
      </c>
      <c r="K28">
        <f t="shared" si="6"/>
        <v>0</v>
      </c>
      <c r="L28">
        <f t="shared" si="6"/>
        <v>10</v>
      </c>
      <c r="M28">
        <f t="shared" si="6"/>
        <v>20</v>
      </c>
      <c r="N28">
        <f t="shared" si="7"/>
        <v>0</v>
      </c>
      <c r="O28">
        <f t="shared" si="7"/>
        <v>2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8"/>
        <v>3.1691208515539437</v>
      </c>
      <c r="T28" t="str">
        <f t="shared" si="9"/>
        <v>内力</v>
      </c>
      <c r="AA28" s="12" t="str">
        <f t="shared" si="3"/>
        <v>内力+10</v>
      </c>
    </row>
    <row r="29" spans="1:27" x14ac:dyDescent="0.2">
      <c r="A29" s="10"/>
      <c r="B29" s="4" t="s">
        <v>62</v>
      </c>
      <c r="C29" s="4">
        <v>4570</v>
      </c>
      <c r="D29" s="4" t="s">
        <v>22</v>
      </c>
      <c r="E29" s="4" t="s">
        <v>23</v>
      </c>
      <c r="F29" s="4" t="s">
        <v>20</v>
      </c>
      <c r="G29">
        <f t="shared" si="4"/>
        <v>0</v>
      </c>
      <c r="H29">
        <f t="shared" si="5"/>
        <v>0</v>
      </c>
      <c r="I29">
        <f t="shared" si="6"/>
        <v>25</v>
      </c>
      <c r="J29">
        <f t="shared" si="6"/>
        <v>0</v>
      </c>
      <c r="K29">
        <f t="shared" si="6"/>
        <v>0</v>
      </c>
      <c r="L29">
        <f t="shared" si="6"/>
        <v>10</v>
      </c>
      <c r="M29">
        <f t="shared" si="6"/>
        <v>20</v>
      </c>
      <c r="N29">
        <f t="shared" si="7"/>
        <v>0</v>
      </c>
      <c r="O29">
        <f t="shared" si="7"/>
        <v>0</v>
      </c>
      <c r="P29">
        <f t="shared" si="7"/>
        <v>4.3749995917489057</v>
      </c>
      <c r="Q29">
        <f t="shared" si="7"/>
        <v>0</v>
      </c>
      <c r="R29">
        <f t="shared" si="7"/>
        <v>0</v>
      </c>
      <c r="S29">
        <f t="shared" si="8"/>
        <v>3.1691208515539437</v>
      </c>
      <c r="T29" t="str">
        <f t="shared" si="9"/>
        <v>攻击</v>
      </c>
      <c r="AA29" s="5" t="str">
        <f t="shared" si="3"/>
        <v>攻击+25</v>
      </c>
    </row>
    <row r="30" spans="1:27" x14ac:dyDescent="0.2">
      <c r="A30" s="10"/>
      <c r="B30" s="4" t="s">
        <v>63</v>
      </c>
      <c r="C30" s="4">
        <v>4960</v>
      </c>
      <c r="D30" s="4" t="s">
        <v>27</v>
      </c>
      <c r="E30" s="4" t="s">
        <v>23</v>
      </c>
      <c r="F30" s="4" t="s">
        <v>20</v>
      </c>
      <c r="G30">
        <f t="shared" si="4"/>
        <v>0</v>
      </c>
      <c r="H30">
        <f t="shared" si="5"/>
        <v>2</v>
      </c>
      <c r="I30">
        <f t="shared" si="6"/>
        <v>25</v>
      </c>
      <c r="J30">
        <f t="shared" si="6"/>
        <v>0</v>
      </c>
      <c r="K30">
        <f t="shared" si="6"/>
        <v>0</v>
      </c>
      <c r="L30">
        <f t="shared" si="6"/>
        <v>10</v>
      </c>
      <c r="M30">
        <f t="shared" si="6"/>
        <v>0</v>
      </c>
      <c r="N30">
        <f t="shared" si="7"/>
        <v>0</v>
      </c>
      <c r="O30">
        <f t="shared" si="7"/>
        <v>2</v>
      </c>
      <c r="P30">
        <f t="shared" si="7"/>
        <v>4.3749995917489057</v>
      </c>
      <c r="Q30">
        <f t="shared" si="7"/>
        <v>0</v>
      </c>
      <c r="R30">
        <f t="shared" si="7"/>
        <v>0</v>
      </c>
      <c r="S30">
        <f t="shared" si="8"/>
        <v>3.1691208515539437</v>
      </c>
      <c r="T30" t="str">
        <f t="shared" si="9"/>
        <v>攻击</v>
      </c>
      <c r="AA30" s="5" t="str">
        <f t="shared" si="3"/>
        <v>攻击+25</v>
      </c>
    </row>
    <row r="31" spans="1:27" x14ac:dyDescent="0.2">
      <c r="A31" s="10"/>
      <c r="B31" s="4" t="s">
        <v>25</v>
      </c>
      <c r="C31" s="4">
        <v>5370</v>
      </c>
      <c r="D31" s="4" t="s">
        <v>22</v>
      </c>
      <c r="E31" s="4" t="s">
        <v>29</v>
      </c>
      <c r="F31" s="4" t="s">
        <v>20</v>
      </c>
      <c r="G31">
        <f t="shared" si="4"/>
        <v>0</v>
      </c>
      <c r="H31">
        <f t="shared" si="5"/>
        <v>0</v>
      </c>
      <c r="I31">
        <f t="shared" si="6"/>
        <v>25</v>
      </c>
      <c r="J31">
        <f t="shared" si="6"/>
        <v>0</v>
      </c>
      <c r="K31">
        <f t="shared" si="6"/>
        <v>15</v>
      </c>
      <c r="L31">
        <f t="shared" si="6"/>
        <v>0</v>
      </c>
      <c r="M31">
        <f t="shared" si="6"/>
        <v>20</v>
      </c>
      <c r="N31">
        <f t="shared" si="7"/>
        <v>0</v>
      </c>
      <c r="O31">
        <f t="shared" si="7"/>
        <v>0</v>
      </c>
      <c r="P31">
        <f t="shared" si="7"/>
        <v>4.3749995917489057</v>
      </c>
      <c r="Q31">
        <f t="shared" si="7"/>
        <v>0</v>
      </c>
      <c r="R31">
        <f t="shared" si="7"/>
        <v>1.2241931085982056</v>
      </c>
      <c r="S31">
        <f t="shared" si="8"/>
        <v>0</v>
      </c>
      <c r="T31" t="str">
        <f t="shared" si="9"/>
        <v>攻击</v>
      </c>
      <c r="AA31" s="5" t="str">
        <f t="shared" si="3"/>
        <v>攻击+25</v>
      </c>
    </row>
    <row r="32" spans="1:27" x14ac:dyDescent="0.2">
      <c r="A32" s="10"/>
      <c r="B32" s="4" t="s">
        <v>64</v>
      </c>
      <c r="C32" s="4">
        <v>5800</v>
      </c>
      <c r="D32" s="4" t="s">
        <v>22</v>
      </c>
      <c r="E32" s="4" t="s">
        <v>23</v>
      </c>
      <c r="F32" s="4" t="s">
        <v>20</v>
      </c>
      <c r="G32">
        <f t="shared" si="4"/>
        <v>0</v>
      </c>
      <c r="H32">
        <f t="shared" si="5"/>
        <v>0</v>
      </c>
      <c r="I32">
        <f t="shared" si="6"/>
        <v>25</v>
      </c>
      <c r="J32">
        <f t="shared" si="6"/>
        <v>0</v>
      </c>
      <c r="K32">
        <f t="shared" si="6"/>
        <v>0</v>
      </c>
      <c r="L32">
        <f t="shared" si="6"/>
        <v>10</v>
      </c>
      <c r="M32">
        <f t="shared" si="6"/>
        <v>20</v>
      </c>
      <c r="N32">
        <f t="shared" si="7"/>
        <v>0</v>
      </c>
      <c r="O32">
        <f t="shared" si="7"/>
        <v>0</v>
      </c>
      <c r="P32">
        <f t="shared" si="7"/>
        <v>4.3749995917489057</v>
      </c>
      <c r="Q32">
        <f t="shared" si="7"/>
        <v>0</v>
      </c>
      <c r="R32">
        <f t="shared" si="7"/>
        <v>0</v>
      </c>
      <c r="S32">
        <f t="shared" si="8"/>
        <v>3.1691208515539437</v>
      </c>
      <c r="T32" t="str">
        <f t="shared" si="9"/>
        <v>攻击</v>
      </c>
      <c r="AA32" s="5" t="str">
        <f t="shared" si="3"/>
        <v>攻击+25</v>
      </c>
    </row>
    <row r="33" spans="1:27" x14ac:dyDescent="0.2">
      <c r="A33" s="10"/>
      <c r="B33" s="4" t="s">
        <v>65</v>
      </c>
      <c r="C33" s="4">
        <v>6250</v>
      </c>
      <c r="D33" s="4" t="s">
        <v>22</v>
      </c>
      <c r="E33" s="4" t="s">
        <v>23</v>
      </c>
      <c r="F33" s="4" t="s">
        <v>20</v>
      </c>
      <c r="G33">
        <f t="shared" si="4"/>
        <v>0</v>
      </c>
      <c r="H33">
        <f t="shared" si="5"/>
        <v>0</v>
      </c>
      <c r="I33">
        <f t="shared" si="6"/>
        <v>25</v>
      </c>
      <c r="J33">
        <f t="shared" si="6"/>
        <v>0</v>
      </c>
      <c r="K33">
        <f t="shared" si="6"/>
        <v>0</v>
      </c>
      <c r="L33">
        <f t="shared" si="6"/>
        <v>10</v>
      </c>
      <c r="M33">
        <f t="shared" si="6"/>
        <v>20</v>
      </c>
      <c r="N33">
        <f t="shared" si="7"/>
        <v>0</v>
      </c>
      <c r="O33">
        <f t="shared" si="7"/>
        <v>0</v>
      </c>
      <c r="P33">
        <f t="shared" si="7"/>
        <v>4.3749995917489057</v>
      </c>
      <c r="Q33">
        <f t="shared" si="7"/>
        <v>0</v>
      </c>
      <c r="R33">
        <f t="shared" si="7"/>
        <v>0</v>
      </c>
      <c r="S33">
        <f t="shared" si="8"/>
        <v>3.1691208515539437</v>
      </c>
      <c r="T33" t="str">
        <f t="shared" si="9"/>
        <v>攻击</v>
      </c>
      <c r="AA33" s="5" t="str">
        <f t="shared" si="3"/>
        <v>攻击+25</v>
      </c>
    </row>
    <row r="34" spans="1:27" x14ac:dyDescent="0.2">
      <c r="A34" s="10"/>
      <c r="B34" s="4" t="s">
        <v>26</v>
      </c>
      <c r="C34" s="4">
        <v>6720</v>
      </c>
      <c r="D34" s="4" t="s">
        <v>22</v>
      </c>
      <c r="E34" s="4" t="s">
        <v>23</v>
      </c>
      <c r="F34" s="4" t="s">
        <v>20</v>
      </c>
      <c r="G34">
        <f t="shared" si="4"/>
        <v>0</v>
      </c>
      <c r="H34">
        <f t="shared" si="5"/>
        <v>0</v>
      </c>
      <c r="I34">
        <f t="shared" si="6"/>
        <v>25</v>
      </c>
      <c r="J34">
        <f t="shared" si="6"/>
        <v>0</v>
      </c>
      <c r="K34">
        <f t="shared" si="6"/>
        <v>0</v>
      </c>
      <c r="L34">
        <f t="shared" si="6"/>
        <v>10</v>
      </c>
      <c r="M34">
        <f t="shared" si="6"/>
        <v>20</v>
      </c>
      <c r="N34">
        <f t="shared" si="7"/>
        <v>0</v>
      </c>
      <c r="O34">
        <f t="shared" si="7"/>
        <v>0</v>
      </c>
      <c r="P34">
        <f t="shared" si="7"/>
        <v>4.3749995917489057</v>
      </c>
      <c r="Q34">
        <f t="shared" si="7"/>
        <v>0</v>
      </c>
      <c r="R34">
        <f t="shared" si="7"/>
        <v>0</v>
      </c>
      <c r="S34">
        <f t="shared" si="8"/>
        <v>3.1691208515539437</v>
      </c>
      <c r="T34" t="str">
        <f t="shared" si="9"/>
        <v>攻击</v>
      </c>
      <c r="AA34" s="5" t="str">
        <f t="shared" ref="AA34:AA65" si="10">(IF(ISNUMBER(FIND(T34,$D34)),D34,IF(ISNUMBER(FIND(T34,$E34)),E34,IF(ISNUMBER(FIND(T34,$F34)),F34,0))))</f>
        <v>攻击+25</v>
      </c>
    </row>
    <row r="35" spans="1:27" x14ac:dyDescent="0.2">
      <c r="A35" s="10"/>
      <c r="B35" s="4" t="s">
        <v>66</v>
      </c>
      <c r="C35" s="4">
        <v>7200</v>
      </c>
      <c r="D35" s="4" t="s">
        <v>22</v>
      </c>
      <c r="E35" s="4" t="s">
        <v>23</v>
      </c>
      <c r="F35" s="4" t="s">
        <v>24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6"/>
        <v>20</v>
      </c>
      <c r="K35">
        <f t="shared" si="6"/>
        <v>0</v>
      </c>
      <c r="L35">
        <f t="shared" si="6"/>
        <v>10</v>
      </c>
      <c r="M35">
        <f t="shared" si="6"/>
        <v>20</v>
      </c>
      <c r="N35">
        <f t="shared" si="7"/>
        <v>0</v>
      </c>
      <c r="O35">
        <f t="shared" si="7"/>
        <v>0</v>
      </c>
      <c r="P35">
        <f t="shared" si="7"/>
        <v>0</v>
      </c>
      <c r="Q35">
        <f t="shared" si="7"/>
        <v>9.9999990668544463</v>
      </c>
      <c r="R35">
        <f t="shared" si="7"/>
        <v>0</v>
      </c>
      <c r="S35">
        <f t="shared" si="8"/>
        <v>3.1691208515539437</v>
      </c>
      <c r="T35" t="str">
        <f t="shared" si="9"/>
        <v>防御</v>
      </c>
      <c r="AA35" s="5" t="str">
        <f t="shared" si="10"/>
        <v>防御+20</v>
      </c>
    </row>
    <row r="36" spans="1:27" x14ac:dyDescent="0.2">
      <c r="A36" s="10"/>
      <c r="B36" s="4" t="s">
        <v>67</v>
      </c>
      <c r="C36" s="4">
        <v>7700</v>
      </c>
      <c r="D36" s="4" t="s">
        <v>22</v>
      </c>
      <c r="E36" s="4" t="s">
        <v>27</v>
      </c>
      <c r="F36" s="4" t="s">
        <v>20</v>
      </c>
      <c r="G36">
        <f t="shared" si="4"/>
        <v>0</v>
      </c>
      <c r="H36">
        <f t="shared" si="5"/>
        <v>2</v>
      </c>
      <c r="I36">
        <f t="shared" si="6"/>
        <v>25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20</v>
      </c>
      <c r="N36">
        <f t="shared" si="7"/>
        <v>0</v>
      </c>
      <c r="O36">
        <f t="shared" si="7"/>
        <v>2</v>
      </c>
      <c r="P36">
        <f t="shared" si="7"/>
        <v>4.3749995917489057</v>
      </c>
      <c r="Q36">
        <f t="shared" si="7"/>
        <v>0</v>
      </c>
      <c r="R36">
        <f t="shared" si="7"/>
        <v>0</v>
      </c>
      <c r="S36">
        <f t="shared" si="8"/>
        <v>0</v>
      </c>
      <c r="T36" t="str">
        <f t="shared" si="9"/>
        <v>攻击</v>
      </c>
      <c r="AA36" s="5" t="str">
        <f t="shared" si="10"/>
        <v>攻击+25</v>
      </c>
    </row>
    <row r="37" spans="1:27" x14ac:dyDescent="0.2">
      <c r="A37" s="10"/>
      <c r="B37" s="4" t="s">
        <v>68</v>
      </c>
      <c r="C37" s="4">
        <v>8250</v>
      </c>
      <c r="D37" s="4" t="s">
        <v>22</v>
      </c>
      <c r="E37" s="4" t="s">
        <v>23</v>
      </c>
      <c r="F37" s="4" t="s">
        <v>20</v>
      </c>
      <c r="G37">
        <f t="shared" si="4"/>
        <v>0</v>
      </c>
      <c r="H37">
        <f t="shared" si="5"/>
        <v>0</v>
      </c>
      <c r="I37">
        <f t="shared" si="6"/>
        <v>25</v>
      </c>
      <c r="J37">
        <f t="shared" si="6"/>
        <v>0</v>
      </c>
      <c r="K37">
        <f t="shared" si="6"/>
        <v>0</v>
      </c>
      <c r="L37">
        <f t="shared" si="6"/>
        <v>10</v>
      </c>
      <c r="M37">
        <f t="shared" si="6"/>
        <v>20</v>
      </c>
      <c r="N37">
        <f t="shared" si="7"/>
        <v>0</v>
      </c>
      <c r="O37">
        <f t="shared" si="7"/>
        <v>0</v>
      </c>
      <c r="P37">
        <f t="shared" si="7"/>
        <v>4.3749995917489057</v>
      </c>
      <c r="Q37">
        <f t="shared" si="7"/>
        <v>0</v>
      </c>
      <c r="R37">
        <f t="shared" si="7"/>
        <v>0</v>
      </c>
      <c r="S37">
        <f t="shared" si="8"/>
        <v>3.1691208515539437</v>
      </c>
      <c r="T37" t="str">
        <f t="shared" si="9"/>
        <v>攻击</v>
      </c>
      <c r="AA37" s="5" t="str">
        <f t="shared" si="10"/>
        <v>攻击+25</v>
      </c>
    </row>
    <row r="38" spans="1:27" x14ac:dyDescent="0.2">
      <c r="A38" s="10"/>
      <c r="B38" s="4" t="s">
        <v>69</v>
      </c>
      <c r="C38" s="4">
        <v>8800</v>
      </c>
      <c r="D38" s="4" t="s">
        <v>29</v>
      </c>
      <c r="E38" s="4" t="s">
        <v>23</v>
      </c>
      <c r="F38" s="4" t="s">
        <v>20</v>
      </c>
      <c r="G38">
        <f t="shared" si="4"/>
        <v>0</v>
      </c>
      <c r="H38">
        <f t="shared" si="5"/>
        <v>0</v>
      </c>
      <c r="I38">
        <f t="shared" si="6"/>
        <v>25</v>
      </c>
      <c r="J38">
        <f t="shared" si="6"/>
        <v>0</v>
      </c>
      <c r="K38">
        <f t="shared" si="6"/>
        <v>15</v>
      </c>
      <c r="L38">
        <f t="shared" si="6"/>
        <v>10</v>
      </c>
      <c r="M38">
        <f t="shared" si="6"/>
        <v>0</v>
      </c>
      <c r="N38">
        <f t="shared" si="7"/>
        <v>0</v>
      </c>
      <c r="O38">
        <f t="shared" si="7"/>
        <v>0</v>
      </c>
      <c r="P38">
        <f t="shared" si="7"/>
        <v>4.3749995917489057</v>
      </c>
      <c r="Q38">
        <f t="shared" si="7"/>
        <v>0</v>
      </c>
      <c r="R38">
        <f t="shared" si="7"/>
        <v>1.2241931085982056</v>
      </c>
      <c r="S38">
        <f t="shared" si="8"/>
        <v>3.1691208515539437</v>
      </c>
      <c r="T38" t="str">
        <f t="shared" si="9"/>
        <v>攻击</v>
      </c>
      <c r="AA38" s="5" t="str">
        <f t="shared" si="10"/>
        <v>攻击+25</v>
      </c>
    </row>
    <row r="39" spans="1:27" x14ac:dyDescent="0.2">
      <c r="A39" s="11"/>
      <c r="B39" s="4" t="s">
        <v>43</v>
      </c>
      <c r="C39" s="4">
        <v>9370</v>
      </c>
      <c r="D39" s="4" t="s">
        <v>22</v>
      </c>
      <c r="E39" s="4" t="s">
        <v>23</v>
      </c>
      <c r="F39" s="4" t="s">
        <v>20</v>
      </c>
      <c r="G39">
        <f t="shared" si="4"/>
        <v>0</v>
      </c>
      <c r="H39">
        <f t="shared" si="5"/>
        <v>0</v>
      </c>
      <c r="I39">
        <f t="shared" si="6"/>
        <v>25</v>
      </c>
      <c r="J39">
        <f t="shared" si="6"/>
        <v>0</v>
      </c>
      <c r="K39">
        <f t="shared" si="6"/>
        <v>0</v>
      </c>
      <c r="L39">
        <f t="shared" si="6"/>
        <v>10</v>
      </c>
      <c r="M39">
        <f t="shared" si="6"/>
        <v>20</v>
      </c>
      <c r="N39">
        <f t="shared" si="7"/>
        <v>0</v>
      </c>
      <c r="O39">
        <f t="shared" si="7"/>
        <v>0</v>
      </c>
      <c r="P39">
        <f t="shared" si="7"/>
        <v>4.3749995917489057</v>
      </c>
      <c r="Q39">
        <f t="shared" si="7"/>
        <v>0</v>
      </c>
      <c r="R39">
        <f t="shared" si="7"/>
        <v>0</v>
      </c>
      <c r="S39">
        <f t="shared" si="8"/>
        <v>3.1691208515539437</v>
      </c>
      <c r="T39" t="str">
        <f t="shared" si="9"/>
        <v>攻击</v>
      </c>
      <c r="AA39" s="5" t="str">
        <f t="shared" si="10"/>
        <v>攻击+25</v>
      </c>
    </row>
    <row r="40" spans="1:27" x14ac:dyDescent="0.2">
      <c r="A40" s="9" t="s">
        <v>70</v>
      </c>
      <c r="B40" s="4" t="s">
        <v>71</v>
      </c>
      <c r="C40" s="4">
        <v>9960</v>
      </c>
      <c r="D40" s="4" t="s">
        <v>22</v>
      </c>
      <c r="E40" s="4" t="s">
        <v>18</v>
      </c>
      <c r="F40" s="4" t="s">
        <v>20</v>
      </c>
      <c r="G40">
        <f t="shared" si="4"/>
        <v>1</v>
      </c>
      <c r="H40">
        <f t="shared" si="5"/>
        <v>0</v>
      </c>
      <c r="I40">
        <f t="shared" si="6"/>
        <v>25</v>
      </c>
      <c r="J40">
        <f t="shared" si="6"/>
        <v>0</v>
      </c>
      <c r="K40">
        <f t="shared" si="6"/>
        <v>0</v>
      </c>
      <c r="L40">
        <f t="shared" si="6"/>
        <v>0</v>
      </c>
      <c r="M40">
        <f t="shared" si="6"/>
        <v>20</v>
      </c>
      <c r="N40">
        <f t="shared" si="7"/>
        <v>2.750000142204708</v>
      </c>
      <c r="O40">
        <f t="shared" si="7"/>
        <v>0</v>
      </c>
      <c r="P40">
        <f t="shared" si="7"/>
        <v>4.3749995917489057</v>
      </c>
      <c r="Q40">
        <f t="shared" si="7"/>
        <v>0</v>
      </c>
      <c r="R40">
        <f t="shared" si="7"/>
        <v>0</v>
      </c>
      <c r="S40">
        <f t="shared" si="8"/>
        <v>0</v>
      </c>
      <c r="T40" t="str">
        <f t="shared" si="9"/>
        <v>攻击</v>
      </c>
      <c r="AA40" s="5" t="str">
        <f t="shared" si="10"/>
        <v>攻击+25</v>
      </c>
    </row>
    <row r="41" spans="1:27" x14ac:dyDescent="0.2">
      <c r="A41" s="10"/>
      <c r="B41" s="4" t="s">
        <v>72</v>
      </c>
      <c r="C41" s="4">
        <v>10600</v>
      </c>
      <c r="D41" s="4" t="s">
        <v>27</v>
      </c>
      <c r="E41" s="4" t="s">
        <v>23</v>
      </c>
      <c r="F41" s="4" t="s">
        <v>20</v>
      </c>
      <c r="G41">
        <f t="shared" si="4"/>
        <v>0</v>
      </c>
      <c r="H41">
        <f t="shared" si="5"/>
        <v>2</v>
      </c>
      <c r="I41">
        <f t="shared" si="6"/>
        <v>25</v>
      </c>
      <c r="J41">
        <f t="shared" si="6"/>
        <v>0</v>
      </c>
      <c r="K41">
        <f t="shared" si="6"/>
        <v>0</v>
      </c>
      <c r="L41">
        <f t="shared" si="6"/>
        <v>10</v>
      </c>
      <c r="M41">
        <f t="shared" si="6"/>
        <v>0</v>
      </c>
      <c r="N41">
        <f t="shared" si="7"/>
        <v>0</v>
      </c>
      <c r="O41">
        <f t="shared" si="7"/>
        <v>2</v>
      </c>
      <c r="P41">
        <f t="shared" si="7"/>
        <v>4.3749995917489057</v>
      </c>
      <c r="Q41">
        <f t="shared" si="7"/>
        <v>0</v>
      </c>
      <c r="R41">
        <f t="shared" si="7"/>
        <v>0</v>
      </c>
      <c r="S41">
        <f t="shared" si="8"/>
        <v>3.1691208515539437</v>
      </c>
      <c r="T41" t="str">
        <f t="shared" si="9"/>
        <v>攻击</v>
      </c>
      <c r="AA41" s="5" t="str">
        <f t="shared" si="10"/>
        <v>攻击+25</v>
      </c>
    </row>
    <row r="42" spans="1:27" x14ac:dyDescent="0.2">
      <c r="A42" s="10"/>
      <c r="B42" s="4" t="s">
        <v>73</v>
      </c>
      <c r="C42" s="4">
        <v>11200</v>
      </c>
      <c r="D42" s="4" t="s">
        <v>74</v>
      </c>
      <c r="E42" s="4" t="s">
        <v>75</v>
      </c>
      <c r="F42" s="4" t="s">
        <v>76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6"/>
        <v>0</v>
      </c>
      <c r="K42">
        <f t="shared" si="6"/>
        <v>25</v>
      </c>
      <c r="L42">
        <f t="shared" si="6"/>
        <v>15</v>
      </c>
      <c r="M42">
        <f t="shared" si="6"/>
        <v>30</v>
      </c>
      <c r="N42">
        <f t="shared" si="7"/>
        <v>0</v>
      </c>
      <c r="O42">
        <f t="shared" si="7"/>
        <v>0</v>
      </c>
      <c r="P42">
        <f t="shared" si="7"/>
        <v>0</v>
      </c>
      <c r="Q42">
        <f t="shared" si="7"/>
        <v>0</v>
      </c>
      <c r="R42">
        <f t="shared" si="7"/>
        <v>2.0403218476636757</v>
      </c>
      <c r="S42">
        <f t="shared" si="8"/>
        <v>4.7536812773309149</v>
      </c>
      <c r="T42" t="str">
        <f t="shared" si="9"/>
        <v>内力</v>
      </c>
      <c r="AA42" s="12" t="str">
        <f t="shared" si="10"/>
        <v>内力+15</v>
      </c>
    </row>
    <row r="43" spans="1:27" x14ac:dyDescent="0.2">
      <c r="A43" s="10"/>
      <c r="B43" s="4" t="s">
        <v>77</v>
      </c>
      <c r="C43" s="4">
        <v>11900</v>
      </c>
      <c r="D43" s="4" t="s">
        <v>74</v>
      </c>
      <c r="E43" s="4" t="s">
        <v>75</v>
      </c>
      <c r="F43" s="4" t="s">
        <v>78</v>
      </c>
      <c r="G43">
        <f t="shared" si="4"/>
        <v>0</v>
      </c>
      <c r="H43">
        <f t="shared" si="5"/>
        <v>0</v>
      </c>
      <c r="I43">
        <f t="shared" si="6"/>
        <v>37</v>
      </c>
      <c r="J43">
        <f t="shared" si="6"/>
        <v>0</v>
      </c>
      <c r="K43">
        <f t="shared" si="6"/>
        <v>0</v>
      </c>
      <c r="L43">
        <f t="shared" si="6"/>
        <v>15</v>
      </c>
      <c r="M43">
        <f t="shared" si="6"/>
        <v>30</v>
      </c>
      <c r="N43">
        <f t="shared" si="7"/>
        <v>0</v>
      </c>
      <c r="O43">
        <f t="shared" si="7"/>
        <v>0</v>
      </c>
      <c r="P43">
        <f t="shared" si="7"/>
        <v>6.4749993957883811</v>
      </c>
      <c r="Q43">
        <f t="shared" si="7"/>
        <v>0</v>
      </c>
      <c r="R43">
        <f t="shared" si="7"/>
        <v>0</v>
      </c>
      <c r="S43">
        <f t="shared" si="8"/>
        <v>4.7536812773309149</v>
      </c>
      <c r="T43" t="str">
        <f t="shared" si="9"/>
        <v>攻击</v>
      </c>
      <c r="AA43" s="5" t="str">
        <f t="shared" si="10"/>
        <v>攻击+37</v>
      </c>
    </row>
    <row r="44" spans="1:27" x14ac:dyDescent="0.2">
      <c r="A44" s="10"/>
      <c r="B44" s="4" t="s">
        <v>79</v>
      </c>
      <c r="C44" s="4">
        <v>12600</v>
      </c>
      <c r="D44" s="4" t="s">
        <v>74</v>
      </c>
      <c r="E44" s="4" t="s">
        <v>75</v>
      </c>
      <c r="F44" s="4" t="s">
        <v>78</v>
      </c>
      <c r="G44">
        <f t="shared" si="4"/>
        <v>0</v>
      </c>
      <c r="H44">
        <f t="shared" si="5"/>
        <v>0</v>
      </c>
      <c r="I44">
        <f t="shared" si="6"/>
        <v>37</v>
      </c>
      <c r="J44">
        <f t="shared" si="6"/>
        <v>0</v>
      </c>
      <c r="K44">
        <f t="shared" si="6"/>
        <v>0</v>
      </c>
      <c r="L44">
        <f t="shared" si="6"/>
        <v>15</v>
      </c>
      <c r="M44">
        <f t="shared" si="6"/>
        <v>30</v>
      </c>
      <c r="N44">
        <f t="shared" si="7"/>
        <v>0</v>
      </c>
      <c r="O44">
        <f t="shared" si="7"/>
        <v>0</v>
      </c>
      <c r="P44">
        <f t="shared" si="7"/>
        <v>6.4749993957883811</v>
      </c>
      <c r="Q44">
        <f t="shared" si="7"/>
        <v>0</v>
      </c>
      <c r="R44">
        <f t="shared" si="7"/>
        <v>0</v>
      </c>
      <c r="S44">
        <f t="shared" si="8"/>
        <v>4.7536812773309149</v>
      </c>
      <c r="T44" t="str">
        <f t="shared" si="9"/>
        <v>攻击</v>
      </c>
      <c r="AA44" s="5" t="str">
        <f t="shared" si="10"/>
        <v>攻击+37</v>
      </c>
    </row>
    <row r="45" spans="1:27" x14ac:dyDescent="0.2">
      <c r="A45" s="10"/>
      <c r="B45" s="4" t="s">
        <v>69</v>
      </c>
      <c r="C45" s="4">
        <v>13350</v>
      </c>
      <c r="D45" s="4" t="s">
        <v>80</v>
      </c>
      <c r="E45" s="4" t="s">
        <v>81</v>
      </c>
      <c r="F45" s="4" t="s">
        <v>78</v>
      </c>
      <c r="G45">
        <f t="shared" si="4"/>
        <v>0</v>
      </c>
      <c r="H45">
        <f t="shared" si="5"/>
        <v>3</v>
      </c>
      <c r="I45">
        <f t="shared" si="6"/>
        <v>37</v>
      </c>
      <c r="J45">
        <f t="shared" si="6"/>
        <v>30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7"/>
        <v>0</v>
      </c>
      <c r="O45">
        <f t="shared" si="7"/>
        <v>3</v>
      </c>
      <c r="P45">
        <f t="shared" si="7"/>
        <v>6.4749993957883811</v>
      </c>
      <c r="Q45">
        <f t="shared" si="7"/>
        <v>14.999998600281669</v>
      </c>
      <c r="R45">
        <f t="shared" si="7"/>
        <v>0</v>
      </c>
      <c r="S45">
        <f t="shared" si="8"/>
        <v>0</v>
      </c>
      <c r="T45" t="str">
        <f t="shared" si="9"/>
        <v>防御</v>
      </c>
      <c r="AA45" s="5" t="str">
        <f t="shared" si="10"/>
        <v>防御+30</v>
      </c>
    </row>
    <row r="46" spans="1:27" x14ac:dyDescent="0.2">
      <c r="A46" s="10"/>
      <c r="B46" s="4" t="s">
        <v>82</v>
      </c>
      <c r="C46" s="4">
        <v>14100</v>
      </c>
      <c r="D46" s="4" t="s">
        <v>74</v>
      </c>
      <c r="E46" s="4" t="s">
        <v>75</v>
      </c>
      <c r="F46" s="4" t="s">
        <v>80</v>
      </c>
      <c r="G46">
        <f t="shared" si="4"/>
        <v>0</v>
      </c>
      <c r="H46">
        <f t="shared" si="5"/>
        <v>3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15</v>
      </c>
      <c r="M46">
        <f t="shared" si="6"/>
        <v>30</v>
      </c>
      <c r="N46">
        <f t="shared" si="7"/>
        <v>0</v>
      </c>
      <c r="O46">
        <f t="shared" si="7"/>
        <v>3</v>
      </c>
      <c r="P46">
        <f t="shared" si="7"/>
        <v>0</v>
      </c>
      <c r="Q46">
        <f t="shared" si="7"/>
        <v>0</v>
      </c>
      <c r="R46">
        <f t="shared" si="7"/>
        <v>0</v>
      </c>
      <c r="S46">
        <f t="shared" si="8"/>
        <v>4.7536812773309149</v>
      </c>
      <c r="T46" t="str">
        <f t="shared" si="9"/>
        <v>内力</v>
      </c>
      <c r="AA46" s="12" t="str">
        <f t="shared" si="10"/>
        <v>内力+15</v>
      </c>
    </row>
    <row r="47" spans="1:27" x14ac:dyDescent="0.2">
      <c r="A47" s="10"/>
      <c r="B47" s="4" t="s">
        <v>83</v>
      </c>
      <c r="C47" s="4">
        <v>14900</v>
      </c>
      <c r="D47" s="4" t="s">
        <v>76</v>
      </c>
      <c r="E47" s="4" t="s">
        <v>75</v>
      </c>
      <c r="F47" s="4" t="s">
        <v>78</v>
      </c>
      <c r="G47">
        <f t="shared" si="4"/>
        <v>0</v>
      </c>
      <c r="H47">
        <f t="shared" si="5"/>
        <v>0</v>
      </c>
      <c r="I47">
        <f t="shared" si="6"/>
        <v>37</v>
      </c>
      <c r="J47">
        <f t="shared" si="6"/>
        <v>0</v>
      </c>
      <c r="K47">
        <f t="shared" si="6"/>
        <v>25</v>
      </c>
      <c r="L47">
        <f t="shared" si="6"/>
        <v>15</v>
      </c>
      <c r="M47">
        <f t="shared" si="6"/>
        <v>0</v>
      </c>
      <c r="N47">
        <f t="shared" si="7"/>
        <v>0</v>
      </c>
      <c r="O47">
        <f t="shared" si="7"/>
        <v>0</v>
      </c>
      <c r="P47">
        <f t="shared" si="7"/>
        <v>6.4749993957883811</v>
      </c>
      <c r="Q47">
        <f t="shared" si="7"/>
        <v>0</v>
      </c>
      <c r="R47">
        <f t="shared" si="7"/>
        <v>2.0403218476636757</v>
      </c>
      <c r="S47">
        <f t="shared" si="8"/>
        <v>4.7536812773309149</v>
      </c>
      <c r="T47" t="str">
        <f t="shared" si="9"/>
        <v>攻击</v>
      </c>
      <c r="AA47" s="5" t="str">
        <f t="shared" si="10"/>
        <v>攻击+37</v>
      </c>
    </row>
    <row r="48" spans="1:27" x14ac:dyDescent="0.2">
      <c r="A48" s="11"/>
      <c r="B48" s="4" t="s">
        <v>84</v>
      </c>
      <c r="C48" s="4">
        <v>15750</v>
      </c>
      <c r="D48" s="4" t="s">
        <v>74</v>
      </c>
      <c r="E48" s="4" t="s">
        <v>75</v>
      </c>
      <c r="F48" s="4" t="s">
        <v>78</v>
      </c>
      <c r="G48">
        <f t="shared" si="4"/>
        <v>0</v>
      </c>
      <c r="H48">
        <f t="shared" si="5"/>
        <v>0</v>
      </c>
      <c r="I48">
        <f t="shared" si="6"/>
        <v>37</v>
      </c>
      <c r="J48">
        <f t="shared" si="6"/>
        <v>0</v>
      </c>
      <c r="K48">
        <f t="shared" si="6"/>
        <v>0</v>
      </c>
      <c r="L48">
        <f t="shared" si="6"/>
        <v>15</v>
      </c>
      <c r="M48">
        <f t="shared" si="6"/>
        <v>30</v>
      </c>
      <c r="N48">
        <f t="shared" si="7"/>
        <v>0</v>
      </c>
      <c r="O48">
        <f t="shared" si="7"/>
        <v>0</v>
      </c>
      <c r="P48">
        <f t="shared" si="7"/>
        <v>6.4749993957883811</v>
      </c>
      <c r="Q48">
        <f t="shared" si="7"/>
        <v>0</v>
      </c>
      <c r="R48">
        <f t="shared" si="7"/>
        <v>0</v>
      </c>
      <c r="S48">
        <f t="shared" si="8"/>
        <v>4.7536812773309149</v>
      </c>
      <c r="T48" t="str">
        <f t="shared" si="9"/>
        <v>攻击</v>
      </c>
      <c r="AA48" s="5" t="str">
        <f t="shared" si="10"/>
        <v>攻击+37</v>
      </c>
    </row>
    <row r="49" spans="1:27" x14ac:dyDescent="0.2">
      <c r="A49" s="9" t="s">
        <v>85</v>
      </c>
      <c r="B49" s="4" t="s">
        <v>86</v>
      </c>
      <c r="C49" s="4">
        <v>16600</v>
      </c>
      <c r="D49" s="4" t="s">
        <v>74</v>
      </c>
      <c r="E49" s="4" t="s">
        <v>80</v>
      </c>
      <c r="F49" s="4" t="s">
        <v>87</v>
      </c>
      <c r="G49">
        <f t="shared" si="4"/>
        <v>2</v>
      </c>
      <c r="H49">
        <f t="shared" si="5"/>
        <v>3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30</v>
      </c>
      <c r="N49">
        <f t="shared" si="7"/>
        <v>5.500000284409416</v>
      </c>
      <c r="O49">
        <f t="shared" si="7"/>
        <v>3</v>
      </c>
      <c r="P49">
        <f t="shared" si="7"/>
        <v>0</v>
      </c>
      <c r="Q49">
        <f t="shared" si="7"/>
        <v>0</v>
      </c>
      <c r="R49">
        <f t="shared" si="7"/>
        <v>0</v>
      </c>
      <c r="S49">
        <f t="shared" si="8"/>
        <v>0</v>
      </c>
      <c r="T49" t="str">
        <f t="shared" si="9"/>
        <v>防护</v>
      </c>
      <c r="AA49" s="5" t="str">
        <f t="shared" si="10"/>
        <v>防护+2</v>
      </c>
    </row>
    <row r="50" spans="1:27" x14ac:dyDescent="0.2">
      <c r="A50" s="10"/>
      <c r="B50" s="4" t="s">
        <v>88</v>
      </c>
      <c r="C50" s="4">
        <v>17500</v>
      </c>
      <c r="D50" s="4" t="s">
        <v>74</v>
      </c>
      <c r="E50" s="4" t="s">
        <v>75</v>
      </c>
      <c r="F50" s="4" t="s">
        <v>78</v>
      </c>
      <c r="G50">
        <f t="shared" si="4"/>
        <v>0</v>
      </c>
      <c r="H50">
        <f t="shared" si="5"/>
        <v>0</v>
      </c>
      <c r="I50">
        <f t="shared" si="6"/>
        <v>37</v>
      </c>
      <c r="J50">
        <f t="shared" si="6"/>
        <v>0</v>
      </c>
      <c r="K50">
        <f t="shared" si="6"/>
        <v>0</v>
      </c>
      <c r="L50">
        <f t="shared" si="6"/>
        <v>15</v>
      </c>
      <c r="M50">
        <f t="shared" si="6"/>
        <v>30</v>
      </c>
      <c r="N50">
        <f t="shared" si="7"/>
        <v>0</v>
      </c>
      <c r="O50">
        <f t="shared" si="7"/>
        <v>0</v>
      </c>
      <c r="P50">
        <f t="shared" si="7"/>
        <v>6.4749993957883811</v>
      </c>
      <c r="Q50">
        <f t="shared" si="7"/>
        <v>0</v>
      </c>
      <c r="R50">
        <f t="shared" si="7"/>
        <v>0</v>
      </c>
      <c r="S50">
        <f t="shared" si="8"/>
        <v>4.7536812773309149</v>
      </c>
      <c r="T50" t="str">
        <f t="shared" si="9"/>
        <v>攻击</v>
      </c>
      <c r="AA50" s="5" t="str">
        <f t="shared" si="10"/>
        <v>攻击+37</v>
      </c>
    </row>
    <row r="51" spans="1:27" x14ac:dyDescent="0.2">
      <c r="A51" s="10"/>
      <c r="B51" s="4" t="s">
        <v>89</v>
      </c>
      <c r="C51" s="4">
        <v>18400</v>
      </c>
      <c r="D51" s="4" t="s">
        <v>74</v>
      </c>
      <c r="E51" s="4" t="s">
        <v>75</v>
      </c>
      <c r="F51" s="4" t="s">
        <v>78</v>
      </c>
      <c r="G51">
        <f t="shared" si="4"/>
        <v>0</v>
      </c>
      <c r="H51">
        <f t="shared" si="5"/>
        <v>0</v>
      </c>
      <c r="I51">
        <f t="shared" si="6"/>
        <v>37</v>
      </c>
      <c r="J51">
        <f t="shared" si="6"/>
        <v>0</v>
      </c>
      <c r="K51">
        <f t="shared" si="6"/>
        <v>0</v>
      </c>
      <c r="L51">
        <f t="shared" si="6"/>
        <v>15</v>
      </c>
      <c r="M51">
        <f t="shared" si="6"/>
        <v>30</v>
      </c>
      <c r="N51">
        <f t="shared" si="7"/>
        <v>0</v>
      </c>
      <c r="O51">
        <f t="shared" si="7"/>
        <v>0</v>
      </c>
      <c r="P51">
        <f t="shared" si="7"/>
        <v>6.4749993957883811</v>
      </c>
      <c r="Q51">
        <f t="shared" si="7"/>
        <v>0</v>
      </c>
      <c r="R51">
        <f t="shared" si="7"/>
        <v>0</v>
      </c>
      <c r="S51">
        <f t="shared" si="8"/>
        <v>4.7536812773309149</v>
      </c>
      <c r="T51" t="str">
        <f t="shared" si="9"/>
        <v>攻击</v>
      </c>
      <c r="AA51" s="5" t="str">
        <f t="shared" si="10"/>
        <v>攻击+37</v>
      </c>
    </row>
    <row r="52" spans="1:27" x14ac:dyDescent="0.2">
      <c r="A52" s="10"/>
      <c r="B52" s="4" t="s">
        <v>90</v>
      </c>
      <c r="C52" s="4">
        <v>19400</v>
      </c>
      <c r="D52" s="4" t="s">
        <v>74</v>
      </c>
      <c r="E52" s="4" t="s">
        <v>75</v>
      </c>
      <c r="F52" s="4" t="s">
        <v>81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6"/>
        <v>30</v>
      </c>
      <c r="K52">
        <f t="shared" si="6"/>
        <v>0</v>
      </c>
      <c r="L52">
        <f t="shared" si="6"/>
        <v>15</v>
      </c>
      <c r="M52">
        <f t="shared" si="6"/>
        <v>30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14.999998600281669</v>
      </c>
      <c r="R52">
        <f t="shared" si="7"/>
        <v>0</v>
      </c>
      <c r="S52">
        <f t="shared" si="8"/>
        <v>4.7536812773309149</v>
      </c>
      <c r="T52" t="str">
        <f t="shared" si="9"/>
        <v>防御</v>
      </c>
      <c r="AA52" s="5" t="str">
        <f t="shared" si="10"/>
        <v>防御+30</v>
      </c>
    </row>
    <row r="53" spans="1:27" x14ac:dyDescent="0.2">
      <c r="A53" s="10"/>
      <c r="B53" s="4" t="s">
        <v>91</v>
      </c>
      <c r="C53" s="4">
        <v>20400</v>
      </c>
      <c r="D53" s="4" t="s">
        <v>80</v>
      </c>
      <c r="E53" s="4" t="s">
        <v>75</v>
      </c>
      <c r="F53" s="4" t="s">
        <v>78</v>
      </c>
      <c r="G53">
        <f t="shared" si="4"/>
        <v>0</v>
      </c>
      <c r="H53">
        <f t="shared" si="5"/>
        <v>3</v>
      </c>
      <c r="I53">
        <f t="shared" si="6"/>
        <v>37</v>
      </c>
      <c r="J53">
        <f t="shared" si="6"/>
        <v>0</v>
      </c>
      <c r="K53">
        <f t="shared" si="6"/>
        <v>0</v>
      </c>
      <c r="L53">
        <f t="shared" si="6"/>
        <v>15</v>
      </c>
      <c r="M53">
        <f t="shared" si="6"/>
        <v>0</v>
      </c>
      <c r="N53">
        <f t="shared" si="7"/>
        <v>0</v>
      </c>
      <c r="O53">
        <f t="shared" si="7"/>
        <v>3</v>
      </c>
      <c r="P53">
        <f t="shared" si="7"/>
        <v>6.4749993957883811</v>
      </c>
      <c r="Q53">
        <f t="shared" si="7"/>
        <v>0</v>
      </c>
      <c r="R53">
        <f t="shared" si="7"/>
        <v>0</v>
      </c>
      <c r="S53">
        <f t="shared" si="8"/>
        <v>4.7536812773309149</v>
      </c>
      <c r="T53" t="str">
        <f t="shared" si="9"/>
        <v>攻击</v>
      </c>
      <c r="AA53" s="5" t="str">
        <f t="shared" si="10"/>
        <v>攻击+37</v>
      </c>
    </row>
    <row r="54" spans="1:27" x14ac:dyDescent="0.2">
      <c r="A54" s="10"/>
      <c r="B54" s="4" t="s">
        <v>92</v>
      </c>
      <c r="C54" s="4">
        <v>21400</v>
      </c>
      <c r="D54" s="4" t="s">
        <v>74</v>
      </c>
      <c r="E54" s="4" t="s">
        <v>76</v>
      </c>
      <c r="F54" s="4" t="s">
        <v>78</v>
      </c>
      <c r="G54">
        <f t="shared" si="4"/>
        <v>0</v>
      </c>
      <c r="H54">
        <f t="shared" si="5"/>
        <v>0</v>
      </c>
      <c r="I54">
        <f t="shared" si="6"/>
        <v>37</v>
      </c>
      <c r="J54">
        <f t="shared" si="6"/>
        <v>0</v>
      </c>
      <c r="K54">
        <f t="shared" si="6"/>
        <v>25</v>
      </c>
      <c r="L54">
        <f t="shared" si="6"/>
        <v>0</v>
      </c>
      <c r="M54">
        <f t="shared" si="6"/>
        <v>30</v>
      </c>
      <c r="N54">
        <f t="shared" si="7"/>
        <v>0</v>
      </c>
      <c r="O54">
        <f t="shared" si="7"/>
        <v>0</v>
      </c>
      <c r="P54">
        <f t="shared" si="7"/>
        <v>6.4749993957883811</v>
      </c>
      <c r="Q54">
        <f t="shared" si="7"/>
        <v>0</v>
      </c>
      <c r="R54">
        <f t="shared" si="7"/>
        <v>2.0403218476636757</v>
      </c>
      <c r="S54">
        <f t="shared" si="8"/>
        <v>0</v>
      </c>
      <c r="T54" t="str">
        <f t="shared" si="9"/>
        <v>攻击</v>
      </c>
      <c r="AA54" s="5" t="str">
        <f t="shared" si="10"/>
        <v>攻击+37</v>
      </c>
    </row>
    <row r="55" spans="1:27" x14ac:dyDescent="0.2">
      <c r="A55" s="10"/>
      <c r="B55" s="4" t="s">
        <v>93</v>
      </c>
      <c r="C55" s="4">
        <v>22400</v>
      </c>
      <c r="D55" s="4" t="s">
        <v>74</v>
      </c>
      <c r="E55" s="4" t="s">
        <v>75</v>
      </c>
      <c r="F55" s="4" t="s">
        <v>78</v>
      </c>
      <c r="G55">
        <f t="shared" si="4"/>
        <v>0</v>
      </c>
      <c r="H55">
        <f t="shared" si="5"/>
        <v>0</v>
      </c>
      <c r="I55">
        <f t="shared" si="6"/>
        <v>37</v>
      </c>
      <c r="J55">
        <f t="shared" si="6"/>
        <v>0</v>
      </c>
      <c r="K55">
        <f t="shared" si="6"/>
        <v>0</v>
      </c>
      <c r="L55">
        <f t="shared" si="6"/>
        <v>15</v>
      </c>
      <c r="M55">
        <f t="shared" si="6"/>
        <v>30</v>
      </c>
      <c r="N55">
        <f t="shared" si="7"/>
        <v>0</v>
      </c>
      <c r="O55">
        <f t="shared" si="7"/>
        <v>0</v>
      </c>
      <c r="P55">
        <f t="shared" si="7"/>
        <v>6.4749993957883811</v>
      </c>
      <c r="Q55">
        <f t="shared" si="7"/>
        <v>0</v>
      </c>
      <c r="R55">
        <f t="shared" si="7"/>
        <v>0</v>
      </c>
      <c r="S55">
        <f t="shared" si="8"/>
        <v>4.7536812773309149</v>
      </c>
      <c r="T55" t="str">
        <f t="shared" si="9"/>
        <v>攻击</v>
      </c>
      <c r="AA55" s="5" t="str">
        <f t="shared" si="10"/>
        <v>攻击+37</v>
      </c>
    </row>
    <row r="56" spans="1:27" x14ac:dyDescent="0.2">
      <c r="A56" s="10"/>
      <c r="B56" s="4" t="s">
        <v>94</v>
      </c>
      <c r="C56" s="4">
        <v>23500</v>
      </c>
      <c r="D56" s="4" t="s">
        <v>74</v>
      </c>
      <c r="E56" s="4" t="s">
        <v>75</v>
      </c>
      <c r="F56" s="4" t="s">
        <v>78</v>
      </c>
      <c r="G56">
        <f t="shared" si="4"/>
        <v>0</v>
      </c>
      <c r="H56">
        <f t="shared" si="5"/>
        <v>0</v>
      </c>
      <c r="I56">
        <f t="shared" si="6"/>
        <v>37</v>
      </c>
      <c r="J56">
        <f t="shared" si="6"/>
        <v>0</v>
      </c>
      <c r="K56">
        <f t="shared" si="6"/>
        <v>0</v>
      </c>
      <c r="L56">
        <f t="shared" si="6"/>
        <v>15</v>
      </c>
      <c r="M56">
        <f t="shared" si="6"/>
        <v>30</v>
      </c>
      <c r="N56">
        <f t="shared" si="7"/>
        <v>0</v>
      </c>
      <c r="O56">
        <f t="shared" si="7"/>
        <v>0</v>
      </c>
      <c r="P56">
        <f t="shared" si="7"/>
        <v>6.4749993957883811</v>
      </c>
      <c r="Q56">
        <f t="shared" si="7"/>
        <v>0</v>
      </c>
      <c r="R56">
        <f t="shared" si="7"/>
        <v>0</v>
      </c>
      <c r="S56">
        <f t="shared" si="8"/>
        <v>4.7536812773309149</v>
      </c>
      <c r="T56" t="str">
        <f t="shared" si="9"/>
        <v>攻击</v>
      </c>
      <c r="AA56" s="5" t="str">
        <f t="shared" si="10"/>
        <v>攻击+37</v>
      </c>
    </row>
    <row r="57" spans="1:27" x14ac:dyDescent="0.2">
      <c r="A57" s="10"/>
      <c r="B57" s="4" t="s">
        <v>95</v>
      </c>
      <c r="C57" s="4">
        <v>24600</v>
      </c>
      <c r="D57" s="4" t="s">
        <v>81</v>
      </c>
      <c r="E57" s="4" t="s">
        <v>80</v>
      </c>
      <c r="F57" s="4" t="s">
        <v>78</v>
      </c>
      <c r="G57">
        <f t="shared" si="4"/>
        <v>0</v>
      </c>
      <c r="H57">
        <f t="shared" si="5"/>
        <v>3</v>
      </c>
      <c r="I57">
        <f t="shared" si="6"/>
        <v>37</v>
      </c>
      <c r="J57">
        <f t="shared" si="6"/>
        <v>30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7"/>
        <v>0</v>
      </c>
      <c r="O57">
        <f t="shared" si="7"/>
        <v>3</v>
      </c>
      <c r="P57">
        <f t="shared" si="7"/>
        <v>6.4749993957883811</v>
      </c>
      <c r="Q57">
        <f t="shared" si="7"/>
        <v>14.999998600281669</v>
      </c>
      <c r="R57">
        <f t="shared" si="7"/>
        <v>0</v>
      </c>
      <c r="S57">
        <f t="shared" si="8"/>
        <v>0</v>
      </c>
      <c r="T57" t="str">
        <f t="shared" si="9"/>
        <v>防御</v>
      </c>
      <c r="AA57" s="5" t="str">
        <f t="shared" si="10"/>
        <v>防御+30</v>
      </c>
    </row>
    <row r="58" spans="1:27" x14ac:dyDescent="0.2">
      <c r="A58" s="10"/>
      <c r="B58" s="4" t="s">
        <v>96</v>
      </c>
      <c r="C58" s="4">
        <v>25700</v>
      </c>
      <c r="D58" s="4" t="s">
        <v>74</v>
      </c>
      <c r="E58" s="4" t="s">
        <v>75</v>
      </c>
      <c r="F58" s="4" t="s">
        <v>78</v>
      </c>
      <c r="G58">
        <f t="shared" si="4"/>
        <v>0</v>
      </c>
      <c r="H58">
        <f t="shared" si="5"/>
        <v>0</v>
      </c>
      <c r="I58">
        <f t="shared" si="6"/>
        <v>37</v>
      </c>
      <c r="J58">
        <f t="shared" si="6"/>
        <v>0</v>
      </c>
      <c r="K58">
        <f t="shared" si="6"/>
        <v>0</v>
      </c>
      <c r="L58">
        <f t="shared" si="6"/>
        <v>15</v>
      </c>
      <c r="M58">
        <f t="shared" si="6"/>
        <v>30</v>
      </c>
      <c r="N58">
        <f t="shared" ref="N58:R100" si="11">G58/U$1</f>
        <v>0</v>
      </c>
      <c r="O58">
        <f t="shared" si="11"/>
        <v>0</v>
      </c>
      <c r="P58">
        <f t="shared" si="11"/>
        <v>6.4749993957883811</v>
      </c>
      <c r="Q58">
        <f t="shared" si="11"/>
        <v>0</v>
      </c>
      <c r="R58">
        <f t="shared" si="11"/>
        <v>0</v>
      </c>
      <c r="S58">
        <f t="shared" si="8"/>
        <v>4.7536812773309149</v>
      </c>
      <c r="T58" t="str">
        <f t="shared" si="9"/>
        <v>攻击</v>
      </c>
      <c r="AA58" s="5" t="str">
        <f t="shared" si="10"/>
        <v>攻击+37</v>
      </c>
    </row>
    <row r="59" spans="1:27" x14ac:dyDescent="0.2">
      <c r="A59" s="10"/>
      <c r="B59" s="4" t="s">
        <v>97</v>
      </c>
      <c r="C59" s="4">
        <v>26900</v>
      </c>
      <c r="D59" s="4" t="s">
        <v>74</v>
      </c>
      <c r="E59" s="4" t="s">
        <v>75</v>
      </c>
      <c r="F59" s="4" t="s">
        <v>78</v>
      </c>
      <c r="G59">
        <f t="shared" si="4"/>
        <v>0</v>
      </c>
      <c r="H59">
        <f t="shared" si="5"/>
        <v>0</v>
      </c>
      <c r="I59">
        <f t="shared" si="6"/>
        <v>37</v>
      </c>
      <c r="J59">
        <f t="shared" si="6"/>
        <v>0</v>
      </c>
      <c r="K59">
        <f t="shared" si="6"/>
        <v>0</v>
      </c>
      <c r="L59">
        <f t="shared" si="6"/>
        <v>15</v>
      </c>
      <c r="M59">
        <f t="shared" si="6"/>
        <v>30</v>
      </c>
      <c r="N59">
        <f t="shared" si="11"/>
        <v>0</v>
      </c>
      <c r="O59">
        <f t="shared" si="11"/>
        <v>0</v>
      </c>
      <c r="P59">
        <f t="shared" si="11"/>
        <v>6.4749993957883811</v>
      </c>
      <c r="Q59">
        <f t="shared" si="11"/>
        <v>0</v>
      </c>
      <c r="R59">
        <f t="shared" si="11"/>
        <v>0</v>
      </c>
      <c r="S59">
        <f t="shared" si="8"/>
        <v>4.7536812773309149</v>
      </c>
      <c r="T59" t="str">
        <f t="shared" si="9"/>
        <v>攻击</v>
      </c>
      <c r="AA59" s="5" t="str">
        <f t="shared" si="10"/>
        <v>攻击+37</v>
      </c>
    </row>
    <row r="60" spans="1:27" x14ac:dyDescent="0.2">
      <c r="A60" s="10"/>
      <c r="B60" s="4" t="s">
        <v>98</v>
      </c>
      <c r="C60" s="4">
        <v>28000</v>
      </c>
      <c r="D60" s="4" t="s">
        <v>74</v>
      </c>
      <c r="E60" s="4" t="s">
        <v>75</v>
      </c>
      <c r="F60" s="4" t="s">
        <v>78</v>
      </c>
      <c r="G60">
        <f t="shared" si="4"/>
        <v>0</v>
      </c>
      <c r="H60">
        <f t="shared" si="5"/>
        <v>0</v>
      </c>
      <c r="I60">
        <f t="shared" si="6"/>
        <v>37</v>
      </c>
      <c r="J60">
        <f t="shared" si="6"/>
        <v>0</v>
      </c>
      <c r="K60">
        <f t="shared" si="6"/>
        <v>0</v>
      </c>
      <c r="L60">
        <f t="shared" si="6"/>
        <v>15</v>
      </c>
      <c r="M60">
        <f t="shared" si="6"/>
        <v>30</v>
      </c>
      <c r="N60">
        <f t="shared" si="11"/>
        <v>0</v>
      </c>
      <c r="O60">
        <f t="shared" si="11"/>
        <v>0</v>
      </c>
      <c r="P60">
        <f t="shared" si="11"/>
        <v>6.4749993957883811</v>
      </c>
      <c r="Q60">
        <f t="shared" si="11"/>
        <v>0</v>
      </c>
      <c r="R60">
        <f t="shared" si="11"/>
        <v>0</v>
      </c>
      <c r="S60">
        <f t="shared" si="8"/>
        <v>4.7536812773309149</v>
      </c>
      <c r="T60" t="str">
        <f t="shared" si="9"/>
        <v>攻击</v>
      </c>
      <c r="AA60" s="5" t="str">
        <f t="shared" si="10"/>
        <v>攻击+37</v>
      </c>
    </row>
    <row r="61" spans="1:27" x14ac:dyDescent="0.2">
      <c r="A61" s="10"/>
      <c r="B61" s="4" t="s">
        <v>99</v>
      </c>
      <c r="C61" s="4">
        <v>29300</v>
      </c>
      <c r="D61" s="4" t="s">
        <v>87</v>
      </c>
      <c r="E61" s="4" t="s">
        <v>80</v>
      </c>
      <c r="F61" s="4" t="s">
        <v>76</v>
      </c>
      <c r="G61">
        <f t="shared" si="4"/>
        <v>2</v>
      </c>
      <c r="H61">
        <f t="shared" si="5"/>
        <v>3</v>
      </c>
      <c r="I61">
        <f t="shared" si="6"/>
        <v>0</v>
      </c>
      <c r="J61">
        <f t="shared" si="6"/>
        <v>0</v>
      </c>
      <c r="K61">
        <f t="shared" si="6"/>
        <v>25</v>
      </c>
      <c r="L61">
        <f t="shared" si="6"/>
        <v>0</v>
      </c>
      <c r="M61">
        <f t="shared" si="6"/>
        <v>0</v>
      </c>
      <c r="N61">
        <f t="shared" si="11"/>
        <v>5.500000284409416</v>
      </c>
      <c r="O61">
        <f t="shared" si="11"/>
        <v>3</v>
      </c>
      <c r="P61">
        <f t="shared" si="11"/>
        <v>0</v>
      </c>
      <c r="Q61">
        <f t="shared" si="11"/>
        <v>0</v>
      </c>
      <c r="R61">
        <f t="shared" si="11"/>
        <v>2.0403218476636757</v>
      </c>
      <c r="S61">
        <f t="shared" si="8"/>
        <v>0</v>
      </c>
      <c r="T61" t="str">
        <f t="shared" si="9"/>
        <v>防护</v>
      </c>
      <c r="AA61" s="5" t="str">
        <f t="shared" si="10"/>
        <v>防护+2</v>
      </c>
    </row>
    <row r="62" spans="1:27" x14ac:dyDescent="0.2">
      <c r="A62" s="11"/>
      <c r="B62" s="4" t="s">
        <v>100</v>
      </c>
      <c r="C62" s="4">
        <v>30600</v>
      </c>
      <c r="D62" s="4" t="s">
        <v>74</v>
      </c>
      <c r="E62" s="4" t="s">
        <v>75</v>
      </c>
      <c r="F62" s="4" t="s">
        <v>78</v>
      </c>
      <c r="G62">
        <f t="shared" si="4"/>
        <v>0</v>
      </c>
      <c r="H62">
        <f t="shared" si="5"/>
        <v>0</v>
      </c>
      <c r="I62">
        <f t="shared" si="6"/>
        <v>37</v>
      </c>
      <c r="J62">
        <f t="shared" si="6"/>
        <v>0</v>
      </c>
      <c r="K62">
        <f t="shared" si="6"/>
        <v>0</v>
      </c>
      <c r="L62">
        <f t="shared" si="6"/>
        <v>15</v>
      </c>
      <c r="M62">
        <f t="shared" si="6"/>
        <v>30</v>
      </c>
      <c r="N62">
        <f t="shared" si="11"/>
        <v>0</v>
      </c>
      <c r="O62">
        <f t="shared" si="11"/>
        <v>0</v>
      </c>
      <c r="P62">
        <f t="shared" si="11"/>
        <v>6.4749993957883811</v>
      </c>
      <c r="Q62">
        <f t="shared" si="11"/>
        <v>0</v>
      </c>
      <c r="R62">
        <f t="shared" si="11"/>
        <v>0</v>
      </c>
      <c r="S62">
        <f t="shared" si="8"/>
        <v>4.7536812773309149</v>
      </c>
      <c r="T62" t="str">
        <f t="shared" si="9"/>
        <v>攻击</v>
      </c>
      <c r="AA62" s="5" t="str">
        <f t="shared" si="10"/>
        <v>攻击+37</v>
      </c>
    </row>
    <row r="63" spans="1:27" x14ac:dyDescent="0.2">
      <c r="A63" s="9" t="s">
        <v>101</v>
      </c>
      <c r="B63" s="4" t="s">
        <v>102</v>
      </c>
      <c r="C63" s="4">
        <v>31800</v>
      </c>
      <c r="D63" s="4" t="s">
        <v>81</v>
      </c>
      <c r="E63" s="4" t="s">
        <v>75</v>
      </c>
      <c r="F63" s="4" t="s">
        <v>78</v>
      </c>
      <c r="G63">
        <f t="shared" si="4"/>
        <v>0</v>
      </c>
      <c r="H63">
        <f t="shared" si="5"/>
        <v>0</v>
      </c>
      <c r="I63">
        <f t="shared" si="6"/>
        <v>37</v>
      </c>
      <c r="J63">
        <f t="shared" si="6"/>
        <v>30</v>
      </c>
      <c r="K63">
        <f t="shared" si="6"/>
        <v>0</v>
      </c>
      <c r="L63">
        <f t="shared" si="6"/>
        <v>15</v>
      </c>
      <c r="M63">
        <f t="shared" si="6"/>
        <v>0</v>
      </c>
      <c r="N63">
        <f t="shared" si="11"/>
        <v>0</v>
      </c>
      <c r="O63">
        <f t="shared" si="11"/>
        <v>0</v>
      </c>
      <c r="P63">
        <f t="shared" si="11"/>
        <v>6.4749993957883811</v>
      </c>
      <c r="Q63">
        <f t="shared" si="11"/>
        <v>14.999998600281669</v>
      </c>
      <c r="R63">
        <f t="shared" si="11"/>
        <v>0</v>
      </c>
      <c r="S63">
        <f t="shared" si="8"/>
        <v>4.7536812773309149</v>
      </c>
      <c r="T63" t="str">
        <f t="shared" si="9"/>
        <v>防御</v>
      </c>
      <c r="AA63" s="5" t="str">
        <f t="shared" si="10"/>
        <v>防御+30</v>
      </c>
    </row>
    <row r="64" spans="1:27" x14ac:dyDescent="0.2">
      <c r="A64" s="10"/>
      <c r="B64" s="4" t="s">
        <v>103</v>
      </c>
      <c r="C64" s="4">
        <v>33200</v>
      </c>
      <c r="D64" s="4" t="s">
        <v>74</v>
      </c>
      <c r="E64" s="4" t="s">
        <v>75</v>
      </c>
      <c r="F64" s="4" t="s">
        <v>78</v>
      </c>
      <c r="G64">
        <f t="shared" si="4"/>
        <v>0</v>
      </c>
      <c r="H64">
        <f t="shared" si="5"/>
        <v>0</v>
      </c>
      <c r="I64">
        <f t="shared" si="6"/>
        <v>37</v>
      </c>
      <c r="J64">
        <f t="shared" si="6"/>
        <v>0</v>
      </c>
      <c r="K64">
        <f t="shared" si="6"/>
        <v>0</v>
      </c>
      <c r="L64">
        <f t="shared" si="6"/>
        <v>15</v>
      </c>
      <c r="M64">
        <f t="shared" si="6"/>
        <v>30</v>
      </c>
      <c r="N64">
        <f t="shared" si="11"/>
        <v>0</v>
      </c>
      <c r="O64">
        <f t="shared" si="11"/>
        <v>0</v>
      </c>
      <c r="P64">
        <f t="shared" si="11"/>
        <v>6.4749993957883811</v>
      </c>
      <c r="Q64">
        <f t="shared" si="11"/>
        <v>0</v>
      </c>
      <c r="R64">
        <f t="shared" si="11"/>
        <v>0</v>
      </c>
      <c r="S64">
        <f t="shared" si="8"/>
        <v>4.7536812773309149</v>
      </c>
      <c r="T64" t="str">
        <f t="shared" si="9"/>
        <v>攻击</v>
      </c>
      <c r="AA64" s="5" t="str">
        <f t="shared" si="10"/>
        <v>攻击+37</v>
      </c>
    </row>
    <row r="65" spans="1:27" x14ac:dyDescent="0.2">
      <c r="A65" s="10"/>
      <c r="B65" s="4" t="s">
        <v>104</v>
      </c>
      <c r="C65" s="4">
        <v>34600</v>
      </c>
      <c r="D65" s="4" t="s">
        <v>76</v>
      </c>
      <c r="E65" s="4" t="s">
        <v>75</v>
      </c>
      <c r="F65" s="4" t="s">
        <v>78</v>
      </c>
      <c r="G65">
        <f t="shared" si="4"/>
        <v>0</v>
      </c>
      <c r="H65">
        <f t="shared" si="5"/>
        <v>0</v>
      </c>
      <c r="I65">
        <f t="shared" si="6"/>
        <v>37</v>
      </c>
      <c r="J65">
        <f t="shared" si="6"/>
        <v>0</v>
      </c>
      <c r="K65">
        <f t="shared" si="6"/>
        <v>25</v>
      </c>
      <c r="L65">
        <f t="shared" si="6"/>
        <v>15</v>
      </c>
      <c r="M65">
        <f t="shared" si="6"/>
        <v>0</v>
      </c>
      <c r="N65">
        <f t="shared" si="11"/>
        <v>0</v>
      </c>
      <c r="O65">
        <f t="shared" si="11"/>
        <v>0</v>
      </c>
      <c r="P65">
        <f t="shared" si="11"/>
        <v>6.4749993957883811</v>
      </c>
      <c r="Q65">
        <f t="shared" si="11"/>
        <v>0</v>
      </c>
      <c r="R65">
        <f t="shared" si="11"/>
        <v>2.0403218476636757</v>
      </c>
      <c r="S65">
        <f t="shared" si="8"/>
        <v>4.7536812773309149</v>
      </c>
      <c r="T65" t="str">
        <f t="shared" si="9"/>
        <v>攻击</v>
      </c>
      <c r="AA65" s="5" t="str">
        <f t="shared" si="10"/>
        <v>攻击+37</v>
      </c>
    </row>
    <row r="66" spans="1:27" x14ac:dyDescent="0.2">
      <c r="A66" s="10"/>
      <c r="B66" s="4" t="s">
        <v>105</v>
      </c>
      <c r="C66" s="4">
        <v>36000</v>
      </c>
      <c r="D66" s="4" t="s">
        <v>74</v>
      </c>
      <c r="E66" s="4" t="s">
        <v>75</v>
      </c>
      <c r="F66" s="4" t="s">
        <v>78</v>
      </c>
      <c r="G66">
        <f t="shared" si="4"/>
        <v>0</v>
      </c>
      <c r="H66">
        <f t="shared" si="5"/>
        <v>0</v>
      </c>
      <c r="I66">
        <f t="shared" ref="I66:M116" si="12">_xlfn.NUMBERVALUE(IF(ISNUMBER(FIND(I$1,$D66)),RIGHT($D66,LEN($D66)-FIND("+",$D66)),IF(ISNUMBER(FIND(I$1,$E66)),RIGHT($E66,LEN($E66)-FIND("+",$E66)),IF(ISNUMBER(FIND(I$1,$F66)),RIGHT($F66,LEN($F66)-FIND("+",$F66)),0))))</f>
        <v>37</v>
      </c>
      <c r="J66">
        <f t="shared" si="12"/>
        <v>0</v>
      </c>
      <c r="K66">
        <f t="shared" si="12"/>
        <v>0</v>
      </c>
      <c r="L66">
        <f t="shared" si="12"/>
        <v>15</v>
      </c>
      <c r="M66">
        <f t="shared" si="12"/>
        <v>30</v>
      </c>
      <c r="N66">
        <f t="shared" si="11"/>
        <v>0</v>
      </c>
      <c r="O66">
        <f t="shared" si="11"/>
        <v>0</v>
      </c>
      <c r="P66">
        <f t="shared" si="11"/>
        <v>6.4749993957883811</v>
      </c>
      <c r="Q66">
        <f t="shared" si="11"/>
        <v>0</v>
      </c>
      <c r="R66">
        <f t="shared" si="11"/>
        <v>0</v>
      </c>
      <c r="S66">
        <f t="shared" si="8"/>
        <v>4.7536812773309149</v>
      </c>
      <c r="T66" t="str">
        <f t="shared" si="9"/>
        <v>攻击</v>
      </c>
      <c r="AA66" s="5" t="str">
        <f t="shared" ref="AA66:AA97" si="13">(IF(ISNUMBER(FIND(T66,$D66)),D66,IF(ISNUMBER(FIND(T66,$E66)),E66,IF(ISNUMBER(FIND(T66,$F66)),F66,0))))</f>
        <v>攻击+37</v>
      </c>
    </row>
    <row r="67" spans="1:27" x14ac:dyDescent="0.2">
      <c r="A67" s="10"/>
      <c r="B67" s="4" t="s">
        <v>106</v>
      </c>
      <c r="C67" s="4">
        <v>37500</v>
      </c>
      <c r="D67" s="4" t="s">
        <v>74</v>
      </c>
      <c r="E67" s="4" t="s">
        <v>75</v>
      </c>
      <c r="F67" s="4" t="s">
        <v>78</v>
      </c>
      <c r="G67">
        <f t="shared" ref="G67:G123" si="14">_xlfn.NUMBERVALUE(IF(ISNUMBER(FIND("防护",$D67)),RIGHT($D67,LEN($D67)-FIND("+",$D67)),IF(ISNUMBER(FIND("防护",$E67)),RIGHT($E67,LEN($E67)-FIND("+",$E67)),IF(ISNUMBER(FIND("防护",$F67)),RIGHT($F67,LEN($F67)-FIND("+",$F67)),0))))</f>
        <v>0</v>
      </c>
      <c r="H67">
        <f t="shared" ref="H67:H123" si="15">_xlfn.NUMBERVALUE(IF(ISNUMBER(FIND("伤害",$D67)),RIGHT($D67,LEN($D67)-FIND("+",$D67)),IF(ISNUMBER(FIND("伤害",$E67)),RIGHT($E67,LEN($E67)-FIND("+",$E67)),IF(ISNUMBER(FIND("伤害",$F67)),RIGHT($F67,LEN($F67)-FIND("+",$F67)),0))))</f>
        <v>0</v>
      </c>
      <c r="I67">
        <f t="shared" si="12"/>
        <v>37</v>
      </c>
      <c r="J67">
        <f t="shared" si="12"/>
        <v>0</v>
      </c>
      <c r="K67">
        <f t="shared" si="12"/>
        <v>0</v>
      </c>
      <c r="L67">
        <f t="shared" si="12"/>
        <v>15</v>
      </c>
      <c r="M67">
        <f t="shared" si="12"/>
        <v>30</v>
      </c>
      <c r="N67">
        <f t="shared" si="11"/>
        <v>0</v>
      </c>
      <c r="O67">
        <f t="shared" si="11"/>
        <v>0</v>
      </c>
      <c r="P67">
        <f t="shared" si="11"/>
        <v>6.4749993957883811</v>
      </c>
      <c r="Q67">
        <f t="shared" si="11"/>
        <v>0</v>
      </c>
      <c r="R67">
        <f t="shared" si="11"/>
        <v>0</v>
      </c>
      <c r="S67">
        <f t="shared" ref="S67:S123" si="16">IF(Z$1=0,0,L67/Z$1)</f>
        <v>4.7536812773309149</v>
      </c>
      <c r="T67" t="str">
        <f t="shared" ref="T67:T123" si="17">INDEX(N$1:S$1,MATCH(MAX(N67:S67),N67:S67,0))</f>
        <v>攻击</v>
      </c>
      <c r="AA67" s="5" t="str">
        <f t="shared" si="13"/>
        <v>攻击+37</v>
      </c>
    </row>
    <row r="68" spans="1:27" x14ac:dyDescent="0.2">
      <c r="A68" s="10"/>
      <c r="B68" s="4" t="s">
        <v>107</v>
      </c>
      <c r="C68" s="4">
        <v>39000</v>
      </c>
      <c r="D68" s="4" t="s">
        <v>74</v>
      </c>
      <c r="E68" s="4" t="s">
        <v>81</v>
      </c>
      <c r="F68" s="4" t="s">
        <v>78</v>
      </c>
      <c r="G68">
        <f t="shared" si="14"/>
        <v>0</v>
      </c>
      <c r="H68">
        <f t="shared" si="15"/>
        <v>0</v>
      </c>
      <c r="I68">
        <f t="shared" si="12"/>
        <v>37</v>
      </c>
      <c r="J68">
        <f t="shared" si="12"/>
        <v>30</v>
      </c>
      <c r="K68">
        <f t="shared" si="12"/>
        <v>0</v>
      </c>
      <c r="L68">
        <f t="shared" si="12"/>
        <v>0</v>
      </c>
      <c r="M68">
        <f t="shared" si="12"/>
        <v>30</v>
      </c>
      <c r="N68">
        <f t="shared" si="11"/>
        <v>0</v>
      </c>
      <c r="O68">
        <f t="shared" si="11"/>
        <v>0</v>
      </c>
      <c r="P68">
        <f t="shared" si="11"/>
        <v>6.4749993957883811</v>
      </c>
      <c r="Q68">
        <f t="shared" si="11"/>
        <v>14.999998600281669</v>
      </c>
      <c r="R68">
        <f t="shared" si="11"/>
        <v>0</v>
      </c>
      <c r="S68">
        <f t="shared" si="16"/>
        <v>0</v>
      </c>
      <c r="T68" t="str">
        <f t="shared" si="17"/>
        <v>防御</v>
      </c>
      <c r="AA68" s="5" t="str">
        <f t="shared" si="13"/>
        <v>防御+30</v>
      </c>
    </row>
    <row r="69" spans="1:27" x14ac:dyDescent="0.2">
      <c r="A69" s="10"/>
      <c r="B69" s="4" t="s">
        <v>108</v>
      </c>
      <c r="C69" s="4">
        <v>40600</v>
      </c>
      <c r="D69" s="4" t="s">
        <v>80</v>
      </c>
      <c r="E69" s="4" t="s">
        <v>75</v>
      </c>
      <c r="F69" s="4" t="s">
        <v>78</v>
      </c>
      <c r="G69">
        <f t="shared" si="14"/>
        <v>0</v>
      </c>
      <c r="H69">
        <f t="shared" si="15"/>
        <v>3</v>
      </c>
      <c r="I69">
        <f t="shared" si="12"/>
        <v>37</v>
      </c>
      <c r="J69">
        <f t="shared" si="12"/>
        <v>0</v>
      </c>
      <c r="K69">
        <f t="shared" si="12"/>
        <v>0</v>
      </c>
      <c r="L69">
        <f t="shared" si="12"/>
        <v>15</v>
      </c>
      <c r="M69">
        <f t="shared" si="12"/>
        <v>0</v>
      </c>
      <c r="N69">
        <f t="shared" si="11"/>
        <v>0</v>
      </c>
      <c r="O69">
        <f t="shared" si="11"/>
        <v>3</v>
      </c>
      <c r="P69">
        <f t="shared" si="11"/>
        <v>6.4749993957883811</v>
      </c>
      <c r="Q69">
        <f t="shared" si="11"/>
        <v>0</v>
      </c>
      <c r="R69">
        <f t="shared" si="11"/>
        <v>0</v>
      </c>
      <c r="S69">
        <f t="shared" si="16"/>
        <v>4.7536812773309149</v>
      </c>
      <c r="T69" t="str">
        <f t="shared" si="17"/>
        <v>攻击</v>
      </c>
      <c r="AA69" s="5" t="str">
        <f t="shared" si="13"/>
        <v>攻击+37</v>
      </c>
    </row>
    <row r="70" spans="1:27" x14ac:dyDescent="0.2">
      <c r="A70" s="10"/>
      <c r="B70" s="4" t="s">
        <v>109</v>
      </c>
      <c r="C70" s="4">
        <v>42100</v>
      </c>
      <c r="D70" s="4" t="s">
        <v>74</v>
      </c>
      <c r="E70" s="4" t="s">
        <v>75</v>
      </c>
      <c r="F70" s="4" t="s">
        <v>78</v>
      </c>
      <c r="G70">
        <f t="shared" si="14"/>
        <v>0</v>
      </c>
      <c r="H70">
        <f t="shared" si="15"/>
        <v>0</v>
      </c>
      <c r="I70">
        <f t="shared" si="12"/>
        <v>37</v>
      </c>
      <c r="J70">
        <f t="shared" si="12"/>
        <v>0</v>
      </c>
      <c r="K70">
        <f t="shared" si="12"/>
        <v>0</v>
      </c>
      <c r="L70">
        <f t="shared" si="12"/>
        <v>15</v>
      </c>
      <c r="M70">
        <f t="shared" si="12"/>
        <v>30</v>
      </c>
      <c r="N70">
        <f t="shared" si="11"/>
        <v>0</v>
      </c>
      <c r="O70">
        <f t="shared" si="11"/>
        <v>0</v>
      </c>
      <c r="P70">
        <f t="shared" si="11"/>
        <v>6.4749993957883811</v>
      </c>
      <c r="Q70">
        <f t="shared" si="11"/>
        <v>0</v>
      </c>
      <c r="R70">
        <f t="shared" si="11"/>
        <v>0</v>
      </c>
      <c r="S70">
        <f t="shared" si="16"/>
        <v>4.7536812773309149</v>
      </c>
      <c r="T70" t="str">
        <f t="shared" si="17"/>
        <v>攻击</v>
      </c>
      <c r="AA70" s="5" t="str">
        <f t="shared" si="13"/>
        <v>攻击+37</v>
      </c>
    </row>
    <row r="71" spans="1:27" x14ac:dyDescent="0.2">
      <c r="A71" s="11"/>
      <c r="B71" s="4" t="s">
        <v>110</v>
      </c>
      <c r="C71" s="4">
        <v>43800</v>
      </c>
      <c r="D71" s="4" t="s">
        <v>74</v>
      </c>
      <c r="E71" s="4" t="s">
        <v>75</v>
      </c>
      <c r="F71" s="4" t="s">
        <v>78</v>
      </c>
      <c r="G71">
        <f t="shared" si="14"/>
        <v>0</v>
      </c>
      <c r="H71">
        <f t="shared" si="15"/>
        <v>0</v>
      </c>
      <c r="I71">
        <f t="shared" si="12"/>
        <v>37</v>
      </c>
      <c r="J71">
        <f t="shared" si="12"/>
        <v>0</v>
      </c>
      <c r="K71">
        <f t="shared" si="12"/>
        <v>0</v>
      </c>
      <c r="L71">
        <f t="shared" si="12"/>
        <v>15</v>
      </c>
      <c r="M71">
        <f t="shared" si="12"/>
        <v>30</v>
      </c>
      <c r="N71">
        <f t="shared" si="11"/>
        <v>0</v>
      </c>
      <c r="O71">
        <f t="shared" si="11"/>
        <v>0</v>
      </c>
      <c r="P71">
        <f t="shared" si="11"/>
        <v>6.4749993957883811</v>
      </c>
      <c r="Q71">
        <f t="shared" si="11"/>
        <v>0</v>
      </c>
      <c r="R71">
        <f t="shared" si="11"/>
        <v>0</v>
      </c>
      <c r="S71">
        <f t="shared" si="16"/>
        <v>4.7536812773309149</v>
      </c>
      <c r="T71" t="str">
        <f t="shared" si="17"/>
        <v>攻击</v>
      </c>
      <c r="AA71" s="5" t="str">
        <f t="shared" si="13"/>
        <v>攻击+37</v>
      </c>
    </row>
    <row r="72" spans="1:27" x14ac:dyDescent="0.2">
      <c r="A72" s="9" t="s">
        <v>111</v>
      </c>
      <c r="B72" s="4" t="s">
        <v>100</v>
      </c>
      <c r="C72" s="4">
        <v>45400</v>
      </c>
      <c r="D72" s="4" t="s">
        <v>74</v>
      </c>
      <c r="E72" s="4" t="s">
        <v>75</v>
      </c>
      <c r="F72" s="4" t="s">
        <v>78</v>
      </c>
      <c r="G72">
        <f t="shared" si="14"/>
        <v>0</v>
      </c>
      <c r="H72">
        <f t="shared" si="15"/>
        <v>0</v>
      </c>
      <c r="I72">
        <f t="shared" si="12"/>
        <v>37</v>
      </c>
      <c r="J72">
        <f t="shared" si="12"/>
        <v>0</v>
      </c>
      <c r="K72">
        <f t="shared" si="12"/>
        <v>0</v>
      </c>
      <c r="L72">
        <f t="shared" si="12"/>
        <v>15</v>
      </c>
      <c r="M72">
        <f t="shared" si="12"/>
        <v>30</v>
      </c>
      <c r="N72">
        <f t="shared" si="11"/>
        <v>0</v>
      </c>
      <c r="O72">
        <f t="shared" si="11"/>
        <v>0</v>
      </c>
      <c r="P72">
        <f t="shared" si="11"/>
        <v>6.4749993957883811</v>
      </c>
      <c r="Q72">
        <f t="shared" si="11"/>
        <v>0</v>
      </c>
      <c r="R72">
        <f t="shared" si="11"/>
        <v>0</v>
      </c>
      <c r="S72">
        <f t="shared" si="16"/>
        <v>4.7536812773309149</v>
      </c>
      <c r="T72" t="str">
        <f t="shared" si="17"/>
        <v>攻击</v>
      </c>
      <c r="AA72" s="5" t="str">
        <f t="shared" si="13"/>
        <v>攻击+37</v>
      </c>
    </row>
    <row r="73" spans="1:27" x14ac:dyDescent="0.2">
      <c r="A73" s="10"/>
      <c r="B73" s="4" t="s">
        <v>112</v>
      </c>
      <c r="C73" s="4">
        <v>47100</v>
      </c>
      <c r="D73" s="4" t="s">
        <v>81</v>
      </c>
      <c r="E73" s="4" t="s">
        <v>75</v>
      </c>
      <c r="F73" s="4" t="s">
        <v>78</v>
      </c>
      <c r="G73">
        <f t="shared" si="14"/>
        <v>0</v>
      </c>
      <c r="H73">
        <f t="shared" si="15"/>
        <v>0</v>
      </c>
      <c r="I73">
        <f t="shared" si="12"/>
        <v>37</v>
      </c>
      <c r="J73">
        <f t="shared" si="12"/>
        <v>30</v>
      </c>
      <c r="K73">
        <f t="shared" si="12"/>
        <v>0</v>
      </c>
      <c r="L73">
        <f t="shared" si="12"/>
        <v>15</v>
      </c>
      <c r="M73">
        <f t="shared" si="12"/>
        <v>0</v>
      </c>
      <c r="N73">
        <f t="shared" si="11"/>
        <v>0</v>
      </c>
      <c r="O73">
        <f t="shared" si="11"/>
        <v>0</v>
      </c>
      <c r="P73">
        <f t="shared" si="11"/>
        <v>6.4749993957883811</v>
      </c>
      <c r="Q73">
        <f t="shared" si="11"/>
        <v>14.999998600281669</v>
      </c>
      <c r="R73">
        <f t="shared" si="11"/>
        <v>0</v>
      </c>
      <c r="S73">
        <f t="shared" si="16"/>
        <v>4.7536812773309149</v>
      </c>
      <c r="T73" t="str">
        <f t="shared" si="17"/>
        <v>防御</v>
      </c>
      <c r="AA73" s="5" t="str">
        <f t="shared" si="13"/>
        <v>防御+30</v>
      </c>
    </row>
    <row r="74" spans="1:27" x14ac:dyDescent="0.2">
      <c r="A74" s="10"/>
      <c r="B74" s="4" t="s">
        <v>108</v>
      </c>
      <c r="C74" s="4">
        <v>48900</v>
      </c>
      <c r="D74" s="4" t="s">
        <v>74</v>
      </c>
      <c r="E74" s="4" t="s">
        <v>75</v>
      </c>
      <c r="F74" s="4" t="s">
        <v>80</v>
      </c>
      <c r="G74">
        <f t="shared" si="14"/>
        <v>0</v>
      </c>
      <c r="H74">
        <f t="shared" si="15"/>
        <v>3</v>
      </c>
      <c r="I74">
        <f t="shared" si="12"/>
        <v>0</v>
      </c>
      <c r="J74">
        <f t="shared" si="12"/>
        <v>0</v>
      </c>
      <c r="K74">
        <f t="shared" si="12"/>
        <v>0</v>
      </c>
      <c r="L74">
        <f t="shared" si="12"/>
        <v>15</v>
      </c>
      <c r="M74">
        <f t="shared" si="12"/>
        <v>30</v>
      </c>
      <c r="N74">
        <f t="shared" si="11"/>
        <v>0</v>
      </c>
      <c r="O74">
        <f t="shared" si="11"/>
        <v>3</v>
      </c>
      <c r="P74">
        <f t="shared" si="11"/>
        <v>0</v>
      </c>
      <c r="Q74">
        <f t="shared" si="11"/>
        <v>0</v>
      </c>
      <c r="R74">
        <f t="shared" si="11"/>
        <v>0</v>
      </c>
      <c r="S74">
        <f t="shared" si="16"/>
        <v>4.7536812773309149</v>
      </c>
      <c r="T74" t="str">
        <f t="shared" si="17"/>
        <v>内力</v>
      </c>
      <c r="AA74" s="12" t="str">
        <f t="shared" si="13"/>
        <v>内力+15</v>
      </c>
    </row>
    <row r="75" spans="1:27" x14ac:dyDescent="0.2">
      <c r="A75" s="10"/>
      <c r="B75" s="4" t="s">
        <v>109</v>
      </c>
      <c r="C75" s="4">
        <v>50700</v>
      </c>
      <c r="D75" s="4" t="s">
        <v>87</v>
      </c>
      <c r="E75" s="4" t="s">
        <v>75</v>
      </c>
      <c r="F75" s="4" t="s">
        <v>78</v>
      </c>
      <c r="G75">
        <f t="shared" si="14"/>
        <v>2</v>
      </c>
      <c r="H75">
        <f t="shared" si="15"/>
        <v>0</v>
      </c>
      <c r="I75">
        <f t="shared" si="12"/>
        <v>37</v>
      </c>
      <c r="J75">
        <f t="shared" si="12"/>
        <v>0</v>
      </c>
      <c r="K75">
        <f t="shared" si="12"/>
        <v>0</v>
      </c>
      <c r="L75">
        <f t="shared" si="12"/>
        <v>15</v>
      </c>
      <c r="M75">
        <f t="shared" si="12"/>
        <v>0</v>
      </c>
      <c r="N75">
        <f t="shared" si="11"/>
        <v>5.500000284409416</v>
      </c>
      <c r="O75">
        <f t="shared" si="11"/>
        <v>0</v>
      </c>
      <c r="P75">
        <f t="shared" si="11"/>
        <v>6.4749993957883811</v>
      </c>
      <c r="Q75">
        <f t="shared" si="11"/>
        <v>0</v>
      </c>
      <c r="R75">
        <f t="shared" si="11"/>
        <v>0</v>
      </c>
      <c r="S75">
        <f t="shared" si="16"/>
        <v>4.7536812773309149</v>
      </c>
      <c r="T75" t="str">
        <f t="shared" si="17"/>
        <v>攻击</v>
      </c>
      <c r="AA75" s="5" t="str">
        <f t="shared" si="13"/>
        <v>攻击+37</v>
      </c>
    </row>
    <row r="76" spans="1:27" x14ac:dyDescent="0.2">
      <c r="A76" s="10"/>
      <c r="B76" s="4" t="s">
        <v>113</v>
      </c>
      <c r="C76" s="4">
        <v>52500</v>
      </c>
      <c r="D76" s="4" t="s">
        <v>74</v>
      </c>
      <c r="E76" s="4" t="s">
        <v>75</v>
      </c>
      <c r="F76" s="4" t="s">
        <v>78</v>
      </c>
      <c r="G76">
        <f t="shared" si="14"/>
        <v>0</v>
      </c>
      <c r="H76">
        <f t="shared" si="15"/>
        <v>0</v>
      </c>
      <c r="I76">
        <f t="shared" si="12"/>
        <v>37</v>
      </c>
      <c r="J76">
        <f t="shared" si="12"/>
        <v>0</v>
      </c>
      <c r="K76">
        <f t="shared" si="12"/>
        <v>0</v>
      </c>
      <c r="L76">
        <f t="shared" si="12"/>
        <v>15</v>
      </c>
      <c r="M76">
        <f t="shared" si="12"/>
        <v>30</v>
      </c>
      <c r="N76">
        <f t="shared" si="11"/>
        <v>0</v>
      </c>
      <c r="O76">
        <f t="shared" si="11"/>
        <v>0</v>
      </c>
      <c r="P76">
        <f t="shared" si="11"/>
        <v>6.4749993957883811</v>
      </c>
      <c r="Q76">
        <f t="shared" si="11"/>
        <v>0</v>
      </c>
      <c r="R76">
        <f t="shared" si="11"/>
        <v>0</v>
      </c>
      <c r="S76">
        <f t="shared" si="16"/>
        <v>4.7536812773309149</v>
      </c>
      <c r="T76" t="str">
        <f t="shared" si="17"/>
        <v>攻击</v>
      </c>
      <c r="AA76" s="5" t="str">
        <f t="shared" si="13"/>
        <v>攻击+37</v>
      </c>
    </row>
    <row r="77" spans="1:27" x14ac:dyDescent="0.2">
      <c r="A77" s="10"/>
      <c r="B77" s="4" t="s">
        <v>114</v>
      </c>
      <c r="C77" s="4">
        <v>54400</v>
      </c>
      <c r="D77" s="4" t="s">
        <v>80</v>
      </c>
      <c r="E77" s="4" t="s">
        <v>81</v>
      </c>
      <c r="F77" s="4" t="s">
        <v>87</v>
      </c>
      <c r="G77">
        <f t="shared" si="14"/>
        <v>2</v>
      </c>
      <c r="H77">
        <f t="shared" si="15"/>
        <v>3</v>
      </c>
      <c r="I77">
        <f t="shared" si="12"/>
        <v>0</v>
      </c>
      <c r="J77">
        <f t="shared" si="12"/>
        <v>30</v>
      </c>
      <c r="K77">
        <f t="shared" si="12"/>
        <v>0</v>
      </c>
      <c r="L77">
        <f t="shared" si="12"/>
        <v>0</v>
      </c>
      <c r="M77">
        <f t="shared" si="12"/>
        <v>0</v>
      </c>
      <c r="N77">
        <f t="shared" si="11"/>
        <v>5.500000284409416</v>
      </c>
      <c r="O77">
        <f t="shared" si="11"/>
        <v>3</v>
      </c>
      <c r="P77">
        <f t="shared" si="11"/>
        <v>0</v>
      </c>
      <c r="Q77">
        <f t="shared" si="11"/>
        <v>14.999998600281669</v>
      </c>
      <c r="R77">
        <f t="shared" si="11"/>
        <v>0</v>
      </c>
      <c r="S77">
        <f t="shared" si="16"/>
        <v>0</v>
      </c>
      <c r="T77" t="str">
        <f t="shared" si="17"/>
        <v>防御</v>
      </c>
      <c r="AA77" s="5" t="str">
        <f t="shared" si="13"/>
        <v>防御+30</v>
      </c>
    </row>
    <row r="78" spans="1:27" x14ac:dyDescent="0.2">
      <c r="A78" s="10"/>
      <c r="B78" s="4" t="s">
        <v>93</v>
      </c>
      <c r="C78" s="4">
        <v>56300</v>
      </c>
      <c r="D78" s="4" t="s">
        <v>74</v>
      </c>
      <c r="E78" s="4" t="s">
        <v>75</v>
      </c>
      <c r="F78" s="4" t="s">
        <v>78</v>
      </c>
      <c r="G78">
        <f t="shared" si="14"/>
        <v>0</v>
      </c>
      <c r="H78">
        <f t="shared" si="15"/>
        <v>0</v>
      </c>
      <c r="I78">
        <f t="shared" si="12"/>
        <v>37</v>
      </c>
      <c r="J78">
        <f t="shared" si="12"/>
        <v>0</v>
      </c>
      <c r="K78">
        <f t="shared" si="12"/>
        <v>0</v>
      </c>
      <c r="L78">
        <f t="shared" si="12"/>
        <v>15</v>
      </c>
      <c r="M78">
        <f t="shared" si="12"/>
        <v>30</v>
      </c>
      <c r="N78">
        <f t="shared" si="11"/>
        <v>0</v>
      </c>
      <c r="O78">
        <f t="shared" si="11"/>
        <v>0</v>
      </c>
      <c r="P78">
        <f t="shared" si="11"/>
        <v>6.4749993957883811</v>
      </c>
      <c r="Q78">
        <f t="shared" si="11"/>
        <v>0</v>
      </c>
      <c r="R78">
        <f t="shared" si="11"/>
        <v>0</v>
      </c>
      <c r="S78">
        <f t="shared" si="16"/>
        <v>4.7536812773309149</v>
      </c>
      <c r="T78" t="str">
        <f t="shared" si="17"/>
        <v>攻击</v>
      </c>
      <c r="AA78" s="5" t="str">
        <f t="shared" si="13"/>
        <v>攻击+37</v>
      </c>
    </row>
    <row r="79" spans="1:27" x14ac:dyDescent="0.2">
      <c r="A79" s="10"/>
      <c r="B79" s="4" t="s">
        <v>115</v>
      </c>
      <c r="C79" s="4">
        <v>58300</v>
      </c>
      <c r="D79" s="4" t="s">
        <v>74</v>
      </c>
      <c r="E79" s="4" t="s">
        <v>75</v>
      </c>
      <c r="F79" s="4" t="s">
        <v>78</v>
      </c>
      <c r="G79">
        <f t="shared" si="14"/>
        <v>0</v>
      </c>
      <c r="H79">
        <f t="shared" si="15"/>
        <v>0</v>
      </c>
      <c r="I79">
        <f t="shared" si="12"/>
        <v>37</v>
      </c>
      <c r="J79">
        <f t="shared" si="12"/>
        <v>0</v>
      </c>
      <c r="K79">
        <f t="shared" si="12"/>
        <v>0</v>
      </c>
      <c r="L79">
        <f t="shared" si="12"/>
        <v>15</v>
      </c>
      <c r="M79">
        <f t="shared" si="12"/>
        <v>30</v>
      </c>
      <c r="N79">
        <f t="shared" si="11"/>
        <v>0</v>
      </c>
      <c r="O79">
        <f t="shared" si="11"/>
        <v>0</v>
      </c>
      <c r="P79">
        <f t="shared" si="11"/>
        <v>6.4749993957883811</v>
      </c>
      <c r="Q79">
        <f t="shared" si="11"/>
        <v>0</v>
      </c>
      <c r="R79">
        <f t="shared" si="11"/>
        <v>0</v>
      </c>
      <c r="S79">
        <f t="shared" si="16"/>
        <v>4.7536812773309149</v>
      </c>
      <c r="T79" t="str">
        <f t="shared" si="17"/>
        <v>攻击</v>
      </c>
      <c r="AA79" s="5" t="str">
        <f t="shared" si="13"/>
        <v>攻击+37</v>
      </c>
    </row>
    <row r="80" spans="1:27" x14ac:dyDescent="0.2">
      <c r="A80" s="10"/>
      <c r="B80" s="4" t="s">
        <v>116</v>
      </c>
      <c r="C80" s="4">
        <v>60300</v>
      </c>
      <c r="D80" s="4" t="s">
        <v>74</v>
      </c>
      <c r="E80" s="4" t="s">
        <v>75</v>
      </c>
      <c r="F80" s="4" t="s">
        <v>81</v>
      </c>
      <c r="G80">
        <f t="shared" si="14"/>
        <v>0</v>
      </c>
      <c r="H80">
        <f t="shared" si="15"/>
        <v>0</v>
      </c>
      <c r="I80">
        <f t="shared" si="12"/>
        <v>0</v>
      </c>
      <c r="J80">
        <f t="shared" si="12"/>
        <v>30</v>
      </c>
      <c r="K80">
        <f t="shared" si="12"/>
        <v>0</v>
      </c>
      <c r="L80">
        <f t="shared" si="12"/>
        <v>15</v>
      </c>
      <c r="M80">
        <f t="shared" si="12"/>
        <v>30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1"/>
        <v>14.999998600281669</v>
      </c>
      <c r="R80">
        <f t="shared" si="11"/>
        <v>0</v>
      </c>
      <c r="S80">
        <f t="shared" si="16"/>
        <v>4.7536812773309149</v>
      </c>
      <c r="T80" t="str">
        <f t="shared" si="17"/>
        <v>防御</v>
      </c>
      <c r="AA80" s="5" t="str">
        <f t="shared" si="13"/>
        <v>防御+30</v>
      </c>
    </row>
    <row r="81" spans="1:27" x14ac:dyDescent="0.2">
      <c r="A81" s="10"/>
      <c r="B81" s="4" t="s">
        <v>117</v>
      </c>
      <c r="C81" s="4">
        <v>62300</v>
      </c>
      <c r="D81" s="4" t="s">
        <v>74</v>
      </c>
      <c r="E81" s="4" t="s">
        <v>75</v>
      </c>
      <c r="F81" s="4" t="s">
        <v>78</v>
      </c>
      <c r="G81">
        <f t="shared" si="14"/>
        <v>0</v>
      </c>
      <c r="H81">
        <f t="shared" si="15"/>
        <v>0</v>
      </c>
      <c r="I81">
        <f t="shared" si="12"/>
        <v>37</v>
      </c>
      <c r="J81">
        <f t="shared" si="12"/>
        <v>0</v>
      </c>
      <c r="K81">
        <f t="shared" si="12"/>
        <v>0</v>
      </c>
      <c r="L81">
        <f t="shared" si="12"/>
        <v>15</v>
      </c>
      <c r="M81">
        <f t="shared" si="12"/>
        <v>30</v>
      </c>
      <c r="N81">
        <f t="shared" si="11"/>
        <v>0</v>
      </c>
      <c r="O81">
        <f t="shared" si="11"/>
        <v>0</v>
      </c>
      <c r="P81">
        <f t="shared" si="11"/>
        <v>6.4749993957883811</v>
      </c>
      <c r="Q81">
        <f t="shared" si="11"/>
        <v>0</v>
      </c>
      <c r="R81">
        <f t="shared" si="11"/>
        <v>0</v>
      </c>
      <c r="S81">
        <f t="shared" si="16"/>
        <v>4.7536812773309149</v>
      </c>
      <c r="T81" t="str">
        <f t="shared" si="17"/>
        <v>攻击</v>
      </c>
      <c r="AA81" s="5" t="str">
        <f t="shared" si="13"/>
        <v>攻击+37</v>
      </c>
    </row>
    <row r="82" spans="1:27" x14ac:dyDescent="0.2">
      <c r="A82" s="10"/>
      <c r="B82" s="4" t="s">
        <v>118</v>
      </c>
      <c r="C82" s="4">
        <v>64400</v>
      </c>
      <c r="D82" s="4" t="s">
        <v>119</v>
      </c>
      <c r="E82" s="4" t="s">
        <v>120</v>
      </c>
      <c r="F82" s="4" t="s">
        <v>121</v>
      </c>
      <c r="G82">
        <f t="shared" si="14"/>
        <v>3</v>
      </c>
      <c r="H82">
        <f t="shared" si="15"/>
        <v>0</v>
      </c>
      <c r="I82">
        <f t="shared" si="12"/>
        <v>50</v>
      </c>
      <c r="J82">
        <f t="shared" si="12"/>
        <v>0</v>
      </c>
      <c r="K82">
        <f t="shared" si="12"/>
        <v>35</v>
      </c>
      <c r="L82">
        <f t="shared" si="12"/>
        <v>0</v>
      </c>
      <c r="M82">
        <f t="shared" si="12"/>
        <v>0</v>
      </c>
      <c r="N82">
        <f t="shared" si="11"/>
        <v>8.2500004266141236</v>
      </c>
      <c r="O82">
        <f t="shared" si="11"/>
        <v>0</v>
      </c>
      <c r="P82">
        <f t="shared" si="11"/>
        <v>8.7499991834978115</v>
      </c>
      <c r="Q82">
        <f t="shared" si="11"/>
        <v>0</v>
      </c>
      <c r="R82">
        <f t="shared" si="11"/>
        <v>2.8564505867291463</v>
      </c>
      <c r="S82">
        <f t="shared" si="16"/>
        <v>0</v>
      </c>
      <c r="T82" t="str">
        <f t="shared" si="17"/>
        <v>攻击</v>
      </c>
      <c r="AA82" s="5" t="str">
        <f t="shared" si="13"/>
        <v>攻击+50</v>
      </c>
    </row>
    <row r="83" spans="1:27" x14ac:dyDescent="0.2">
      <c r="A83" s="10"/>
      <c r="B83" s="4" t="s">
        <v>122</v>
      </c>
      <c r="C83" s="4">
        <v>66500</v>
      </c>
      <c r="D83" s="4" t="s">
        <v>123</v>
      </c>
      <c r="E83" s="4" t="s">
        <v>124</v>
      </c>
      <c r="F83" s="4" t="s">
        <v>121</v>
      </c>
      <c r="G83">
        <f t="shared" si="14"/>
        <v>0</v>
      </c>
      <c r="H83">
        <f t="shared" si="15"/>
        <v>0</v>
      </c>
      <c r="I83">
        <f t="shared" si="12"/>
        <v>50</v>
      </c>
      <c r="J83">
        <f t="shared" si="12"/>
        <v>0</v>
      </c>
      <c r="K83">
        <f t="shared" si="12"/>
        <v>0</v>
      </c>
      <c r="L83">
        <f t="shared" si="12"/>
        <v>20</v>
      </c>
      <c r="M83">
        <f t="shared" si="12"/>
        <v>40</v>
      </c>
      <c r="N83">
        <f t="shared" si="11"/>
        <v>0</v>
      </c>
      <c r="O83">
        <f t="shared" si="11"/>
        <v>0</v>
      </c>
      <c r="P83">
        <f t="shared" si="11"/>
        <v>8.7499991834978115</v>
      </c>
      <c r="Q83">
        <f t="shared" si="11"/>
        <v>0</v>
      </c>
      <c r="R83">
        <f t="shared" si="11"/>
        <v>0</v>
      </c>
      <c r="S83">
        <f t="shared" si="16"/>
        <v>6.3382417031078875</v>
      </c>
      <c r="T83" t="str">
        <f t="shared" si="17"/>
        <v>攻击</v>
      </c>
      <c r="AA83" s="5" t="str">
        <f t="shared" si="13"/>
        <v>攻击+50</v>
      </c>
    </row>
    <row r="84" spans="1:27" x14ac:dyDescent="0.2">
      <c r="A84" s="10"/>
      <c r="B84" s="4" t="s">
        <v>125</v>
      </c>
      <c r="C84" s="4">
        <v>68700</v>
      </c>
      <c r="D84" s="4" t="s">
        <v>123</v>
      </c>
      <c r="E84" s="4" t="s">
        <v>124</v>
      </c>
      <c r="F84" s="4" t="s">
        <v>121</v>
      </c>
      <c r="G84">
        <f t="shared" si="14"/>
        <v>0</v>
      </c>
      <c r="H84">
        <f t="shared" si="15"/>
        <v>0</v>
      </c>
      <c r="I84">
        <f t="shared" si="12"/>
        <v>50</v>
      </c>
      <c r="J84">
        <f t="shared" si="12"/>
        <v>0</v>
      </c>
      <c r="K84">
        <f t="shared" si="12"/>
        <v>0</v>
      </c>
      <c r="L84">
        <f t="shared" si="12"/>
        <v>20</v>
      </c>
      <c r="M84">
        <f t="shared" si="12"/>
        <v>40</v>
      </c>
      <c r="N84">
        <f t="shared" si="11"/>
        <v>0</v>
      </c>
      <c r="O84">
        <f t="shared" si="11"/>
        <v>0</v>
      </c>
      <c r="P84">
        <f t="shared" si="11"/>
        <v>8.7499991834978115</v>
      </c>
      <c r="Q84">
        <f t="shared" si="11"/>
        <v>0</v>
      </c>
      <c r="R84">
        <f t="shared" si="11"/>
        <v>0</v>
      </c>
      <c r="S84">
        <f t="shared" si="16"/>
        <v>6.3382417031078875</v>
      </c>
      <c r="T84" t="str">
        <f t="shared" si="17"/>
        <v>攻击</v>
      </c>
      <c r="AA84" s="5" t="str">
        <f t="shared" si="13"/>
        <v>攻击+50</v>
      </c>
    </row>
    <row r="85" spans="1:27" x14ac:dyDescent="0.2">
      <c r="A85" s="10"/>
      <c r="B85" s="4" t="s">
        <v>126</v>
      </c>
      <c r="C85" s="4">
        <v>71000</v>
      </c>
      <c r="D85" s="4" t="s">
        <v>123</v>
      </c>
      <c r="E85" s="4" t="s">
        <v>124</v>
      </c>
      <c r="F85" s="4" t="s">
        <v>119</v>
      </c>
      <c r="G85">
        <f t="shared" si="14"/>
        <v>0</v>
      </c>
      <c r="H85">
        <f t="shared" si="15"/>
        <v>0</v>
      </c>
      <c r="I85">
        <f t="shared" si="12"/>
        <v>0</v>
      </c>
      <c r="J85">
        <f t="shared" si="12"/>
        <v>0</v>
      </c>
      <c r="K85">
        <f t="shared" si="12"/>
        <v>35</v>
      </c>
      <c r="L85">
        <f t="shared" si="12"/>
        <v>20</v>
      </c>
      <c r="M85">
        <f t="shared" si="12"/>
        <v>40</v>
      </c>
      <c r="N85">
        <f t="shared" si="11"/>
        <v>0</v>
      </c>
      <c r="O85">
        <f t="shared" si="11"/>
        <v>0</v>
      </c>
      <c r="P85">
        <f t="shared" si="11"/>
        <v>0</v>
      </c>
      <c r="Q85">
        <f t="shared" si="11"/>
        <v>0</v>
      </c>
      <c r="R85">
        <f t="shared" si="11"/>
        <v>2.8564505867291463</v>
      </c>
      <c r="S85">
        <f t="shared" si="16"/>
        <v>6.3382417031078875</v>
      </c>
      <c r="T85" t="str">
        <f t="shared" si="17"/>
        <v>内力</v>
      </c>
      <c r="AA85" s="5" t="str">
        <f t="shared" si="13"/>
        <v>内力+20</v>
      </c>
    </row>
    <row r="86" spans="1:27" x14ac:dyDescent="0.2">
      <c r="A86" s="10"/>
      <c r="B86" s="4" t="s">
        <v>127</v>
      </c>
      <c r="C86" s="4">
        <v>73200</v>
      </c>
      <c r="D86" s="4" t="s">
        <v>128</v>
      </c>
      <c r="E86" s="4" t="s">
        <v>124</v>
      </c>
      <c r="F86" s="4" t="s">
        <v>121</v>
      </c>
      <c r="G86">
        <f t="shared" si="14"/>
        <v>0</v>
      </c>
      <c r="H86">
        <f t="shared" si="15"/>
        <v>0</v>
      </c>
      <c r="I86">
        <f t="shared" si="12"/>
        <v>50</v>
      </c>
      <c r="J86">
        <f t="shared" si="12"/>
        <v>40</v>
      </c>
      <c r="K86">
        <f t="shared" si="12"/>
        <v>0</v>
      </c>
      <c r="L86">
        <f t="shared" si="12"/>
        <v>20</v>
      </c>
      <c r="M86">
        <f t="shared" si="12"/>
        <v>0</v>
      </c>
      <c r="N86">
        <f t="shared" si="11"/>
        <v>0</v>
      </c>
      <c r="O86">
        <f t="shared" si="11"/>
        <v>0</v>
      </c>
      <c r="P86">
        <f t="shared" si="11"/>
        <v>8.7499991834978115</v>
      </c>
      <c r="Q86">
        <f t="shared" si="11"/>
        <v>19.999998133708893</v>
      </c>
      <c r="R86">
        <f t="shared" si="11"/>
        <v>0</v>
      </c>
      <c r="S86">
        <f t="shared" si="16"/>
        <v>6.3382417031078875</v>
      </c>
      <c r="T86" t="str">
        <f t="shared" si="17"/>
        <v>防御</v>
      </c>
      <c r="AA86" s="5" t="str">
        <f t="shared" si="13"/>
        <v>防御+40</v>
      </c>
    </row>
    <row r="87" spans="1:27" x14ac:dyDescent="0.2">
      <c r="A87" s="10"/>
      <c r="B87" s="4" t="s">
        <v>129</v>
      </c>
      <c r="C87" s="4">
        <v>75600</v>
      </c>
      <c r="D87" s="4" t="s">
        <v>123</v>
      </c>
      <c r="E87" s="4" t="s">
        <v>124</v>
      </c>
      <c r="F87" s="4" t="s">
        <v>121</v>
      </c>
      <c r="G87">
        <f t="shared" si="14"/>
        <v>0</v>
      </c>
      <c r="H87">
        <f t="shared" si="15"/>
        <v>0</v>
      </c>
      <c r="I87">
        <f t="shared" si="12"/>
        <v>50</v>
      </c>
      <c r="J87">
        <f t="shared" si="12"/>
        <v>0</v>
      </c>
      <c r="K87">
        <f t="shared" si="12"/>
        <v>0</v>
      </c>
      <c r="L87">
        <f t="shared" si="12"/>
        <v>20</v>
      </c>
      <c r="M87">
        <f t="shared" si="12"/>
        <v>40</v>
      </c>
      <c r="N87">
        <f t="shared" si="11"/>
        <v>0</v>
      </c>
      <c r="O87">
        <f t="shared" si="11"/>
        <v>0</v>
      </c>
      <c r="P87">
        <f t="shared" si="11"/>
        <v>8.7499991834978115</v>
      </c>
      <c r="Q87">
        <f t="shared" si="11"/>
        <v>0</v>
      </c>
      <c r="R87">
        <f t="shared" si="11"/>
        <v>0</v>
      </c>
      <c r="S87">
        <f t="shared" si="16"/>
        <v>6.3382417031078875</v>
      </c>
      <c r="T87" t="str">
        <f t="shared" si="17"/>
        <v>攻击</v>
      </c>
      <c r="AA87" s="5" t="str">
        <f t="shared" si="13"/>
        <v>攻击+50</v>
      </c>
    </row>
    <row r="88" spans="1:27" x14ac:dyDescent="0.2">
      <c r="A88" s="10"/>
      <c r="B88" s="4" t="s">
        <v>130</v>
      </c>
      <c r="C88" s="4">
        <v>78000</v>
      </c>
      <c r="D88" s="4" t="s">
        <v>123</v>
      </c>
      <c r="E88" s="4" t="s">
        <v>124</v>
      </c>
      <c r="F88" s="4" t="s">
        <v>121</v>
      </c>
      <c r="G88">
        <f t="shared" si="14"/>
        <v>0</v>
      </c>
      <c r="H88">
        <f t="shared" si="15"/>
        <v>0</v>
      </c>
      <c r="I88">
        <f t="shared" si="12"/>
        <v>50</v>
      </c>
      <c r="J88">
        <f t="shared" si="12"/>
        <v>0</v>
      </c>
      <c r="K88">
        <f t="shared" si="12"/>
        <v>0</v>
      </c>
      <c r="L88">
        <f t="shared" si="12"/>
        <v>20</v>
      </c>
      <c r="M88">
        <f t="shared" si="12"/>
        <v>40</v>
      </c>
      <c r="N88">
        <f t="shared" si="11"/>
        <v>0</v>
      </c>
      <c r="O88">
        <f t="shared" si="11"/>
        <v>0</v>
      </c>
      <c r="P88">
        <f t="shared" si="11"/>
        <v>8.7499991834978115</v>
      </c>
      <c r="Q88">
        <f t="shared" si="11"/>
        <v>0</v>
      </c>
      <c r="R88">
        <f t="shared" si="11"/>
        <v>0</v>
      </c>
      <c r="S88">
        <f t="shared" si="16"/>
        <v>6.3382417031078875</v>
      </c>
      <c r="T88" t="str">
        <f t="shared" si="17"/>
        <v>攻击</v>
      </c>
      <c r="AA88" s="5" t="str">
        <f t="shared" si="13"/>
        <v>攻击+50</v>
      </c>
    </row>
    <row r="89" spans="1:27" x14ac:dyDescent="0.2">
      <c r="A89" s="10"/>
      <c r="B89" s="4" t="s">
        <v>131</v>
      </c>
      <c r="C89" s="4">
        <v>80400</v>
      </c>
      <c r="D89" s="4" t="s">
        <v>123</v>
      </c>
      <c r="E89" s="4" t="s">
        <v>119</v>
      </c>
      <c r="F89" s="4" t="s">
        <v>120</v>
      </c>
      <c r="G89">
        <f t="shared" si="14"/>
        <v>3</v>
      </c>
      <c r="H89">
        <f t="shared" si="15"/>
        <v>0</v>
      </c>
      <c r="I89">
        <f t="shared" si="12"/>
        <v>0</v>
      </c>
      <c r="J89">
        <f t="shared" si="12"/>
        <v>0</v>
      </c>
      <c r="K89">
        <f t="shared" si="12"/>
        <v>35</v>
      </c>
      <c r="L89">
        <f t="shared" si="12"/>
        <v>0</v>
      </c>
      <c r="M89">
        <f t="shared" si="12"/>
        <v>40</v>
      </c>
      <c r="N89">
        <f t="shared" si="11"/>
        <v>8.2500004266141236</v>
      </c>
      <c r="O89">
        <f t="shared" si="11"/>
        <v>0</v>
      </c>
      <c r="P89">
        <f t="shared" si="11"/>
        <v>0</v>
      </c>
      <c r="Q89">
        <f t="shared" si="11"/>
        <v>0</v>
      </c>
      <c r="R89">
        <f t="shared" si="11"/>
        <v>2.8564505867291463</v>
      </c>
      <c r="S89">
        <f t="shared" si="16"/>
        <v>0</v>
      </c>
      <c r="T89" t="str">
        <f t="shared" si="17"/>
        <v>防护</v>
      </c>
      <c r="AA89" s="5" t="str">
        <f t="shared" si="13"/>
        <v>防护+3</v>
      </c>
    </row>
    <row r="90" spans="1:27" x14ac:dyDescent="0.2">
      <c r="A90" s="10"/>
      <c r="B90" s="4" t="s">
        <v>132</v>
      </c>
      <c r="C90" s="4">
        <v>83000</v>
      </c>
      <c r="D90" s="4" t="s">
        <v>133</v>
      </c>
      <c r="E90" s="4" t="s">
        <v>124</v>
      </c>
      <c r="F90" s="4" t="s">
        <v>121</v>
      </c>
      <c r="G90">
        <f t="shared" si="14"/>
        <v>0</v>
      </c>
      <c r="H90">
        <f t="shared" si="15"/>
        <v>4</v>
      </c>
      <c r="I90">
        <f t="shared" si="12"/>
        <v>50</v>
      </c>
      <c r="J90">
        <f t="shared" si="12"/>
        <v>0</v>
      </c>
      <c r="K90">
        <f t="shared" si="12"/>
        <v>0</v>
      </c>
      <c r="L90">
        <f t="shared" si="12"/>
        <v>20</v>
      </c>
      <c r="M90">
        <f t="shared" si="12"/>
        <v>0</v>
      </c>
      <c r="N90">
        <f t="shared" si="11"/>
        <v>0</v>
      </c>
      <c r="O90">
        <f t="shared" si="11"/>
        <v>4</v>
      </c>
      <c r="P90">
        <f t="shared" si="11"/>
        <v>8.7499991834978115</v>
      </c>
      <c r="Q90">
        <f t="shared" si="11"/>
        <v>0</v>
      </c>
      <c r="R90">
        <f t="shared" si="11"/>
        <v>0</v>
      </c>
      <c r="S90">
        <f t="shared" si="16"/>
        <v>6.3382417031078875</v>
      </c>
      <c r="T90" t="str">
        <f t="shared" si="17"/>
        <v>攻击</v>
      </c>
      <c r="AA90" s="5" t="str">
        <f t="shared" si="13"/>
        <v>攻击+50</v>
      </c>
    </row>
    <row r="91" spans="1:27" x14ac:dyDescent="0.2">
      <c r="A91" s="10"/>
      <c r="B91" s="4" t="s">
        <v>134</v>
      </c>
      <c r="C91" s="4">
        <v>85400</v>
      </c>
      <c r="D91" s="4" t="s">
        <v>123</v>
      </c>
      <c r="E91" s="4" t="s">
        <v>124</v>
      </c>
      <c r="F91" s="4" t="s">
        <v>121</v>
      </c>
      <c r="G91">
        <f t="shared" si="14"/>
        <v>0</v>
      </c>
      <c r="H91">
        <f t="shared" si="15"/>
        <v>0</v>
      </c>
      <c r="I91">
        <f t="shared" si="12"/>
        <v>50</v>
      </c>
      <c r="J91">
        <f t="shared" si="12"/>
        <v>0</v>
      </c>
      <c r="K91">
        <f t="shared" si="12"/>
        <v>0</v>
      </c>
      <c r="L91">
        <f t="shared" si="12"/>
        <v>20</v>
      </c>
      <c r="M91">
        <f t="shared" si="12"/>
        <v>40</v>
      </c>
      <c r="N91">
        <f t="shared" si="11"/>
        <v>0</v>
      </c>
      <c r="O91">
        <f t="shared" si="11"/>
        <v>0</v>
      </c>
      <c r="P91">
        <f t="shared" si="11"/>
        <v>8.7499991834978115</v>
      </c>
      <c r="Q91">
        <f t="shared" si="11"/>
        <v>0</v>
      </c>
      <c r="R91">
        <f t="shared" si="11"/>
        <v>0</v>
      </c>
      <c r="S91">
        <f t="shared" si="16"/>
        <v>6.3382417031078875</v>
      </c>
      <c r="T91" t="str">
        <f t="shared" si="17"/>
        <v>攻击</v>
      </c>
      <c r="AA91" s="5" t="str">
        <f t="shared" si="13"/>
        <v>攻击+50</v>
      </c>
    </row>
    <row r="92" spans="1:27" x14ac:dyDescent="0.2">
      <c r="A92" s="10"/>
      <c r="B92" s="4" t="s">
        <v>135</v>
      </c>
      <c r="C92" s="4">
        <v>88000</v>
      </c>
      <c r="D92" s="4" t="s">
        <v>123</v>
      </c>
      <c r="E92" s="4" t="s">
        <v>128</v>
      </c>
      <c r="F92" s="4" t="s">
        <v>121</v>
      </c>
      <c r="G92">
        <f t="shared" si="14"/>
        <v>0</v>
      </c>
      <c r="H92">
        <f t="shared" si="15"/>
        <v>0</v>
      </c>
      <c r="I92">
        <f t="shared" si="12"/>
        <v>50</v>
      </c>
      <c r="J92">
        <f t="shared" si="12"/>
        <v>40</v>
      </c>
      <c r="K92">
        <f t="shared" si="12"/>
        <v>0</v>
      </c>
      <c r="L92">
        <f t="shared" si="12"/>
        <v>0</v>
      </c>
      <c r="M92">
        <f t="shared" si="12"/>
        <v>40</v>
      </c>
      <c r="N92">
        <f t="shared" si="11"/>
        <v>0</v>
      </c>
      <c r="O92">
        <f t="shared" si="11"/>
        <v>0</v>
      </c>
      <c r="P92">
        <f t="shared" si="11"/>
        <v>8.7499991834978115</v>
      </c>
      <c r="Q92">
        <f t="shared" si="11"/>
        <v>19.999998133708893</v>
      </c>
      <c r="R92">
        <f t="shared" si="11"/>
        <v>0</v>
      </c>
      <c r="S92">
        <f t="shared" si="16"/>
        <v>0</v>
      </c>
      <c r="T92" t="str">
        <f t="shared" si="17"/>
        <v>防御</v>
      </c>
      <c r="AA92" s="5" t="str">
        <f t="shared" si="13"/>
        <v>防御+40</v>
      </c>
    </row>
    <row r="93" spans="1:27" x14ac:dyDescent="0.2">
      <c r="A93" s="10"/>
      <c r="B93" s="4" t="s">
        <v>55</v>
      </c>
      <c r="C93" s="4">
        <v>90700</v>
      </c>
      <c r="D93" s="4" t="s">
        <v>123</v>
      </c>
      <c r="E93" s="4" t="s">
        <v>124</v>
      </c>
      <c r="F93" s="4" t="s">
        <v>121</v>
      </c>
      <c r="G93">
        <f t="shared" si="14"/>
        <v>0</v>
      </c>
      <c r="H93">
        <f t="shared" si="15"/>
        <v>0</v>
      </c>
      <c r="I93">
        <f t="shared" si="12"/>
        <v>50</v>
      </c>
      <c r="J93">
        <f t="shared" si="12"/>
        <v>0</v>
      </c>
      <c r="K93">
        <f t="shared" si="12"/>
        <v>0</v>
      </c>
      <c r="L93">
        <f t="shared" si="12"/>
        <v>20</v>
      </c>
      <c r="M93">
        <f t="shared" si="12"/>
        <v>40</v>
      </c>
      <c r="N93">
        <f t="shared" si="11"/>
        <v>0</v>
      </c>
      <c r="O93">
        <f t="shared" si="11"/>
        <v>0</v>
      </c>
      <c r="P93">
        <f t="shared" si="11"/>
        <v>8.7499991834978115</v>
      </c>
      <c r="Q93">
        <f t="shared" si="11"/>
        <v>0</v>
      </c>
      <c r="R93">
        <f t="shared" si="11"/>
        <v>0</v>
      </c>
      <c r="S93">
        <f t="shared" si="16"/>
        <v>6.3382417031078875</v>
      </c>
      <c r="T93" t="str">
        <f t="shared" si="17"/>
        <v>攻击</v>
      </c>
      <c r="AA93" s="5" t="str">
        <f t="shared" si="13"/>
        <v>攻击+50</v>
      </c>
    </row>
    <row r="94" spans="1:27" x14ac:dyDescent="0.2">
      <c r="A94" s="10"/>
      <c r="B94" s="4" t="s">
        <v>56</v>
      </c>
      <c r="C94" s="4">
        <v>93400</v>
      </c>
      <c r="D94" s="4" t="s">
        <v>133</v>
      </c>
      <c r="E94" s="4" t="s">
        <v>124</v>
      </c>
      <c r="F94" s="4" t="s">
        <v>119</v>
      </c>
      <c r="G94">
        <f t="shared" si="14"/>
        <v>0</v>
      </c>
      <c r="H94">
        <f t="shared" si="15"/>
        <v>4</v>
      </c>
      <c r="I94">
        <f t="shared" si="12"/>
        <v>0</v>
      </c>
      <c r="J94">
        <f t="shared" si="12"/>
        <v>0</v>
      </c>
      <c r="K94">
        <f t="shared" si="12"/>
        <v>35</v>
      </c>
      <c r="L94">
        <f t="shared" si="12"/>
        <v>20</v>
      </c>
      <c r="M94">
        <f t="shared" si="12"/>
        <v>0</v>
      </c>
      <c r="N94">
        <f t="shared" si="11"/>
        <v>0</v>
      </c>
      <c r="O94">
        <f t="shared" si="11"/>
        <v>4</v>
      </c>
      <c r="P94">
        <f t="shared" si="11"/>
        <v>0</v>
      </c>
      <c r="Q94">
        <f t="shared" si="11"/>
        <v>0</v>
      </c>
      <c r="R94">
        <f t="shared" si="11"/>
        <v>2.8564505867291463</v>
      </c>
      <c r="S94">
        <f t="shared" si="16"/>
        <v>6.3382417031078875</v>
      </c>
      <c r="T94" t="str">
        <f t="shared" si="17"/>
        <v>内力</v>
      </c>
      <c r="AA94" s="12" t="str">
        <f t="shared" si="13"/>
        <v>内力+20</v>
      </c>
    </row>
    <row r="95" spans="1:27" x14ac:dyDescent="0.2">
      <c r="A95" s="11"/>
      <c r="B95" s="4" t="s">
        <v>136</v>
      </c>
      <c r="C95" s="4">
        <v>96100</v>
      </c>
      <c r="D95" s="4" t="s">
        <v>123</v>
      </c>
      <c r="E95" s="4" t="s">
        <v>124</v>
      </c>
      <c r="F95" s="4" t="s">
        <v>121</v>
      </c>
      <c r="G95">
        <f t="shared" si="14"/>
        <v>0</v>
      </c>
      <c r="H95">
        <f t="shared" si="15"/>
        <v>0</v>
      </c>
      <c r="I95">
        <f t="shared" si="12"/>
        <v>50</v>
      </c>
      <c r="J95">
        <f t="shared" si="12"/>
        <v>0</v>
      </c>
      <c r="K95">
        <f t="shared" si="12"/>
        <v>0</v>
      </c>
      <c r="L95">
        <f t="shared" si="12"/>
        <v>20</v>
      </c>
      <c r="M95">
        <f t="shared" si="12"/>
        <v>40</v>
      </c>
      <c r="N95">
        <f t="shared" si="11"/>
        <v>0</v>
      </c>
      <c r="O95">
        <f t="shared" si="11"/>
        <v>0</v>
      </c>
      <c r="P95">
        <f t="shared" si="11"/>
        <v>8.7499991834978115</v>
      </c>
      <c r="Q95">
        <f t="shared" si="11"/>
        <v>0</v>
      </c>
      <c r="R95">
        <f t="shared" si="11"/>
        <v>0</v>
      </c>
      <c r="S95">
        <f t="shared" si="16"/>
        <v>6.3382417031078875</v>
      </c>
      <c r="T95" t="str">
        <f t="shared" si="17"/>
        <v>攻击</v>
      </c>
      <c r="AA95" s="5" t="str">
        <f t="shared" si="13"/>
        <v>攻击+50</v>
      </c>
    </row>
    <row r="96" spans="1:27" x14ac:dyDescent="0.2">
      <c r="A96" s="9" t="s">
        <v>137</v>
      </c>
      <c r="B96" s="4" t="s">
        <v>138</v>
      </c>
      <c r="C96" s="4">
        <v>98900</v>
      </c>
      <c r="D96" s="4" t="s">
        <v>123</v>
      </c>
      <c r="E96" s="4" t="s">
        <v>124</v>
      </c>
      <c r="F96" s="4" t="s">
        <v>121</v>
      </c>
      <c r="G96">
        <f t="shared" si="14"/>
        <v>0</v>
      </c>
      <c r="H96">
        <f t="shared" si="15"/>
        <v>0</v>
      </c>
      <c r="I96">
        <f t="shared" si="12"/>
        <v>50</v>
      </c>
      <c r="J96">
        <f t="shared" si="12"/>
        <v>0</v>
      </c>
      <c r="K96">
        <f t="shared" si="12"/>
        <v>0</v>
      </c>
      <c r="L96">
        <f t="shared" si="12"/>
        <v>20</v>
      </c>
      <c r="M96">
        <f t="shared" si="12"/>
        <v>40</v>
      </c>
      <c r="N96">
        <f t="shared" si="11"/>
        <v>0</v>
      </c>
      <c r="O96">
        <f t="shared" si="11"/>
        <v>0</v>
      </c>
      <c r="P96">
        <f t="shared" si="11"/>
        <v>8.7499991834978115</v>
      </c>
      <c r="Q96">
        <f t="shared" si="11"/>
        <v>0</v>
      </c>
      <c r="R96">
        <f t="shared" si="11"/>
        <v>0</v>
      </c>
      <c r="S96">
        <f t="shared" si="16"/>
        <v>6.3382417031078875</v>
      </c>
      <c r="T96" t="str">
        <f t="shared" si="17"/>
        <v>攻击</v>
      </c>
      <c r="AA96" s="5" t="str">
        <f t="shared" si="13"/>
        <v>攻击+50</v>
      </c>
    </row>
    <row r="97" spans="1:27" x14ac:dyDescent="0.2">
      <c r="A97" s="10"/>
      <c r="B97" s="4" t="s">
        <v>139</v>
      </c>
      <c r="C97" s="4">
        <v>101700</v>
      </c>
      <c r="D97" s="4" t="s">
        <v>123</v>
      </c>
      <c r="E97" s="4" t="s">
        <v>128</v>
      </c>
      <c r="F97" s="4" t="s">
        <v>121</v>
      </c>
      <c r="G97">
        <f t="shared" si="14"/>
        <v>0</v>
      </c>
      <c r="H97">
        <f t="shared" si="15"/>
        <v>0</v>
      </c>
      <c r="I97">
        <f t="shared" si="12"/>
        <v>50</v>
      </c>
      <c r="J97">
        <f t="shared" si="12"/>
        <v>40</v>
      </c>
      <c r="K97">
        <f t="shared" si="12"/>
        <v>0</v>
      </c>
      <c r="L97">
        <f t="shared" si="12"/>
        <v>0</v>
      </c>
      <c r="M97">
        <f t="shared" si="12"/>
        <v>40</v>
      </c>
      <c r="N97">
        <f t="shared" si="11"/>
        <v>0</v>
      </c>
      <c r="O97">
        <f t="shared" si="11"/>
        <v>0</v>
      </c>
      <c r="P97">
        <f t="shared" si="11"/>
        <v>8.7499991834978115</v>
      </c>
      <c r="Q97">
        <f t="shared" si="11"/>
        <v>19.999998133708893</v>
      </c>
      <c r="R97">
        <f t="shared" si="11"/>
        <v>0</v>
      </c>
      <c r="S97">
        <f t="shared" si="16"/>
        <v>0</v>
      </c>
      <c r="T97" t="str">
        <f t="shared" si="17"/>
        <v>防御</v>
      </c>
      <c r="AA97" s="5" t="str">
        <f t="shared" si="13"/>
        <v>防御+40</v>
      </c>
    </row>
    <row r="98" spans="1:27" x14ac:dyDescent="0.2">
      <c r="A98" s="10"/>
      <c r="B98" s="4" t="s">
        <v>140</v>
      </c>
      <c r="C98" s="4">
        <v>104600</v>
      </c>
      <c r="D98" s="4" t="s">
        <v>119</v>
      </c>
      <c r="E98" s="4" t="s">
        <v>124</v>
      </c>
      <c r="F98" s="4" t="s">
        <v>121</v>
      </c>
      <c r="G98">
        <f t="shared" si="14"/>
        <v>0</v>
      </c>
      <c r="H98">
        <f t="shared" si="15"/>
        <v>0</v>
      </c>
      <c r="I98">
        <f t="shared" si="12"/>
        <v>50</v>
      </c>
      <c r="J98">
        <f t="shared" si="12"/>
        <v>0</v>
      </c>
      <c r="K98">
        <f t="shared" si="12"/>
        <v>35</v>
      </c>
      <c r="L98">
        <f t="shared" si="12"/>
        <v>20</v>
      </c>
      <c r="M98">
        <f t="shared" si="12"/>
        <v>0</v>
      </c>
      <c r="N98">
        <f t="shared" si="11"/>
        <v>0</v>
      </c>
      <c r="O98">
        <f t="shared" si="11"/>
        <v>0</v>
      </c>
      <c r="P98">
        <f t="shared" si="11"/>
        <v>8.7499991834978115</v>
      </c>
      <c r="Q98">
        <f t="shared" si="11"/>
        <v>0</v>
      </c>
      <c r="R98">
        <f t="shared" si="11"/>
        <v>2.8564505867291463</v>
      </c>
      <c r="S98">
        <f t="shared" si="16"/>
        <v>6.3382417031078875</v>
      </c>
      <c r="T98" t="str">
        <f t="shared" si="17"/>
        <v>攻击</v>
      </c>
      <c r="AA98" s="5" t="str">
        <f t="shared" ref="AA98:AA123" si="18">(IF(ISNUMBER(FIND(T98,$D98)),D98,IF(ISNUMBER(FIND(T98,$E98)),E98,IF(ISNUMBER(FIND(T98,$F98)),F98,0))))</f>
        <v>攻击+50</v>
      </c>
    </row>
    <row r="99" spans="1:27" x14ac:dyDescent="0.2">
      <c r="A99" s="10"/>
      <c r="B99" s="4" t="s">
        <v>141</v>
      </c>
      <c r="C99" s="4">
        <v>107600</v>
      </c>
      <c r="D99" s="4" t="s">
        <v>123</v>
      </c>
      <c r="E99" s="4" t="s">
        <v>124</v>
      </c>
      <c r="F99" s="4" t="s">
        <v>121</v>
      </c>
      <c r="G99">
        <f t="shared" si="14"/>
        <v>0</v>
      </c>
      <c r="H99">
        <f t="shared" si="15"/>
        <v>0</v>
      </c>
      <c r="I99">
        <f t="shared" si="12"/>
        <v>50</v>
      </c>
      <c r="J99">
        <f t="shared" si="12"/>
        <v>0</v>
      </c>
      <c r="K99">
        <f t="shared" si="12"/>
        <v>0</v>
      </c>
      <c r="L99">
        <f t="shared" si="12"/>
        <v>20</v>
      </c>
      <c r="M99">
        <f t="shared" si="12"/>
        <v>40</v>
      </c>
      <c r="N99">
        <f t="shared" si="11"/>
        <v>0</v>
      </c>
      <c r="O99">
        <f t="shared" si="11"/>
        <v>0</v>
      </c>
      <c r="P99">
        <f t="shared" si="11"/>
        <v>8.7499991834978115</v>
      </c>
      <c r="Q99">
        <f t="shared" si="11"/>
        <v>0</v>
      </c>
      <c r="R99">
        <f t="shared" si="11"/>
        <v>0</v>
      </c>
      <c r="S99">
        <f t="shared" si="16"/>
        <v>6.3382417031078875</v>
      </c>
      <c r="T99" t="str">
        <f t="shared" si="17"/>
        <v>攻击</v>
      </c>
      <c r="AA99" s="5" t="str">
        <f t="shared" si="18"/>
        <v>攻击+50</v>
      </c>
    </row>
    <row r="100" spans="1:27" x14ac:dyDescent="0.2">
      <c r="A100" s="10"/>
      <c r="B100" s="4" t="s">
        <v>142</v>
      </c>
      <c r="C100" s="4">
        <v>110500</v>
      </c>
      <c r="D100" s="4" t="s">
        <v>123</v>
      </c>
      <c r="E100" s="4" t="s">
        <v>124</v>
      </c>
      <c r="F100" s="4" t="s">
        <v>121</v>
      </c>
      <c r="G100">
        <f t="shared" si="14"/>
        <v>0</v>
      </c>
      <c r="H100">
        <f t="shared" si="15"/>
        <v>0</v>
      </c>
      <c r="I100">
        <f t="shared" si="12"/>
        <v>50</v>
      </c>
      <c r="J100">
        <f t="shared" si="12"/>
        <v>0</v>
      </c>
      <c r="K100">
        <f t="shared" si="12"/>
        <v>0</v>
      </c>
      <c r="L100">
        <f t="shared" si="12"/>
        <v>20</v>
      </c>
      <c r="M100">
        <f t="shared" si="12"/>
        <v>40</v>
      </c>
      <c r="N100">
        <f t="shared" si="11"/>
        <v>0</v>
      </c>
      <c r="O100">
        <f t="shared" si="11"/>
        <v>0</v>
      </c>
      <c r="P100">
        <f t="shared" si="11"/>
        <v>8.7499991834978115</v>
      </c>
      <c r="Q100">
        <f t="shared" ref="Q100:R123" si="19">J100/X$1</f>
        <v>0</v>
      </c>
      <c r="R100">
        <f t="shared" si="19"/>
        <v>0</v>
      </c>
      <c r="S100">
        <f t="shared" si="16"/>
        <v>6.3382417031078875</v>
      </c>
      <c r="T100" t="str">
        <f t="shared" si="17"/>
        <v>攻击</v>
      </c>
      <c r="AA100" s="5" t="str">
        <f t="shared" si="18"/>
        <v>攻击+50</v>
      </c>
    </row>
    <row r="101" spans="1:27" x14ac:dyDescent="0.2">
      <c r="A101" s="10"/>
      <c r="B101" s="4" t="s">
        <v>143</v>
      </c>
      <c r="C101" s="4">
        <v>113600</v>
      </c>
      <c r="D101" s="4" t="s">
        <v>123</v>
      </c>
      <c r="E101" s="4" t="s">
        <v>120</v>
      </c>
      <c r="F101" s="4" t="s">
        <v>128</v>
      </c>
      <c r="G101">
        <f t="shared" si="14"/>
        <v>3</v>
      </c>
      <c r="H101">
        <f t="shared" si="15"/>
        <v>0</v>
      </c>
      <c r="I101">
        <f t="shared" si="12"/>
        <v>0</v>
      </c>
      <c r="J101">
        <f t="shared" si="12"/>
        <v>40</v>
      </c>
      <c r="K101">
        <f t="shared" si="12"/>
        <v>0</v>
      </c>
      <c r="L101">
        <f t="shared" si="12"/>
        <v>0</v>
      </c>
      <c r="M101">
        <f t="shared" si="12"/>
        <v>40</v>
      </c>
      <c r="N101">
        <f t="shared" ref="N101:P123" si="20">G101/U$1</f>
        <v>8.2500004266141236</v>
      </c>
      <c r="O101">
        <f t="shared" si="20"/>
        <v>0</v>
      </c>
      <c r="P101">
        <f t="shared" si="20"/>
        <v>0</v>
      </c>
      <c r="Q101">
        <f t="shared" si="19"/>
        <v>19.999998133708893</v>
      </c>
      <c r="R101">
        <f t="shared" si="19"/>
        <v>0</v>
      </c>
      <c r="S101">
        <f t="shared" si="16"/>
        <v>0</v>
      </c>
      <c r="T101" t="str">
        <f t="shared" si="17"/>
        <v>防御</v>
      </c>
      <c r="AA101" s="5" t="str">
        <f t="shared" si="18"/>
        <v>防御+40</v>
      </c>
    </row>
    <row r="102" spans="1:27" x14ac:dyDescent="0.2">
      <c r="A102" s="10"/>
      <c r="B102" s="4" t="s">
        <v>144</v>
      </c>
      <c r="C102" s="4">
        <v>116700</v>
      </c>
      <c r="D102" s="4" t="s">
        <v>133</v>
      </c>
      <c r="E102" s="4" t="s">
        <v>124</v>
      </c>
      <c r="F102" s="4" t="s">
        <v>121</v>
      </c>
      <c r="G102">
        <f t="shared" si="14"/>
        <v>0</v>
      </c>
      <c r="H102">
        <f t="shared" si="15"/>
        <v>4</v>
      </c>
      <c r="I102">
        <f t="shared" si="12"/>
        <v>50</v>
      </c>
      <c r="J102">
        <f t="shared" si="12"/>
        <v>0</v>
      </c>
      <c r="K102">
        <f t="shared" si="12"/>
        <v>0</v>
      </c>
      <c r="L102">
        <f t="shared" si="12"/>
        <v>20</v>
      </c>
      <c r="M102">
        <f t="shared" si="12"/>
        <v>0</v>
      </c>
      <c r="N102">
        <f t="shared" si="20"/>
        <v>0</v>
      </c>
      <c r="O102">
        <f t="shared" si="20"/>
        <v>4</v>
      </c>
      <c r="P102">
        <f t="shared" si="20"/>
        <v>8.7499991834978115</v>
      </c>
      <c r="Q102">
        <f t="shared" si="19"/>
        <v>0</v>
      </c>
      <c r="R102">
        <f t="shared" si="19"/>
        <v>0</v>
      </c>
      <c r="S102">
        <f t="shared" si="16"/>
        <v>6.3382417031078875</v>
      </c>
      <c r="T102" t="str">
        <f t="shared" si="17"/>
        <v>攻击</v>
      </c>
      <c r="AA102" s="5" t="str">
        <f t="shared" si="18"/>
        <v>攻击+50</v>
      </c>
    </row>
    <row r="103" spans="1:27" x14ac:dyDescent="0.2">
      <c r="A103" s="10"/>
      <c r="B103" s="4" t="s">
        <v>145</v>
      </c>
      <c r="C103" s="4">
        <v>119800</v>
      </c>
      <c r="D103" s="4" t="s">
        <v>123</v>
      </c>
      <c r="E103" s="4" t="s">
        <v>124</v>
      </c>
      <c r="F103" s="4" t="s">
        <v>121</v>
      </c>
      <c r="G103">
        <f t="shared" si="14"/>
        <v>0</v>
      </c>
      <c r="H103">
        <f t="shared" si="15"/>
        <v>0</v>
      </c>
      <c r="I103">
        <f t="shared" si="12"/>
        <v>50</v>
      </c>
      <c r="J103">
        <f t="shared" si="12"/>
        <v>0</v>
      </c>
      <c r="K103">
        <f t="shared" si="12"/>
        <v>0</v>
      </c>
      <c r="L103">
        <f t="shared" si="12"/>
        <v>20</v>
      </c>
      <c r="M103">
        <f t="shared" si="12"/>
        <v>40</v>
      </c>
      <c r="N103">
        <f t="shared" si="20"/>
        <v>0</v>
      </c>
      <c r="O103">
        <f t="shared" si="20"/>
        <v>0</v>
      </c>
      <c r="P103">
        <f t="shared" si="20"/>
        <v>8.7499991834978115</v>
      </c>
      <c r="Q103">
        <f t="shared" si="19"/>
        <v>0</v>
      </c>
      <c r="R103">
        <f t="shared" si="19"/>
        <v>0</v>
      </c>
      <c r="S103">
        <f t="shared" si="16"/>
        <v>6.3382417031078875</v>
      </c>
      <c r="T103" t="str">
        <f t="shared" si="17"/>
        <v>攻击</v>
      </c>
      <c r="AA103" s="5" t="str">
        <f t="shared" si="18"/>
        <v>攻击+50</v>
      </c>
    </row>
    <row r="104" spans="1:27" x14ac:dyDescent="0.2">
      <c r="A104" s="10"/>
      <c r="B104" s="4" t="s">
        <v>146</v>
      </c>
      <c r="C104" s="4">
        <v>123000</v>
      </c>
      <c r="D104" s="4" t="s">
        <v>123</v>
      </c>
      <c r="E104" s="4" t="s">
        <v>124</v>
      </c>
      <c r="F104" s="4" t="s">
        <v>121</v>
      </c>
      <c r="G104">
        <f t="shared" si="14"/>
        <v>0</v>
      </c>
      <c r="H104">
        <f t="shared" si="15"/>
        <v>0</v>
      </c>
      <c r="I104">
        <f t="shared" si="12"/>
        <v>50</v>
      </c>
      <c r="J104">
        <f t="shared" si="12"/>
        <v>0</v>
      </c>
      <c r="K104">
        <f t="shared" si="12"/>
        <v>0</v>
      </c>
      <c r="L104">
        <f t="shared" si="12"/>
        <v>20</v>
      </c>
      <c r="M104">
        <f t="shared" si="12"/>
        <v>40</v>
      </c>
      <c r="N104">
        <f t="shared" si="20"/>
        <v>0</v>
      </c>
      <c r="O104">
        <f t="shared" si="20"/>
        <v>0</v>
      </c>
      <c r="P104">
        <f t="shared" si="20"/>
        <v>8.7499991834978115</v>
      </c>
      <c r="Q104">
        <f t="shared" si="19"/>
        <v>0</v>
      </c>
      <c r="R104">
        <f t="shared" si="19"/>
        <v>0</v>
      </c>
      <c r="S104">
        <f t="shared" si="16"/>
        <v>6.3382417031078875</v>
      </c>
      <c r="T104" t="str">
        <f t="shared" si="17"/>
        <v>攻击</v>
      </c>
      <c r="AA104" s="5" t="str">
        <f t="shared" si="18"/>
        <v>攻击+50</v>
      </c>
    </row>
    <row r="105" spans="1:27" x14ac:dyDescent="0.2">
      <c r="A105" s="10"/>
      <c r="B105" s="4" t="s">
        <v>147</v>
      </c>
      <c r="C105" s="4">
        <v>126000</v>
      </c>
      <c r="D105" s="4" t="s">
        <v>123</v>
      </c>
      <c r="E105" s="4" t="s">
        <v>119</v>
      </c>
      <c r="F105" s="4" t="s">
        <v>121</v>
      </c>
      <c r="G105">
        <f t="shared" si="14"/>
        <v>0</v>
      </c>
      <c r="H105">
        <f t="shared" si="15"/>
        <v>0</v>
      </c>
      <c r="I105">
        <f t="shared" si="12"/>
        <v>50</v>
      </c>
      <c r="J105">
        <f t="shared" si="12"/>
        <v>0</v>
      </c>
      <c r="K105">
        <f t="shared" si="12"/>
        <v>35</v>
      </c>
      <c r="L105">
        <f t="shared" si="12"/>
        <v>0</v>
      </c>
      <c r="M105">
        <f t="shared" si="12"/>
        <v>40</v>
      </c>
      <c r="N105">
        <f t="shared" si="20"/>
        <v>0</v>
      </c>
      <c r="O105">
        <f t="shared" si="20"/>
        <v>0</v>
      </c>
      <c r="P105">
        <f t="shared" si="20"/>
        <v>8.7499991834978115</v>
      </c>
      <c r="Q105">
        <f t="shared" si="19"/>
        <v>0</v>
      </c>
      <c r="R105">
        <f t="shared" si="19"/>
        <v>2.8564505867291463</v>
      </c>
      <c r="S105">
        <f t="shared" si="16"/>
        <v>0</v>
      </c>
      <c r="T105" t="str">
        <f t="shared" si="17"/>
        <v>攻击</v>
      </c>
      <c r="AA105" s="5" t="str">
        <f t="shared" si="18"/>
        <v>攻击+50</v>
      </c>
    </row>
    <row r="106" spans="1:27" x14ac:dyDescent="0.2">
      <c r="A106" s="10"/>
      <c r="B106" s="4" t="s">
        <v>148</v>
      </c>
      <c r="C106" s="4">
        <v>130000</v>
      </c>
      <c r="D106" s="4" t="s">
        <v>133</v>
      </c>
      <c r="E106" s="4" t="s">
        <v>124</v>
      </c>
      <c r="F106" s="4" t="s">
        <v>121</v>
      </c>
      <c r="G106">
        <f t="shared" si="14"/>
        <v>0</v>
      </c>
      <c r="H106">
        <f t="shared" si="15"/>
        <v>4</v>
      </c>
      <c r="I106">
        <f t="shared" si="12"/>
        <v>50</v>
      </c>
      <c r="J106">
        <f t="shared" si="12"/>
        <v>0</v>
      </c>
      <c r="K106">
        <f t="shared" si="12"/>
        <v>0</v>
      </c>
      <c r="L106">
        <f t="shared" si="12"/>
        <v>20</v>
      </c>
      <c r="M106">
        <f t="shared" si="12"/>
        <v>0</v>
      </c>
      <c r="N106">
        <f t="shared" si="20"/>
        <v>0</v>
      </c>
      <c r="O106">
        <f t="shared" si="20"/>
        <v>4</v>
      </c>
      <c r="P106">
        <f t="shared" si="20"/>
        <v>8.7499991834978115</v>
      </c>
      <c r="Q106">
        <f t="shared" si="19"/>
        <v>0</v>
      </c>
      <c r="R106">
        <f t="shared" si="19"/>
        <v>0</v>
      </c>
      <c r="S106">
        <f t="shared" si="16"/>
        <v>6.3382417031078875</v>
      </c>
      <c r="T106" t="str">
        <f t="shared" si="17"/>
        <v>攻击</v>
      </c>
      <c r="AA106" s="5" t="str">
        <f t="shared" si="18"/>
        <v>攻击+50</v>
      </c>
    </row>
    <row r="107" spans="1:27" x14ac:dyDescent="0.2">
      <c r="A107" s="10"/>
      <c r="B107" s="4" t="s">
        <v>149</v>
      </c>
      <c r="C107" s="4">
        <v>133000</v>
      </c>
      <c r="D107" s="4" t="s">
        <v>123</v>
      </c>
      <c r="E107" s="4" t="s">
        <v>124</v>
      </c>
      <c r="F107" s="4" t="s">
        <v>121</v>
      </c>
      <c r="G107">
        <f t="shared" si="14"/>
        <v>0</v>
      </c>
      <c r="H107">
        <f t="shared" si="15"/>
        <v>0</v>
      </c>
      <c r="I107">
        <f t="shared" si="12"/>
        <v>50</v>
      </c>
      <c r="J107">
        <f t="shared" si="12"/>
        <v>0</v>
      </c>
      <c r="K107">
        <f t="shared" si="12"/>
        <v>0</v>
      </c>
      <c r="L107">
        <f t="shared" si="12"/>
        <v>20</v>
      </c>
      <c r="M107">
        <f t="shared" si="12"/>
        <v>40</v>
      </c>
      <c r="N107">
        <f t="shared" si="20"/>
        <v>0</v>
      </c>
      <c r="O107">
        <f t="shared" si="20"/>
        <v>0</v>
      </c>
      <c r="P107">
        <f t="shared" si="20"/>
        <v>8.7499991834978115</v>
      </c>
      <c r="Q107">
        <f t="shared" si="19"/>
        <v>0</v>
      </c>
      <c r="R107">
        <f t="shared" si="19"/>
        <v>0</v>
      </c>
      <c r="S107">
        <f t="shared" si="16"/>
        <v>6.3382417031078875</v>
      </c>
      <c r="T107" t="str">
        <f t="shared" si="17"/>
        <v>攻击</v>
      </c>
      <c r="AA107" s="5" t="str">
        <f t="shared" si="18"/>
        <v>攻击+50</v>
      </c>
    </row>
    <row r="108" spans="1:27" x14ac:dyDescent="0.2">
      <c r="A108" s="10"/>
      <c r="B108" s="4" t="s">
        <v>150</v>
      </c>
      <c r="C108" s="4">
        <v>136000</v>
      </c>
      <c r="D108" s="4" t="s">
        <v>123</v>
      </c>
      <c r="E108" s="4" t="s">
        <v>124</v>
      </c>
      <c r="F108" s="4" t="s">
        <v>121</v>
      </c>
      <c r="G108">
        <f t="shared" si="14"/>
        <v>0</v>
      </c>
      <c r="H108">
        <f t="shared" si="15"/>
        <v>0</v>
      </c>
      <c r="I108">
        <f t="shared" si="12"/>
        <v>50</v>
      </c>
      <c r="J108">
        <f t="shared" si="12"/>
        <v>0</v>
      </c>
      <c r="K108">
        <f t="shared" si="12"/>
        <v>0</v>
      </c>
      <c r="L108">
        <f t="shared" si="12"/>
        <v>20</v>
      </c>
      <c r="M108">
        <f t="shared" si="12"/>
        <v>40</v>
      </c>
      <c r="N108">
        <f t="shared" si="20"/>
        <v>0</v>
      </c>
      <c r="O108">
        <f t="shared" si="20"/>
        <v>0</v>
      </c>
      <c r="P108">
        <f t="shared" si="20"/>
        <v>8.7499991834978115</v>
      </c>
      <c r="Q108">
        <f t="shared" si="19"/>
        <v>0</v>
      </c>
      <c r="R108">
        <f t="shared" si="19"/>
        <v>0</v>
      </c>
      <c r="S108">
        <f t="shared" si="16"/>
        <v>6.3382417031078875</v>
      </c>
      <c r="T108" t="str">
        <f t="shared" si="17"/>
        <v>攻击</v>
      </c>
      <c r="AA108" s="5" t="str">
        <f t="shared" si="18"/>
        <v>攻击+50</v>
      </c>
    </row>
    <row r="109" spans="1:27" x14ac:dyDescent="0.2">
      <c r="A109" s="10"/>
      <c r="B109" s="4" t="s">
        <v>151</v>
      </c>
      <c r="C109" s="4">
        <v>140000</v>
      </c>
      <c r="D109" s="4" t="s">
        <v>123</v>
      </c>
      <c r="E109" s="4" t="s">
        <v>124</v>
      </c>
      <c r="F109" s="4" t="s">
        <v>121</v>
      </c>
      <c r="G109">
        <f t="shared" si="14"/>
        <v>0</v>
      </c>
      <c r="H109">
        <f t="shared" si="15"/>
        <v>0</v>
      </c>
      <c r="I109">
        <f t="shared" si="12"/>
        <v>50</v>
      </c>
      <c r="J109">
        <f t="shared" si="12"/>
        <v>0</v>
      </c>
      <c r="K109">
        <f t="shared" si="12"/>
        <v>0</v>
      </c>
      <c r="L109">
        <f t="shared" si="12"/>
        <v>20</v>
      </c>
      <c r="M109">
        <f t="shared" si="12"/>
        <v>40</v>
      </c>
      <c r="N109">
        <f t="shared" si="20"/>
        <v>0</v>
      </c>
      <c r="O109">
        <f t="shared" si="20"/>
        <v>0</v>
      </c>
      <c r="P109">
        <f t="shared" si="20"/>
        <v>8.7499991834978115</v>
      </c>
      <c r="Q109">
        <f t="shared" si="19"/>
        <v>0</v>
      </c>
      <c r="R109">
        <f t="shared" si="19"/>
        <v>0</v>
      </c>
      <c r="S109">
        <f t="shared" si="16"/>
        <v>6.3382417031078875</v>
      </c>
      <c r="T109" t="str">
        <f t="shared" si="17"/>
        <v>攻击</v>
      </c>
      <c r="AA109" s="5" t="str">
        <f t="shared" si="18"/>
        <v>攻击+50</v>
      </c>
    </row>
    <row r="110" spans="1:27" x14ac:dyDescent="0.2">
      <c r="A110" s="10"/>
      <c r="B110" s="4" t="s">
        <v>47</v>
      </c>
      <c r="C110" s="4">
        <v>144000</v>
      </c>
      <c r="D110" s="4" t="s">
        <v>128</v>
      </c>
      <c r="E110" s="4" t="s">
        <v>124</v>
      </c>
      <c r="F110" s="4" t="s">
        <v>119</v>
      </c>
      <c r="G110">
        <f t="shared" si="14"/>
        <v>0</v>
      </c>
      <c r="H110">
        <f t="shared" si="15"/>
        <v>0</v>
      </c>
      <c r="I110">
        <f t="shared" si="12"/>
        <v>0</v>
      </c>
      <c r="J110">
        <f t="shared" si="12"/>
        <v>40</v>
      </c>
      <c r="K110">
        <f t="shared" si="12"/>
        <v>35</v>
      </c>
      <c r="L110">
        <f t="shared" si="12"/>
        <v>20</v>
      </c>
      <c r="M110">
        <f t="shared" si="12"/>
        <v>0</v>
      </c>
      <c r="N110">
        <f t="shared" si="20"/>
        <v>0</v>
      </c>
      <c r="O110">
        <f t="shared" si="20"/>
        <v>0</v>
      </c>
      <c r="P110">
        <f t="shared" si="20"/>
        <v>0</v>
      </c>
      <c r="Q110">
        <f t="shared" si="19"/>
        <v>19.999998133708893</v>
      </c>
      <c r="R110">
        <f t="shared" si="19"/>
        <v>2.8564505867291463</v>
      </c>
      <c r="S110">
        <f t="shared" si="16"/>
        <v>6.3382417031078875</v>
      </c>
      <c r="T110" t="str">
        <f t="shared" si="17"/>
        <v>防御</v>
      </c>
      <c r="AA110" s="5" t="str">
        <f t="shared" si="18"/>
        <v>防御+40</v>
      </c>
    </row>
    <row r="111" spans="1:27" x14ac:dyDescent="0.2">
      <c r="A111" s="10"/>
      <c r="B111" s="4" t="s">
        <v>45</v>
      </c>
      <c r="C111" s="4">
        <v>147000</v>
      </c>
      <c r="D111" s="4" t="s">
        <v>123</v>
      </c>
      <c r="E111" s="4" t="s">
        <v>133</v>
      </c>
      <c r="F111" s="4" t="s">
        <v>121</v>
      </c>
      <c r="G111">
        <f t="shared" si="14"/>
        <v>0</v>
      </c>
      <c r="H111">
        <f t="shared" si="15"/>
        <v>4</v>
      </c>
      <c r="I111">
        <f t="shared" si="12"/>
        <v>50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40</v>
      </c>
      <c r="N111">
        <f t="shared" si="20"/>
        <v>0</v>
      </c>
      <c r="O111">
        <f t="shared" si="20"/>
        <v>4</v>
      </c>
      <c r="P111">
        <f t="shared" si="20"/>
        <v>8.7499991834978115</v>
      </c>
      <c r="Q111">
        <f t="shared" si="19"/>
        <v>0</v>
      </c>
      <c r="R111">
        <f t="shared" si="19"/>
        <v>0</v>
      </c>
      <c r="S111">
        <f t="shared" si="16"/>
        <v>0</v>
      </c>
      <c r="T111" t="str">
        <f t="shared" si="17"/>
        <v>攻击</v>
      </c>
      <c r="AA111" s="5" t="str">
        <f t="shared" si="18"/>
        <v>攻击+50</v>
      </c>
    </row>
    <row r="112" spans="1:27" x14ac:dyDescent="0.2">
      <c r="A112" s="10"/>
      <c r="B112" s="4" t="s">
        <v>152</v>
      </c>
      <c r="C112" s="4">
        <v>150000</v>
      </c>
      <c r="D112" s="4" t="s">
        <v>123</v>
      </c>
      <c r="E112" s="4" t="s">
        <v>124</v>
      </c>
      <c r="F112" s="4" t="s">
        <v>121</v>
      </c>
      <c r="G112">
        <f t="shared" si="14"/>
        <v>0</v>
      </c>
      <c r="H112">
        <f t="shared" si="15"/>
        <v>0</v>
      </c>
      <c r="I112">
        <f t="shared" si="12"/>
        <v>50</v>
      </c>
      <c r="J112">
        <f t="shared" si="12"/>
        <v>0</v>
      </c>
      <c r="K112">
        <f t="shared" si="12"/>
        <v>0</v>
      </c>
      <c r="L112">
        <f t="shared" si="12"/>
        <v>20</v>
      </c>
      <c r="M112">
        <f t="shared" si="12"/>
        <v>40</v>
      </c>
      <c r="N112">
        <f t="shared" si="20"/>
        <v>0</v>
      </c>
      <c r="O112">
        <f t="shared" si="20"/>
        <v>0</v>
      </c>
      <c r="P112">
        <f t="shared" si="20"/>
        <v>8.7499991834978115</v>
      </c>
      <c r="Q112">
        <f t="shared" si="19"/>
        <v>0</v>
      </c>
      <c r="R112">
        <f t="shared" si="19"/>
        <v>0</v>
      </c>
      <c r="S112">
        <f t="shared" si="16"/>
        <v>6.3382417031078875</v>
      </c>
      <c r="T112" t="str">
        <f t="shared" si="17"/>
        <v>攻击</v>
      </c>
      <c r="AA112" s="5" t="str">
        <f t="shared" si="18"/>
        <v>攻击+50</v>
      </c>
    </row>
    <row r="113" spans="1:27" x14ac:dyDescent="0.2">
      <c r="A113" s="10"/>
      <c r="B113" s="4" t="s">
        <v>153</v>
      </c>
      <c r="C113" s="4">
        <v>154000</v>
      </c>
      <c r="D113" s="4" t="s">
        <v>123</v>
      </c>
      <c r="E113" s="4" t="s">
        <v>124</v>
      </c>
      <c r="F113" s="4" t="s">
        <v>121</v>
      </c>
      <c r="G113">
        <f t="shared" si="14"/>
        <v>0</v>
      </c>
      <c r="H113">
        <f t="shared" si="15"/>
        <v>0</v>
      </c>
      <c r="I113">
        <f t="shared" si="12"/>
        <v>50</v>
      </c>
      <c r="J113">
        <f t="shared" si="12"/>
        <v>0</v>
      </c>
      <c r="K113">
        <f t="shared" si="12"/>
        <v>0</v>
      </c>
      <c r="L113">
        <f t="shared" si="12"/>
        <v>20</v>
      </c>
      <c r="M113">
        <f t="shared" si="12"/>
        <v>40</v>
      </c>
      <c r="N113">
        <f t="shared" si="20"/>
        <v>0</v>
      </c>
      <c r="O113">
        <f t="shared" si="20"/>
        <v>0</v>
      </c>
      <c r="P113">
        <f t="shared" si="20"/>
        <v>8.7499991834978115</v>
      </c>
      <c r="Q113">
        <f t="shared" si="19"/>
        <v>0</v>
      </c>
      <c r="R113">
        <f t="shared" si="19"/>
        <v>0</v>
      </c>
      <c r="S113">
        <f t="shared" si="16"/>
        <v>6.3382417031078875</v>
      </c>
      <c r="T113" t="str">
        <f t="shared" si="17"/>
        <v>攻击</v>
      </c>
      <c r="AA113" s="5" t="str">
        <f t="shared" si="18"/>
        <v>攻击+50</v>
      </c>
    </row>
    <row r="114" spans="1:27" x14ac:dyDescent="0.2">
      <c r="A114" s="10"/>
      <c r="B114" s="4" t="s">
        <v>154</v>
      </c>
      <c r="C114" s="4">
        <v>158000</v>
      </c>
      <c r="D114" s="4" t="s">
        <v>133</v>
      </c>
      <c r="E114" s="4" t="s">
        <v>124</v>
      </c>
      <c r="F114" s="4" t="s">
        <v>121</v>
      </c>
      <c r="G114">
        <f t="shared" si="14"/>
        <v>0</v>
      </c>
      <c r="H114">
        <f t="shared" si="15"/>
        <v>4</v>
      </c>
      <c r="I114">
        <f t="shared" si="12"/>
        <v>50</v>
      </c>
      <c r="J114">
        <f t="shared" si="12"/>
        <v>0</v>
      </c>
      <c r="K114">
        <f t="shared" si="12"/>
        <v>0</v>
      </c>
      <c r="L114">
        <f t="shared" si="12"/>
        <v>20</v>
      </c>
      <c r="M114">
        <f t="shared" si="12"/>
        <v>0</v>
      </c>
      <c r="N114">
        <f t="shared" si="20"/>
        <v>0</v>
      </c>
      <c r="O114">
        <f t="shared" si="20"/>
        <v>4</v>
      </c>
      <c r="P114">
        <f t="shared" si="20"/>
        <v>8.7499991834978115</v>
      </c>
      <c r="Q114">
        <f t="shared" si="19"/>
        <v>0</v>
      </c>
      <c r="R114">
        <f t="shared" si="19"/>
        <v>0</v>
      </c>
      <c r="S114">
        <f t="shared" si="16"/>
        <v>6.3382417031078875</v>
      </c>
      <c r="T114" t="str">
        <f t="shared" si="17"/>
        <v>攻击</v>
      </c>
      <c r="AA114" s="5" t="str">
        <f t="shared" si="18"/>
        <v>攻击+50</v>
      </c>
    </row>
    <row r="115" spans="1:27" x14ac:dyDescent="0.2">
      <c r="A115" s="10"/>
      <c r="B115" s="4" t="s">
        <v>155</v>
      </c>
      <c r="C115" s="4">
        <v>162000</v>
      </c>
      <c r="D115" s="4" t="s">
        <v>119</v>
      </c>
      <c r="E115" s="4" t="s">
        <v>133</v>
      </c>
      <c r="F115" s="4" t="s">
        <v>120</v>
      </c>
      <c r="G115">
        <f t="shared" si="14"/>
        <v>3</v>
      </c>
      <c r="H115">
        <f t="shared" si="15"/>
        <v>4</v>
      </c>
      <c r="I115">
        <f t="shared" si="12"/>
        <v>0</v>
      </c>
      <c r="J115">
        <f t="shared" si="12"/>
        <v>0</v>
      </c>
      <c r="K115">
        <f t="shared" si="12"/>
        <v>35</v>
      </c>
      <c r="L115">
        <f t="shared" si="12"/>
        <v>0</v>
      </c>
      <c r="M115">
        <f t="shared" si="12"/>
        <v>0</v>
      </c>
      <c r="N115">
        <f t="shared" si="20"/>
        <v>8.2500004266141236</v>
      </c>
      <c r="O115">
        <f t="shared" si="20"/>
        <v>4</v>
      </c>
      <c r="P115">
        <f t="shared" si="20"/>
        <v>0</v>
      </c>
      <c r="Q115">
        <f t="shared" si="19"/>
        <v>0</v>
      </c>
      <c r="R115">
        <f t="shared" si="19"/>
        <v>2.8564505867291463</v>
      </c>
      <c r="S115">
        <f t="shared" si="16"/>
        <v>0</v>
      </c>
      <c r="T115" t="str">
        <f t="shared" si="17"/>
        <v>防护</v>
      </c>
      <c r="AA115" s="5" t="str">
        <f t="shared" si="18"/>
        <v>防护+3</v>
      </c>
    </row>
    <row r="116" spans="1:27" x14ac:dyDescent="0.2">
      <c r="A116" s="10"/>
      <c r="B116" s="4" t="s">
        <v>156</v>
      </c>
      <c r="C116" s="4">
        <v>166000</v>
      </c>
      <c r="D116" s="4" t="s">
        <v>123</v>
      </c>
      <c r="E116" s="4" t="s">
        <v>124</v>
      </c>
      <c r="F116" s="4" t="s">
        <v>121</v>
      </c>
      <c r="G116">
        <f t="shared" si="14"/>
        <v>0</v>
      </c>
      <c r="H116">
        <f t="shared" si="15"/>
        <v>0</v>
      </c>
      <c r="I116">
        <f t="shared" si="12"/>
        <v>50</v>
      </c>
      <c r="J116">
        <f t="shared" si="12"/>
        <v>0</v>
      </c>
      <c r="K116">
        <f t="shared" si="12"/>
        <v>0</v>
      </c>
      <c r="L116">
        <f t="shared" si="12"/>
        <v>20</v>
      </c>
      <c r="M116">
        <f t="shared" si="12"/>
        <v>40</v>
      </c>
      <c r="N116">
        <f t="shared" si="20"/>
        <v>0</v>
      </c>
      <c r="O116">
        <f t="shared" si="20"/>
        <v>0</v>
      </c>
      <c r="P116">
        <f t="shared" si="20"/>
        <v>8.7499991834978115</v>
      </c>
      <c r="Q116">
        <f t="shared" si="19"/>
        <v>0</v>
      </c>
      <c r="R116">
        <f t="shared" si="19"/>
        <v>0</v>
      </c>
      <c r="S116">
        <f t="shared" si="16"/>
        <v>6.3382417031078875</v>
      </c>
      <c r="T116" t="str">
        <f t="shared" si="17"/>
        <v>攻击</v>
      </c>
      <c r="AA116" s="5" t="str">
        <f t="shared" si="18"/>
        <v>攻击+50</v>
      </c>
    </row>
    <row r="117" spans="1:27" x14ac:dyDescent="0.2">
      <c r="A117" s="10"/>
      <c r="B117" s="4" t="s">
        <v>157</v>
      </c>
      <c r="C117" s="4">
        <v>170000</v>
      </c>
      <c r="D117" s="4" t="s">
        <v>123</v>
      </c>
      <c r="E117" s="4" t="s">
        <v>124</v>
      </c>
      <c r="F117" s="4" t="s">
        <v>121</v>
      </c>
      <c r="G117">
        <f t="shared" si="14"/>
        <v>0</v>
      </c>
      <c r="H117">
        <f t="shared" si="15"/>
        <v>0</v>
      </c>
      <c r="I117">
        <f t="shared" ref="I117:M123" si="21">_xlfn.NUMBERVALUE(IF(ISNUMBER(FIND(I$1,$D117)),RIGHT($D117,LEN($D117)-FIND("+",$D117)),IF(ISNUMBER(FIND(I$1,$E117)),RIGHT($E117,LEN($E117)-FIND("+",$E117)),IF(ISNUMBER(FIND(I$1,$F117)),RIGHT($F117,LEN($F117)-FIND("+",$F117)),0))))</f>
        <v>50</v>
      </c>
      <c r="J117">
        <f t="shared" si="21"/>
        <v>0</v>
      </c>
      <c r="K117">
        <f t="shared" si="21"/>
        <v>0</v>
      </c>
      <c r="L117">
        <f t="shared" si="21"/>
        <v>20</v>
      </c>
      <c r="M117">
        <f t="shared" si="21"/>
        <v>40</v>
      </c>
      <c r="N117">
        <f t="shared" si="20"/>
        <v>0</v>
      </c>
      <c r="O117">
        <f t="shared" si="20"/>
        <v>0</v>
      </c>
      <c r="P117">
        <f t="shared" si="20"/>
        <v>8.7499991834978115</v>
      </c>
      <c r="Q117">
        <f t="shared" si="19"/>
        <v>0</v>
      </c>
      <c r="R117">
        <f t="shared" si="19"/>
        <v>0</v>
      </c>
      <c r="S117">
        <f t="shared" si="16"/>
        <v>6.3382417031078875</v>
      </c>
      <c r="T117" t="str">
        <f t="shared" si="17"/>
        <v>攻击</v>
      </c>
      <c r="AA117" s="5" t="str">
        <f t="shared" si="18"/>
        <v>攻击+50</v>
      </c>
    </row>
    <row r="118" spans="1:27" x14ac:dyDescent="0.2">
      <c r="A118" s="10"/>
      <c r="B118" s="4" t="s">
        <v>158</v>
      </c>
      <c r="C118" s="4">
        <v>174000</v>
      </c>
      <c r="D118" s="4" t="s">
        <v>123</v>
      </c>
      <c r="E118" s="4" t="s">
        <v>124</v>
      </c>
      <c r="F118" s="4" t="s">
        <v>119</v>
      </c>
      <c r="G118">
        <f t="shared" si="14"/>
        <v>0</v>
      </c>
      <c r="H118">
        <f t="shared" si="15"/>
        <v>0</v>
      </c>
      <c r="I118">
        <f t="shared" si="21"/>
        <v>0</v>
      </c>
      <c r="J118">
        <f t="shared" si="21"/>
        <v>0</v>
      </c>
      <c r="K118">
        <f t="shared" si="21"/>
        <v>35</v>
      </c>
      <c r="L118">
        <f t="shared" si="21"/>
        <v>20</v>
      </c>
      <c r="M118">
        <f t="shared" si="21"/>
        <v>40</v>
      </c>
      <c r="N118">
        <f t="shared" si="20"/>
        <v>0</v>
      </c>
      <c r="O118">
        <f t="shared" si="20"/>
        <v>0</v>
      </c>
      <c r="P118">
        <f t="shared" si="20"/>
        <v>0</v>
      </c>
      <c r="Q118">
        <f t="shared" si="19"/>
        <v>0</v>
      </c>
      <c r="R118">
        <f t="shared" si="19"/>
        <v>2.8564505867291463</v>
      </c>
      <c r="S118">
        <f t="shared" si="16"/>
        <v>6.3382417031078875</v>
      </c>
      <c r="T118" t="str">
        <f t="shared" si="17"/>
        <v>内力</v>
      </c>
      <c r="AA118" s="5" t="str">
        <f t="shared" si="18"/>
        <v>内力+20</v>
      </c>
    </row>
    <row r="119" spans="1:27" x14ac:dyDescent="0.2">
      <c r="A119" s="10"/>
      <c r="B119" s="4" t="s">
        <v>159</v>
      </c>
      <c r="C119" s="4">
        <v>178000</v>
      </c>
      <c r="D119" s="4" t="s">
        <v>123</v>
      </c>
      <c r="E119" s="4" t="s">
        <v>128</v>
      </c>
      <c r="F119" s="4" t="s">
        <v>121</v>
      </c>
      <c r="G119">
        <f t="shared" si="14"/>
        <v>0</v>
      </c>
      <c r="H119">
        <f t="shared" si="15"/>
        <v>0</v>
      </c>
      <c r="I119">
        <f t="shared" si="21"/>
        <v>50</v>
      </c>
      <c r="J119">
        <f t="shared" si="21"/>
        <v>40</v>
      </c>
      <c r="K119">
        <f t="shared" si="21"/>
        <v>0</v>
      </c>
      <c r="L119">
        <f t="shared" si="21"/>
        <v>0</v>
      </c>
      <c r="M119">
        <f t="shared" si="21"/>
        <v>40</v>
      </c>
      <c r="N119">
        <f t="shared" si="20"/>
        <v>0</v>
      </c>
      <c r="O119">
        <f t="shared" si="20"/>
        <v>0</v>
      </c>
      <c r="P119">
        <f t="shared" si="20"/>
        <v>8.7499991834978115</v>
      </c>
      <c r="Q119">
        <f t="shared" si="19"/>
        <v>19.999998133708893</v>
      </c>
      <c r="R119">
        <f t="shared" si="19"/>
        <v>0</v>
      </c>
      <c r="S119">
        <f t="shared" si="16"/>
        <v>0</v>
      </c>
      <c r="T119" t="str">
        <f t="shared" si="17"/>
        <v>防御</v>
      </c>
      <c r="AA119" s="5" t="str">
        <f t="shared" si="18"/>
        <v>防御+40</v>
      </c>
    </row>
    <row r="120" spans="1:27" x14ac:dyDescent="0.2">
      <c r="A120" s="10"/>
      <c r="B120" s="4" t="s">
        <v>160</v>
      </c>
      <c r="C120" s="4">
        <v>183000</v>
      </c>
      <c r="D120" s="4" t="s">
        <v>133</v>
      </c>
      <c r="E120" s="4" t="s">
        <v>124</v>
      </c>
      <c r="F120" s="4" t="s">
        <v>121</v>
      </c>
      <c r="G120">
        <f t="shared" si="14"/>
        <v>0</v>
      </c>
      <c r="H120">
        <f t="shared" si="15"/>
        <v>4</v>
      </c>
      <c r="I120">
        <f t="shared" si="21"/>
        <v>50</v>
      </c>
      <c r="J120">
        <f t="shared" si="21"/>
        <v>0</v>
      </c>
      <c r="K120">
        <f t="shared" si="21"/>
        <v>0</v>
      </c>
      <c r="L120">
        <f t="shared" si="21"/>
        <v>20</v>
      </c>
      <c r="M120">
        <f t="shared" si="21"/>
        <v>0</v>
      </c>
      <c r="N120">
        <f t="shared" si="20"/>
        <v>0</v>
      </c>
      <c r="O120">
        <f t="shared" si="20"/>
        <v>4</v>
      </c>
      <c r="P120">
        <f t="shared" si="20"/>
        <v>8.7499991834978115</v>
      </c>
      <c r="Q120">
        <f t="shared" si="19"/>
        <v>0</v>
      </c>
      <c r="R120">
        <f t="shared" si="19"/>
        <v>0</v>
      </c>
      <c r="S120">
        <f t="shared" si="16"/>
        <v>6.3382417031078875</v>
      </c>
      <c r="T120" t="str">
        <f t="shared" si="17"/>
        <v>攻击</v>
      </c>
      <c r="AA120" s="5" t="str">
        <f t="shared" si="18"/>
        <v>攻击+50</v>
      </c>
    </row>
    <row r="121" spans="1:27" x14ac:dyDescent="0.2">
      <c r="A121" s="10"/>
      <c r="B121" s="4" t="s">
        <v>161</v>
      </c>
      <c r="C121" s="4">
        <v>187000</v>
      </c>
      <c r="D121" s="4" t="s">
        <v>123</v>
      </c>
      <c r="E121" s="4" t="s">
        <v>124</v>
      </c>
      <c r="F121" s="4" t="s">
        <v>121</v>
      </c>
      <c r="G121">
        <f t="shared" si="14"/>
        <v>0</v>
      </c>
      <c r="H121">
        <f t="shared" si="15"/>
        <v>0</v>
      </c>
      <c r="I121">
        <f t="shared" si="21"/>
        <v>50</v>
      </c>
      <c r="J121">
        <f t="shared" si="21"/>
        <v>0</v>
      </c>
      <c r="K121">
        <f t="shared" si="21"/>
        <v>0</v>
      </c>
      <c r="L121">
        <f t="shared" si="21"/>
        <v>20</v>
      </c>
      <c r="M121">
        <f t="shared" si="21"/>
        <v>40</v>
      </c>
      <c r="N121">
        <f t="shared" si="20"/>
        <v>0</v>
      </c>
      <c r="O121">
        <f t="shared" si="20"/>
        <v>0</v>
      </c>
      <c r="P121">
        <f t="shared" si="20"/>
        <v>8.7499991834978115</v>
      </c>
      <c r="Q121">
        <f t="shared" si="19"/>
        <v>0</v>
      </c>
      <c r="R121">
        <f t="shared" si="19"/>
        <v>0</v>
      </c>
      <c r="S121">
        <f t="shared" si="16"/>
        <v>6.3382417031078875</v>
      </c>
      <c r="T121" t="str">
        <f t="shared" si="17"/>
        <v>攻击</v>
      </c>
      <c r="AA121" s="5" t="str">
        <f t="shared" si="18"/>
        <v>攻击+50</v>
      </c>
    </row>
    <row r="122" spans="1:27" x14ac:dyDescent="0.2">
      <c r="A122" s="10"/>
      <c r="B122" s="4" t="s">
        <v>162</v>
      </c>
      <c r="C122" s="4">
        <v>191000</v>
      </c>
      <c r="D122" s="4" t="s">
        <v>123</v>
      </c>
      <c r="E122" s="4" t="s">
        <v>124</v>
      </c>
      <c r="F122" s="4" t="s">
        <v>121</v>
      </c>
      <c r="G122">
        <f t="shared" si="14"/>
        <v>0</v>
      </c>
      <c r="H122">
        <f t="shared" si="15"/>
        <v>0</v>
      </c>
      <c r="I122">
        <f t="shared" si="21"/>
        <v>50</v>
      </c>
      <c r="J122">
        <f t="shared" si="21"/>
        <v>0</v>
      </c>
      <c r="K122">
        <f t="shared" si="21"/>
        <v>0</v>
      </c>
      <c r="L122">
        <f t="shared" si="21"/>
        <v>20</v>
      </c>
      <c r="M122">
        <f t="shared" si="21"/>
        <v>40</v>
      </c>
      <c r="N122">
        <f t="shared" si="20"/>
        <v>0</v>
      </c>
      <c r="O122">
        <f t="shared" si="20"/>
        <v>0</v>
      </c>
      <c r="P122">
        <f t="shared" si="20"/>
        <v>8.7499991834978115</v>
      </c>
      <c r="Q122">
        <f t="shared" si="19"/>
        <v>0</v>
      </c>
      <c r="R122">
        <f t="shared" si="19"/>
        <v>0</v>
      </c>
      <c r="S122">
        <f t="shared" si="16"/>
        <v>6.3382417031078875</v>
      </c>
      <c r="T122" t="str">
        <f t="shared" si="17"/>
        <v>攻击</v>
      </c>
      <c r="AA122" s="5" t="str">
        <f t="shared" si="18"/>
        <v>攻击+50</v>
      </c>
    </row>
    <row r="123" spans="1:27" x14ac:dyDescent="0.2">
      <c r="A123" s="11"/>
      <c r="B123" s="4" t="s">
        <v>165</v>
      </c>
      <c r="C123" s="4">
        <v>196000</v>
      </c>
      <c r="D123" s="4" t="s">
        <v>119</v>
      </c>
      <c r="E123" s="4" t="s">
        <v>124</v>
      </c>
      <c r="F123" s="4" t="s">
        <v>121</v>
      </c>
      <c r="G123">
        <f t="shared" si="14"/>
        <v>0</v>
      </c>
      <c r="H123">
        <f t="shared" si="15"/>
        <v>0</v>
      </c>
      <c r="I123">
        <f t="shared" si="21"/>
        <v>50</v>
      </c>
      <c r="J123">
        <f t="shared" si="21"/>
        <v>0</v>
      </c>
      <c r="K123">
        <f t="shared" si="21"/>
        <v>35</v>
      </c>
      <c r="L123">
        <f t="shared" si="21"/>
        <v>20</v>
      </c>
      <c r="M123">
        <f t="shared" si="21"/>
        <v>0</v>
      </c>
      <c r="N123">
        <f t="shared" si="20"/>
        <v>0</v>
      </c>
      <c r="O123">
        <f t="shared" si="20"/>
        <v>0</v>
      </c>
      <c r="P123">
        <f t="shared" si="20"/>
        <v>8.7499991834978115</v>
      </c>
      <c r="Q123">
        <f t="shared" si="19"/>
        <v>0</v>
      </c>
      <c r="R123">
        <f t="shared" si="19"/>
        <v>2.8564505867291463</v>
      </c>
      <c r="S123">
        <f t="shared" si="16"/>
        <v>6.3382417031078875</v>
      </c>
      <c r="T123" t="str">
        <f t="shared" si="17"/>
        <v>攻击</v>
      </c>
      <c r="AA123" s="5" t="str">
        <f t="shared" si="18"/>
        <v>攻击+50</v>
      </c>
    </row>
  </sheetData>
  <autoFilter ref="A1:AC123"/>
  <mergeCells count="8">
    <mergeCell ref="A72:A95"/>
    <mergeCell ref="A96:A123"/>
    <mergeCell ref="A2:A17"/>
    <mergeCell ref="A18:A26"/>
    <mergeCell ref="A27:A39"/>
    <mergeCell ref="A40:A48"/>
    <mergeCell ref="A49:A62"/>
    <mergeCell ref="A63:A71"/>
  </mergeCells>
  <phoneticPr fontId="2" type="noConversion"/>
  <dataValidations count="1">
    <dataValidation type="list" allowBlank="1" showInputMessage="1" showErrorMessage="1" sqref="AC1">
      <formula1>$U$10:$U$17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</cp:lastModifiedBy>
  <dcterms:created xsi:type="dcterms:W3CDTF">2019-01-13T06:58:23Z</dcterms:created>
  <dcterms:modified xsi:type="dcterms:W3CDTF">2019-02-15T13:38:00Z</dcterms:modified>
</cp:coreProperties>
</file>