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vincent/Workspace/rao/"/>
    </mc:Choice>
  </mc:AlternateContent>
  <xr:revisionPtr revIDLastSave="0" documentId="13_ncr:1_{61E3EEFC-7173-CF4A-8576-86ABF338AF7D}" xr6:coauthVersionLast="36" xr6:coauthVersionMax="36" xr10:uidLastSave="{00000000-0000-0000-0000-000000000000}"/>
  <bookViews>
    <workbookView xWindow="1460" yWindow="3360" windowWidth="27720" windowHeight="120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66" i="1" l="1"/>
  <c r="C2" i="1" s="1"/>
  <c r="J66" i="1"/>
  <c r="K60" i="1" s="1"/>
  <c r="K64" i="1"/>
  <c r="F65" i="1"/>
  <c r="F64" i="1"/>
  <c r="F63" i="1"/>
  <c r="F62" i="1"/>
  <c r="F61" i="1"/>
  <c r="F60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  <c r="F66" i="1" s="1"/>
  <c r="K59" i="1" l="1"/>
  <c r="C65" i="1"/>
  <c r="I5" i="1"/>
  <c r="H5" i="1" s="1"/>
  <c r="I9" i="1"/>
  <c r="H9" i="1" s="1"/>
  <c r="I13" i="1"/>
  <c r="I38" i="1"/>
  <c r="G38" i="1" s="1"/>
  <c r="G13" i="1"/>
  <c r="H13" i="1"/>
  <c r="G5" i="1"/>
  <c r="I17" i="1"/>
  <c r="I29" i="1"/>
  <c r="I37" i="1"/>
  <c r="I45" i="1"/>
  <c r="I57" i="1"/>
  <c r="I62" i="1"/>
  <c r="I42" i="1"/>
  <c r="I46" i="1"/>
  <c r="I50" i="1"/>
  <c r="I54" i="1"/>
  <c r="I58" i="1"/>
  <c r="G9" i="1"/>
  <c r="I21" i="1"/>
  <c r="I25" i="1"/>
  <c r="I33" i="1"/>
  <c r="I41" i="1"/>
  <c r="I49" i="1"/>
  <c r="I53" i="1"/>
  <c r="I61" i="1"/>
  <c r="I6" i="1"/>
  <c r="I14" i="1"/>
  <c r="I22" i="1"/>
  <c r="I26" i="1"/>
  <c r="I30" i="1"/>
  <c r="I34" i="1"/>
  <c r="I3" i="1"/>
  <c r="I7" i="1"/>
  <c r="I11" i="1"/>
  <c r="I15" i="1"/>
  <c r="I19" i="1"/>
  <c r="I23" i="1"/>
  <c r="I65" i="1"/>
  <c r="I63" i="1"/>
  <c r="I59" i="1"/>
  <c r="I55" i="1"/>
  <c r="I51" i="1"/>
  <c r="I47" i="1"/>
  <c r="I43" i="1"/>
  <c r="I39" i="1"/>
  <c r="I35" i="1"/>
  <c r="I31" i="1"/>
  <c r="I27" i="1"/>
  <c r="I56" i="1"/>
  <c r="I52" i="1"/>
  <c r="I48" i="1"/>
  <c r="I44" i="1"/>
  <c r="I40" i="1"/>
  <c r="I64" i="1"/>
  <c r="I10" i="1"/>
  <c r="I18" i="1"/>
  <c r="I4" i="1"/>
  <c r="I8" i="1"/>
  <c r="I12" i="1"/>
  <c r="I16" i="1"/>
  <c r="I20" i="1"/>
  <c r="I24" i="1"/>
  <c r="I28" i="1"/>
  <c r="I32" i="1"/>
  <c r="I36" i="1"/>
  <c r="I60" i="1"/>
  <c r="C26" i="1"/>
  <c r="C30" i="1"/>
  <c r="C34" i="1"/>
  <c r="C38" i="1"/>
  <c r="C42" i="1"/>
  <c r="C46" i="1"/>
  <c r="C50" i="1"/>
  <c r="C54" i="1"/>
  <c r="C58" i="1"/>
  <c r="C6" i="1"/>
  <c r="C18" i="1"/>
  <c r="C62" i="1"/>
  <c r="K63" i="1"/>
  <c r="I2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K62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K61" i="1"/>
  <c r="K65" i="1"/>
  <c r="C10" i="1"/>
  <c r="C14" i="1"/>
  <c r="C22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H38" i="1" l="1"/>
  <c r="H31" i="1"/>
  <c r="G31" i="1"/>
  <c r="H45" i="1"/>
  <c r="G45" i="1"/>
  <c r="H35" i="1"/>
  <c r="G35" i="1"/>
  <c r="G50" i="1"/>
  <c r="H50" i="1"/>
  <c r="H20" i="1"/>
  <c r="G20" i="1"/>
  <c r="H40" i="1"/>
  <c r="G40" i="1"/>
  <c r="G39" i="1"/>
  <c r="H39" i="1"/>
  <c r="H23" i="1"/>
  <c r="G23" i="1"/>
  <c r="G26" i="1"/>
  <c r="H26" i="1"/>
  <c r="H33" i="1"/>
  <c r="G33" i="1"/>
  <c r="G46" i="1"/>
  <c r="H46" i="1"/>
  <c r="H29" i="1"/>
  <c r="G29" i="1"/>
  <c r="G63" i="1"/>
  <c r="H63" i="1"/>
  <c r="G17" i="1"/>
  <c r="H17" i="1"/>
  <c r="H21" i="1"/>
  <c r="G21" i="1"/>
  <c r="H28" i="1"/>
  <c r="G28" i="1"/>
  <c r="G34" i="1"/>
  <c r="H34" i="1"/>
  <c r="H64" i="1"/>
  <c r="G64" i="1"/>
  <c r="G30" i="1"/>
  <c r="H30" i="1"/>
  <c r="H43" i="1"/>
  <c r="G43" i="1"/>
  <c r="G22" i="1"/>
  <c r="H22" i="1"/>
  <c r="H47" i="1"/>
  <c r="G47" i="1"/>
  <c r="G6" i="1"/>
  <c r="H6" i="1"/>
  <c r="H49" i="1"/>
  <c r="G49" i="1"/>
  <c r="H24" i="1"/>
  <c r="G24" i="1"/>
  <c r="H41" i="1"/>
  <c r="G41" i="1"/>
  <c r="H44" i="1"/>
  <c r="G44" i="1"/>
  <c r="G42" i="1"/>
  <c r="H42" i="1"/>
  <c r="H12" i="1"/>
  <c r="G12" i="1"/>
  <c r="G14" i="1"/>
  <c r="H14" i="1"/>
  <c r="H8" i="1"/>
  <c r="G8" i="1"/>
  <c r="G51" i="1"/>
  <c r="H51" i="1"/>
  <c r="H11" i="1"/>
  <c r="G11" i="1"/>
  <c r="G2" i="1"/>
  <c r="H2" i="1"/>
  <c r="H36" i="1"/>
  <c r="G36" i="1"/>
  <c r="H4" i="1"/>
  <c r="G4" i="1"/>
  <c r="H56" i="1"/>
  <c r="G56" i="1"/>
  <c r="H55" i="1"/>
  <c r="G55" i="1"/>
  <c r="H7" i="1"/>
  <c r="G7" i="1"/>
  <c r="H61" i="1"/>
  <c r="G61" i="1"/>
  <c r="G62" i="1"/>
  <c r="H62" i="1"/>
  <c r="G10" i="1"/>
  <c r="H10" i="1"/>
  <c r="G54" i="1"/>
  <c r="H54" i="1"/>
  <c r="H65" i="1"/>
  <c r="G65" i="1"/>
  <c r="H37" i="1"/>
  <c r="G37" i="1"/>
  <c r="H16" i="1"/>
  <c r="G16" i="1"/>
  <c r="H19" i="1"/>
  <c r="G19" i="1"/>
  <c r="H25" i="1"/>
  <c r="G25" i="1"/>
  <c r="H48" i="1"/>
  <c r="G48" i="1"/>
  <c r="H15" i="1"/>
  <c r="G15" i="1"/>
  <c r="H60" i="1"/>
  <c r="G60" i="1"/>
  <c r="H52" i="1"/>
  <c r="G52" i="1"/>
  <c r="H32" i="1"/>
  <c r="G32" i="1"/>
  <c r="G18" i="1"/>
  <c r="H18" i="1"/>
  <c r="G27" i="1"/>
  <c r="H27" i="1"/>
  <c r="G59" i="1"/>
  <c r="H59" i="1"/>
  <c r="G3" i="1"/>
  <c r="H3" i="1"/>
  <c r="H53" i="1"/>
  <c r="G53" i="1"/>
  <c r="G58" i="1"/>
  <c r="H58" i="1"/>
  <c r="H57" i="1"/>
  <c r="G57" i="1"/>
</calcChain>
</file>

<file path=xl/sharedStrings.xml><?xml version="1.0" encoding="utf-8"?>
<sst xmlns="http://schemas.openxmlformats.org/spreadsheetml/2006/main" count="374" uniqueCount="281">
  <si>
    <t>地区</t>
  </si>
  <si>
    <t>人口</t>
  </si>
  <si>
    <t>人口2030</t>
  </si>
  <si>
    <t>执业医师数</t>
  </si>
  <si>
    <t>助理医师数</t>
  </si>
  <si>
    <t>执业+助理</t>
  </si>
  <si>
    <t>估算值医师</t>
  </si>
  <si>
    <t>估算值助理</t>
  </si>
  <si>
    <t>执业+助理2030</t>
  </si>
  <si>
    <t>注册护士</t>
  </si>
  <si>
    <t>注册护士2030</t>
  </si>
  <si>
    <t>上迳镇</t>
  </si>
  <si>
    <t>江镜镇</t>
  </si>
  <si>
    <t>玉屏街道</t>
  </si>
  <si>
    <t>罗联乡</t>
  </si>
  <si>
    <t>玉田镇</t>
  </si>
  <si>
    <t>江田镇</t>
  </si>
  <si>
    <t>龙江街道</t>
  </si>
  <si>
    <t>宏路街道</t>
  </si>
  <si>
    <t>港头镇</t>
  </si>
  <si>
    <t>文武砂镇</t>
  </si>
  <si>
    <t>阳下街道</t>
  </si>
  <si>
    <t>龙山街道</t>
  </si>
  <si>
    <t>新厝镇</t>
  </si>
  <si>
    <t>古槐镇</t>
  </si>
  <si>
    <t>渔溪镇</t>
  </si>
  <si>
    <t>湖南镇</t>
  </si>
  <si>
    <t>晓澳镇</t>
  </si>
  <si>
    <t>起步镇</t>
  </si>
  <si>
    <t>鹤上镇</t>
  </si>
  <si>
    <t>金峰镇</t>
  </si>
  <si>
    <t>亭江镇</t>
  </si>
  <si>
    <t>航城街道</t>
  </si>
  <si>
    <t>东岱镇</t>
  </si>
  <si>
    <t>凤城镇</t>
  </si>
  <si>
    <t>潭头镇</t>
  </si>
  <si>
    <t>营前街道</t>
  </si>
  <si>
    <t>碧里乡</t>
  </si>
  <si>
    <t>马尾镇</t>
  </si>
  <si>
    <t>马鼻镇</t>
  </si>
  <si>
    <t>琅岐镇</t>
  </si>
  <si>
    <t>官坂镇</t>
  </si>
  <si>
    <t>下宫乡</t>
  </si>
  <si>
    <t>浦口镇</t>
  </si>
  <si>
    <t>罗星街道</t>
  </si>
  <si>
    <t>漳港街道</t>
  </si>
  <si>
    <t>吴航街道</t>
  </si>
  <si>
    <t>透堡镇</t>
  </si>
  <si>
    <t>敖江镇</t>
  </si>
  <si>
    <t>文岭镇</t>
  </si>
  <si>
    <t>梅花镇</t>
  </si>
  <si>
    <t>黄岐镇</t>
  </si>
  <si>
    <t>筱埕镇</t>
  </si>
  <si>
    <t>城门镇</t>
  </si>
  <si>
    <t>江南乡</t>
  </si>
  <si>
    <t>首占镇</t>
  </si>
  <si>
    <t>松下镇</t>
  </si>
  <si>
    <t>石竹街道</t>
  </si>
  <si>
    <t>江阴镇</t>
  </si>
  <si>
    <t>凤山镇</t>
  </si>
  <si>
    <t>松山镇</t>
  </si>
  <si>
    <t>坑园镇</t>
  </si>
  <si>
    <t>盖山镇</t>
  </si>
  <si>
    <t>安凯乡</t>
  </si>
  <si>
    <t>琯头镇</t>
  </si>
  <si>
    <t>苔菉镇</t>
  </si>
  <si>
    <t>城头镇</t>
  </si>
  <si>
    <t>音西街道</t>
  </si>
  <si>
    <t>海口镇</t>
  </si>
  <si>
    <t>沙埔镇</t>
  </si>
  <si>
    <t>三山镇</t>
  </si>
  <si>
    <t>东瀚镇</t>
  </si>
  <si>
    <t>龙田镇</t>
  </si>
  <si>
    <t>高山镇</t>
  </si>
  <si>
    <t>猴屿乡</t>
  </si>
  <si>
    <t>OBJECTID</t>
  </si>
  <si>
    <t>机构ID</t>
  </si>
  <si>
    <t>名称</t>
  </si>
  <si>
    <t>地址</t>
  </si>
  <si>
    <t>卫生机构类别代码</t>
  </si>
  <si>
    <t>卫技人员数</t>
  </si>
  <si>
    <t>执业医师</t>
  </si>
  <si>
    <t>助理医师</t>
  </si>
  <si>
    <t>执业和助理医师</t>
  </si>
  <si>
    <t>床位数</t>
  </si>
  <si>
    <t>X</t>
  </si>
  <si>
    <t>Y</t>
  </si>
  <si>
    <t>级别</t>
  </si>
  <si>
    <t>仓山区城门镇卫生院</t>
  </si>
  <si>
    <t>仓山区城门镇三角埕敖里195号</t>
  </si>
  <si>
    <t>C220</t>
  </si>
  <si>
    <t>仓山区盖山镇卫生院</t>
  </si>
  <si>
    <t>仓山区盖山镇郭宅桥西40号</t>
  </si>
  <si>
    <t>马尾区琅岐镇卫生院</t>
  </si>
  <si>
    <t>福建省马尾区琅岐镇团结路135号</t>
  </si>
  <si>
    <t>马尾区马尾镇卫生院</t>
  </si>
  <si>
    <t>马尾区前街</t>
  </si>
  <si>
    <t>马尾区亭江镇卫生院</t>
  </si>
  <si>
    <t>马尾区亭江镇怡山院</t>
  </si>
  <si>
    <t>马尾区罗星街道罗星社区卫生服务中心</t>
  </si>
  <si>
    <t>马尾区建星路208号尚锦小区3号楼一层</t>
  </si>
  <si>
    <t>B100</t>
  </si>
  <si>
    <t>长乐区文岭镇卫生院</t>
  </si>
  <si>
    <t>长乐区文岭镇郑朱村礼堂对面</t>
  </si>
  <si>
    <t>长乐区罗联乡卫生院</t>
  </si>
  <si>
    <t>福建省长乐区政府路</t>
  </si>
  <si>
    <t>长乐区松下镇卫生院</t>
  </si>
  <si>
    <t>福建省长乐区松下镇首祉村</t>
  </si>
  <si>
    <t>长乐区鹤上镇卫生院</t>
  </si>
  <si>
    <t>福建省长乐区鹤上镇仙街1号</t>
  </si>
  <si>
    <t>长乐区梅花镇卫生院</t>
  </si>
  <si>
    <t>福建省长乐区梅花镇梅城镇梅城村梅峰路</t>
  </si>
  <si>
    <t>长乐区湖南镇卫生院</t>
  </si>
  <si>
    <t>福建省福州市长乐区鹏程路5号</t>
  </si>
  <si>
    <t>长乐区猴屿乡卫生院</t>
  </si>
  <si>
    <t>福建省长乐区猴屿村建新路25号</t>
  </si>
  <si>
    <t>长乐区首占镇卫生院</t>
  </si>
  <si>
    <t>福建省长乐区首占镇首占村团结路</t>
  </si>
  <si>
    <t>长乐区文武砂镇卫生院</t>
  </si>
  <si>
    <t>福建省长乐区文武砂镇2站</t>
  </si>
  <si>
    <t>长乐区潭头镇卫生院</t>
  </si>
  <si>
    <t>福建省长乐区潭头街建设路65-5号</t>
  </si>
  <si>
    <t>长乐区金峰镇中心卫生院</t>
  </si>
  <si>
    <t>长乐区金峰镇三星村后墩289号</t>
  </si>
  <si>
    <t>C210</t>
  </si>
  <si>
    <t>长乐区古槐镇中心卫生院</t>
  </si>
  <si>
    <t>福建省长乐区中街坊里</t>
  </si>
  <si>
    <t>长乐区江田镇中心卫生院</t>
  </si>
  <si>
    <t>福建省长乐区江田镇友爱村南柄街101号</t>
  </si>
  <si>
    <t>长乐区玉田镇中心卫生院</t>
  </si>
  <si>
    <t>福建省长乐区玉田镇玉田村</t>
  </si>
  <si>
    <t>长乐区吴航街道社区卫生服务中心</t>
  </si>
  <si>
    <t>长乐区郑和东路238号</t>
  </si>
  <si>
    <t>长乐区航城街道社区卫生服务中心</t>
  </si>
  <si>
    <t>福建省长乐区吴航街道解放路民主小区4－5号</t>
  </si>
  <si>
    <t>长乐区漳港街道社区卫生服务中心</t>
  </si>
  <si>
    <t>福建省长乐区漳港街道永安路80号</t>
  </si>
  <si>
    <t>长乐区营前街道社区卫生服务中心</t>
  </si>
  <si>
    <t>福建省长乐区营前村解放路122号</t>
  </si>
  <si>
    <t>连江县敖江镇卫生院</t>
  </si>
  <si>
    <t>连江县凤城镇816北路44号</t>
  </si>
  <si>
    <t>连江县江南乡卫生院</t>
  </si>
  <si>
    <t>连江县江南乡魁岐村</t>
  </si>
  <si>
    <t>连江县浦口卫生院</t>
  </si>
  <si>
    <t>连黄公路24米大道傍</t>
  </si>
  <si>
    <t>连江县东岱卫生院</t>
  </si>
  <si>
    <t>连江县东岱街环岛边</t>
  </si>
  <si>
    <t>连江县下宫卫生院</t>
  </si>
  <si>
    <t>连江县下宫乡新区2号</t>
  </si>
  <si>
    <t>连江县筱埕卫生院</t>
  </si>
  <si>
    <t>筱埕村江亭大街28号</t>
  </si>
  <si>
    <t>连江县马鼻卫生院</t>
  </si>
  <si>
    <t>马鼻镇横麆街1号</t>
  </si>
  <si>
    <t>连江县晓澳卫生院</t>
  </si>
  <si>
    <t>晓澳镇光大路63号</t>
  </si>
  <si>
    <t>连江县安凯卫生院</t>
  </si>
  <si>
    <t>安海村安峰路16号</t>
  </si>
  <si>
    <t>连江县透堡卫生院</t>
  </si>
  <si>
    <t>北街前进新村96号</t>
  </si>
  <si>
    <t>连江县苔菉卫生院</t>
  </si>
  <si>
    <t>苔菉镇后港新区8号</t>
  </si>
  <si>
    <t>连江县坑园卫生院</t>
  </si>
  <si>
    <t>坑园凤新路34号</t>
  </si>
  <si>
    <t>连江县官坂镇中心卫生院</t>
  </si>
  <si>
    <t>连江县官坂村大街东路</t>
  </si>
  <si>
    <t>连江县黄岐中心卫生院</t>
  </si>
  <si>
    <t>连江县黄岐镇海丰街丰明路176号</t>
  </si>
  <si>
    <t>连江县琯头中心卫生院</t>
  </si>
  <si>
    <t>琯头镇联合路113号</t>
  </si>
  <si>
    <t>连江县凤城社区卫生服务中心</t>
  </si>
  <si>
    <t>连江县凤城镇</t>
  </si>
  <si>
    <t>罗源县碧里卫生院</t>
  </si>
  <si>
    <t>碧里卫生院</t>
  </si>
  <si>
    <t>罗源县起步卫生院</t>
  </si>
  <si>
    <t>起步卫生院</t>
  </si>
  <si>
    <t>罗源县松山卫生院</t>
  </si>
  <si>
    <t>松山卫生院</t>
  </si>
  <si>
    <t>罗源县凤山镇社区卫生服务中心</t>
  </si>
  <si>
    <t>凤山镇司前新村14号</t>
  </si>
  <si>
    <t>福清市江镜镇卫生院</t>
  </si>
  <si>
    <t>福建省福清市江镜镇新江街3号</t>
  </si>
  <si>
    <t>福清市江阴镇卫生院</t>
  </si>
  <si>
    <t>福建省福清市江阴镇占泽村</t>
  </si>
  <si>
    <t>福清市新厝镇卫生院</t>
  </si>
  <si>
    <t>福建省福清市新厝镇新厝村坂顶59号</t>
  </si>
  <si>
    <t>福清市龙田镇卫生院</t>
  </si>
  <si>
    <t>福建省福清市龙田镇下街143号</t>
  </si>
  <si>
    <t>福清市上迳镇卫生院</t>
  </si>
  <si>
    <t>福建省福清市上迳镇</t>
  </si>
  <si>
    <t>福清市城头镇卫生院</t>
  </si>
  <si>
    <t>福建省福清市城头镇城头街65号</t>
  </si>
  <si>
    <t>福清市东瀚镇卫生院</t>
  </si>
  <si>
    <t>福建省福清市东瀚镇东瀚村后街24号</t>
  </si>
  <si>
    <t>福清市沙埔镇卫生院</t>
  </si>
  <si>
    <t>福建省福清市沙埔镇路东95号</t>
  </si>
  <si>
    <t>福清市港头镇卫生院</t>
  </si>
  <si>
    <t>福建省福清市港头镇白玉街41号</t>
  </si>
  <si>
    <t>福清市三山镇中心卫生院</t>
  </si>
  <si>
    <t>福建省福清市三山镇三山村6屯89号</t>
  </si>
  <si>
    <t>福清市渔溪镇中心卫生院</t>
  </si>
  <si>
    <t>福建省福清市渔溪镇虞阳路37号</t>
  </si>
  <si>
    <t>福清市海口镇中心卫生院</t>
  </si>
  <si>
    <t>福建省福清市海口镇塔下村73号</t>
  </si>
  <si>
    <t>福清市高山镇中心卫生院</t>
  </si>
  <si>
    <t>福建省福清市高山镇西江路一号</t>
  </si>
  <si>
    <t>福清市音西街道社区卫生服务中心</t>
  </si>
  <si>
    <t>福建省福清市音西镇西大西路16号</t>
  </si>
  <si>
    <t>福清市石竹街道社区卫生服务中心</t>
  </si>
  <si>
    <t>石竹街道福政路福政小区</t>
  </si>
  <si>
    <t>福清市玉屏街道社区卫生服务中心</t>
  </si>
  <si>
    <t>融城镇何厝巷41号</t>
  </si>
  <si>
    <t>福清市阳下街道社区卫生服务中心</t>
  </si>
  <si>
    <t>福建省福清市阳下镇溪头村219号</t>
  </si>
  <si>
    <t>福清市龙山街道社区卫生服务中心</t>
  </si>
  <si>
    <t>卓越观天下明越花园旁</t>
  </si>
  <si>
    <t>福清市龙江街道社区卫生服务中心</t>
  </si>
  <si>
    <t>霞楼村委斜对面</t>
  </si>
  <si>
    <t>福清市宏路街道社区卫生服务中心</t>
  </si>
  <si>
    <t>福建省福清市宏路镇宏路村</t>
  </si>
  <si>
    <t>仓山白湖亭医院</t>
  </si>
  <si>
    <t>仓山区则徐大道458号</t>
  </si>
  <si>
    <t>A100</t>
  </si>
  <si>
    <t>福建省地质医院</t>
  </si>
  <si>
    <t>福州市仓山区城门黄山</t>
  </si>
  <si>
    <t>仓山荣益医院</t>
  </si>
  <si>
    <t>仓山区排下口</t>
  </si>
  <si>
    <t>福州经济技术开发区医院</t>
  </si>
  <si>
    <t>马尾区沿山东路236号</t>
  </si>
  <si>
    <t>福建司法强制隔离戒毒所医院</t>
  </si>
  <si>
    <t>快安路47号</t>
  </si>
  <si>
    <t>长乐仁和医院</t>
  </si>
  <si>
    <t>长乐区吴航街道十洋新村87号</t>
  </si>
  <si>
    <t>长乐博爱医院</t>
  </si>
  <si>
    <t>长乐区吴航街道吴航路258号</t>
  </si>
  <si>
    <t>长乐区中医院</t>
  </si>
  <si>
    <t>福建省长乐区吴航镇建设路41号</t>
  </si>
  <si>
    <t>A210</t>
  </si>
  <si>
    <t>长乐福康医院</t>
  </si>
  <si>
    <t>长乐区金峰镇六林村小学对面</t>
  </si>
  <si>
    <t>长乐区医院</t>
  </si>
  <si>
    <t>福建省长乐区吴航街道郑和东路60号</t>
  </si>
  <si>
    <t>长乐康民医院</t>
  </si>
  <si>
    <t>梅花镇桃源工业小区</t>
  </si>
  <si>
    <t>连江县中医院</t>
  </si>
  <si>
    <t>连江县凤城镇八一六北路44号</t>
  </si>
  <si>
    <t>连江县医院</t>
  </si>
  <si>
    <t>连江县凤城镇中山路46号</t>
  </si>
  <si>
    <t>连江华普医院</t>
  </si>
  <si>
    <t>连江县凤城镇816北路19号</t>
  </si>
  <si>
    <t>连江济雅医院</t>
  </si>
  <si>
    <t>连江县凤城镇玉山村104国道旁</t>
  </si>
  <si>
    <t>连江中山医院</t>
  </si>
  <si>
    <t>连江县凤城镇玉荷西路623号</t>
  </si>
  <si>
    <t>罗源县医院</t>
  </si>
  <si>
    <t>罗源中山医院</t>
  </si>
  <si>
    <t>南大路15号</t>
  </si>
  <si>
    <t>罗源县中医院</t>
  </si>
  <si>
    <t>福清平安医院</t>
  </si>
  <si>
    <t>福清市音西街道清隆大道福清平安医院（音西卫生院旁）</t>
  </si>
  <si>
    <t>福清惠和医院</t>
  </si>
  <si>
    <t>福清市玉屏街道清荣大道</t>
  </si>
  <si>
    <t>福清市医院</t>
  </si>
  <si>
    <t>福建省福清市融城清荣大道112号</t>
  </si>
  <si>
    <t>福清中山医院</t>
  </si>
  <si>
    <t>福清市西门名仕花园A号楼</t>
  </si>
  <si>
    <t>福清友好医院</t>
  </si>
  <si>
    <t>福清市龙江路99号</t>
  </si>
  <si>
    <t>福清市中医院</t>
  </si>
  <si>
    <t>福建省福清市融城何厝巷41号</t>
  </si>
  <si>
    <t>福清市第三医院</t>
  </si>
  <si>
    <t>福清市宏路</t>
  </si>
  <si>
    <t>福清天安医院</t>
  </si>
  <si>
    <t>福清市三山镇北坪埔</t>
  </si>
  <si>
    <t>福清市惠铭医院</t>
  </si>
  <si>
    <t>福清市玉屏街道体育场东侧龙东集资楼1#.2#楼</t>
  </si>
  <si>
    <t>福清阳光医院</t>
  </si>
  <si>
    <t>福清市玉屏街道田乾路46号</t>
  </si>
  <si>
    <t>福清市第二医院</t>
  </si>
  <si>
    <t>福建省福清市龙田街道23号</t>
  </si>
  <si>
    <t>福清融强医院</t>
  </si>
  <si>
    <t>福建省福清市龙江街道霞楼村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</si>
</sst>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 "/>
  </numFmts>
  <fonts count="1" x14ac:knownFonts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F67" sqref="F67"/>
    </sheetView>
  </sheetViews>
  <sheetFormatPr baseColWidth="10" defaultColWidth="9" defaultRowHeight="15" x14ac:dyDescent="0.2"/>
  <cols>
    <col min="2" max="2" width="9" style="1"/>
    <col min="3" max="3" width="9" style="2"/>
    <col min="6" max="6" width="9" style="1"/>
    <col min="9" max="9" width="9" style="3"/>
    <col min="10" max="10" width="9" style="1"/>
    <col min="11" max="11" width="9" style="2"/>
  </cols>
  <sheetData>
    <row r="1" spans="1:11" x14ac:dyDescent="0.2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3" t="s">
        <v>8</v>
      </c>
      <c r="J1" s="1" t="s">
        <v>9</v>
      </c>
      <c r="K1" s="2" t="s">
        <v>10</v>
      </c>
    </row>
    <row r="2" spans="1:11" x14ac:dyDescent="0.2">
      <c r="A2" t="s">
        <v>11</v>
      </c>
      <c r="B2" s="1">
        <v>47565</v>
      </c>
      <c r="C2" s="2">
        <f>B2*$C$66/$B$66</f>
        <v>73487.180903204426</v>
      </c>
      <c r="D2">
        <v>7</v>
      </c>
      <c r="E2">
        <v>3</v>
      </c>
      <c r="F2" s="1">
        <f>SUM(D2:E2)</f>
        <v>10</v>
      </c>
      <c r="G2" s="4">
        <f>I2*D2/F2</f>
        <v>35.722041259500543</v>
      </c>
      <c r="H2" s="4">
        <f>I2*E2/F2</f>
        <v>15.309446254071663</v>
      </c>
      <c r="I2" s="2">
        <f>F2*$I$66/$F$66</f>
        <v>51.031487513572202</v>
      </c>
      <c r="J2" s="1">
        <v>9</v>
      </c>
      <c r="K2" s="2">
        <f>J2*$K$66/$J$66</f>
        <v>51.305806451612902</v>
      </c>
    </row>
    <row r="3" spans="1:11" x14ac:dyDescent="0.2">
      <c r="A3" t="s">
        <v>12</v>
      </c>
      <c r="B3" s="1">
        <v>39176</v>
      </c>
      <c r="C3" s="2">
        <f>B3*$C$66/$B$66</f>
        <v>60526.307138945376</v>
      </c>
      <c r="D3">
        <v>11</v>
      </c>
      <c r="E3">
        <v>10</v>
      </c>
      <c r="F3" s="1">
        <f t="shared" ref="F3:F65" si="0">SUM(D3:E3)</f>
        <v>21</v>
      </c>
      <c r="G3" s="4">
        <f t="shared" ref="G3:G65" si="1">I3*D3/F3</f>
        <v>56.134636264929426</v>
      </c>
      <c r="H3" s="4">
        <f t="shared" ref="H3:H65" si="2">I3*E3/F3</f>
        <v>51.031487513572202</v>
      </c>
      <c r="I3" s="2">
        <f>F3*$I$66/$F$66</f>
        <v>107.16612377850163</v>
      </c>
      <c r="J3" s="1">
        <v>31</v>
      </c>
      <c r="K3" s="2">
        <f>J3*$K$66/$J$66</f>
        <v>176.72</v>
      </c>
    </row>
    <row r="4" spans="1:11" x14ac:dyDescent="0.2">
      <c r="A4" t="s">
        <v>13</v>
      </c>
      <c r="B4" s="1">
        <v>23010</v>
      </c>
      <c r="C4" s="2">
        <f>B4*$C$66/$B$66</f>
        <v>35550.090036428759</v>
      </c>
      <c r="D4">
        <v>34</v>
      </c>
      <c r="E4">
        <v>2</v>
      </c>
      <c r="F4" s="1">
        <f t="shared" si="0"/>
        <v>36</v>
      </c>
      <c r="G4" s="4">
        <f t="shared" si="1"/>
        <v>173.50705754614549</v>
      </c>
      <c r="H4" s="4">
        <f t="shared" si="2"/>
        <v>10.206297502714442</v>
      </c>
      <c r="I4" s="2">
        <f>F4*$I$66/$F$66</f>
        <v>183.71335504885994</v>
      </c>
      <c r="J4" s="1">
        <v>56</v>
      </c>
      <c r="K4" s="2">
        <f>J4*$K$66/$J$66</f>
        <v>319.23612903225808</v>
      </c>
    </row>
    <row r="5" spans="1:11" x14ac:dyDescent="0.2">
      <c r="A5" t="s">
        <v>14</v>
      </c>
      <c r="B5" s="1">
        <v>34910</v>
      </c>
      <c r="C5" s="2">
        <f>B5*$C$66/$B$66</f>
        <v>53935.403875346718</v>
      </c>
      <c r="D5">
        <v>3</v>
      </c>
      <c r="E5">
        <v>0</v>
      </c>
      <c r="F5" s="1">
        <f t="shared" si="0"/>
        <v>3</v>
      </c>
      <c r="G5" s="4">
        <f t="shared" si="1"/>
        <v>15.309446254071661</v>
      </c>
      <c r="H5" s="4">
        <f t="shared" si="2"/>
        <v>0</v>
      </c>
      <c r="I5" s="2">
        <f>F5*$I$66/$F$66</f>
        <v>15.309446254071661</v>
      </c>
      <c r="J5" s="1">
        <v>4</v>
      </c>
      <c r="K5" s="2">
        <f>J5*$K$66/$J$66</f>
        <v>22.802580645161289</v>
      </c>
    </row>
    <row r="6" spans="1:11" x14ac:dyDescent="0.2">
      <c r="A6" t="s">
        <v>15</v>
      </c>
      <c r="B6" s="1">
        <v>11643</v>
      </c>
      <c r="C6" s="2">
        <f>B6*$C$66/$B$66</f>
        <v>17988.25285937158</v>
      </c>
      <c r="D6">
        <v>22</v>
      </c>
      <c r="E6">
        <v>4</v>
      </c>
      <c r="F6" s="1">
        <f t="shared" si="0"/>
        <v>26</v>
      </c>
      <c r="G6" s="4">
        <f t="shared" si="1"/>
        <v>112.26927252985885</v>
      </c>
      <c r="H6" s="4">
        <f t="shared" si="2"/>
        <v>20.41259500542888</v>
      </c>
      <c r="I6" s="2">
        <f>F6*$I$66/$F$66</f>
        <v>132.68186753528772</v>
      </c>
      <c r="J6" s="1">
        <v>12</v>
      </c>
      <c r="K6" s="2">
        <f>J6*$K$66/$J$66</f>
        <v>68.40774193548387</v>
      </c>
    </row>
    <row r="7" spans="1:11" x14ac:dyDescent="0.2">
      <c r="A7" t="s">
        <v>16</v>
      </c>
      <c r="B7" s="1">
        <v>24952</v>
      </c>
      <c r="C7" s="2">
        <f>B7*$C$66/$B$66</f>
        <v>38550.449656191675</v>
      </c>
      <c r="D7">
        <v>17</v>
      </c>
      <c r="E7">
        <v>9</v>
      </c>
      <c r="F7" s="1">
        <f t="shared" si="0"/>
        <v>26</v>
      </c>
      <c r="G7" s="4">
        <f t="shared" si="1"/>
        <v>86.753528773072745</v>
      </c>
      <c r="H7" s="4">
        <f t="shared" si="2"/>
        <v>45.928338762214977</v>
      </c>
      <c r="I7" s="2">
        <f>F7*$I$66/$F$66</f>
        <v>132.68186753528772</v>
      </c>
      <c r="J7" s="1">
        <v>23</v>
      </c>
      <c r="K7" s="2">
        <f>J7*$K$66/$J$66</f>
        <v>131.11483870967743</v>
      </c>
    </row>
    <row r="8" spans="1:11" x14ac:dyDescent="0.2">
      <c r="A8" t="s">
        <v>17</v>
      </c>
      <c r="B8" s="1">
        <v>28285</v>
      </c>
      <c r="C8" s="2">
        <f>B8*$C$66/$B$66</f>
        <v>43699.882515444915</v>
      </c>
      <c r="D8">
        <v>43</v>
      </c>
      <c r="E8">
        <v>5</v>
      </c>
      <c r="F8" s="1">
        <f t="shared" si="0"/>
        <v>48</v>
      </c>
      <c r="G8" s="4">
        <f t="shared" si="1"/>
        <v>219.43539630836048</v>
      </c>
      <c r="H8" s="4">
        <f t="shared" si="2"/>
        <v>25.515743756786105</v>
      </c>
      <c r="I8" s="2">
        <f>F8*$I$66/$F$66</f>
        <v>244.95114006514657</v>
      </c>
      <c r="J8" s="1">
        <v>104</v>
      </c>
      <c r="K8" s="2">
        <f>J8*$K$66/$J$66</f>
        <v>592.86709677419356</v>
      </c>
    </row>
    <row r="9" spans="1:11" x14ac:dyDescent="0.2">
      <c r="A9" t="s">
        <v>18</v>
      </c>
      <c r="B9" s="1">
        <v>25261</v>
      </c>
      <c r="C9" s="2">
        <f>B9*$C$66/$B$66</f>
        <v>39027.849822261058</v>
      </c>
      <c r="D9">
        <v>60</v>
      </c>
      <c r="E9">
        <v>13</v>
      </c>
      <c r="F9" s="1">
        <f t="shared" si="0"/>
        <v>73</v>
      </c>
      <c r="G9" s="4">
        <f t="shared" si="1"/>
        <v>306.18892508143324</v>
      </c>
      <c r="H9" s="4">
        <f t="shared" si="2"/>
        <v>66.340933767643861</v>
      </c>
      <c r="I9" s="2">
        <f>F9*$I$66/$F$66</f>
        <v>372.52985884907707</v>
      </c>
      <c r="J9" s="1">
        <v>121</v>
      </c>
      <c r="K9" s="2">
        <f>J9*$K$66/$J$66</f>
        <v>689.77806451612901</v>
      </c>
    </row>
    <row r="10" spans="1:11" x14ac:dyDescent="0.2">
      <c r="A10" t="s">
        <v>19</v>
      </c>
      <c r="B10" s="1">
        <v>17584</v>
      </c>
      <c r="C10" s="2">
        <f>B10*$C$66/$B$66</f>
        <v>27167.004919624655</v>
      </c>
      <c r="D10">
        <v>10</v>
      </c>
      <c r="E10">
        <v>0</v>
      </c>
      <c r="F10" s="1">
        <f t="shared" si="0"/>
        <v>10</v>
      </c>
      <c r="G10" s="4">
        <f t="shared" si="1"/>
        <v>51.031487513572202</v>
      </c>
      <c r="H10" s="4">
        <f t="shared" si="2"/>
        <v>0</v>
      </c>
      <c r="I10" s="2">
        <f>F10*$I$66/$F$66</f>
        <v>51.031487513572202</v>
      </c>
      <c r="J10" s="1">
        <v>20</v>
      </c>
      <c r="K10" s="2">
        <f>J10*$K$66/$J$66</f>
        <v>114.01290322580645</v>
      </c>
    </row>
    <row r="11" spans="1:11" x14ac:dyDescent="0.2">
      <c r="A11" t="s">
        <v>20</v>
      </c>
      <c r="B11" s="1">
        <v>52406</v>
      </c>
      <c r="C11" s="2">
        <f>B11*$C$66/$B$66</f>
        <v>80966.450171624747</v>
      </c>
      <c r="D11">
        <v>3</v>
      </c>
      <c r="E11">
        <v>3</v>
      </c>
      <c r="F11" s="1">
        <f t="shared" si="0"/>
        <v>6</v>
      </c>
      <c r="G11" s="4">
        <f t="shared" si="1"/>
        <v>15.309446254071661</v>
      </c>
      <c r="H11" s="4">
        <f t="shared" si="2"/>
        <v>15.309446254071661</v>
      </c>
      <c r="I11" s="2">
        <f>F11*$I$66/$F$66</f>
        <v>30.618892508143322</v>
      </c>
      <c r="J11" s="1">
        <v>6</v>
      </c>
      <c r="K11" s="2">
        <f>J11*$K$66/$J$66</f>
        <v>34.203870967741935</v>
      </c>
    </row>
    <row r="12" spans="1:11" x14ac:dyDescent="0.2">
      <c r="A12" t="s">
        <v>21</v>
      </c>
      <c r="B12" s="1">
        <v>30490</v>
      </c>
      <c r="C12" s="2">
        <f>B12*$C$66/$B$66</f>
        <v>47106.573020891476</v>
      </c>
      <c r="D12">
        <v>13</v>
      </c>
      <c r="E12">
        <v>1</v>
      </c>
      <c r="F12" s="1">
        <f t="shared" si="0"/>
        <v>14</v>
      </c>
      <c r="G12" s="4">
        <f t="shared" si="1"/>
        <v>66.340933767643861</v>
      </c>
      <c r="H12" s="4">
        <f t="shared" si="2"/>
        <v>5.10314875135722</v>
      </c>
      <c r="I12" s="2">
        <f>F12*$I$66/$F$66</f>
        <v>71.444082519001086</v>
      </c>
      <c r="J12" s="1">
        <v>10</v>
      </c>
      <c r="K12" s="2">
        <f>J12*$K$66/$J$66</f>
        <v>57.006451612903227</v>
      </c>
    </row>
    <row r="13" spans="1:11" x14ac:dyDescent="0.2">
      <c r="A13" t="s">
        <v>22</v>
      </c>
      <c r="B13" s="1">
        <v>26546</v>
      </c>
      <c r="C13" s="2">
        <f>B13*$C$66/$B$66</f>
        <v>41013.154719992956</v>
      </c>
      <c r="D13">
        <v>9</v>
      </c>
      <c r="E13">
        <v>1</v>
      </c>
      <c r="F13" s="1">
        <f t="shared" si="0"/>
        <v>10</v>
      </c>
      <c r="G13" s="4">
        <f t="shared" si="1"/>
        <v>45.928338762214977</v>
      </c>
      <c r="H13" s="4">
        <f t="shared" si="2"/>
        <v>5.10314875135722</v>
      </c>
      <c r="I13" s="2">
        <f>F13*$I$66/$F$66</f>
        <v>51.031487513572202</v>
      </c>
      <c r="J13" s="1">
        <v>17</v>
      </c>
      <c r="K13" s="2">
        <f>J13*$K$66/$J$66</f>
        <v>96.91096774193548</v>
      </c>
    </row>
    <row r="14" spans="1:11" x14ac:dyDescent="0.2">
      <c r="A14" t="s">
        <v>23</v>
      </c>
      <c r="B14" s="1">
        <v>4884</v>
      </c>
      <c r="C14" s="2">
        <f>B14*$C$66/$B$66</f>
        <v>7545.703595737421</v>
      </c>
      <c r="D14">
        <v>11</v>
      </c>
      <c r="E14">
        <v>1</v>
      </c>
      <c r="F14" s="1">
        <f t="shared" si="0"/>
        <v>12</v>
      </c>
      <c r="G14" s="4">
        <f t="shared" si="1"/>
        <v>56.134636264929419</v>
      </c>
      <c r="H14" s="4">
        <f t="shared" si="2"/>
        <v>5.10314875135722</v>
      </c>
      <c r="I14" s="2">
        <f>F14*$I$66/$F$66</f>
        <v>61.237785016286644</v>
      </c>
      <c r="J14" s="1">
        <v>14</v>
      </c>
      <c r="K14" s="2">
        <f>J14*$K$66/$J$66</f>
        <v>79.809032258064519</v>
      </c>
    </row>
    <row r="15" spans="1:11" x14ac:dyDescent="0.2">
      <c r="A15" t="s">
        <v>24</v>
      </c>
      <c r="B15" s="1">
        <v>34830</v>
      </c>
      <c r="C15" s="2">
        <f>B15*$C$66/$B$66</f>
        <v>53811.805126849787</v>
      </c>
      <c r="D15">
        <v>19</v>
      </c>
      <c r="E15">
        <v>5</v>
      </c>
      <c r="F15" s="1">
        <f t="shared" si="0"/>
        <v>24</v>
      </c>
      <c r="G15" s="4">
        <f t="shared" si="1"/>
        <v>96.959826275787179</v>
      </c>
      <c r="H15" s="4">
        <f t="shared" si="2"/>
        <v>25.515743756786105</v>
      </c>
      <c r="I15" s="2">
        <f>F15*$I$66/$F$66</f>
        <v>122.47557003257329</v>
      </c>
      <c r="J15" s="1">
        <v>24</v>
      </c>
      <c r="K15" s="2">
        <f>J15*$K$66/$J$66</f>
        <v>136.81548387096774</v>
      </c>
    </row>
    <row r="16" spans="1:11" x14ac:dyDescent="0.2">
      <c r="A16" t="s">
        <v>25</v>
      </c>
      <c r="B16" s="1">
        <v>15747</v>
      </c>
      <c r="C16" s="2">
        <f>B16*$C$66/$B$66</f>
        <v>24328.868657263956</v>
      </c>
      <c r="D16">
        <v>38</v>
      </c>
      <c r="E16">
        <v>3</v>
      </c>
      <c r="F16" s="1">
        <f t="shared" si="0"/>
        <v>41</v>
      </c>
      <c r="G16" s="4">
        <f t="shared" si="1"/>
        <v>193.91965255157436</v>
      </c>
      <c r="H16" s="4">
        <f t="shared" si="2"/>
        <v>15.309446254071661</v>
      </c>
      <c r="I16" s="2">
        <f>F16*$I$66/$F$66</f>
        <v>209.22909880564603</v>
      </c>
      <c r="J16" s="1">
        <v>89</v>
      </c>
      <c r="K16" s="2">
        <f>J16*$K$66/$J$66</f>
        <v>507.35741935483873</v>
      </c>
    </row>
    <row r="17" spans="1:11" x14ac:dyDescent="0.2">
      <c r="A17" t="s">
        <v>26</v>
      </c>
      <c r="B17" s="1">
        <v>26068</v>
      </c>
      <c r="C17" s="2">
        <f>B17*$C$66/$B$66</f>
        <v>40274.652197723808</v>
      </c>
      <c r="D17">
        <v>4</v>
      </c>
      <c r="E17">
        <v>1</v>
      </c>
      <c r="F17" s="1">
        <f t="shared" si="0"/>
        <v>5</v>
      </c>
      <c r="G17" s="4">
        <f t="shared" si="1"/>
        <v>20.41259500542888</v>
      </c>
      <c r="H17" s="4">
        <f t="shared" si="2"/>
        <v>5.10314875135722</v>
      </c>
      <c r="I17" s="2">
        <f>F17*$I$66/$F$66</f>
        <v>25.515743756786101</v>
      </c>
      <c r="J17" s="1">
        <v>8</v>
      </c>
      <c r="K17" s="2">
        <f>J17*$K$66/$J$66</f>
        <v>45.605161290322577</v>
      </c>
    </row>
    <row r="18" spans="1:11" x14ac:dyDescent="0.2">
      <c r="A18" t="s">
        <v>27</v>
      </c>
      <c r="B18" s="1">
        <v>26000</v>
      </c>
      <c r="C18" s="2">
        <f>B18*$C$66/$B$66</f>
        <v>40169.593261501424</v>
      </c>
      <c r="D18">
        <v>13</v>
      </c>
      <c r="E18">
        <v>1</v>
      </c>
      <c r="F18" s="1">
        <f t="shared" si="0"/>
        <v>14</v>
      </c>
      <c r="G18" s="4">
        <f t="shared" si="1"/>
        <v>66.340933767643861</v>
      </c>
      <c r="H18" s="4">
        <f t="shared" si="2"/>
        <v>5.10314875135722</v>
      </c>
      <c r="I18" s="2">
        <f>F18*$I$66/$F$66</f>
        <v>71.444082519001086</v>
      </c>
      <c r="J18" s="1">
        <v>9</v>
      </c>
      <c r="K18" s="2">
        <f>J18*$K$66/$J$66</f>
        <v>51.305806451612902</v>
      </c>
    </row>
    <row r="19" spans="1:11" x14ac:dyDescent="0.2">
      <c r="A19" t="s">
        <v>28</v>
      </c>
      <c r="B19" s="1">
        <v>27371</v>
      </c>
      <c r="C19" s="2">
        <f>B19*$C$66/$B$66</f>
        <v>42287.766813867514</v>
      </c>
      <c r="D19">
        <v>3</v>
      </c>
      <c r="E19">
        <v>3</v>
      </c>
      <c r="F19" s="1">
        <f t="shared" si="0"/>
        <v>6</v>
      </c>
      <c r="G19" s="4">
        <f t="shared" si="1"/>
        <v>15.309446254071661</v>
      </c>
      <c r="H19" s="4">
        <f t="shared" si="2"/>
        <v>15.309446254071661</v>
      </c>
      <c r="I19" s="2">
        <f>F19*$I$66/$F$66</f>
        <v>30.618892508143322</v>
      </c>
      <c r="J19" s="1">
        <v>10</v>
      </c>
      <c r="K19" s="2">
        <f>J19*$K$66/$J$66</f>
        <v>57.006451612903227</v>
      </c>
    </row>
    <row r="20" spans="1:11" x14ac:dyDescent="0.2">
      <c r="A20" t="s">
        <v>29</v>
      </c>
      <c r="B20" s="1">
        <v>43945</v>
      </c>
      <c r="C20" s="2">
        <f>B20*$C$66/$B$66</f>
        <v>67894.337533718455</v>
      </c>
      <c r="D20">
        <v>9</v>
      </c>
      <c r="E20">
        <v>2</v>
      </c>
      <c r="F20" s="1">
        <f t="shared" si="0"/>
        <v>11</v>
      </c>
      <c r="G20" s="4">
        <f t="shared" si="1"/>
        <v>45.928338762214985</v>
      </c>
      <c r="H20" s="4">
        <f t="shared" si="2"/>
        <v>10.206297502714442</v>
      </c>
      <c r="I20" s="2">
        <f>F20*$I$66/$F$66</f>
        <v>56.134636264929426</v>
      </c>
      <c r="J20" s="1">
        <v>12</v>
      </c>
      <c r="K20" s="2">
        <f>J20*$K$66/$J$66</f>
        <v>68.40774193548387</v>
      </c>
    </row>
    <row r="21" spans="1:11" x14ac:dyDescent="0.2">
      <c r="A21" t="s">
        <v>30</v>
      </c>
      <c r="B21" s="1">
        <v>33633</v>
      </c>
      <c r="C21" s="2">
        <f>B21*$C$66/$B$66</f>
        <v>51962.458852464515</v>
      </c>
      <c r="D21">
        <v>74</v>
      </c>
      <c r="E21">
        <v>11</v>
      </c>
      <c r="F21" s="1">
        <f t="shared" si="0"/>
        <v>85</v>
      </c>
      <c r="G21" s="4">
        <f t="shared" si="1"/>
        <v>377.63300760043433</v>
      </c>
      <c r="H21" s="4">
        <f t="shared" si="2"/>
        <v>56.134636264929419</v>
      </c>
      <c r="I21" s="2">
        <f>F21*$I$66/$F$66</f>
        <v>433.76764386536371</v>
      </c>
      <c r="J21" s="1">
        <v>125</v>
      </c>
      <c r="K21" s="2">
        <f>J21*$K$66/$J$66</f>
        <v>712.58064516129036</v>
      </c>
    </row>
    <row r="22" spans="1:11" x14ac:dyDescent="0.2">
      <c r="A22" t="s">
        <v>31</v>
      </c>
      <c r="B22" s="1">
        <v>28085</v>
      </c>
      <c r="C22" s="2">
        <f>B22*$C$66/$B$66</f>
        <v>43390.885644202594</v>
      </c>
      <c r="D22">
        <v>15</v>
      </c>
      <c r="E22">
        <v>3</v>
      </c>
      <c r="F22" s="1">
        <f t="shared" si="0"/>
        <v>18</v>
      </c>
      <c r="G22" s="4">
        <f t="shared" si="1"/>
        <v>76.54723127035831</v>
      </c>
      <c r="H22" s="4">
        <f t="shared" si="2"/>
        <v>15.309446254071661</v>
      </c>
      <c r="I22" s="2">
        <f>F22*$I$66/$F$66</f>
        <v>91.856677524429969</v>
      </c>
      <c r="J22" s="1">
        <v>12</v>
      </c>
      <c r="K22" s="2">
        <f>J22*$K$66/$J$66</f>
        <v>68.40774193548387</v>
      </c>
    </row>
    <row r="23" spans="1:11" x14ac:dyDescent="0.2">
      <c r="A23" t="s">
        <v>32</v>
      </c>
      <c r="B23" s="1">
        <v>57473</v>
      </c>
      <c r="C23" s="2">
        <f>B23*$C$66/$B$66</f>
        <v>88794.885904548893</v>
      </c>
      <c r="D23">
        <v>0</v>
      </c>
      <c r="E23">
        <v>0</v>
      </c>
      <c r="F23" s="1">
        <f t="shared" si="0"/>
        <v>0</v>
      </c>
      <c r="G23" s="4" t="e">
        <f t="shared" si="1"/>
        <v>#DIV/0!</v>
      </c>
      <c r="H23" s="4" t="e">
        <f t="shared" si="2"/>
        <v>#DIV/0!</v>
      </c>
      <c r="I23" s="2">
        <f>F23*$I$66/$F$66</f>
        <v>0</v>
      </c>
      <c r="J23" s="1">
        <v>0</v>
      </c>
      <c r="K23" s="2">
        <f>J23*$K$66/$J$66</f>
        <v>0</v>
      </c>
    </row>
    <row r="24" spans="1:11" x14ac:dyDescent="0.2">
      <c r="A24" t="s">
        <v>33</v>
      </c>
      <c r="B24" s="1">
        <v>61145</v>
      </c>
      <c r="C24" s="2">
        <f>B24*$C$66/$B$66</f>
        <v>94468.068460557857</v>
      </c>
      <c r="D24">
        <v>5</v>
      </c>
      <c r="E24">
        <v>1</v>
      </c>
      <c r="F24" s="1">
        <f t="shared" si="0"/>
        <v>6</v>
      </c>
      <c r="G24" s="4">
        <f t="shared" si="1"/>
        <v>25.515743756786105</v>
      </c>
      <c r="H24" s="4">
        <f t="shared" si="2"/>
        <v>5.10314875135722</v>
      </c>
      <c r="I24" s="2">
        <f>F24*$I$66/$F$66</f>
        <v>30.618892508143322</v>
      </c>
      <c r="J24" s="1">
        <v>16</v>
      </c>
      <c r="K24" s="2">
        <f>J24*$K$66/$J$66</f>
        <v>91.210322580645155</v>
      </c>
    </row>
    <row r="25" spans="1:11" x14ac:dyDescent="0.2">
      <c r="A25" t="s">
        <v>34</v>
      </c>
      <c r="B25" s="1">
        <v>85450</v>
      </c>
      <c r="C25" s="2">
        <f>B25*$C$66/$B$66</f>
        <v>132018.91323828063</v>
      </c>
      <c r="D25">
        <v>292</v>
      </c>
      <c r="E25">
        <v>24</v>
      </c>
      <c r="F25" s="1">
        <f t="shared" si="0"/>
        <v>316</v>
      </c>
      <c r="G25" s="4">
        <f t="shared" si="1"/>
        <v>1490.1194353963083</v>
      </c>
      <c r="H25" s="4">
        <f t="shared" si="2"/>
        <v>122.4755700325733</v>
      </c>
      <c r="I25" s="2">
        <f>F25*$I$66/$F$66</f>
        <v>1612.5950054288817</v>
      </c>
      <c r="J25" s="1">
        <v>458</v>
      </c>
      <c r="K25" s="2">
        <f>J25*$K$66/$J$66</f>
        <v>2610.8954838709678</v>
      </c>
    </row>
    <row r="26" spans="1:11" x14ac:dyDescent="0.2">
      <c r="A26" t="s">
        <v>35</v>
      </c>
      <c r="B26" s="1">
        <v>36038</v>
      </c>
      <c r="C26" s="2">
        <f>B26*$C$66/$B$66</f>
        <v>55678.146229153397</v>
      </c>
      <c r="D26">
        <v>12</v>
      </c>
      <c r="E26">
        <v>7</v>
      </c>
      <c r="F26" s="1">
        <f t="shared" si="0"/>
        <v>19</v>
      </c>
      <c r="G26" s="4">
        <f t="shared" si="1"/>
        <v>61.237785016286651</v>
      </c>
      <c r="H26" s="4">
        <f t="shared" si="2"/>
        <v>35.722041259500543</v>
      </c>
      <c r="I26" s="2">
        <f>F26*$I$66/$F$66</f>
        <v>96.959826275787194</v>
      </c>
      <c r="J26" s="1">
        <v>22</v>
      </c>
      <c r="K26" s="2">
        <f>J26*$K$66/$J$66</f>
        <v>125.4141935483871</v>
      </c>
    </row>
    <row r="27" spans="1:11" x14ac:dyDescent="0.2">
      <c r="A27" t="s">
        <v>36</v>
      </c>
      <c r="B27" s="1">
        <v>38862</v>
      </c>
      <c r="C27" s="2">
        <f>B27*$C$66/$B$66</f>
        <v>60041.182051094933</v>
      </c>
      <c r="D27">
        <v>10</v>
      </c>
      <c r="E27">
        <v>2</v>
      </c>
      <c r="F27" s="1">
        <f t="shared" si="0"/>
        <v>12</v>
      </c>
      <c r="G27" s="4">
        <f t="shared" si="1"/>
        <v>51.031487513572209</v>
      </c>
      <c r="H27" s="4">
        <f t="shared" si="2"/>
        <v>10.20629750271444</v>
      </c>
      <c r="I27" s="2">
        <f>F27*$I$66/$F$66</f>
        <v>61.237785016286644</v>
      </c>
      <c r="J27" s="1">
        <v>17</v>
      </c>
      <c r="K27" s="2">
        <f>J27*$K$66/$J$66</f>
        <v>96.91096774193548</v>
      </c>
    </row>
    <row r="28" spans="1:11" x14ac:dyDescent="0.2">
      <c r="A28" t="s">
        <v>37</v>
      </c>
      <c r="B28" s="1">
        <v>63101</v>
      </c>
      <c r="C28" s="2">
        <f>B28*$C$66/$B$66</f>
        <v>97490.057861307738</v>
      </c>
      <c r="D28">
        <v>6</v>
      </c>
      <c r="E28">
        <v>1</v>
      </c>
      <c r="F28" s="1">
        <f t="shared" si="0"/>
        <v>7</v>
      </c>
      <c r="G28" s="4">
        <f t="shared" si="1"/>
        <v>30.618892508143322</v>
      </c>
      <c r="H28" s="4">
        <f t="shared" si="2"/>
        <v>5.10314875135722</v>
      </c>
      <c r="I28" s="2">
        <f>F28*$I$66/$F$66</f>
        <v>35.722041259500543</v>
      </c>
      <c r="J28" s="1">
        <v>7</v>
      </c>
      <c r="K28" s="2">
        <f>J28*$K$66/$J$66</f>
        <v>39.90451612903226</v>
      </c>
    </row>
    <row r="29" spans="1:11" x14ac:dyDescent="0.2">
      <c r="A29" t="s">
        <v>38</v>
      </c>
      <c r="B29" s="1">
        <v>102903</v>
      </c>
      <c r="C29" s="2">
        <f>B29*$C$66/$B$66</f>
        <v>158983.52520724156</v>
      </c>
      <c r="D29">
        <v>21</v>
      </c>
      <c r="E29">
        <v>0</v>
      </c>
      <c r="F29" s="1">
        <f t="shared" si="0"/>
        <v>21</v>
      </c>
      <c r="G29" s="4">
        <f t="shared" si="1"/>
        <v>107.16612377850163</v>
      </c>
      <c r="H29" s="4">
        <f t="shared" si="2"/>
        <v>0</v>
      </c>
      <c r="I29" s="2">
        <f>F29*$I$66/$F$66</f>
        <v>107.16612377850163</v>
      </c>
      <c r="J29" s="1">
        <v>21</v>
      </c>
      <c r="K29" s="2">
        <f>J29*$K$66/$J$66</f>
        <v>119.71354838709678</v>
      </c>
    </row>
    <row r="30" spans="1:11" x14ac:dyDescent="0.2">
      <c r="A30" t="s">
        <v>39</v>
      </c>
      <c r="B30" s="1">
        <v>55176</v>
      </c>
      <c r="C30" s="2">
        <f>B30*$C$66/$B$66</f>
        <v>85246.056838330871</v>
      </c>
      <c r="D30">
        <v>13</v>
      </c>
      <c r="E30">
        <v>5</v>
      </c>
      <c r="F30" s="1">
        <f t="shared" si="0"/>
        <v>18</v>
      </c>
      <c r="G30" s="4">
        <f t="shared" si="1"/>
        <v>66.340933767643875</v>
      </c>
      <c r="H30" s="4">
        <f t="shared" si="2"/>
        <v>25.515743756786105</v>
      </c>
      <c r="I30" s="2">
        <f>F30*$I$66/$F$66</f>
        <v>91.856677524429969</v>
      </c>
      <c r="J30" s="1">
        <v>18</v>
      </c>
      <c r="K30" s="2">
        <f>J30*$K$66/$J$66</f>
        <v>102.6116129032258</v>
      </c>
    </row>
    <row r="31" spans="1:11" x14ac:dyDescent="0.2">
      <c r="A31" t="s">
        <v>40</v>
      </c>
      <c r="B31" s="1">
        <v>33898</v>
      </c>
      <c r="C31" s="2">
        <f>B31*$C$66/$B$66</f>
        <v>52371.879706860585</v>
      </c>
      <c r="D31">
        <v>19</v>
      </c>
      <c r="E31">
        <v>9</v>
      </c>
      <c r="F31" s="1">
        <f t="shared" si="0"/>
        <v>28</v>
      </c>
      <c r="G31" s="4">
        <f t="shared" si="1"/>
        <v>96.959826275787194</v>
      </c>
      <c r="H31" s="4">
        <f t="shared" si="2"/>
        <v>45.928338762214985</v>
      </c>
      <c r="I31" s="2">
        <f>F31*$I$66/$F$66</f>
        <v>142.88816503800217</v>
      </c>
      <c r="J31" s="1">
        <v>23</v>
      </c>
      <c r="K31" s="2">
        <f>J31*$K$66/$J$66</f>
        <v>131.11483870967743</v>
      </c>
    </row>
    <row r="32" spans="1:11" x14ac:dyDescent="0.2">
      <c r="A32" t="s">
        <v>41</v>
      </c>
      <c r="B32" s="1">
        <v>15531</v>
      </c>
      <c r="C32" s="2">
        <f>B32*$C$66/$B$66</f>
        <v>23995.152036322255</v>
      </c>
      <c r="D32">
        <v>12</v>
      </c>
      <c r="E32">
        <v>8</v>
      </c>
      <c r="F32" s="1">
        <f t="shared" si="0"/>
        <v>20</v>
      </c>
      <c r="G32" s="4">
        <f t="shared" si="1"/>
        <v>61.237785016286651</v>
      </c>
      <c r="H32" s="4">
        <f t="shared" si="2"/>
        <v>40.82519001085776</v>
      </c>
      <c r="I32" s="2">
        <f>F32*$I$66/$F$66</f>
        <v>102.0629750271444</v>
      </c>
      <c r="J32" s="1">
        <v>15</v>
      </c>
      <c r="K32" s="2">
        <f>J32*$K$66/$J$66</f>
        <v>85.509677419354844</v>
      </c>
    </row>
    <row r="33" spans="1:11" x14ac:dyDescent="0.2">
      <c r="A33" t="s">
        <v>42</v>
      </c>
      <c r="B33" s="1">
        <v>29482</v>
      </c>
      <c r="C33" s="2">
        <f>B33*$C$66/$B$66</f>
        <v>45549.228789830187</v>
      </c>
      <c r="D33">
        <v>5</v>
      </c>
      <c r="E33">
        <v>2</v>
      </c>
      <c r="F33" s="1">
        <f t="shared" si="0"/>
        <v>7</v>
      </c>
      <c r="G33" s="4">
        <f t="shared" si="1"/>
        <v>25.515743756786101</v>
      </c>
      <c r="H33" s="4">
        <f t="shared" si="2"/>
        <v>10.20629750271444</v>
      </c>
      <c r="I33" s="2">
        <f>F33*$I$66/$F$66</f>
        <v>35.722041259500543</v>
      </c>
      <c r="J33" s="1">
        <v>8</v>
      </c>
      <c r="K33" s="2">
        <f>J33*$K$66/$J$66</f>
        <v>45.605161290322577</v>
      </c>
    </row>
    <row r="34" spans="1:11" x14ac:dyDescent="0.2">
      <c r="A34" t="s">
        <v>43</v>
      </c>
      <c r="B34" s="1">
        <v>27095</v>
      </c>
      <c r="C34" s="2">
        <f>B34*$C$66/$B$66</f>
        <v>41861.351131553114</v>
      </c>
      <c r="D34">
        <v>14</v>
      </c>
      <c r="E34">
        <v>3</v>
      </c>
      <c r="F34" s="1">
        <f t="shared" si="0"/>
        <v>17</v>
      </c>
      <c r="G34" s="4">
        <f t="shared" si="1"/>
        <v>71.444082519001086</v>
      </c>
      <c r="H34" s="4">
        <f t="shared" si="2"/>
        <v>15.309446254071661</v>
      </c>
      <c r="I34" s="2">
        <f>F34*$I$66/$F$66</f>
        <v>86.753528773072745</v>
      </c>
      <c r="J34" s="1">
        <v>15</v>
      </c>
      <c r="K34" s="2">
        <f>J34*$K$66/$J$66</f>
        <v>85.509677419354844</v>
      </c>
    </row>
    <row r="35" spans="1:11" x14ac:dyDescent="0.2">
      <c r="A35" t="s">
        <v>44</v>
      </c>
      <c r="B35" s="1">
        <v>36232</v>
      </c>
      <c r="C35" s="2">
        <f>B35*$C$66/$B$66</f>
        <v>55977.873194258442</v>
      </c>
      <c r="D35">
        <v>107</v>
      </c>
      <c r="E35">
        <v>7</v>
      </c>
      <c r="F35" s="1">
        <f t="shared" si="0"/>
        <v>114</v>
      </c>
      <c r="G35" s="4">
        <f t="shared" si="1"/>
        <v>546.03691639522253</v>
      </c>
      <c r="H35" s="4">
        <f t="shared" si="2"/>
        <v>35.722041259500543</v>
      </c>
      <c r="I35" s="2">
        <f>F35*$I$66/$F$66</f>
        <v>581.75895765472308</v>
      </c>
      <c r="J35" s="1">
        <v>176</v>
      </c>
      <c r="K35" s="2">
        <f>J35*$K$66/$J$66</f>
        <v>1003.3135483870968</v>
      </c>
    </row>
    <row r="36" spans="1:11" x14ac:dyDescent="0.2">
      <c r="A36" t="s">
        <v>45</v>
      </c>
      <c r="B36" s="1">
        <v>48201</v>
      </c>
      <c r="C36" s="2">
        <f>B36*$C$66/$B$66</f>
        <v>74469.790953755</v>
      </c>
      <c r="D36">
        <v>14</v>
      </c>
      <c r="E36">
        <v>2</v>
      </c>
      <c r="F36" s="1">
        <f t="shared" si="0"/>
        <v>16</v>
      </c>
      <c r="G36" s="4">
        <f t="shared" si="1"/>
        <v>71.444082519001086</v>
      </c>
      <c r="H36" s="4">
        <f t="shared" si="2"/>
        <v>10.20629750271444</v>
      </c>
      <c r="I36" s="2">
        <f>F36*$I$66/$F$66</f>
        <v>81.65038002171552</v>
      </c>
      <c r="J36" s="1">
        <v>17</v>
      </c>
      <c r="K36" s="2">
        <f>J36*$K$66/$J$66</f>
        <v>96.91096774193548</v>
      </c>
    </row>
    <row r="37" spans="1:11" x14ac:dyDescent="0.2">
      <c r="A37" t="s">
        <v>46</v>
      </c>
      <c r="B37" s="1">
        <v>59910</v>
      </c>
      <c r="C37" s="2">
        <f>B37*$C$66/$B$66</f>
        <v>92560.012780636549</v>
      </c>
      <c r="D37">
        <v>354</v>
      </c>
      <c r="E37">
        <v>13</v>
      </c>
      <c r="F37" s="1">
        <f t="shared" si="0"/>
        <v>367</v>
      </c>
      <c r="G37" s="4">
        <f t="shared" si="1"/>
        <v>1806.5146579804559</v>
      </c>
      <c r="H37" s="4">
        <f t="shared" si="2"/>
        <v>66.340933767643861</v>
      </c>
      <c r="I37" s="2">
        <f>F37*$I$66/$F$66</f>
        <v>1872.8555917480999</v>
      </c>
      <c r="J37" s="1">
        <v>508</v>
      </c>
      <c r="K37" s="2">
        <f>J37*$K$66/$J$66</f>
        <v>2895.9277419354839</v>
      </c>
    </row>
    <row r="38" spans="1:11" x14ac:dyDescent="0.2">
      <c r="A38" t="s">
        <v>47</v>
      </c>
      <c r="B38" s="1">
        <v>36972</v>
      </c>
      <c r="C38" s="2">
        <f>B38*$C$66/$B$66</f>
        <v>57121.161617855025</v>
      </c>
      <c r="D38">
        <v>2</v>
      </c>
      <c r="E38">
        <v>3</v>
      </c>
      <c r="F38" s="1">
        <f t="shared" si="0"/>
        <v>5</v>
      </c>
      <c r="G38" s="4">
        <f t="shared" si="1"/>
        <v>10.20629750271444</v>
      </c>
      <c r="H38" s="4">
        <f t="shared" si="2"/>
        <v>15.309446254071663</v>
      </c>
      <c r="I38" s="2">
        <f>F38*$I$66/$F$66</f>
        <v>25.515743756786101</v>
      </c>
      <c r="J38" s="1">
        <v>6</v>
      </c>
      <c r="K38" s="2">
        <f>J38*$K$66/$J$66</f>
        <v>34.203870967741935</v>
      </c>
    </row>
    <row r="39" spans="1:11" x14ac:dyDescent="0.2">
      <c r="A39" t="s">
        <v>48</v>
      </c>
      <c r="B39" s="1">
        <v>55896</v>
      </c>
      <c r="C39" s="2">
        <f>B39*$C$66/$B$66</f>
        <v>86358.445574803205</v>
      </c>
      <c r="D39">
        <v>0</v>
      </c>
      <c r="E39">
        <v>0</v>
      </c>
      <c r="F39" s="1">
        <f t="shared" si="0"/>
        <v>0</v>
      </c>
      <c r="G39" s="4" t="e">
        <f t="shared" si="1"/>
        <v>#DIV/0!</v>
      </c>
      <c r="H39" s="4" t="e">
        <f t="shared" si="2"/>
        <v>#DIV/0!</v>
      </c>
      <c r="I39" s="2">
        <f>F39*$I$66/$F$66</f>
        <v>0</v>
      </c>
      <c r="J39" s="1">
        <v>0</v>
      </c>
      <c r="K39" s="2">
        <f>J39*$K$66/$J$66</f>
        <v>0</v>
      </c>
    </row>
    <row r="40" spans="1:11" x14ac:dyDescent="0.2">
      <c r="A40" t="s">
        <v>49</v>
      </c>
      <c r="B40" s="1">
        <v>28272</v>
      </c>
      <c r="C40" s="2">
        <f>B40*$C$66/$B$66</f>
        <v>43679.797718814159</v>
      </c>
      <c r="D40">
        <v>2</v>
      </c>
      <c r="E40">
        <v>4</v>
      </c>
      <c r="F40" s="1">
        <f t="shared" si="0"/>
        <v>6</v>
      </c>
      <c r="G40" s="4">
        <f t="shared" si="1"/>
        <v>10.20629750271444</v>
      </c>
      <c r="H40" s="4">
        <f t="shared" si="2"/>
        <v>20.41259500542888</v>
      </c>
      <c r="I40" s="2">
        <f>F40*$I$66/$F$66</f>
        <v>30.618892508143322</v>
      </c>
      <c r="J40" s="1">
        <v>8</v>
      </c>
      <c r="K40" s="2">
        <f>J40*$K$66/$J$66</f>
        <v>45.605161290322577</v>
      </c>
    </row>
    <row r="41" spans="1:11" x14ac:dyDescent="0.2">
      <c r="A41" t="s">
        <v>50</v>
      </c>
      <c r="B41" s="1">
        <v>24216</v>
      </c>
      <c r="C41" s="2">
        <f>B41*$C$66/$B$66</f>
        <v>37413.341170019943</v>
      </c>
      <c r="D41">
        <v>12</v>
      </c>
      <c r="E41">
        <v>2</v>
      </c>
      <c r="F41" s="1">
        <f t="shared" si="0"/>
        <v>14</v>
      </c>
      <c r="G41" s="4">
        <f t="shared" si="1"/>
        <v>61.237785016286644</v>
      </c>
      <c r="H41" s="4">
        <f t="shared" si="2"/>
        <v>10.20629750271444</v>
      </c>
      <c r="I41" s="2">
        <f>F41*$I$66/$F$66</f>
        <v>71.444082519001086</v>
      </c>
      <c r="J41" s="1">
        <v>13</v>
      </c>
      <c r="K41" s="2">
        <f>J41*$K$66/$J$66</f>
        <v>74.108387096774194</v>
      </c>
    </row>
    <row r="42" spans="1:11" x14ac:dyDescent="0.2">
      <c r="A42" t="s">
        <v>51</v>
      </c>
      <c r="B42" s="1">
        <v>59821</v>
      </c>
      <c r="C42" s="2">
        <f>B42*$C$66/$B$66</f>
        <v>92422.509172933715</v>
      </c>
      <c r="D42">
        <v>16</v>
      </c>
      <c r="E42">
        <v>3</v>
      </c>
      <c r="F42" s="1">
        <f t="shared" si="0"/>
        <v>19</v>
      </c>
      <c r="G42" s="4">
        <f t="shared" si="1"/>
        <v>81.650380021715534</v>
      </c>
      <c r="H42" s="4">
        <f t="shared" si="2"/>
        <v>15.309446254071663</v>
      </c>
      <c r="I42" s="2">
        <f>F42*$I$66/$F$66</f>
        <v>96.959826275787194</v>
      </c>
      <c r="J42" s="1">
        <v>21</v>
      </c>
      <c r="K42" s="2">
        <f>J42*$K$66/$J$66</f>
        <v>119.71354838709678</v>
      </c>
    </row>
    <row r="43" spans="1:11" x14ac:dyDescent="0.2">
      <c r="A43" t="s">
        <v>52</v>
      </c>
      <c r="B43" s="1">
        <v>62489</v>
      </c>
      <c r="C43" s="2">
        <f>B43*$C$66/$B$66</f>
        <v>96544.527435306241</v>
      </c>
      <c r="D43">
        <v>7</v>
      </c>
      <c r="E43">
        <v>2</v>
      </c>
      <c r="F43" s="1">
        <f t="shared" si="0"/>
        <v>9</v>
      </c>
      <c r="G43" s="4">
        <f t="shared" si="1"/>
        <v>35.722041259500543</v>
      </c>
      <c r="H43" s="4">
        <f t="shared" si="2"/>
        <v>10.206297502714442</v>
      </c>
      <c r="I43" s="2">
        <f>F43*$I$66/$F$66</f>
        <v>45.928338762214985</v>
      </c>
      <c r="J43" s="1">
        <v>6</v>
      </c>
      <c r="K43" s="2">
        <f>J43*$K$66/$J$66</f>
        <v>34.203870967741935</v>
      </c>
    </row>
    <row r="44" spans="1:11" x14ac:dyDescent="0.2">
      <c r="A44" t="s">
        <v>53</v>
      </c>
      <c r="B44" s="1">
        <v>73936</v>
      </c>
      <c r="C44" s="2">
        <f>B44*$C$66/$B$66</f>
        <v>114229.96336086035</v>
      </c>
      <c r="D44">
        <v>86</v>
      </c>
      <c r="E44">
        <v>13</v>
      </c>
      <c r="F44" s="1">
        <f t="shared" si="0"/>
        <v>99</v>
      </c>
      <c r="G44" s="4">
        <f t="shared" si="1"/>
        <v>438.87079261672096</v>
      </c>
      <c r="H44" s="4">
        <f t="shared" si="2"/>
        <v>66.340933767643861</v>
      </c>
      <c r="I44" s="2">
        <f>F44*$I$66/$F$66</f>
        <v>505.21172638436479</v>
      </c>
      <c r="J44" s="1">
        <v>121</v>
      </c>
      <c r="K44" s="2">
        <f>J44*$K$66/$J$66</f>
        <v>689.77806451612901</v>
      </c>
    </row>
    <row r="45" spans="1:11" x14ac:dyDescent="0.2">
      <c r="A45" t="s">
        <v>54</v>
      </c>
      <c r="B45" s="1">
        <v>36790</v>
      </c>
      <c r="C45" s="2">
        <f>B45*$C$66/$B$66</f>
        <v>56839.974465024512</v>
      </c>
      <c r="D45">
        <v>5</v>
      </c>
      <c r="E45">
        <v>0</v>
      </c>
      <c r="F45" s="1">
        <f t="shared" si="0"/>
        <v>5</v>
      </c>
      <c r="G45" s="4">
        <f t="shared" si="1"/>
        <v>25.515743756786101</v>
      </c>
      <c r="H45" s="4">
        <f t="shared" si="2"/>
        <v>0</v>
      </c>
      <c r="I45" s="2">
        <f>F45*$I$66/$F$66</f>
        <v>25.515743756786101</v>
      </c>
      <c r="J45" s="1">
        <v>1</v>
      </c>
      <c r="K45" s="2">
        <f>J45*$K$66/$J$66</f>
        <v>5.7006451612903222</v>
      </c>
    </row>
    <row r="46" spans="1:11" x14ac:dyDescent="0.2">
      <c r="A46" t="s">
        <v>55</v>
      </c>
      <c r="B46" s="1">
        <v>42798</v>
      </c>
      <c r="C46" s="2">
        <f>B46*$C$66/$B$66</f>
        <v>66122.240477143758</v>
      </c>
      <c r="D46">
        <v>12</v>
      </c>
      <c r="E46">
        <v>2</v>
      </c>
      <c r="F46" s="1">
        <f t="shared" si="0"/>
        <v>14</v>
      </c>
      <c r="G46" s="4">
        <f t="shared" si="1"/>
        <v>61.237785016286644</v>
      </c>
      <c r="H46" s="4">
        <f t="shared" si="2"/>
        <v>10.20629750271444</v>
      </c>
      <c r="I46" s="2">
        <f>F46*$I$66/$F$66</f>
        <v>71.444082519001086</v>
      </c>
      <c r="J46" s="1">
        <v>13</v>
      </c>
      <c r="K46" s="2">
        <f>J46*$K$66/$J$66</f>
        <v>74.108387096774194</v>
      </c>
    </row>
    <row r="47" spans="1:11" x14ac:dyDescent="0.2">
      <c r="A47" t="s">
        <v>56</v>
      </c>
      <c r="B47" s="1">
        <v>78179</v>
      </c>
      <c r="C47" s="2">
        <f>B47*$C$66/$B$66</f>
        <v>120785.33198426614</v>
      </c>
      <c r="D47">
        <v>6</v>
      </c>
      <c r="E47">
        <v>3</v>
      </c>
      <c r="F47" s="1">
        <f t="shared" si="0"/>
        <v>9</v>
      </c>
      <c r="G47" s="4">
        <f t="shared" si="1"/>
        <v>30.618892508143322</v>
      </c>
      <c r="H47" s="4">
        <f t="shared" si="2"/>
        <v>15.309446254071661</v>
      </c>
      <c r="I47" s="2">
        <f>F47*$I$66/$F$66</f>
        <v>45.928338762214985</v>
      </c>
      <c r="J47" s="1">
        <v>8</v>
      </c>
      <c r="K47" s="2">
        <f>J47*$K$66/$J$66</f>
        <v>45.605161290322577</v>
      </c>
    </row>
    <row r="48" spans="1:11" x14ac:dyDescent="0.2">
      <c r="A48" t="s">
        <v>57</v>
      </c>
      <c r="B48" s="1">
        <v>70434</v>
      </c>
      <c r="C48" s="2">
        <f>B48*$C$66/$B$66</f>
        <v>108819.42814540735</v>
      </c>
      <c r="D48">
        <v>436</v>
      </c>
      <c r="E48">
        <v>3</v>
      </c>
      <c r="F48" s="1">
        <f t="shared" si="0"/>
        <v>439</v>
      </c>
      <c r="G48" s="4">
        <f t="shared" si="1"/>
        <v>2224.9728555917482</v>
      </c>
      <c r="H48" s="4">
        <f t="shared" si="2"/>
        <v>15.309446254071661</v>
      </c>
      <c r="I48" s="2">
        <f>F48*$I$66/$F$66</f>
        <v>2240.2823018458198</v>
      </c>
      <c r="J48" s="1">
        <v>594</v>
      </c>
      <c r="K48" s="2">
        <f>J48*$K$66/$J$66</f>
        <v>3386.1832258064514</v>
      </c>
    </row>
    <row r="49" spans="1:11" x14ac:dyDescent="0.2">
      <c r="A49" t="s">
        <v>58</v>
      </c>
      <c r="B49" s="1">
        <v>51112</v>
      </c>
      <c r="C49" s="2">
        <f>B49*$C$66/$B$66</f>
        <v>78967.240414686952</v>
      </c>
      <c r="D49">
        <v>13</v>
      </c>
      <c r="E49">
        <v>1</v>
      </c>
      <c r="F49" s="1">
        <f t="shared" si="0"/>
        <v>14</v>
      </c>
      <c r="G49" s="4">
        <f t="shared" si="1"/>
        <v>66.340933767643861</v>
      </c>
      <c r="H49" s="4">
        <f t="shared" si="2"/>
        <v>5.10314875135722</v>
      </c>
      <c r="I49" s="2">
        <f>F49*$I$66/$F$66</f>
        <v>71.444082519001086</v>
      </c>
      <c r="J49" s="1">
        <v>19</v>
      </c>
      <c r="K49" s="2">
        <f>J49*$K$66/$J$66</f>
        <v>108.31225806451613</v>
      </c>
    </row>
    <row r="50" spans="1:11" x14ac:dyDescent="0.2">
      <c r="A50" t="s">
        <v>59</v>
      </c>
      <c r="B50" s="1">
        <v>57228</v>
      </c>
      <c r="C50" s="2">
        <f>B50*$C$66/$B$66</f>
        <v>88416.36473727705</v>
      </c>
      <c r="D50">
        <v>160</v>
      </c>
      <c r="E50">
        <v>16</v>
      </c>
      <c r="F50" s="1">
        <f t="shared" si="0"/>
        <v>176</v>
      </c>
      <c r="G50" s="4">
        <f t="shared" si="1"/>
        <v>816.50380021715534</v>
      </c>
      <c r="H50" s="4">
        <f t="shared" si="2"/>
        <v>81.650380021715534</v>
      </c>
      <c r="I50" s="2">
        <f>F50*$I$66/$F$66</f>
        <v>898.15418023887082</v>
      </c>
      <c r="J50" s="1">
        <v>334</v>
      </c>
      <c r="K50" s="2">
        <f>J50*$K$66/$J$66</f>
        <v>1904.0154838709677</v>
      </c>
    </row>
    <row r="51" spans="1:11" x14ac:dyDescent="0.2">
      <c r="A51" t="s">
        <v>60</v>
      </c>
      <c r="B51" s="1">
        <v>93243</v>
      </c>
      <c r="C51" s="2">
        <f>B51*$C$66/$B$66</f>
        <v>144058.97632623758</v>
      </c>
      <c r="D51">
        <v>10</v>
      </c>
      <c r="E51">
        <v>6</v>
      </c>
      <c r="F51" s="1">
        <f t="shared" si="0"/>
        <v>16</v>
      </c>
      <c r="G51" s="4">
        <f t="shared" si="1"/>
        <v>51.031487513572202</v>
      </c>
      <c r="H51" s="4">
        <f t="shared" si="2"/>
        <v>30.618892508143318</v>
      </c>
      <c r="I51" s="2">
        <f>F51*$I$66/$F$66</f>
        <v>81.65038002171552</v>
      </c>
      <c r="J51" s="1">
        <v>32</v>
      </c>
      <c r="K51" s="2">
        <f>J51*$K$66/$J$66</f>
        <v>182.42064516129031</v>
      </c>
    </row>
    <row r="52" spans="1:11" x14ac:dyDescent="0.2">
      <c r="A52" t="s">
        <v>61</v>
      </c>
      <c r="B52" s="1">
        <v>38936</v>
      </c>
      <c r="C52" s="2">
        <f>B52*$C$66/$B$66</f>
        <v>60155.510893454593</v>
      </c>
      <c r="D52">
        <v>3</v>
      </c>
      <c r="E52">
        <v>7</v>
      </c>
      <c r="F52" s="1">
        <f t="shared" si="0"/>
        <v>10</v>
      </c>
      <c r="G52" s="4">
        <f t="shared" si="1"/>
        <v>15.309446254071663</v>
      </c>
      <c r="H52" s="4">
        <f t="shared" si="2"/>
        <v>35.722041259500543</v>
      </c>
      <c r="I52" s="2">
        <f>F52*$I$66/$F$66</f>
        <v>51.031487513572202</v>
      </c>
      <c r="J52" s="1">
        <v>10</v>
      </c>
      <c r="K52" s="2">
        <f>J52*$K$66/$J$66</f>
        <v>57.006451612903227</v>
      </c>
    </row>
    <row r="53" spans="1:11" x14ac:dyDescent="0.2">
      <c r="A53" t="s">
        <v>62</v>
      </c>
      <c r="B53" s="1">
        <v>71829</v>
      </c>
      <c r="C53" s="2">
        <f>B53*$C$66/$B$66</f>
        <v>110974.68132232253</v>
      </c>
      <c r="D53">
        <v>39</v>
      </c>
      <c r="E53">
        <v>7</v>
      </c>
      <c r="F53" s="1">
        <f t="shared" si="0"/>
        <v>46</v>
      </c>
      <c r="G53" s="4">
        <f t="shared" si="1"/>
        <v>199.02280130293161</v>
      </c>
      <c r="H53" s="4">
        <f t="shared" si="2"/>
        <v>35.722041259500543</v>
      </c>
      <c r="I53" s="2">
        <f>F53*$I$66/$F$66</f>
        <v>234.74484256243213</v>
      </c>
      <c r="J53" s="1">
        <v>71</v>
      </c>
      <c r="K53" s="2">
        <f>J53*$K$66/$J$66</f>
        <v>404.74580645161291</v>
      </c>
    </row>
    <row r="54" spans="1:11" x14ac:dyDescent="0.2">
      <c r="A54" t="s">
        <v>63</v>
      </c>
      <c r="B54" s="1">
        <v>124543</v>
      </c>
      <c r="C54" s="2">
        <f>B54*$C$66/$B$66</f>
        <v>192416.98667566045</v>
      </c>
      <c r="D54">
        <v>3</v>
      </c>
      <c r="E54">
        <v>4</v>
      </c>
      <c r="F54" s="1">
        <f t="shared" si="0"/>
        <v>7</v>
      </c>
      <c r="G54" s="4">
        <f t="shared" si="1"/>
        <v>15.309446254071661</v>
      </c>
      <c r="H54" s="4">
        <f t="shared" si="2"/>
        <v>20.41259500542888</v>
      </c>
      <c r="I54" s="2">
        <f>F54*$I$66/$F$66</f>
        <v>35.722041259500543</v>
      </c>
      <c r="J54" s="1">
        <v>5</v>
      </c>
      <c r="K54" s="2">
        <f>J54*$K$66/$J$66</f>
        <v>28.503225806451614</v>
      </c>
    </row>
    <row r="55" spans="1:11" x14ac:dyDescent="0.2">
      <c r="A55" t="s">
        <v>64</v>
      </c>
      <c r="B55" s="1">
        <v>56594</v>
      </c>
      <c r="C55" s="2">
        <f>B55*$C$66/$B$66</f>
        <v>87436.844655438908</v>
      </c>
      <c r="D55">
        <v>38</v>
      </c>
      <c r="E55">
        <v>6</v>
      </c>
      <c r="F55" s="1">
        <f t="shared" si="0"/>
        <v>44</v>
      </c>
      <c r="G55" s="4">
        <f t="shared" si="1"/>
        <v>193.91965255157439</v>
      </c>
      <c r="H55" s="4">
        <f t="shared" si="2"/>
        <v>30.618892508143322</v>
      </c>
      <c r="I55" s="2">
        <f>F55*$I$66/$F$66</f>
        <v>224.53854505971771</v>
      </c>
      <c r="J55" s="1">
        <v>63</v>
      </c>
      <c r="K55" s="2">
        <f>J55*$K$66/$J$66</f>
        <v>359.14064516129031</v>
      </c>
    </row>
    <row r="56" spans="1:11" x14ac:dyDescent="0.2">
      <c r="A56" t="s">
        <v>65</v>
      </c>
      <c r="B56" s="1">
        <v>35268</v>
      </c>
      <c r="C56" s="2">
        <f>B56*$C$66/$B$66</f>
        <v>54488.508274870466</v>
      </c>
      <c r="D56">
        <v>4</v>
      </c>
      <c r="E56">
        <v>4</v>
      </c>
      <c r="F56" s="1">
        <f t="shared" si="0"/>
        <v>8</v>
      </c>
      <c r="G56" s="4">
        <f t="shared" si="1"/>
        <v>20.41259500542888</v>
      </c>
      <c r="H56" s="4">
        <f t="shared" si="2"/>
        <v>20.41259500542888</v>
      </c>
      <c r="I56" s="2">
        <f>F56*$I$66/$F$66</f>
        <v>40.82519001085776</v>
      </c>
      <c r="J56" s="1">
        <v>7</v>
      </c>
      <c r="K56" s="2">
        <f>J56*$K$66/$J$66</f>
        <v>39.90451612903226</v>
      </c>
    </row>
    <row r="57" spans="1:11" x14ac:dyDescent="0.2">
      <c r="A57" t="s">
        <v>66</v>
      </c>
      <c r="B57" s="1">
        <v>70577</v>
      </c>
      <c r="C57" s="2">
        <f>B57*$C$66/$B$66</f>
        <v>109040.36090834561</v>
      </c>
      <c r="D57">
        <v>10</v>
      </c>
      <c r="E57">
        <v>4</v>
      </c>
      <c r="F57" s="1">
        <f t="shared" si="0"/>
        <v>14</v>
      </c>
      <c r="G57" s="4">
        <f t="shared" si="1"/>
        <v>51.031487513572202</v>
      </c>
      <c r="H57" s="4">
        <f t="shared" si="2"/>
        <v>20.41259500542888</v>
      </c>
      <c r="I57" s="2">
        <f>F57*$I$66/$F$66</f>
        <v>71.444082519001086</v>
      </c>
      <c r="J57" s="1">
        <v>21</v>
      </c>
      <c r="K57" s="2">
        <f>J57*$K$66/$J$66</f>
        <v>119.71354838709678</v>
      </c>
    </row>
    <row r="58" spans="1:11" x14ac:dyDescent="0.2">
      <c r="A58" t="s">
        <v>67</v>
      </c>
      <c r="B58" s="1">
        <v>138184</v>
      </c>
      <c r="C58" s="2">
        <f>B58*$C$66/$B$66</f>
        <v>213492.1182787428</v>
      </c>
      <c r="D58">
        <v>55</v>
      </c>
      <c r="E58">
        <v>9</v>
      </c>
      <c r="F58" s="1">
        <f t="shared" si="0"/>
        <v>64</v>
      </c>
      <c r="G58" s="4">
        <f t="shared" si="1"/>
        <v>280.67318132464709</v>
      </c>
      <c r="H58" s="4">
        <f t="shared" si="2"/>
        <v>45.928338762214977</v>
      </c>
      <c r="I58" s="2">
        <f>F58*$I$66/$F$66</f>
        <v>326.60152008686208</v>
      </c>
      <c r="J58" s="1">
        <v>79</v>
      </c>
      <c r="K58" s="2">
        <f>J58*$K$66/$J$66</f>
        <v>450.35096774193551</v>
      </c>
    </row>
    <row r="59" spans="1:11" x14ac:dyDescent="0.2">
      <c r="A59" t="s">
        <v>68</v>
      </c>
      <c r="B59" s="1">
        <v>43205</v>
      </c>
      <c r="C59" s="2">
        <f>B59*$C$66/$B$66</f>
        <v>66751.049110121879</v>
      </c>
      <c r="D59">
        <v>28</v>
      </c>
      <c r="E59">
        <v>4</v>
      </c>
      <c r="F59" s="1">
        <f t="shared" si="0"/>
        <v>32</v>
      </c>
      <c r="G59" s="4">
        <f t="shared" si="1"/>
        <v>142.88816503800217</v>
      </c>
      <c r="H59" s="4">
        <f t="shared" si="2"/>
        <v>20.41259500542888</v>
      </c>
      <c r="I59" s="2">
        <f>F59*$I$66/$F$66</f>
        <v>163.30076004343104</v>
      </c>
      <c r="J59" s="1">
        <v>31</v>
      </c>
      <c r="K59" s="2">
        <f>J59*$K$66/$J$66</f>
        <v>176.72</v>
      </c>
    </row>
    <row r="60" spans="1:11" x14ac:dyDescent="0.2">
      <c r="A60" t="s">
        <v>69</v>
      </c>
      <c r="B60" s="1">
        <v>93233</v>
      </c>
      <c r="C60" s="2">
        <f>B60*$C$66/$B$66</f>
        <v>144043.52648267546</v>
      </c>
      <c r="D60">
        <v>3</v>
      </c>
      <c r="E60">
        <v>3</v>
      </c>
      <c r="F60" s="1">
        <f t="shared" si="0"/>
        <v>6</v>
      </c>
      <c r="G60" s="4">
        <f t="shared" si="1"/>
        <v>15.309446254071661</v>
      </c>
      <c r="H60" s="4">
        <f t="shared" si="2"/>
        <v>15.309446254071661</v>
      </c>
      <c r="I60" s="2">
        <f>F60*$I$66/$F$66</f>
        <v>30.618892508143322</v>
      </c>
      <c r="J60" s="1">
        <v>16</v>
      </c>
      <c r="K60" s="2">
        <f>J60*$K$66/$J$66</f>
        <v>91.210322580645155</v>
      </c>
    </row>
    <row r="61" spans="1:11" x14ac:dyDescent="0.2">
      <c r="A61" t="s">
        <v>70</v>
      </c>
      <c r="B61" s="1">
        <v>35482</v>
      </c>
      <c r="C61" s="2">
        <f>B61*$C$66/$B$66</f>
        <v>54819.134927099745</v>
      </c>
      <c r="D61">
        <v>53</v>
      </c>
      <c r="E61">
        <v>13</v>
      </c>
      <c r="F61" s="1">
        <f t="shared" si="0"/>
        <v>66</v>
      </c>
      <c r="G61" s="4">
        <f t="shared" si="1"/>
        <v>270.46688382193264</v>
      </c>
      <c r="H61" s="4">
        <f t="shared" si="2"/>
        <v>66.340933767643861</v>
      </c>
      <c r="I61" s="2">
        <f>F61*$I$66/$F$66</f>
        <v>336.80781758957653</v>
      </c>
      <c r="J61" s="1">
        <v>74</v>
      </c>
      <c r="K61" s="2">
        <f>J61*$K$66/$J$66</f>
        <v>421.8477419354839</v>
      </c>
    </row>
    <row r="62" spans="1:11" x14ac:dyDescent="0.2">
      <c r="A62" t="s">
        <v>71</v>
      </c>
      <c r="B62" s="1">
        <v>56440</v>
      </c>
      <c r="C62" s="2">
        <f>B62*$C$66/$B$66</f>
        <v>87198.917064582318</v>
      </c>
      <c r="D62">
        <v>6</v>
      </c>
      <c r="E62">
        <v>7</v>
      </c>
      <c r="F62" s="1">
        <f t="shared" si="0"/>
        <v>13</v>
      </c>
      <c r="G62" s="4">
        <f t="shared" si="1"/>
        <v>30.618892508143322</v>
      </c>
      <c r="H62" s="4">
        <f t="shared" si="2"/>
        <v>35.722041259500543</v>
      </c>
      <c r="I62" s="2">
        <f>F62*$I$66/$F$66</f>
        <v>66.340933767643861</v>
      </c>
      <c r="J62" s="1">
        <v>15</v>
      </c>
      <c r="K62" s="2">
        <f>J62*$K$66/$J$66</f>
        <v>85.509677419354844</v>
      </c>
    </row>
    <row r="63" spans="1:11" x14ac:dyDescent="0.2">
      <c r="A63" t="s">
        <v>72</v>
      </c>
      <c r="B63" s="1">
        <v>82433</v>
      </c>
      <c r="C63" s="2">
        <f>B63*$C$66/$B$66</f>
        <v>127357.69543559026</v>
      </c>
      <c r="D63">
        <v>81</v>
      </c>
      <c r="E63">
        <v>16</v>
      </c>
      <c r="F63" s="1">
        <f t="shared" si="0"/>
        <v>97</v>
      </c>
      <c r="G63" s="4">
        <f t="shared" si="1"/>
        <v>413.35504885993487</v>
      </c>
      <c r="H63" s="4">
        <f t="shared" si="2"/>
        <v>81.650380021715534</v>
      </c>
      <c r="I63" s="2">
        <f>F63*$I$66/$F$66</f>
        <v>495.0054288816504</v>
      </c>
      <c r="J63" s="1">
        <v>164</v>
      </c>
      <c r="K63" s="2">
        <f>J63*$K$66/$J$66</f>
        <v>934.90580645161288</v>
      </c>
    </row>
    <row r="64" spans="1:11" x14ac:dyDescent="0.2">
      <c r="A64" t="s">
        <v>73</v>
      </c>
      <c r="B64" s="1">
        <v>54770</v>
      </c>
      <c r="C64" s="2">
        <f>B64*$C$66/$B$66</f>
        <v>84618.793189708958</v>
      </c>
      <c r="D64">
        <v>52</v>
      </c>
      <c r="E64">
        <v>6</v>
      </c>
      <c r="F64" s="1">
        <f t="shared" si="0"/>
        <v>58</v>
      </c>
      <c r="G64" s="4">
        <f t="shared" si="1"/>
        <v>265.36373507057544</v>
      </c>
      <c r="H64" s="4">
        <f t="shared" si="2"/>
        <v>30.618892508143322</v>
      </c>
      <c r="I64" s="2">
        <f>F64*$I$66/$F$66</f>
        <v>295.98262757871879</v>
      </c>
      <c r="J64" s="1">
        <v>102</v>
      </c>
      <c r="K64" s="2">
        <f>J64*$K$66/$J$66</f>
        <v>581.46580645161293</v>
      </c>
    </row>
    <row r="65" spans="1:11" x14ac:dyDescent="0.2">
      <c r="A65" t="s">
        <v>74</v>
      </c>
      <c r="B65" s="1">
        <v>16334</v>
      </c>
      <c r="C65" s="2">
        <f>B65*$C$66/$B$66</f>
        <v>25235.774474360162</v>
      </c>
      <c r="D65">
        <v>4</v>
      </c>
      <c r="E65">
        <v>2</v>
      </c>
      <c r="F65" s="1">
        <f t="shared" si="0"/>
        <v>6</v>
      </c>
      <c r="G65" s="4">
        <f t="shared" si="1"/>
        <v>20.41259500542888</v>
      </c>
      <c r="H65" s="4">
        <f t="shared" si="2"/>
        <v>10.20629750271444</v>
      </c>
      <c r="I65" s="2">
        <f>F65*$I$66/$F$66</f>
        <v>30.618892508143322</v>
      </c>
      <c r="J65" s="1">
        <v>4</v>
      </c>
      <c r="K65" s="2">
        <f>J65*$K$66/$J$66</f>
        <v>22.802580645161289</v>
      </c>
    </row>
    <row r="66" spans="1:11" x14ac:dyDescent="0.2">
      <c r="B66" s="1">
        <f>SUM(B2:B65)</f>
        <v>3042102</v>
      </c>
      <c r="C66" s="2">
        <v>4700000</v>
      </c>
      <c r="F66" s="1">
        <f>SUM(F2:F65)</f>
        <v>2763</v>
      </c>
      <c r="I66" s="3">
        <v>14100</v>
      </c>
      <c r="J66" s="1">
        <f>SUM(J2:J65)</f>
        <v>3875</v>
      </c>
      <c r="K66" s="2">
        <v>22090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6"/>
  <sheetViews>
    <sheetView workbookViewId="0">
      <selection activeCell="O13" sqref="O13"/>
    </sheetView>
  </sheetViews>
  <sheetFormatPr baseColWidth="10" defaultColWidth="9" defaultRowHeight="15" x14ac:dyDescent="0.2"/>
  <sheetData>
    <row r="1" spans="1:14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9</v>
      </c>
      <c r="K1" t="s">
        <v>84</v>
      </c>
      <c r="L1" t="s">
        <v>85</v>
      </c>
      <c r="M1" t="s">
        <v>86</v>
      </c>
      <c r="N1" t="s">
        <v>87</v>
      </c>
    </row>
    <row r="2" spans="1:14" x14ac:dyDescent="0.2">
      <c r="A2">
        <v>1</v>
      </c>
      <c r="B2">
        <v>350000002034</v>
      </c>
      <c r="C2" t="s">
        <v>88</v>
      </c>
      <c r="D2" t="s">
        <v>89</v>
      </c>
      <c r="E2" t="s">
        <v>90</v>
      </c>
      <c r="F2">
        <v>58</v>
      </c>
      <c r="G2">
        <v>22</v>
      </c>
      <c r="H2">
        <v>2</v>
      </c>
      <c r="I2">
        <v>24</v>
      </c>
      <c r="J2">
        <v>21</v>
      </c>
      <c r="K2">
        <v>20</v>
      </c>
      <c r="L2">
        <v>119.374578999999</v>
      </c>
      <c r="M2">
        <v>25.999018</v>
      </c>
      <c r="N2">
        <v>1</v>
      </c>
    </row>
    <row r="3" spans="1:14" x14ac:dyDescent="0.2">
      <c r="A3">
        <v>2</v>
      </c>
      <c r="B3">
        <v>350000002032</v>
      </c>
      <c r="C3" t="s">
        <v>91</v>
      </c>
      <c r="D3" t="s">
        <v>92</v>
      </c>
      <c r="E3" t="s">
        <v>90</v>
      </c>
      <c r="F3">
        <v>90</v>
      </c>
      <c r="G3">
        <v>27</v>
      </c>
      <c r="H3">
        <v>5</v>
      </c>
      <c r="I3">
        <v>32</v>
      </c>
      <c r="J3">
        <v>41</v>
      </c>
      <c r="K3">
        <v>20</v>
      </c>
      <c r="L3">
        <v>119.339365</v>
      </c>
      <c r="M3">
        <v>26.023973000000002</v>
      </c>
      <c r="N3">
        <v>1</v>
      </c>
    </row>
    <row r="4" spans="1:14" x14ac:dyDescent="0.2">
      <c r="A4">
        <v>3</v>
      </c>
      <c r="B4">
        <v>350000002042</v>
      </c>
      <c r="C4" t="s">
        <v>93</v>
      </c>
      <c r="D4" t="s">
        <v>94</v>
      </c>
      <c r="E4" t="s">
        <v>90</v>
      </c>
      <c r="F4">
        <v>82</v>
      </c>
      <c r="G4">
        <v>19</v>
      </c>
      <c r="H4">
        <v>9</v>
      </c>
      <c r="I4">
        <v>28</v>
      </c>
      <c r="J4">
        <v>23</v>
      </c>
      <c r="K4">
        <v>48</v>
      </c>
      <c r="L4">
        <v>119.59104600000001</v>
      </c>
      <c r="M4">
        <v>26.091156000000002</v>
      </c>
      <c r="N4">
        <v>1</v>
      </c>
    </row>
    <row r="5" spans="1:14" x14ac:dyDescent="0.2">
      <c r="A5">
        <v>4</v>
      </c>
      <c r="B5">
        <v>350000002040</v>
      </c>
      <c r="C5" t="s">
        <v>95</v>
      </c>
      <c r="D5" t="s">
        <v>96</v>
      </c>
      <c r="E5" t="s">
        <v>90</v>
      </c>
      <c r="F5">
        <v>39</v>
      </c>
      <c r="G5">
        <v>15</v>
      </c>
      <c r="H5">
        <v>0</v>
      </c>
      <c r="I5">
        <v>15</v>
      </c>
      <c r="J5">
        <v>16</v>
      </c>
      <c r="K5">
        <v>0</v>
      </c>
      <c r="L5">
        <v>119.428648999999</v>
      </c>
      <c r="M5">
        <v>26.027508000000001</v>
      </c>
      <c r="N5">
        <v>1</v>
      </c>
    </row>
    <row r="6" spans="1:14" x14ac:dyDescent="0.2">
      <c r="A6">
        <v>5</v>
      </c>
      <c r="B6">
        <v>350000002044</v>
      </c>
      <c r="C6" t="s">
        <v>97</v>
      </c>
      <c r="D6" t="s">
        <v>98</v>
      </c>
      <c r="E6" t="s">
        <v>90</v>
      </c>
      <c r="F6">
        <v>37</v>
      </c>
      <c r="G6">
        <v>15</v>
      </c>
      <c r="H6">
        <v>3</v>
      </c>
      <c r="I6">
        <v>18</v>
      </c>
      <c r="J6">
        <v>12</v>
      </c>
      <c r="K6">
        <v>0</v>
      </c>
      <c r="L6">
        <v>119.512449</v>
      </c>
      <c r="M6">
        <v>26.074486</v>
      </c>
      <c r="N6">
        <v>1</v>
      </c>
    </row>
    <row r="7" spans="1:14" x14ac:dyDescent="0.2">
      <c r="A7">
        <v>6</v>
      </c>
      <c r="B7">
        <v>350000048686</v>
      </c>
      <c r="C7" t="s">
        <v>99</v>
      </c>
      <c r="D7" t="s">
        <v>100</v>
      </c>
      <c r="E7" t="s">
        <v>101</v>
      </c>
      <c r="F7">
        <v>29</v>
      </c>
      <c r="G7">
        <v>9</v>
      </c>
      <c r="H7">
        <v>3</v>
      </c>
      <c r="I7">
        <v>12</v>
      </c>
      <c r="J7">
        <v>11</v>
      </c>
      <c r="K7">
        <v>0</v>
      </c>
      <c r="L7">
        <v>119.458828999999</v>
      </c>
      <c r="M7">
        <v>25.992207000000001</v>
      </c>
      <c r="N7">
        <v>1</v>
      </c>
    </row>
    <row r="8" spans="1:14" x14ac:dyDescent="0.2">
      <c r="A8">
        <v>7</v>
      </c>
      <c r="B8">
        <v>350000098194</v>
      </c>
      <c r="C8" t="s">
        <v>102</v>
      </c>
      <c r="D8" t="s">
        <v>103</v>
      </c>
      <c r="E8" t="s">
        <v>90</v>
      </c>
      <c r="F8">
        <v>19</v>
      </c>
      <c r="G8">
        <v>2</v>
      </c>
      <c r="H8">
        <v>4</v>
      </c>
      <c r="I8">
        <v>6</v>
      </c>
      <c r="J8">
        <v>8</v>
      </c>
      <c r="K8">
        <v>0</v>
      </c>
      <c r="L8">
        <v>119.661596</v>
      </c>
      <c r="M8">
        <v>25.992595000000001</v>
      </c>
      <c r="N8">
        <v>1</v>
      </c>
    </row>
    <row r="9" spans="1:14" x14ac:dyDescent="0.2">
      <c r="A9">
        <v>8</v>
      </c>
      <c r="B9">
        <v>350000002314</v>
      </c>
      <c r="C9" t="s">
        <v>104</v>
      </c>
      <c r="D9" t="s">
        <v>105</v>
      </c>
      <c r="E9" t="s">
        <v>90</v>
      </c>
      <c r="F9">
        <v>14</v>
      </c>
      <c r="G9">
        <v>3</v>
      </c>
      <c r="H9">
        <v>0</v>
      </c>
      <c r="I9">
        <v>3</v>
      </c>
      <c r="J9">
        <v>4</v>
      </c>
      <c r="K9">
        <v>10</v>
      </c>
      <c r="L9">
        <v>119.481043</v>
      </c>
      <c r="M9">
        <v>25.85952</v>
      </c>
      <c r="N9">
        <v>1</v>
      </c>
    </row>
    <row r="10" spans="1:14" x14ac:dyDescent="0.2">
      <c r="A10">
        <v>9</v>
      </c>
      <c r="B10">
        <v>350000002322</v>
      </c>
      <c r="C10" t="s">
        <v>106</v>
      </c>
      <c r="D10" t="s">
        <v>107</v>
      </c>
      <c r="E10" t="s">
        <v>90</v>
      </c>
      <c r="F10">
        <v>30</v>
      </c>
      <c r="G10">
        <v>6</v>
      </c>
      <c r="H10">
        <v>3</v>
      </c>
      <c r="I10">
        <v>9</v>
      </c>
      <c r="J10">
        <v>8</v>
      </c>
      <c r="K10">
        <v>40</v>
      </c>
      <c r="L10">
        <v>119.607281</v>
      </c>
      <c r="M10">
        <v>25.762065</v>
      </c>
      <c r="N10">
        <v>1</v>
      </c>
    </row>
    <row r="11" spans="1:14" x14ac:dyDescent="0.2">
      <c r="A11">
        <v>10</v>
      </c>
      <c r="B11">
        <v>350000002304</v>
      </c>
      <c r="C11" t="s">
        <v>108</v>
      </c>
      <c r="D11" t="s">
        <v>109</v>
      </c>
      <c r="E11" t="s">
        <v>90</v>
      </c>
      <c r="F11">
        <v>36</v>
      </c>
      <c r="G11">
        <v>9</v>
      </c>
      <c r="H11">
        <v>2</v>
      </c>
      <c r="I11">
        <v>11</v>
      </c>
      <c r="J11">
        <v>12</v>
      </c>
      <c r="K11">
        <v>30</v>
      </c>
      <c r="L11">
        <v>119.563557</v>
      </c>
      <c r="M11">
        <v>25.953481</v>
      </c>
      <c r="N11">
        <v>1</v>
      </c>
    </row>
    <row r="12" spans="1:14" x14ac:dyDescent="0.2">
      <c r="A12">
        <v>11</v>
      </c>
      <c r="B12">
        <v>350000002310</v>
      </c>
      <c r="C12" t="s">
        <v>110</v>
      </c>
      <c r="D12" t="s">
        <v>111</v>
      </c>
      <c r="E12" t="s">
        <v>90</v>
      </c>
      <c r="F12">
        <v>19</v>
      </c>
      <c r="G12">
        <v>5</v>
      </c>
      <c r="H12">
        <v>1</v>
      </c>
      <c r="I12">
        <v>6</v>
      </c>
      <c r="J12">
        <v>7</v>
      </c>
      <c r="K12">
        <v>20</v>
      </c>
      <c r="L12">
        <v>119.68915800000001</v>
      </c>
      <c r="M12">
        <v>26.016745</v>
      </c>
      <c r="N12">
        <v>1</v>
      </c>
    </row>
    <row r="13" spans="1:14" x14ac:dyDescent="0.2">
      <c r="A13">
        <v>12</v>
      </c>
      <c r="B13">
        <v>350000002308</v>
      </c>
      <c r="C13" t="s">
        <v>112</v>
      </c>
      <c r="D13" t="s">
        <v>113</v>
      </c>
      <c r="E13" t="s">
        <v>90</v>
      </c>
      <c r="F13">
        <v>17</v>
      </c>
      <c r="G13">
        <v>4</v>
      </c>
      <c r="H13">
        <v>1</v>
      </c>
      <c r="I13">
        <v>5</v>
      </c>
      <c r="J13">
        <v>8</v>
      </c>
      <c r="K13">
        <v>10</v>
      </c>
      <c r="L13">
        <v>119.665094999999</v>
      </c>
      <c r="M13">
        <v>25.939456</v>
      </c>
      <c r="N13">
        <v>1</v>
      </c>
    </row>
    <row r="14" spans="1:14" x14ac:dyDescent="0.2">
      <c r="A14">
        <v>13</v>
      </c>
      <c r="B14">
        <v>350000002318</v>
      </c>
      <c r="C14" t="s">
        <v>114</v>
      </c>
      <c r="D14" t="s">
        <v>115</v>
      </c>
      <c r="E14" t="s">
        <v>90</v>
      </c>
      <c r="F14">
        <v>14</v>
      </c>
      <c r="G14">
        <v>4</v>
      </c>
      <c r="H14">
        <v>2</v>
      </c>
      <c r="I14">
        <v>6</v>
      </c>
      <c r="J14">
        <v>4</v>
      </c>
      <c r="K14">
        <v>10</v>
      </c>
      <c r="L14">
        <v>119.55261</v>
      </c>
      <c r="M14">
        <v>26.059090000000001</v>
      </c>
      <c r="N14">
        <v>1</v>
      </c>
    </row>
    <row r="15" spans="1:14" x14ac:dyDescent="0.2">
      <c r="A15">
        <v>14</v>
      </c>
      <c r="B15">
        <v>350000002300</v>
      </c>
      <c r="C15" t="s">
        <v>116</v>
      </c>
      <c r="D15" t="s">
        <v>117</v>
      </c>
      <c r="E15" t="s">
        <v>90</v>
      </c>
      <c r="F15">
        <v>30</v>
      </c>
      <c r="G15">
        <v>12</v>
      </c>
      <c r="H15">
        <v>2</v>
      </c>
      <c r="I15">
        <v>14</v>
      </c>
      <c r="J15">
        <v>13</v>
      </c>
      <c r="K15">
        <v>20</v>
      </c>
      <c r="L15">
        <v>119.496140999999</v>
      </c>
      <c r="M15">
        <v>25.941113000000001</v>
      </c>
      <c r="N15">
        <v>1</v>
      </c>
    </row>
    <row r="16" spans="1:14" x14ac:dyDescent="0.2">
      <c r="A16">
        <v>15</v>
      </c>
      <c r="B16">
        <v>350000002320</v>
      </c>
      <c r="C16" t="s">
        <v>118</v>
      </c>
      <c r="D16" t="s">
        <v>119</v>
      </c>
      <c r="E16" t="s">
        <v>90</v>
      </c>
      <c r="F16">
        <v>20</v>
      </c>
      <c r="G16">
        <v>3</v>
      </c>
      <c r="H16">
        <v>3</v>
      </c>
      <c r="I16">
        <v>6</v>
      </c>
      <c r="J16">
        <v>6</v>
      </c>
      <c r="K16">
        <v>15</v>
      </c>
      <c r="L16">
        <v>119.590547999999</v>
      </c>
      <c r="M16">
        <v>25.900165000000001</v>
      </c>
      <c r="N16">
        <v>1</v>
      </c>
    </row>
    <row r="17" spans="1:14" x14ac:dyDescent="0.2">
      <c r="A17">
        <v>16</v>
      </c>
      <c r="B17">
        <v>350000002312</v>
      </c>
      <c r="C17" t="s">
        <v>120</v>
      </c>
      <c r="D17" t="s">
        <v>121</v>
      </c>
      <c r="E17" t="s">
        <v>90</v>
      </c>
      <c r="F17">
        <v>62</v>
      </c>
      <c r="G17">
        <v>12</v>
      </c>
      <c r="H17">
        <v>7</v>
      </c>
      <c r="I17">
        <v>19</v>
      </c>
      <c r="J17">
        <v>22</v>
      </c>
      <c r="K17">
        <v>40</v>
      </c>
      <c r="L17">
        <v>119.60817400000001</v>
      </c>
      <c r="M17">
        <v>26.031904000000001</v>
      </c>
      <c r="N17">
        <v>1</v>
      </c>
    </row>
    <row r="18" spans="1:14" x14ac:dyDescent="0.2">
      <c r="A18">
        <v>17</v>
      </c>
      <c r="B18">
        <v>350000000650</v>
      </c>
      <c r="C18" t="s">
        <v>122</v>
      </c>
      <c r="D18" t="s">
        <v>123</v>
      </c>
      <c r="E18" t="s">
        <v>124</v>
      </c>
      <c r="F18">
        <v>265</v>
      </c>
      <c r="G18">
        <v>69</v>
      </c>
      <c r="H18">
        <v>9</v>
      </c>
      <c r="I18">
        <v>78</v>
      </c>
      <c r="J18">
        <v>120</v>
      </c>
      <c r="K18">
        <v>271</v>
      </c>
      <c r="L18">
        <v>119.625332</v>
      </c>
      <c r="M18">
        <v>25.985574</v>
      </c>
      <c r="N18">
        <v>1</v>
      </c>
    </row>
    <row r="19" spans="1:14" x14ac:dyDescent="0.2">
      <c r="A19">
        <v>18</v>
      </c>
      <c r="B19">
        <v>350000002294</v>
      </c>
      <c r="C19" t="s">
        <v>125</v>
      </c>
      <c r="D19" t="s">
        <v>126</v>
      </c>
      <c r="E19" t="s">
        <v>124</v>
      </c>
      <c r="F19">
        <v>66</v>
      </c>
      <c r="G19">
        <v>19</v>
      </c>
      <c r="H19">
        <v>5</v>
      </c>
      <c r="I19">
        <v>24</v>
      </c>
      <c r="J19">
        <v>24</v>
      </c>
      <c r="K19">
        <v>80</v>
      </c>
      <c r="L19">
        <v>119.553725</v>
      </c>
      <c r="M19">
        <v>25.887364000000002</v>
      </c>
      <c r="N19">
        <v>1</v>
      </c>
    </row>
    <row r="20" spans="1:14" x14ac:dyDescent="0.2">
      <c r="A20">
        <v>19</v>
      </c>
      <c r="B20">
        <v>350000002316</v>
      </c>
      <c r="C20" t="s">
        <v>127</v>
      </c>
      <c r="D20" t="s">
        <v>128</v>
      </c>
      <c r="E20" t="s">
        <v>124</v>
      </c>
      <c r="F20">
        <v>74</v>
      </c>
      <c r="G20">
        <v>17</v>
      </c>
      <c r="H20">
        <v>9</v>
      </c>
      <c r="I20">
        <v>26</v>
      </c>
      <c r="J20">
        <v>23</v>
      </c>
      <c r="K20">
        <v>52</v>
      </c>
      <c r="L20">
        <v>119.582171</v>
      </c>
      <c r="M20">
        <v>25.825213000000002</v>
      </c>
      <c r="N20">
        <v>1</v>
      </c>
    </row>
    <row r="21" spans="1:14" x14ac:dyDescent="0.2">
      <c r="A21">
        <v>20</v>
      </c>
      <c r="B21">
        <v>350000002302</v>
      </c>
      <c r="C21" t="s">
        <v>129</v>
      </c>
      <c r="D21" t="s">
        <v>130</v>
      </c>
      <c r="E21" t="s">
        <v>124</v>
      </c>
      <c r="F21">
        <v>70</v>
      </c>
      <c r="G21">
        <v>22</v>
      </c>
      <c r="H21">
        <v>4</v>
      </c>
      <c r="I21">
        <v>26</v>
      </c>
      <c r="J21">
        <v>12</v>
      </c>
      <c r="K21">
        <v>60</v>
      </c>
      <c r="L21">
        <v>119.468031999999</v>
      </c>
      <c r="M21">
        <v>25.878978</v>
      </c>
      <c r="N21">
        <v>1</v>
      </c>
    </row>
    <row r="22" spans="1:14" x14ac:dyDescent="0.2">
      <c r="A22">
        <v>21</v>
      </c>
      <c r="B22">
        <v>350000096360</v>
      </c>
      <c r="C22" t="s">
        <v>131</v>
      </c>
      <c r="D22" t="s">
        <v>132</v>
      </c>
      <c r="E22" t="s">
        <v>101</v>
      </c>
      <c r="F22">
        <v>18</v>
      </c>
      <c r="G22">
        <v>5</v>
      </c>
      <c r="H22">
        <v>0</v>
      </c>
      <c r="I22">
        <v>5</v>
      </c>
      <c r="J22">
        <v>7</v>
      </c>
      <c r="K22">
        <v>0</v>
      </c>
      <c r="L22">
        <v>119.531137</v>
      </c>
      <c r="M22">
        <v>25.963667999999899</v>
      </c>
      <c r="N22">
        <v>1</v>
      </c>
    </row>
    <row r="23" spans="1:14" x14ac:dyDescent="0.2">
      <c r="A23">
        <v>22</v>
      </c>
      <c r="B23">
        <v>350000002296</v>
      </c>
      <c r="C23" t="s">
        <v>133</v>
      </c>
      <c r="D23" t="s">
        <v>134</v>
      </c>
      <c r="E23" t="s">
        <v>101</v>
      </c>
      <c r="F23">
        <v>64</v>
      </c>
      <c r="G23">
        <v>8</v>
      </c>
      <c r="H23">
        <v>4</v>
      </c>
      <c r="I23">
        <v>12</v>
      </c>
      <c r="J23">
        <v>19</v>
      </c>
      <c r="K23">
        <v>0</v>
      </c>
      <c r="L23">
        <v>119.52546700000001</v>
      </c>
      <c r="M23">
        <v>25.970241000000001</v>
      </c>
      <c r="N23">
        <v>1</v>
      </c>
    </row>
    <row r="24" spans="1:14" x14ac:dyDescent="0.2">
      <c r="A24">
        <v>23</v>
      </c>
      <c r="B24">
        <v>350000002306</v>
      </c>
      <c r="C24" t="s">
        <v>135</v>
      </c>
      <c r="D24" t="s">
        <v>136</v>
      </c>
      <c r="E24" t="s">
        <v>101</v>
      </c>
      <c r="F24">
        <v>53</v>
      </c>
      <c r="G24">
        <v>14</v>
      </c>
      <c r="H24">
        <v>2</v>
      </c>
      <c r="I24">
        <v>16</v>
      </c>
      <c r="J24">
        <v>17</v>
      </c>
      <c r="K24">
        <v>30</v>
      </c>
      <c r="L24">
        <v>119.632035999999</v>
      </c>
      <c r="M24">
        <v>25.923787999999899</v>
      </c>
      <c r="N24">
        <v>1</v>
      </c>
    </row>
    <row r="25" spans="1:14" x14ac:dyDescent="0.2">
      <c r="A25">
        <v>24</v>
      </c>
      <c r="B25">
        <v>350000002298</v>
      </c>
      <c r="C25" t="s">
        <v>137</v>
      </c>
      <c r="D25" t="s">
        <v>138</v>
      </c>
      <c r="E25" t="s">
        <v>101</v>
      </c>
      <c r="F25">
        <v>40</v>
      </c>
      <c r="G25">
        <v>10</v>
      </c>
      <c r="H25">
        <v>2</v>
      </c>
      <c r="I25">
        <v>12</v>
      </c>
      <c r="J25">
        <v>17</v>
      </c>
      <c r="K25">
        <v>30</v>
      </c>
      <c r="L25">
        <v>119.472616</v>
      </c>
      <c r="M25">
        <v>25.969241</v>
      </c>
      <c r="N25">
        <v>1</v>
      </c>
    </row>
    <row r="26" spans="1:14" x14ac:dyDescent="0.2">
      <c r="A26">
        <v>25</v>
      </c>
      <c r="B26">
        <v>350000099698</v>
      </c>
      <c r="C26" t="s">
        <v>139</v>
      </c>
      <c r="D26" t="s">
        <v>140</v>
      </c>
      <c r="E26" t="s">
        <v>90</v>
      </c>
      <c r="F26">
        <v>27</v>
      </c>
      <c r="G26">
        <v>5</v>
      </c>
      <c r="H26">
        <v>2</v>
      </c>
      <c r="I26">
        <v>7</v>
      </c>
      <c r="J26">
        <v>9</v>
      </c>
      <c r="K26">
        <v>20</v>
      </c>
      <c r="L26">
        <v>119.542840999999</v>
      </c>
      <c r="M26">
        <v>26.209377</v>
      </c>
      <c r="N26">
        <v>1</v>
      </c>
    </row>
    <row r="27" spans="1:14" x14ac:dyDescent="0.2">
      <c r="A27">
        <v>26</v>
      </c>
      <c r="B27">
        <v>350000099700</v>
      </c>
      <c r="C27" t="s">
        <v>141</v>
      </c>
      <c r="D27" t="s">
        <v>142</v>
      </c>
      <c r="E27" t="s">
        <v>90</v>
      </c>
      <c r="F27">
        <v>20</v>
      </c>
      <c r="G27">
        <v>5</v>
      </c>
      <c r="H27">
        <v>0</v>
      </c>
      <c r="I27">
        <v>5</v>
      </c>
      <c r="J27">
        <v>1</v>
      </c>
      <c r="K27">
        <v>10</v>
      </c>
      <c r="L27">
        <v>119.549424999999</v>
      </c>
      <c r="M27">
        <v>26.186969000000001</v>
      </c>
      <c r="N27">
        <v>1</v>
      </c>
    </row>
    <row r="28" spans="1:14" x14ac:dyDescent="0.2">
      <c r="A28">
        <v>27</v>
      </c>
      <c r="B28">
        <v>350000002104</v>
      </c>
      <c r="C28" t="s">
        <v>143</v>
      </c>
      <c r="D28" t="s">
        <v>144</v>
      </c>
      <c r="E28" t="s">
        <v>90</v>
      </c>
      <c r="F28">
        <v>52</v>
      </c>
      <c r="G28">
        <v>14</v>
      </c>
      <c r="H28">
        <v>3</v>
      </c>
      <c r="I28">
        <v>17</v>
      </c>
      <c r="J28">
        <v>15</v>
      </c>
      <c r="K28">
        <v>30</v>
      </c>
      <c r="L28">
        <v>119.605272999999</v>
      </c>
      <c r="M28">
        <v>26.252103000000002</v>
      </c>
      <c r="N28">
        <v>1</v>
      </c>
    </row>
    <row r="29" spans="1:14" x14ac:dyDescent="0.2">
      <c r="A29">
        <v>28</v>
      </c>
      <c r="B29">
        <v>350000002124</v>
      </c>
      <c r="C29" t="s">
        <v>145</v>
      </c>
      <c r="D29" t="s">
        <v>146</v>
      </c>
      <c r="E29" t="s">
        <v>90</v>
      </c>
      <c r="F29">
        <v>39</v>
      </c>
      <c r="G29">
        <v>5</v>
      </c>
      <c r="H29">
        <v>1</v>
      </c>
      <c r="I29">
        <v>6</v>
      </c>
      <c r="J29">
        <v>16</v>
      </c>
      <c r="K29">
        <v>35</v>
      </c>
      <c r="L29">
        <v>119.626018</v>
      </c>
      <c r="M29">
        <v>26.246991000000001</v>
      </c>
      <c r="N29">
        <v>1</v>
      </c>
    </row>
    <row r="30" spans="1:14" x14ac:dyDescent="0.2">
      <c r="A30">
        <v>29</v>
      </c>
      <c r="B30">
        <v>350000002122</v>
      </c>
      <c r="C30" t="s">
        <v>147</v>
      </c>
      <c r="D30" t="s">
        <v>148</v>
      </c>
      <c r="E30" t="s">
        <v>90</v>
      </c>
      <c r="F30">
        <v>20</v>
      </c>
      <c r="G30">
        <v>5</v>
      </c>
      <c r="H30">
        <v>2</v>
      </c>
      <c r="I30">
        <v>7</v>
      </c>
      <c r="J30">
        <v>8</v>
      </c>
      <c r="K30">
        <v>30</v>
      </c>
      <c r="L30">
        <v>119.806325999999</v>
      </c>
      <c r="M30">
        <v>26.383579000000001</v>
      </c>
      <c r="N30">
        <v>1</v>
      </c>
    </row>
    <row r="31" spans="1:14" x14ac:dyDescent="0.2">
      <c r="A31">
        <v>30</v>
      </c>
      <c r="B31">
        <v>350000002118</v>
      </c>
      <c r="C31" t="s">
        <v>149</v>
      </c>
      <c r="D31" t="s">
        <v>150</v>
      </c>
      <c r="E31" t="s">
        <v>90</v>
      </c>
      <c r="F31">
        <v>28</v>
      </c>
      <c r="G31">
        <v>7</v>
      </c>
      <c r="H31">
        <v>2</v>
      </c>
      <c r="I31">
        <v>9</v>
      </c>
      <c r="J31">
        <v>6</v>
      </c>
      <c r="K31">
        <v>30</v>
      </c>
      <c r="L31">
        <v>119.801732999999</v>
      </c>
      <c r="M31">
        <v>26.297646</v>
      </c>
      <c r="N31">
        <v>1</v>
      </c>
    </row>
    <row r="32" spans="1:14" x14ac:dyDescent="0.2">
      <c r="A32">
        <v>31</v>
      </c>
      <c r="B32">
        <v>350000002106</v>
      </c>
      <c r="C32" t="s">
        <v>151</v>
      </c>
      <c r="D32" t="s">
        <v>152</v>
      </c>
      <c r="E32" t="s">
        <v>90</v>
      </c>
      <c r="F32">
        <v>55</v>
      </c>
      <c r="G32">
        <v>13</v>
      </c>
      <c r="H32">
        <v>5</v>
      </c>
      <c r="I32">
        <v>18</v>
      </c>
      <c r="J32">
        <v>18</v>
      </c>
      <c r="K32">
        <v>32</v>
      </c>
      <c r="L32">
        <v>119.666872999999</v>
      </c>
      <c r="M32">
        <v>26.379176999999899</v>
      </c>
      <c r="N32">
        <v>1</v>
      </c>
    </row>
    <row r="33" spans="1:14" x14ac:dyDescent="0.2">
      <c r="A33">
        <v>32</v>
      </c>
      <c r="B33">
        <v>350000002120</v>
      </c>
      <c r="C33" t="s">
        <v>153</v>
      </c>
      <c r="D33" t="s">
        <v>154</v>
      </c>
      <c r="E33" t="s">
        <v>90</v>
      </c>
      <c r="F33">
        <v>38</v>
      </c>
      <c r="G33">
        <v>13</v>
      </c>
      <c r="H33">
        <v>1</v>
      </c>
      <c r="I33">
        <v>14</v>
      </c>
      <c r="J33">
        <v>9</v>
      </c>
      <c r="K33">
        <v>20</v>
      </c>
      <c r="L33">
        <v>119.660465</v>
      </c>
      <c r="M33">
        <v>26.219556000000001</v>
      </c>
      <c r="N33">
        <v>1</v>
      </c>
    </row>
    <row r="34" spans="1:14" x14ac:dyDescent="0.2">
      <c r="A34">
        <v>33</v>
      </c>
      <c r="B34">
        <v>350000002114</v>
      </c>
      <c r="C34" t="s">
        <v>155</v>
      </c>
      <c r="D34" t="s">
        <v>156</v>
      </c>
      <c r="E34" t="s">
        <v>90</v>
      </c>
      <c r="F34">
        <v>21</v>
      </c>
      <c r="G34">
        <v>3</v>
      </c>
      <c r="H34">
        <v>4</v>
      </c>
      <c r="I34">
        <v>7</v>
      </c>
      <c r="J34">
        <v>5</v>
      </c>
      <c r="K34">
        <v>15</v>
      </c>
      <c r="L34">
        <v>119.857873999999</v>
      </c>
      <c r="M34">
        <v>26.346596000000002</v>
      </c>
      <c r="N34">
        <v>1</v>
      </c>
    </row>
    <row r="35" spans="1:14" x14ac:dyDescent="0.2">
      <c r="A35">
        <v>34</v>
      </c>
      <c r="B35">
        <v>350000002102</v>
      </c>
      <c r="C35" t="s">
        <v>157</v>
      </c>
      <c r="D35" t="s">
        <v>158</v>
      </c>
      <c r="E35" t="s">
        <v>90</v>
      </c>
      <c r="F35">
        <v>21</v>
      </c>
      <c r="G35">
        <v>2</v>
      </c>
      <c r="H35">
        <v>3</v>
      </c>
      <c r="I35">
        <v>5</v>
      </c>
      <c r="J35">
        <v>6</v>
      </c>
      <c r="K35">
        <v>10</v>
      </c>
      <c r="L35">
        <v>119.63930000000001</v>
      </c>
      <c r="M35">
        <v>26.35352</v>
      </c>
      <c r="N35">
        <v>1</v>
      </c>
    </row>
    <row r="36" spans="1:14" x14ac:dyDescent="0.2">
      <c r="A36">
        <v>35</v>
      </c>
      <c r="B36">
        <v>350000002094</v>
      </c>
      <c r="C36" t="s">
        <v>159</v>
      </c>
      <c r="D36" t="s">
        <v>160</v>
      </c>
      <c r="E36" t="s">
        <v>90</v>
      </c>
      <c r="F36">
        <v>40</v>
      </c>
      <c r="G36">
        <v>4</v>
      </c>
      <c r="H36">
        <v>4</v>
      </c>
      <c r="I36">
        <v>8</v>
      </c>
      <c r="J36">
        <v>7</v>
      </c>
      <c r="K36">
        <v>30</v>
      </c>
      <c r="L36">
        <v>119.94588400000001</v>
      </c>
      <c r="M36">
        <v>26.361626999999899</v>
      </c>
      <c r="N36">
        <v>1</v>
      </c>
    </row>
    <row r="37" spans="1:14" x14ac:dyDescent="0.2">
      <c r="A37">
        <v>36</v>
      </c>
      <c r="B37">
        <v>350000002088</v>
      </c>
      <c r="C37" t="s">
        <v>161</v>
      </c>
      <c r="D37" t="s">
        <v>162</v>
      </c>
      <c r="E37" t="s">
        <v>90</v>
      </c>
      <c r="F37">
        <v>39</v>
      </c>
      <c r="G37">
        <v>3</v>
      </c>
      <c r="H37">
        <v>7</v>
      </c>
      <c r="I37">
        <v>10</v>
      </c>
      <c r="J37">
        <v>10</v>
      </c>
      <c r="K37">
        <v>45</v>
      </c>
      <c r="L37">
        <v>119.776511999999</v>
      </c>
      <c r="M37">
        <v>26.341372</v>
      </c>
      <c r="N37">
        <v>1</v>
      </c>
    </row>
    <row r="38" spans="1:14" x14ac:dyDescent="0.2">
      <c r="A38">
        <v>37</v>
      </c>
      <c r="B38">
        <v>350000002108</v>
      </c>
      <c r="C38" t="s">
        <v>163</v>
      </c>
      <c r="D38" t="s">
        <v>164</v>
      </c>
      <c r="E38" t="s">
        <v>124</v>
      </c>
      <c r="F38">
        <v>57</v>
      </c>
      <c r="G38">
        <v>12</v>
      </c>
      <c r="H38">
        <v>8</v>
      </c>
      <c r="I38">
        <v>20</v>
      </c>
      <c r="J38">
        <v>15</v>
      </c>
      <c r="K38">
        <v>35</v>
      </c>
      <c r="L38">
        <v>119.684882999999</v>
      </c>
      <c r="M38">
        <v>26.313524000000001</v>
      </c>
      <c r="N38">
        <v>1</v>
      </c>
    </row>
    <row r="39" spans="1:14" x14ac:dyDescent="0.2">
      <c r="A39">
        <v>38</v>
      </c>
      <c r="B39">
        <v>350000002090</v>
      </c>
      <c r="C39" t="s">
        <v>165</v>
      </c>
      <c r="D39" t="s">
        <v>166</v>
      </c>
      <c r="E39" t="s">
        <v>124</v>
      </c>
      <c r="F39">
        <v>72</v>
      </c>
      <c r="G39">
        <v>16</v>
      </c>
      <c r="H39">
        <v>3</v>
      </c>
      <c r="I39">
        <v>19</v>
      </c>
      <c r="J39">
        <v>21</v>
      </c>
      <c r="K39">
        <v>40</v>
      </c>
      <c r="L39">
        <v>119.89163000000001</v>
      </c>
      <c r="M39">
        <v>26.32865</v>
      </c>
      <c r="N39">
        <v>1</v>
      </c>
    </row>
    <row r="40" spans="1:14" x14ac:dyDescent="0.2">
      <c r="A40">
        <v>39</v>
      </c>
      <c r="B40">
        <v>350000002110</v>
      </c>
      <c r="C40" t="s">
        <v>167</v>
      </c>
      <c r="D40" t="s">
        <v>168</v>
      </c>
      <c r="E40" t="s">
        <v>124</v>
      </c>
      <c r="F40">
        <v>155</v>
      </c>
      <c r="G40">
        <v>38</v>
      </c>
      <c r="H40">
        <v>6</v>
      </c>
      <c r="I40">
        <v>44</v>
      </c>
      <c r="J40">
        <v>63</v>
      </c>
      <c r="K40">
        <v>100</v>
      </c>
      <c r="L40">
        <v>119.572129</v>
      </c>
      <c r="M40">
        <v>26.135273000000002</v>
      </c>
      <c r="N40">
        <v>1</v>
      </c>
    </row>
    <row r="41" spans="1:14" x14ac:dyDescent="0.2">
      <c r="A41">
        <v>40</v>
      </c>
      <c r="B41">
        <v>350000002116</v>
      </c>
      <c r="C41" t="s">
        <v>169</v>
      </c>
      <c r="D41" t="s">
        <v>170</v>
      </c>
      <c r="E41" t="s">
        <v>101</v>
      </c>
      <c r="F41">
        <v>57</v>
      </c>
      <c r="G41">
        <v>18</v>
      </c>
      <c r="H41">
        <v>4</v>
      </c>
      <c r="I41">
        <v>22</v>
      </c>
      <c r="J41">
        <v>16</v>
      </c>
      <c r="K41">
        <v>20</v>
      </c>
      <c r="L41">
        <v>119.548880999999</v>
      </c>
      <c r="M41">
        <v>26.204633999999899</v>
      </c>
      <c r="N41">
        <v>1</v>
      </c>
    </row>
    <row r="42" spans="1:14" x14ac:dyDescent="0.2">
      <c r="A42">
        <v>41</v>
      </c>
      <c r="B42">
        <v>350000002132</v>
      </c>
      <c r="C42" t="s">
        <v>171</v>
      </c>
      <c r="D42" t="s">
        <v>172</v>
      </c>
      <c r="E42" t="s">
        <v>90</v>
      </c>
      <c r="F42">
        <v>23</v>
      </c>
      <c r="G42">
        <v>6</v>
      </c>
      <c r="H42">
        <v>1</v>
      </c>
      <c r="I42">
        <v>7</v>
      </c>
      <c r="J42">
        <v>7</v>
      </c>
      <c r="K42">
        <v>20</v>
      </c>
      <c r="L42">
        <v>119.725859</v>
      </c>
      <c r="M42">
        <v>26.468848000000001</v>
      </c>
      <c r="N42">
        <v>1</v>
      </c>
    </row>
    <row r="43" spans="1:14" x14ac:dyDescent="0.2">
      <c r="A43">
        <v>42</v>
      </c>
      <c r="B43">
        <v>350000002136</v>
      </c>
      <c r="C43" t="s">
        <v>173</v>
      </c>
      <c r="D43" t="s">
        <v>174</v>
      </c>
      <c r="E43" t="s">
        <v>90</v>
      </c>
      <c r="F43">
        <v>23</v>
      </c>
      <c r="G43">
        <v>3</v>
      </c>
      <c r="H43">
        <v>3</v>
      </c>
      <c r="I43">
        <v>6</v>
      </c>
      <c r="J43">
        <v>10</v>
      </c>
      <c r="K43">
        <v>28</v>
      </c>
      <c r="L43">
        <v>119.553483</v>
      </c>
      <c r="M43">
        <v>26.510611999999899</v>
      </c>
      <c r="N43">
        <v>1</v>
      </c>
    </row>
    <row r="44" spans="1:14" x14ac:dyDescent="0.2">
      <c r="A44">
        <v>43</v>
      </c>
      <c r="B44">
        <v>350000002130</v>
      </c>
      <c r="C44" t="s">
        <v>175</v>
      </c>
      <c r="D44" t="s">
        <v>176</v>
      </c>
      <c r="E44" t="s">
        <v>90</v>
      </c>
      <c r="F44">
        <v>67</v>
      </c>
      <c r="G44">
        <v>10</v>
      </c>
      <c r="H44">
        <v>6</v>
      </c>
      <c r="I44">
        <v>16</v>
      </c>
      <c r="J44">
        <v>32</v>
      </c>
      <c r="K44">
        <v>60</v>
      </c>
      <c r="L44">
        <v>119.573982999999</v>
      </c>
      <c r="M44">
        <v>26.486411</v>
      </c>
      <c r="N44">
        <v>1</v>
      </c>
    </row>
    <row r="45" spans="1:14" x14ac:dyDescent="0.2">
      <c r="A45">
        <v>44</v>
      </c>
      <c r="B45">
        <v>350000002128</v>
      </c>
      <c r="C45" t="s">
        <v>177</v>
      </c>
      <c r="D45" t="s">
        <v>178</v>
      </c>
      <c r="E45" t="s">
        <v>101</v>
      </c>
      <c r="F45">
        <v>31</v>
      </c>
      <c r="G45">
        <v>10</v>
      </c>
      <c r="H45">
        <v>2</v>
      </c>
      <c r="I45">
        <v>12</v>
      </c>
      <c r="J45">
        <v>13</v>
      </c>
      <c r="K45">
        <v>25</v>
      </c>
      <c r="L45">
        <v>119.554722999999</v>
      </c>
      <c r="M45">
        <v>26.4934569999999</v>
      </c>
      <c r="N45">
        <v>1</v>
      </c>
    </row>
    <row r="46" spans="1:14" x14ac:dyDescent="0.2">
      <c r="A46">
        <v>45</v>
      </c>
      <c r="B46">
        <v>350000002272</v>
      </c>
      <c r="C46" t="s">
        <v>179</v>
      </c>
      <c r="D46" t="s">
        <v>180</v>
      </c>
      <c r="E46" t="s">
        <v>90</v>
      </c>
      <c r="F46">
        <v>73</v>
      </c>
      <c r="G46">
        <v>11</v>
      </c>
      <c r="H46">
        <v>10</v>
      </c>
      <c r="I46">
        <v>21</v>
      </c>
      <c r="J46">
        <v>31</v>
      </c>
      <c r="K46">
        <v>85</v>
      </c>
      <c r="L46">
        <v>119.434648999999</v>
      </c>
      <c r="M46">
        <v>25.562847000000001</v>
      </c>
      <c r="N46">
        <v>1</v>
      </c>
    </row>
    <row r="47" spans="1:14" x14ac:dyDescent="0.2">
      <c r="A47">
        <v>46</v>
      </c>
      <c r="B47">
        <v>350000002286</v>
      </c>
      <c r="C47" t="s">
        <v>181</v>
      </c>
      <c r="D47" t="s">
        <v>182</v>
      </c>
      <c r="E47" t="s">
        <v>90</v>
      </c>
      <c r="F47">
        <v>54</v>
      </c>
      <c r="G47">
        <v>13</v>
      </c>
      <c r="H47">
        <v>1</v>
      </c>
      <c r="I47">
        <v>14</v>
      </c>
      <c r="J47">
        <v>18</v>
      </c>
      <c r="K47">
        <v>32</v>
      </c>
      <c r="L47">
        <v>119.322761</v>
      </c>
      <c r="M47">
        <v>25.465820000000001</v>
      </c>
      <c r="N47">
        <v>1</v>
      </c>
    </row>
    <row r="48" spans="1:14" x14ac:dyDescent="0.2">
      <c r="A48">
        <v>47</v>
      </c>
      <c r="B48">
        <v>350000002284</v>
      </c>
      <c r="C48" t="s">
        <v>183</v>
      </c>
      <c r="D48" t="s">
        <v>184</v>
      </c>
      <c r="E48" t="s">
        <v>90</v>
      </c>
      <c r="F48">
        <v>41</v>
      </c>
      <c r="G48">
        <v>11</v>
      </c>
      <c r="H48">
        <v>1</v>
      </c>
      <c r="I48">
        <v>12</v>
      </c>
      <c r="J48">
        <v>14</v>
      </c>
      <c r="K48">
        <v>25</v>
      </c>
      <c r="L48">
        <v>119.262229</v>
      </c>
      <c r="M48">
        <v>25.5172969999999</v>
      </c>
      <c r="N48">
        <v>1</v>
      </c>
    </row>
    <row r="49" spans="1:14" x14ac:dyDescent="0.2">
      <c r="A49">
        <v>48</v>
      </c>
      <c r="B49">
        <v>350000002270</v>
      </c>
      <c r="C49" t="s">
        <v>185</v>
      </c>
      <c r="D49" t="s">
        <v>186</v>
      </c>
      <c r="E49" t="s">
        <v>90</v>
      </c>
      <c r="F49">
        <v>51</v>
      </c>
      <c r="G49">
        <v>9</v>
      </c>
      <c r="H49">
        <v>6</v>
      </c>
      <c r="I49">
        <v>15</v>
      </c>
      <c r="J49">
        <v>18</v>
      </c>
      <c r="K49">
        <v>10</v>
      </c>
      <c r="L49">
        <v>119.459833</v>
      </c>
      <c r="M49">
        <v>25.616371000000001</v>
      </c>
      <c r="N49">
        <v>1</v>
      </c>
    </row>
    <row r="50" spans="1:14" x14ac:dyDescent="0.2">
      <c r="A50">
        <v>49</v>
      </c>
      <c r="B50">
        <v>350000002282</v>
      </c>
      <c r="C50" t="s">
        <v>187</v>
      </c>
      <c r="D50" t="s">
        <v>188</v>
      </c>
      <c r="E50" t="s">
        <v>90</v>
      </c>
      <c r="F50">
        <v>24</v>
      </c>
      <c r="G50">
        <v>7</v>
      </c>
      <c r="H50">
        <v>3</v>
      </c>
      <c r="I50">
        <v>10</v>
      </c>
      <c r="J50">
        <v>9</v>
      </c>
      <c r="K50">
        <v>5</v>
      </c>
      <c r="L50">
        <v>119.332909</v>
      </c>
      <c r="M50">
        <v>25.625181000000001</v>
      </c>
      <c r="N50">
        <v>1</v>
      </c>
    </row>
    <row r="51" spans="1:14" x14ac:dyDescent="0.2">
      <c r="A51">
        <v>50</v>
      </c>
      <c r="B51">
        <v>350000002266</v>
      </c>
      <c r="C51" t="s">
        <v>189</v>
      </c>
      <c r="D51" t="s">
        <v>190</v>
      </c>
      <c r="E51" t="s">
        <v>90</v>
      </c>
      <c r="F51">
        <v>48</v>
      </c>
      <c r="G51">
        <v>10</v>
      </c>
      <c r="H51">
        <v>4</v>
      </c>
      <c r="I51">
        <v>14</v>
      </c>
      <c r="J51">
        <v>21</v>
      </c>
      <c r="K51">
        <v>30</v>
      </c>
      <c r="L51">
        <v>119.52571500000001</v>
      </c>
      <c r="M51">
        <v>25.705224999999899</v>
      </c>
      <c r="N51">
        <v>1</v>
      </c>
    </row>
    <row r="52" spans="1:14" x14ac:dyDescent="0.2">
      <c r="A52">
        <v>51</v>
      </c>
      <c r="B52">
        <v>350000002278</v>
      </c>
      <c r="C52" t="s">
        <v>191</v>
      </c>
      <c r="D52" t="s">
        <v>192</v>
      </c>
      <c r="E52" t="s">
        <v>90</v>
      </c>
      <c r="F52">
        <v>31</v>
      </c>
      <c r="G52">
        <v>6</v>
      </c>
      <c r="H52">
        <v>7</v>
      </c>
      <c r="I52">
        <v>13</v>
      </c>
      <c r="J52">
        <v>15</v>
      </c>
      <c r="K52">
        <v>22</v>
      </c>
      <c r="L52">
        <v>119.617001999999</v>
      </c>
      <c r="M52">
        <v>25.435046</v>
      </c>
      <c r="N52">
        <v>1</v>
      </c>
    </row>
    <row r="53" spans="1:14" x14ac:dyDescent="0.2">
      <c r="A53">
        <v>52</v>
      </c>
      <c r="B53">
        <v>350000002280</v>
      </c>
      <c r="C53" t="s">
        <v>193</v>
      </c>
      <c r="D53" t="s">
        <v>194</v>
      </c>
      <c r="E53" t="s">
        <v>90</v>
      </c>
      <c r="F53">
        <v>39</v>
      </c>
      <c r="G53">
        <v>3</v>
      </c>
      <c r="H53">
        <v>3</v>
      </c>
      <c r="I53">
        <v>6</v>
      </c>
      <c r="J53">
        <v>16</v>
      </c>
      <c r="K53">
        <v>50</v>
      </c>
      <c r="L53">
        <v>119.538612</v>
      </c>
      <c r="M53">
        <v>25.437152000000001</v>
      </c>
      <c r="N53">
        <v>1</v>
      </c>
    </row>
    <row r="54" spans="1:14" x14ac:dyDescent="0.2">
      <c r="A54">
        <v>53</v>
      </c>
      <c r="B54">
        <v>350000002276</v>
      </c>
      <c r="C54" t="s">
        <v>195</v>
      </c>
      <c r="D54" t="s">
        <v>196</v>
      </c>
      <c r="E54" t="s">
        <v>90</v>
      </c>
      <c r="F54">
        <v>43</v>
      </c>
      <c r="G54">
        <v>10</v>
      </c>
      <c r="H54">
        <v>0</v>
      </c>
      <c r="I54">
        <v>10</v>
      </c>
      <c r="J54">
        <v>20</v>
      </c>
      <c r="K54">
        <v>40</v>
      </c>
      <c r="L54">
        <v>119.487848</v>
      </c>
      <c r="M54">
        <v>25.557096999999899</v>
      </c>
      <c r="N54">
        <v>1</v>
      </c>
    </row>
    <row r="55" spans="1:14" x14ac:dyDescent="0.2">
      <c r="A55">
        <v>54</v>
      </c>
      <c r="B55">
        <v>350000002274</v>
      </c>
      <c r="C55" t="s">
        <v>197</v>
      </c>
      <c r="D55" t="s">
        <v>198</v>
      </c>
      <c r="E55" t="s">
        <v>124</v>
      </c>
      <c r="F55">
        <v>80</v>
      </c>
      <c r="G55">
        <v>20</v>
      </c>
      <c r="H55">
        <v>9</v>
      </c>
      <c r="I55">
        <v>29</v>
      </c>
      <c r="J55">
        <v>32</v>
      </c>
      <c r="K55">
        <v>80</v>
      </c>
      <c r="L55">
        <v>119.523100999999</v>
      </c>
      <c r="M55">
        <v>25.536881999999899</v>
      </c>
      <c r="N55">
        <v>1</v>
      </c>
    </row>
    <row r="56" spans="1:14" x14ac:dyDescent="0.2">
      <c r="A56">
        <v>55</v>
      </c>
      <c r="B56">
        <v>350000002262</v>
      </c>
      <c r="C56" t="s">
        <v>199</v>
      </c>
      <c r="D56" t="s">
        <v>200</v>
      </c>
      <c r="E56" t="s">
        <v>124</v>
      </c>
      <c r="F56">
        <v>188</v>
      </c>
      <c r="G56">
        <v>38</v>
      </c>
      <c r="H56">
        <v>3</v>
      </c>
      <c r="I56">
        <v>41</v>
      </c>
      <c r="J56">
        <v>89</v>
      </c>
      <c r="K56">
        <v>220</v>
      </c>
      <c r="L56">
        <v>119.304592</v>
      </c>
      <c r="M56">
        <v>25.604761</v>
      </c>
      <c r="N56">
        <v>1</v>
      </c>
    </row>
    <row r="57" spans="1:14" x14ac:dyDescent="0.2">
      <c r="A57">
        <v>56</v>
      </c>
      <c r="B57">
        <v>350000002258</v>
      </c>
      <c r="C57" t="s">
        <v>201</v>
      </c>
      <c r="D57" t="s">
        <v>202</v>
      </c>
      <c r="E57" t="s">
        <v>124</v>
      </c>
      <c r="F57">
        <v>79</v>
      </c>
      <c r="G57">
        <v>28</v>
      </c>
      <c r="H57">
        <v>4</v>
      </c>
      <c r="I57">
        <v>32</v>
      </c>
      <c r="J57">
        <v>31</v>
      </c>
      <c r="K57">
        <v>70</v>
      </c>
      <c r="L57">
        <v>119.47523700000001</v>
      </c>
      <c r="M57">
        <v>25.697213999999899</v>
      </c>
      <c r="N57">
        <v>1</v>
      </c>
    </row>
    <row r="58" spans="1:14" x14ac:dyDescent="0.2">
      <c r="A58">
        <v>57</v>
      </c>
      <c r="B58">
        <v>350000002260</v>
      </c>
      <c r="C58" t="s">
        <v>203</v>
      </c>
      <c r="D58" t="s">
        <v>204</v>
      </c>
      <c r="E58" t="s">
        <v>124</v>
      </c>
      <c r="F58">
        <v>187</v>
      </c>
      <c r="G58">
        <v>52</v>
      </c>
      <c r="H58">
        <v>6</v>
      </c>
      <c r="I58">
        <v>58</v>
      </c>
      <c r="J58">
        <v>102</v>
      </c>
      <c r="K58">
        <v>141</v>
      </c>
      <c r="L58">
        <v>119.582982</v>
      </c>
      <c r="M58">
        <v>25.469342999999899</v>
      </c>
      <c r="N58">
        <v>1</v>
      </c>
    </row>
    <row r="59" spans="1:14" x14ac:dyDescent="0.2">
      <c r="A59">
        <v>58</v>
      </c>
      <c r="B59">
        <v>350000002254</v>
      </c>
      <c r="C59" t="s">
        <v>205</v>
      </c>
      <c r="D59" t="s">
        <v>206</v>
      </c>
      <c r="E59" t="s">
        <v>101</v>
      </c>
      <c r="F59">
        <v>40</v>
      </c>
      <c r="G59">
        <v>11</v>
      </c>
      <c r="H59">
        <v>2</v>
      </c>
      <c r="I59">
        <v>13</v>
      </c>
      <c r="J59">
        <v>16</v>
      </c>
      <c r="K59">
        <v>20</v>
      </c>
      <c r="L59">
        <v>119.367654999999</v>
      </c>
      <c r="M59">
        <v>25.734901000000001</v>
      </c>
      <c r="N59">
        <v>1</v>
      </c>
    </row>
    <row r="60" spans="1:14" x14ac:dyDescent="0.2">
      <c r="A60">
        <v>59</v>
      </c>
      <c r="B60">
        <v>350000096362</v>
      </c>
      <c r="C60" t="s">
        <v>207</v>
      </c>
      <c r="D60" t="s">
        <v>208</v>
      </c>
      <c r="E60" t="s">
        <v>101</v>
      </c>
      <c r="F60">
        <v>17</v>
      </c>
      <c r="G60">
        <v>4</v>
      </c>
      <c r="H60">
        <v>1</v>
      </c>
      <c r="I60">
        <v>5</v>
      </c>
      <c r="J60">
        <v>9</v>
      </c>
      <c r="K60">
        <v>0</v>
      </c>
      <c r="L60">
        <v>119.330213</v>
      </c>
      <c r="M60">
        <v>25.719937000000002</v>
      </c>
      <c r="N60">
        <v>1</v>
      </c>
    </row>
    <row r="61" spans="1:14" x14ac:dyDescent="0.2">
      <c r="A61">
        <v>60</v>
      </c>
      <c r="B61">
        <v>350000096368</v>
      </c>
      <c r="C61" t="s">
        <v>209</v>
      </c>
      <c r="D61" t="s">
        <v>210</v>
      </c>
      <c r="E61" t="s">
        <v>101</v>
      </c>
      <c r="F61">
        <v>46</v>
      </c>
      <c r="G61">
        <v>10</v>
      </c>
      <c r="H61">
        <v>1</v>
      </c>
      <c r="I61">
        <v>11</v>
      </c>
      <c r="J61">
        <v>23</v>
      </c>
      <c r="K61">
        <v>0</v>
      </c>
      <c r="L61">
        <v>119.388531999999</v>
      </c>
      <c r="M61">
        <v>25.724425</v>
      </c>
      <c r="N61">
        <v>1</v>
      </c>
    </row>
    <row r="62" spans="1:14" x14ac:dyDescent="0.2">
      <c r="A62">
        <v>61</v>
      </c>
      <c r="B62">
        <v>350000002290</v>
      </c>
      <c r="C62" t="s">
        <v>211</v>
      </c>
      <c r="D62" t="s">
        <v>212</v>
      </c>
      <c r="E62" t="s">
        <v>101</v>
      </c>
      <c r="F62">
        <v>32</v>
      </c>
      <c r="G62">
        <v>13</v>
      </c>
      <c r="H62">
        <v>1</v>
      </c>
      <c r="I62">
        <v>14</v>
      </c>
      <c r="J62">
        <v>10</v>
      </c>
      <c r="K62">
        <v>25</v>
      </c>
      <c r="L62">
        <v>119.421830999999</v>
      </c>
      <c r="M62">
        <v>25.771135000000001</v>
      </c>
      <c r="N62">
        <v>1</v>
      </c>
    </row>
    <row r="63" spans="1:14" x14ac:dyDescent="0.2">
      <c r="A63">
        <v>62</v>
      </c>
      <c r="B63">
        <v>350000096364</v>
      </c>
      <c r="C63" t="s">
        <v>213</v>
      </c>
      <c r="D63" t="s">
        <v>214</v>
      </c>
      <c r="E63" t="s">
        <v>101</v>
      </c>
      <c r="F63">
        <v>32</v>
      </c>
      <c r="G63">
        <v>9</v>
      </c>
      <c r="H63">
        <v>1</v>
      </c>
      <c r="I63">
        <v>10</v>
      </c>
      <c r="J63">
        <v>17</v>
      </c>
      <c r="K63">
        <v>0</v>
      </c>
      <c r="L63">
        <v>119.400633999999</v>
      </c>
      <c r="M63">
        <v>25.723576000000001</v>
      </c>
      <c r="N63">
        <v>1</v>
      </c>
    </row>
    <row r="64" spans="1:14" x14ac:dyDescent="0.2">
      <c r="A64">
        <v>63</v>
      </c>
      <c r="B64">
        <v>350000096366</v>
      </c>
      <c r="C64" t="s">
        <v>215</v>
      </c>
      <c r="D64" t="s">
        <v>216</v>
      </c>
      <c r="E64" t="s">
        <v>101</v>
      </c>
      <c r="F64">
        <v>23</v>
      </c>
      <c r="G64">
        <v>7</v>
      </c>
      <c r="H64">
        <v>1</v>
      </c>
      <c r="I64">
        <v>8</v>
      </c>
      <c r="J64">
        <v>13</v>
      </c>
      <c r="K64">
        <v>0</v>
      </c>
      <c r="L64">
        <v>119.393078</v>
      </c>
      <c r="M64">
        <v>25.706157000000001</v>
      </c>
      <c r="N64">
        <v>1</v>
      </c>
    </row>
    <row r="65" spans="1:14" x14ac:dyDescent="0.2">
      <c r="A65">
        <v>64</v>
      </c>
      <c r="B65">
        <v>350000002256</v>
      </c>
      <c r="C65" t="s">
        <v>217</v>
      </c>
      <c r="D65" t="s">
        <v>218</v>
      </c>
      <c r="E65" t="s">
        <v>101</v>
      </c>
      <c r="F65">
        <v>19</v>
      </c>
      <c r="G65">
        <v>6</v>
      </c>
      <c r="H65">
        <v>2</v>
      </c>
      <c r="I65">
        <v>8</v>
      </c>
      <c r="J65">
        <v>7</v>
      </c>
      <c r="K65">
        <v>0</v>
      </c>
      <c r="L65">
        <v>119.322299</v>
      </c>
      <c r="M65">
        <v>25.705228000000002</v>
      </c>
      <c r="N65">
        <v>1</v>
      </c>
    </row>
    <row r="66" spans="1:14" x14ac:dyDescent="0.2">
      <c r="A66">
        <v>65</v>
      </c>
      <c r="B66">
        <v>350000000528</v>
      </c>
      <c r="C66" t="s">
        <v>219</v>
      </c>
      <c r="D66" t="s">
        <v>220</v>
      </c>
      <c r="E66" t="s">
        <v>221</v>
      </c>
      <c r="F66">
        <v>49</v>
      </c>
      <c r="G66">
        <v>12</v>
      </c>
      <c r="H66">
        <v>2</v>
      </c>
      <c r="I66">
        <v>14</v>
      </c>
      <c r="J66">
        <v>30</v>
      </c>
      <c r="K66">
        <v>20</v>
      </c>
      <c r="L66">
        <v>119.341410999999</v>
      </c>
      <c r="M66">
        <v>26.030691999999899</v>
      </c>
      <c r="N66">
        <v>1</v>
      </c>
    </row>
    <row r="67" spans="1:14" x14ac:dyDescent="0.2">
      <c r="A67">
        <v>66</v>
      </c>
      <c r="B67">
        <v>350000000508</v>
      </c>
      <c r="C67" t="s">
        <v>222</v>
      </c>
      <c r="D67" t="s">
        <v>223</v>
      </c>
      <c r="E67" t="s">
        <v>221</v>
      </c>
      <c r="F67">
        <v>209</v>
      </c>
      <c r="G67">
        <v>53</v>
      </c>
      <c r="H67">
        <v>10</v>
      </c>
      <c r="I67">
        <v>63</v>
      </c>
      <c r="J67">
        <v>82</v>
      </c>
      <c r="K67">
        <v>158</v>
      </c>
      <c r="L67">
        <v>119.355790999999</v>
      </c>
      <c r="M67">
        <v>26.012657999999899</v>
      </c>
      <c r="N67">
        <v>1</v>
      </c>
    </row>
    <row r="68" spans="1:14" x14ac:dyDescent="0.2">
      <c r="A68">
        <v>67</v>
      </c>
      <c r="B68">
        <v>350000000498</v>
      </c>
      <c r="C68" t="s">
        <v>224</v>
      </c>
      <c r="D68" t="s">
        <v>225</v>
      </c>
      <c r="E68" t="s">
        <v>221</v>
      </c>
      <c r="F68">
        <v>34</v>
      </c>
      <c r="G68">
        <v>11</v>
      </c>
      <c r="H68">
        <v>1</v>
      </c>
      <c r="I68">
        <v>12</v>
      </c>
      <c r="J68">
        <v>18</v>
      </c>
      <c r="K68">
        <v>20</v>
      </c>
      <c r="L68">
        <v>119.360365</v>
      </c>
      <c r="M68">
        <v>26.005012000000001</v>
      </c>
      <c r="N68">
        <v>1</v>
      </c>
    </row>
    <row r="69" spans="1:14" x14ac:dyDescent="0.2">
      <c r="A69">
        <v>68</v>
      </c>
      <c r="B69">
        <v>350000000530</v>
      </c>
      <c r="C69" t="s">
        <v>226</v>
      </c>
      <c r="D69" t="s">
        <v>227</v>
      </c>
      <c r="E69" t="s">
        <v>221</v>
      </c>
      <c r="F69">
        <v>326</v>
      </c>
      <c r="G69">
        <v>98</v>
      </c>
      <c r="H69">
        <v>4</v>
      </c>
      <c r="I69">
        <v>102</v>
      </c>
      <c r="J69">
        <v>165</v>
      </c>
      <c r="K69">
        <v>275</v>
      </c>
      <c r="L69">
        <v>119.46395200000001</v>
      </c>
      <c r="M69">
        <v>26.000418</v>
      </c>
      <c r="N69">
        <v>2</v>
      </c>
    </row>
    <row r="70" spans="1:14" x14ac:dyDescent="0.2">
      <c r="A70">
        <v>69</v>
      </c>
      <c r="B70">
        <v>350000095312</v>
      </c>
      <c r="C70" t="s">
        <v>228</v>
      </c>
      <c r="D70" t="s">
        <v>229</v>
      </c>
      <c r="E70" t="s">
        <v>221</v>
      </c>
      <c r="F70">
        <v>14</v>
      </c>
      <c r="G70">
        <v>6</v>
      </c>
      <c r="H70">
        <v>0</v>
      </c>
      <c r="I70">
        <v>6</v>
      </c>
      <c r="J70">
        <v>5</v>
      </c>
      <c r="K70">
        <v>20</v>
      </c>
      <c r="L70">
        <v>119.43118800000001</v>
      </c>
      <c r="M70">
        <v>26.027193</v>
      </c>
      <c r="N70">
        <v>1</v>
      </c>
    </row>
    <row r="71" spans="1:14" x14ac:dyDescent="0.2">
      <c r="A71">
        <v>70</v>
      </c>
      <c r="B71">
        <v>350000094694</v>
      </c>
      <c r="C71" t="s">
        <v>230</v>
      </c>
      <c r="D71" t="s">
        <v>231</v>
      </c>
      <c r="E71" t="s">
        <v>221</v>
      </c>
      <c r="F71">
        <v>30</v>
      </c>
      <c r="G71">
        <v>9</v>
      </c>
      <c r="H71">
        <v>1</v>
      </c>
      <c r="I71">
        <v>10</v>
      </c>
      <c r="J71">
        <v>12</v>
      </c>
      <c r="K71">
        <v>30</v>
      </c>
      <c r="L71">
        <v>119.522159</v>
      </c>
      <c r="M71">
        <v>25.961055000000002</v>
      </c>
      <c r="N71">
        <v>1</v>
      </c>
    </row>
    <row r="72" spans="1:14" x14ac:dyDescent="0.2">
      <c r="A72">
        <v>71</v>
      </c>
      <c r="B72">
        <v>350000000658</v>
      </c>
      <c r="C72" t="s">
        <v>232</v>
      </c>
      <c r="D72" t="s">
        <v>233</v>
      </c>
      <c r="E72" t="s">
        <v>221</v>
      </c>
      <c r="F72">
        <v>14</v>
      </c>
      <c r="G72">
        <v>4</v>
      </c>
      <c r="H72">
        <v>0</v>
      </c>
      <c r="I72">
        <v>4</v>
      </c>
      <c r="J72">
        <v>7</v>
      </c>
      <c r="K72">
        <v>20</v>
      </c>
      <c r="L72">
        <v>119.51730000000001</v>
      </c>
      <c r="M72">
        <v>25.961531999999899</v>
      </c>
      <c r="N72">
        <v>1</v>
      </c>
    </row>
    <row r="73" spans="1:14" x14ac:dyDescent="0.2">
      <c r="A73">
        <v>72</v>
      </c>
      <c r="B73">
        <v>350000000644</v>
      </c>
      <c r="C73" t="s">
        <v>234</v>
      </c>
      <c r="D73" t="s">
        <v>235</v>
      </c>
      <c r="E73" t="s">
        <v>236</v>
      </c>
      <c r="F73">
        <v>225</v>
      </c>
      <c r="G73">
        <v>76</v>
      </c>
      <c r="H73">
        <v>3</v>
      </c>
      <c r="I73">
        <v>79</v>
      </c>
      <c r="J73">
        <v>70</v>
      </c>
      <c r="K73">
        <v>128</v>
      </c>
      <c r="L73">
        <v>119.531532999999</v>
      </c>
      <c r="M73">
        <v>25.963491000000001</v>
      </c>
      <c r="N73">
        <v>2</v>
      </c>
    </row>
    <row r="74" spans="1:14" x14ac:dyDescent="0.2">
      <c r="A74">
        <v>73</v>
      </c>
      <c r="B74">
        <v>350000000670</v>
      </c>
      <c r="C74" t="s">
        <v>237</v>
      </c>
      <c r="D74" t="s">
        <v>238</v>
      </c>
      <c r="E74" t="s">
        <v>221</v>
      </c>
      <c r="F74">
        <v>15</v>
      </c>
      <c r="G74">
        <v>5</v>
      </c>
      <c r="H74">
        <v>2</v>
      </c>
      <c r="I74">
        <v>7</v>
      </c>
      <c r="J74">
        <v>5</v>
      </c>
      <c r="K74">
        <v>20</v>
      </c>
      <c r="L74">
        <v>119.628961</v>
      </c>
      <c r="M74">
        <v>25.978831</v>
      </c>
      <c r="N74">
        <v>1</v>
      </c>
    </row>
    <row r="75" spans="1:14" x14ac:dyDescent="0.2">
      <c r="A75">
        <v>74</v>
      </c>
      <c r="B75">
        <v>350000000654</v>
      </c>
      <c r="C75" t="s">
        <v>239</v>
      </c>
      <c r="D75" t="s">
        <v>240</v>
      </c>
      <c r="E75" t="s">
        <v>221</v>
      </c>
      <c r="F75">
        <v>806</v>
      </c>
      <c r="G75">
        <v>252</v>
      </c>
      <c r="H75">
        <v>5</v>
      </c>
      <c r="I75">
        <v>257</v>
      </c>
      <c r="J75">
        <v>393</v>
      </c>
      <c r="K75">
        <v>592</v>
      </c>
      <c r="L75">
        <v>119.526692999999</v>
      </c>
      <c r="M75">
        <v>25.9653209999999</v>
      </c>
      <c r="N75">
        <v>2</v>
      </c>
    </row>
    <row r="76" spans="1:14" x14ac:dyDescent="0.2">
      <c r="A76">
        <v>75</v>
      </c>
      <c r="B76">
        <v>350000000656</v>
      </c>
      <c r="C76" t="s">
        <v>241</v>
      </c>
      <c r="D76" t="s">
        <v>242</v>
      </c>
      <c r="E76" t="s">
        <v>221</v>
      </c>
      <c r="F76">
        <v>19</v>
      </c>
      <c r="G76">
        <v>7</v>
      </c>
      <c r="H76">
        <v>1</v>
      </c>
      <c r="I76">
        <v>8</v>
      </c>
      <c r="J76">
        <v>6</v>
      </c>
      <c r="K76">
        <v>25</v>
      </c>
      <c r="L76">
        <v>119.683368</v>
      </c>
      <c r="M76">
        <v>26.015339999999899</v>
      </c>
      <c r="N76">
        <v>1</v>
      </c>
    </row>
    <row r="77" spans="1:14" x14ac:dyDescent="0.2">
      <c r="A77">
        <v>76</v>
      </c>
      <c r="B77">
        <v>350000000582</v>
      </c>
      <c r="C77" t="s">
        <v>243</v>
      </c>
      <c r="D77" t="s">
        <v>244</v>
      </c>
      <c r="E77" t="s">
        <v>236</v>
      </c>
      <c r="F77">
        <v>167</v>
      </c>
      <c r="G77">
        <v>65</v>
      </c>
      <c r="H77">
        <v>5</v>
      </c>
      <c r="I77">
        <v>70</v>
      </c>
      <c r="J77">
        <v>61</v>
      </c>
      <c r="K77">
        <v>130</v>
      </c>
      <c r="L77">
        <v>119.542507</v>
      </c>
      <c r="M77">
        <v>26.209139</v>
      </c>
      <c r="N77">
        <v>2</v>
      </c>
    </row>
    <row r="78" spans="1:14" x14ac:dyDescent="0.2">
      <c r="A78">
        <v>77</v>
      </c>
      <c r="B78">
        <v>350000000580</v>
      </c>
      <c r="C78" t="s">
        <v>245</v>
      </c>
      <c r="D78" t="s">
        <v>246</v>
      </c>
      <c r="E78" t="s">
        <v>221</v>
      </c>
      <c r="F78">
        <v>646</v>
      </c>
      <c r="G78">
        <v>176</v>
      </c>
      <c r="H78">
        <v>8</v>
      </c>
      <c r="I78">
        <v>184</v>
      </c>
      <c r="J78">
        <v>329</v>
      </c>
      <c r="K78">
        <v>478</v>
      </c>
      <c r="L78">
        <v>119.542316</v>
      </c>
      <c r="M78">
        <v>26.200284</v>
      </c>
      <c r="N78">
        <v>2</v>
      </c>
    </row>
    <row r="79" spans="1:14" x14ac:dyDescent="0.2">
      <c r="A79">
        <v>78</v>
      </c>
      <c r="B79">
        <v>350000099704</v>
      </c>
      <c r="C79" t="s">
        <v>247</v>
      </c>
      <c r="D79" t="s">
        <v>248</v>
      </c>
      <c r="E79" t="s">
        <v>221</v>
      </c>
      <c r="F79">
        <v>30</v>
      </c>
      <c r="G79">
        <v>7</v>
      </c>
      <c r="H79">
        <v>3</v>
      </c>
      <c r="I79">
        <v>10</v>
      </c>
      <c r="J79">
        <v>11</v>
      </c>
      <c r="K79">
        <v>30</v>
      </c>
      <c r="L79">
        <v>119.54695100000001</v>
      </c>
      <c r="M79">
        <v>26.2012059999999</v>
      </c>
      <c r="N79">
        <v>1</v>
      </c>
    </row>
    <row r="80" spans="1:14" x14ac:dyDescent="0.2">
      <c r="A80">
        <v>79</v>
      </c>
      <c r="B80">
        <v>350000099706</v>
      </c>
      <c r="C80" t="s">
        <v>249</v>
      </c>
      <c r="D80" t="s">
        <v>250</v>
      </c>
      <c r="E80" t="s">
        <v>221</v>
      </c>
      <c r="F80">
        <v>32</v>
      </c>
      <c r="G80">
        <v>13</v>
      </c>
      <c r="H80">
        <v>0</v>
      </c>
      <c r="I80">
        <v>13</v>
      </c>
      <c r="J80">
        <v>14</v>
      </c>
      <c r="K80">
        <v>50</v>
      </c>
      <c r="L80">
        <v>119.535394999999</v>
      </c>
      <c r="M80">
        <v>26.200118</v>
      </c>
      <c r="N80">
        <v>1</v>
      </c>
    </row>
    <row r="81" spans="1:14" x14ac:dyDescent="0.2">
      <c r="A81">
        <v>80</v>
      </c>
      <c r="B81">
        <v>350000099702</v>
      </c>
      <c r="C81" t="s">
        <v>251</v>
      </c>
      <c r="D81" t="s">
        <v>252</v>
      </c>
      <c r="E81" t="s">
        <v>221</v>
      </c>
      <c r="F81">
        <v>32</v>
      </c>
      <c r="G81">
        <v>8</v>
      </c>
      <c r="H81">
        <v>2</v>
      </c>
      <c r="I81">
        <v>10</v>
      </c>
      <c r="J81">
        <v>18</v>
      </c>
      <c r="K81">
        <v>45</v>
      </c>
      <c r="L81">
        <v>119.537413</v>
      </c>
      <c r="M81">
        <v>26.200374</v>
      </c>
      <c r="N81">
        <v>1</v>
      </c>
    </row>
    <row r="82" spans="1:14" x14ac:dyDescent="0.2">
      <c r="A82">
        <v>81</v>
      </c>
      <c r="B82">
        <v>350000000588</v>
      </c>
      <c r="C82" t="s">
        <v>253</v>
      </c>
      <c r="D82" t="s">
        <v>253</v>
      </c>
      <c r="E82" t="s">
        <v>221</v>
      </c>
      <c r="F82">
        <v>469</v>
      </c>
      <c r="G82">
        <v>106</v>
      </c>
      <c r="H82">
        <v>6</v>
      </c>
      <c r="I82">
        <v>112</v>
      </c>
      <c r="J82">
        <v>254</v>
      </c>
      <c r="K82">
        <v>400</v>
      </c>
      <c r="L82">
        <v>119.537413</v>
      </c>
      <c r="M82">
        <v>26.200374</v>
      </c>
      <c r="N82">
        <v>2</v>
      </c>
    </row>
    <row r="83" spans="1:14" x14ac:dyDescent="0.2">
      <c r="A83">
        <v>82</v>
      </c>
      <c r="B83">
        <v>350000094682</v>
      </c>
      <c r="C83" t="s">
        <v>254</v>
      </c>
      <c r="D83" t="s">
        <v>255</v>
      </c>
      <c r="E83" t="s">
        <v>221</v>
      </c>
      <c r="F83">
        <v>23</v>
      </c>
      <c r="G83">
        <v>6</v>
      </c>
      <c r="H83">
        <v>2</v>
      </c>
      <c r="I83">
        <v>8</v>
      </c>
      <c r="J83">
        <v>10</v>
      </c>
      <c r="K83">
        <v>35</v>
      </c>
      <c r="L83">
        <v>119.554012</v>
      </c>
      <c r="M83">
        <v>26.490642000000001</v>
      </c>
      <c r="N83">
        <v>1</v>
      </c>
    </row>
    <row r="84" spans="1:14" x14ac:dyDescent="0.2">
      <c r="A84">
        <v>83</v>
      </c>
      <c r="B84">
        <v>350000000590</v>
      </c>
      <c r="C84" t="s">
        <v>256</v>
      </c>
      <c r="D84" t="s">
        <v>256</v>
      </c>
      <c r="E84" t="s">
        <v>236</v>
      </c>
      <c r="F84">
        <v>134</v>
      </c>
      <c r="G84">
        <v>38</v>
      </c>
      <c r="H84">
        <v>6</v>
      </c>
      <c r="I84">
        <v>44</v>
      </c>
      <c r="J84">
        <v>57</v>
      </c>
      <c r="K84">
        <v>112</v>
      </c>
      <c r="L84">
        <v>119.552846</v>
      </c>
      <c r="M84">
        <v>26.491997000000001</v>
      </c>
      <c r="N84">
        <v>2</v>
      </c>
    </row>
    <row r="85" spans="1:14" x14ac:dyDescent="0.2">
      <c r="A85">
        <v>84</v>
      </c>
      <c r="B85">
        <v>350000099018</v>
      </c>
      <c r="C85" t="s">
        <v>257</v>
      </c>
      <c r="D85" t="s">
        <v>258</v>
      </c>
      <c r="E85" t="s">
        <v>221</v>
      </c>
      <c r="F85">
        <v>49</v>
      </c>
      <c r="G85">
        <v>10</v>
      </c>
      <c r="H85">
        <v>1</v>
      </c>
      <c r="I85">
        <v>11</v>
      </c>
      <c r="J85">
        <v>29</v>
      </c>
      <c r="K85">
        <v>40</v>
      </c>
      <c r="L85">
        <v>119.36625100000001</v>
      </c>
      <c r="M85">
        <v>25.735112000000001</v>
      </c>
      <c r="N85">
        <v>1</v>
      </c>
    </row>
    <row r="86" spans="1:14" x14ac:dyDescent="0.2">
      <c r="A86">
        <v>85</v>
      </c>
      <c r="B86">
        <v>350000099016</v>
      </c>
      <c r="C86" t="s">
        <v>259</v>
      </c>
      <c r="D86" t="s">
        <v>260</v>
      </c>
      <c r="E86" t="s">
        <v>221</v>
      </c>
      <c r="F86">
        <v>74</v>
      </c>
      <c r="G86">
        <v>28</v>
      </c>
      <c r="H86">
        <v>7</v>
      </c>
      <c r="I86">
        <v>35</v>
      </c>
      <c r="J86">
        <v>27</v>
      </c>
      <c r="K86">
        <v>60</v>
      </c>
      <c r="L86">
        <v>119.388158</v>
      </c>
      <c r="M86">
        <v>25.732474</v>
      </c>
      <c r="N86">
        <v>1</v>
      </c>
    </row>
    <row r="87" spans="1:14" x14ac:dyDescent="0.2">
      <c r="A87">
        <v>86</v>
      </c>
      <c r="B87">
        <v>350000000624</v>
      </c>
      <c r="C87" t="s">
        <v>261</v>
      </c>
      <c r="D87" t="s">
        <v>262</v>
      </c>
      <c r="E87" t="s">
        <v>221</v>
      </c>
      <c r="F87">
        <v>1173</v>
      </c>
      <c r="G87">
        <v>432</v>
      </c>
      <c r="H87">
        <v>2</v>
      </c>
      <c r="I87">
        <v>434</v>
      </c>
      <c r="J87">
        <v>585</v>
      </c>
      <c r="K87">
        <v>879</v>
      </c>
      <c r="L87">
        <v>119.266295</v>
      </c>
      <c r="M87">
        <v>25.526214</v>
      </c>
      <c r="N87">
        <v>2</v>
      </c>
    </row>
    <row r="88" spans="1:14" x14ac:dyDescent="0.2">
      <c r="A88">
        <v>87</v>
      </c>
      <c r="B88">
        <v>350000099032</v>
      </c>
      <c r="C88" t="s">
        <v>263</v>
      </c>
      <c r="D88" t="s">
        <v>264</v>
      </c>
      <c r="E88" t="s">
        <v>221</v>
      </c>
      <c r="F88">
        <v>48</v>
      </c>
      <c r="G88">
        <v>17</v>
      </c>
      <c r="H88">
        <v>1</v>
      </c>
      <c r="I88">
        <v>18</v>
      </c>
      <c r="J88">
        <v>23</v>
      </c>
      <c r="K88">
        <v>21</v>
      </c>
      <c r="L88">
        <v>119.380455999999</v>
      </c>
      <c r="M88">
        <v>25.725093000000001</v>
      </c>
      <c r="N88">
        <v>1</v>
      </c>
    </row>
    <row r="89" spans="1:14" x14ac:dyDescent="0.2">
      <c r="A89">
        <v>88</v>
      </c>
      <c r="B89">
        <v>350000099024</v>
      </c>
      <c r="C89" t="s">
        <v>265</v>
      </c>
      <c r="D89" t="s">
        <v>266</v>
      </c>
      <c r="E89" t="s">
        <v>221</v>
      </c>
      <c r="F89">
        <v>21</v>
      </c>
      <c r="G89">
        <v>6</v>
      </c>
      <c r="H89">
        <v>0</v>
      </c>
      <c r="I89">
        <v>6</v>
      </c>
      <c r="J89">
        <v>11</v>
      </c>
      <c r="K89">
        <v>20</v>
      </c>
      <c r="L89">
        <v>119.390186</v>
      </c>
      <c r="M89">
        <v>25.708867999999899</v>
      </c>
      <c r="N89">
        <v>1</v>
      </c>
    </row>
    <row r="90" spans="1:14" x14ac:dyDescent="0.2">
      <c r="A90">
        <v>89</v>
      </c>
      <c r="B90">
        <v>350000000632</v>
      </c>
      <c r="C90" t="s">
        <v>267</v>
      </c>
      <c r="D90" t="s">
        <v>268</v>
      </c>
      <c r="E90" t="s">
        <v>236</v>
      </c>
      <c r="F90">
        <v>167</v>
      </c>
      <c r="G90">
        <v>61</v>
      </c>
      <c r="H90">
        <v>2</v>
      </c>
      <c r="I90">
        <v>63</v>
      </c>
      <c r="J90">
        <v>58</v>
      </c>
      <c r="K90">
        <v>80</v>
      </c>
      <c r="L90">
        <v>119.39032400000001</v>
      </c>
      <c r="M90">
        <v>25.731425000000002</v>
      </c>
      <c r="N90">
        <v>2</v>
      </c>
    </row>
    <row r="91" spans="1:14" x14ac:dyDescent="0.2">
      <c r="A91">
        <v>90</v>
      </c>
      <c r="B91">
        <v>350000097834</v>
      </c>
      <c r="C91" t="s">
        <v>269</v>
      </c>
      <c r="D91" t="s">
        <v>270</v>
      </c>
      <c r="E91" t="s">
        <v>221</v>
      </c>
      <c r="F91">
        <v>222</v>
      </c>
      <c r="G91">
        <v>54</v>
      </c>
      <c r="H91">
        <v>11</v>
      </c>
      <c r="I91">
        <v>65</v>
      </c>
      <c r="J91">
        <v>114</v>
      </c>
      <c r="K91">
        <v>180</v>
      </c>
      <c r="L91">
        <v>119.319973</v>
      </c>
      <c r="M91">
        <v>25.705722000000002</v>
      </c>
      <c r="N91">
        <v>2</v>
      </c>
    </row>
    <row r="92" spans="1:14" x14ac:dyDescent="0.2">
      <c r="A92">
        <v>91</v>
      </c>
      <c r="B92">
        <v>350000105008</v>
      </c>
      <c r="C92" t="s">
        <v>271</v>
      </c>
      <c r="D92" t="s">
        <v>272</v>
      </c>
      <c r="E92" t="s">
        <v>221</v>
      </c>
      <c r="F92">
        <v>100</v>
      </c>
      <c r="G92">
        <v>33</v>
      </c>
      <c r="H92">
        <v>4</v>
      </c>
      <c r="I92">
        <v>37</v>
      </c>
      <c r="J92">
        <v>42</v>
      </c>
      <c r="K92">
        <v>100</v>
      </c>
      <c r="L92">
        <v>119.534560999999</v>
      </c>
      <c r="M92">
        <v>25.516732999999899</v>
      </c>
      <c r="N92">
        <v>1</v>
      </c>
    </row>
    <row r="93" spans="1:14" x14ac:dyDescent="0.2">
      <c r="A93">
        <v>92</v>
      </c>
      <c r="B93">
        <v>350000098760</v>
      </c>
      <c r="C93" t="s">
        <v>273</v>
      </c>
      <c r="D93" t="s">
        <v>274</v>
      </c>
      <c r="E93" t="s">
        <v>221</v>
      </c>
      <c r="F93">
        <v>33</v>
      </c>
      <c r="G93">
        <v>15</v>
      </c>
      <c r="H93">
        <v>1</v>
      </c>
      <c r="I93">
        <v>16</v>
      </c>
      <c r="J93">
        <v>11</v>
      </c>
      <c r="K93">
        <v>20</v>
      </c>
      <c r="L93">
        <v>119.395016999999</v>
      </c>
      <c r="M93">
        <v>25.7288859999999</v>
      </c>
      <c r="N93">
        <v>1</v>
      </c>
    </row>
    <row r="94" spans="1:14" x14ac:dyDescent="0.2">
      <c r="A94">
        <v>93</v>
      </c>
      <c r="B94">
        <v>350000099030</v>
      </c>
      <c r="C94" t="s">
        <v>275</v>
      </c>
      <c r="D94" t="s">
        <v>276</v>
      </c>
      <c r="E94" t="s">
        <v>221</v>
      </c>
      <c r="F94">
        <v>36</v>
      </c>
      <c r="G94">
        <v>9</v>
      </c>
      <c r="H94">
        <v>0</v>
      </c>
      <c r="I94">
        <v>9</v>
      </c>
      <c r="J94">
        <v>22</v>
      </c>
      <c r="K94">
        <v>22</v>
      </c>
      <c r="L94">
        <v>119.393169999999</v>
      </c>
      <c r="M94">
        <v>25.727212000000002</v>
      </c>
      <c r="N94">
        <v>1</v>
      </c>
    </row>
    <row r="95" spans="1:14" x14ac:dyDescent="0.2">
      <c r="A95">
        <v>94</v>
      </c>
      <c r="B95">
        <v>350000000626</v>
      </c>
      <c r="C95" t="s">
        <v>277</v>
      </c>
      <c r="D95" t="s">
        <v>278</v>
      </c>
      <c r="E95" t="s">
        <v>221</v>
      </c>
      <c r="F95">
        <v>298</v>
      </c>
      <c r="G95">
        <v>72</v>
      </c>
      <c r="H95">
        <v>10</v>
      </c>
      <c r="I95">
        <v>82</v>
      </c>
      <c r="J95">
        <v>146</v>
      </c>
      <c r="K95">
        <v>217</v>
      </c>
      <c r="L95">
        <v>119.467021</v>
      </c>
      <c r="M95">
        <v>25.617895000000001</v>
      </c>
      <c r="N95">
        <v>2</v>
      </c>
    </row>
    <row r="96" spans="1:14" x14ac:dyDescent="0.2">
      <c r="A96">
        <v>95</v>
      </c>
      <c r="B96">
        <v>350000000634</v>
      </c>
      <c r="C96" t="s">
        <v>279</v>
      </c>
      <c r="D96" t="s">
        <v>280</v>
      </c>
      <c r="E96" t="s">
        <v>221</v>
      </c>
      <c r="F96">
        <v>180</v>
      </c>
      <c r="G96">
        <v>30</v>
      </c>
      <c r="H96">
        <v>4</v>
      </c>
      <c r="I96">
        <v>34</v>
      </c>
      <c r="J96">
        <v>80</v>
      </c>
      <c r="K96">
        <v>300</v>
      </c>
      <c r="L96">
        <v>119.39215</v>
      </c>
      <c r="M96">
        <v>25.704006</v>
      </c>
      <c r="N96">
        <v>2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2015-06-06T02:19:00Z</dcterms:created>
  <dcterms:modified xsi:type="dcterms:W3CDTF">2019-02-27T14:47:24Z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