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EF159B5-4D94-4D01-80E7-019D91F84FD2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Sheet1" sheetId="1" r:id="rId1"/>
    <sheet name="tech_reps" sheetId="8" r:id="rId2"/>
    <sheet name="tech_neg_dropped" sheetId="9" r:id="rId3"/>
    <sheet name="2019-09-13" sheetId="7" r:id="rId4"/>
    <sheet name="2019-09-18" sheetId="5" r:id="rId5"/>
    <sheet name="2019-09-27" sheetId="6" r:id="rId6"/>
    <sheet name="2019-11-15" sheetId="2" r:id="rId7"/>
    <sheet name="2019-11-18" sheetId="3" r:id="rId8"/>
    <sheet name="2019-11-28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4" i="9" l="1"/>
  <c r="S72" i="9"/>
  <c r="S67" i="9"/>
  <c r="S68" i="9"/>
  <c r="S69" i="9"/>
  <c r="S66" i="9"/>
  <c r="T57" i="9"/>
  <c r="T56" i="9"/>
  <c r="T55" i="9"/>
  <c r="T54" i="9"/>
  <c r="O52" i="9"/>
  <c r="P52" i="9"/>
  <c r="Q52" i="9"/>
  <c r="R52" i="9"/>
  <c r="S52" i="9"/>
  <c r="O53" i="9"/>
  <c r="P53" i="9"/>
  <c r="Q53" i="9"/>
  <c r="R53" i="9"/>
  <c r="S53" i="9"/>
  <c r="O54" i="9"/>
  <c r="P54" i="9"/>
  <c r="P62" i="9" s="1"/>
  <c r="Q54" i="9"/>
  <c r="R54" i="9"/>
  <c r="O55" i="9"/>
  <c r="P55" i="9"/>
  <c r="S55" i="9"/>
  <c r="O56" i="9"/>
  <c r="P56" i="9"/>
  <c r="S56" i="9"/>
  <c r="O57" i="9"/>
  <c r="P57" i="9"/>
  <c r="S57" i="9"/>
  <c r="P61" i="9"/>
  <c r="T101" i="9"/>
  <c r="T100" i="9"/>
  <c r="H101" i="9"/>
  <c r="H100" i="9"/>
  <c r="G101" i="9"/>
  <c r="G100" i="9"/>
  <c r="U52" i="9"/>
  <c r="W52" i="9"/>
  <c r="U53" i="9"/>
  <c r="W53" i="9"/>
  <c r="U54" i="9"/>
  <c r="W54" i="9"/>
  <c r="V55" i="9"/>
  <c r="W55" i="9"/>
  <c r="P64" i="9"/>
  <c r="V56" i="9"/>
  <c r="W56" i="9"/>
  <c r="P65" i="9"/>
  <c r="V57" i="9"/>
  <c r="W57" i="9"/>
  <c r="N57" i="9"/>
  <c r="N56" i="9"/>
  <c r="N55" i="9"/>
  <c r="N54" i="9"/>
  <c r="N53" i="9"/>
  <c r="N52" i="9"/>
  <c r="C103" i="9"/>
  <c r="D101" i="9"/>
  <c r="D100" i="9"/>
  <c r="B103" i="9"/>
  <c r="E103" i="9"/>
  <c r="D54" i="8"/>
  <c r="E54" i="8"/>
  <c r="F54" i="8"/>
  <c r="G54" i="8"/>
  <c r="H54" i="8"/>
  <c r="I54" i="8"/>
  <c r="J54" i="8"/>
  <c r="K54" i="8"/>
  <c r="C54" i="8"/>
  <c r="K103" i="9"/>
  <c r="J103" i="9"/>
  <c r="I103" i="9"/>
  <c r="G103" i="9"/>
  <c r="F103" i="9"/>
  <c r="K101" i="9"/>
  <c r="J101" i="9"/>
  <c r="I101" i="9"/>
  <c r="F101" i="9"/>
  <c r="E101" i="9"/>
  <c r="C101" i="9"/>
  <c r="B101" i="9"/>
  <c r="K100" i="9"/>
  <c r="J100" i="9"/>
  <c r="I100" i="9"/>
  <c r="F100" i="9"/>
  <c r="E100" i="9"/>
  <c r="C100" i="9"/>
  <c r="B100" i="9"/>
  <c r="C52" i="8"/>
  <c r="D52" i="8"/>
  <c r="E52" i="8"/>
  <c r="F52" i="8"/>
  <c r="G52" i="8"/>
  <c r="H52" i="8"/>
  <c r="I52" i="8"/>
  <c r="J52" i="8"/>
  <c r="K52" i="8"/>
  <c r="B52" i="8"/>
  <c r="C51" i="8"/>
  <c r="D51" i="8"/>
  <c r="E51" i="8"/>
  <c r="F51" i="8"/>
  <c r="G51" i="8"/>
  <c r="H51" i="8"/>
  <c r="I51" i="8"/>
  <c r="J51" i="8"/>
  <c r="K51" i="8"/>
  <c r="B51" i="8"/>
  <c r="G34" i="1"/>
  <c r="G41" i="1"/>
  <c r="G39" i="1"/>
  <c r="G35" i="1"/>
  <c r="G36" i="1"/>
  <c r="G37" i="1"/>
  <c r="G38" i="1"/>
  <c r="U60" i="9" l="1"/>
  <c r="W62" i="9"/>
  <c r="N65" i="9"/>
  <c r="U61" i="9"/>
  <c r="U72" i="9" s="1"/>
  <c r="N63" i="9"/>
  <c r="W65" i="9"/>
  <c r="U62" i="9"/>
  <c r="V65" i="9"/>
  <c r="R62" i="9"/>
  <c r="N62" i="9"/>
  <c r="O65" i="9"/>
  <c r="O62" i="9"/>
  <c r="W64" i="9"/>
  <c r="S65" i="9"/>
  <c r="Q62" i="9"/>
  <c r="O64" i="9"/>
  <c r="S63" i="9"/>
  <c r="Q60" i="9"/>
  <c r="N60" i="9"/>
  <c r="N64" i="9"/>
  <c r="V64" i="9"/>
  <c r="W63" i="9"/>
  <c r="O63" i="9"/>
  <c r="S60" i="9"/>
  <c r="O60" i="9"/>
  <c r="P63" i="9"/>
  <c r="N61" i="9"/>
  <c r="S64" i="9"/>
  <c r="V63" i="9"/>
  <c r="S61" i="9"/>
  <c r="O61" i="9"/>
  <c r="R60" i="9"/>
  <c r="P60" i="9"/>
  <c r="R61" i="9"/>
  <c r="W60" i="9"/>
  <c r="W61" i="9"/>
  <c r="Q61" i="9"/>
  <c r="I37" i="1"/>
  <c r="V72" i="9" l="1"/>
  <c r="O74" i="9"/>
  <c r="U74" i="9"/>
  <c r="V74" i="9"/>
  <c r="P72" i="9"/>
  <c r="N74" i="9"/>
  <c r="Q74" i="9"/>
  <c r="O72" i="9"/>
  <c r="N72" i="9"/>
  <c r="R72" i="9"/>
  <c r="R74" i="9"/>
  <c r="Q72" i="9"/>
  <c r="W72" i="9"/>
  <c r="W74" i="9"/>
  <c r="I41" i="1"/>
  <c r="H41" i="1"/>
  <c r="C34" i="1"/>
  <c r="D34" i="1"/>
  <c r="E34" i="1"/>
  <c r="F34" i="1"/>
  <c r="H34" i="1"/>
  <c r="J34" i="1"/>
  <c r="C35" i="1"/>
  <c r="D35" i="1"/>
  <c r="E35" i="1"/>
  <c r="F35" i="1"/>
  <c r="H35" i="1"/>
  <c r="J35" i="1"/>
  <c r="C36" i="1"/>
  <c r="D36" i="1"/>
  <c r="E36" i="1"/>
  <c r="F36" i="1"/>
  <c r="H36" i="1"/>
  <c r="J36" i="1"/>
  <c r="C37" i="1"/>
  <c r="D37" i="1"/>
  <c r="J37" i="1"/>
  <c r="C38" i="1"/>
  <c r="D38" i="1"/>
  <c r="I38" i="1"/>
  <c r="J38" i="1"/>
  <c r="C39" i="1"/>
  <c r="D39" i="1"/>
  <c r="I39" i="1"/>
  <c r="J39" i="1"/>
  <c r="B39" i="1"/>
  <c r="B35" i="1"/>
  <c r="B36" i="1"/>
  <c r="B37" i="1"/>
  <c r="B38" i="1"/>
  <c r="B34" i="1"/>
  <c r="D41" i="1" s="1"/>
  <c r="H6" i="1"/>
  <c r="I8" i="1"/>
  <c r="D6" i="1"/>
  <c r="C6" i="1"/>
  <c r="E6" i="1"/>
  <c r="F6" i="1"/>
  <c r="G6" i="1"/>
  <c r="I6" i="1"/>
  <c r="D7" i="1"/>
  <c r="C7" i="1"/>
  <c r="E7" i="1"/>
  <c r="F7" i="1"/>
  <c r="G7" i="1"/>
  <c r="H7" i="1"/>
  <c r="I7" i="1"/>
  <c r="D8" i="1"/>
  <c r="C8" i="1"/>
  <c r="E8" i="1"/>
  <c r="F8" i="1"/>
  <c r="G8" i="1"/>
  <c r="H8" i="1"/>
  <c r="B8" i="1"/>
  <c r="B7" i="1"/>
  <c r="B6" i="1"/>
  <c r="F41" i="1" l="1"/>
  <c r="C41" i="1"/>
  <c r="E41" i="1"/>
  <c r="J4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G21" i="1" l="1"/>
  <c r="H21" i="1"/>
</calcChain>
</file>

<file path=xl/sharedStrings.xml><?xml version="1.0" encoding="utf-8"?>
<sst xmlns="http://schemas.openxmlformats.org/spreadsheetml/2006/main" count="208" uniqueCount="28">
  <si>
    <t>normalized</t>
  </si>
  <si>
    <t>H103</t>
  </si>
  <si>
    <t>eps</t>
  </si>
  <si>
    <t>wspF</t>
  </si>
  <si>
    <t>speA-1</t>
  </si>
  <si>
    <t>speA-2</t>
  </si>
  <si>
    <t>speD</t>
  </si>
  <si>
    <t>speE</t>
  </si>
  <si>
    <t>pval</t>
  </si>
  <si>
    <t>spuC</t>
  </si>
  <si>
    <t>spuD</t>
  </si>
  <si>
    <t>speA1</t>
  </si>
  <si>
    <t>speC</t>
  </si>
  <si>
    <t>adjusted cutoff</t>
  </si>
  <si>
    <t>H103 WT</t>
  </si>
  <si>
    <t>M63</t>
  </si>
  <si>
    <t>Temperature(¡C)</t>
  </si>
  <si>
    <t>WT</t>
  </si>
  <si>
    <t>avg</t>
  </si>
  <si>
    <t>sd</t>
  </si>
  <si>
    <t>p val</t>
  </si>
  <si>
    <t>speA2</t>
  </si>
  <si>
    <t>std</t>
  </si>
  <si>
    <t>speA-del1</t>
  </si>
  <si>
    <t>speA-del2</t>
  </si>
  <si>
    <t>unitarized</t>
  </si>
  <si>
    <t>unit. Mean</t>
  </si>
  <si>
    <t>biol.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</si>
</sst>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A13" workbookViewId="0">
      <selection activeCell="G1" sqref="G1"/>
    </sheetView>
  </sheetViews>
  <sheetFormatPr defaultRowHeight="14.25" x14ac:dyDescent="0.45"/>
  <cols>
    <col min="1" max="1" width="15.265625" style="2" customWidth="1"/>
    <col min="3" max="3" width="11.59765625" bestFit="1" customWidth="1"/>
  </cols>
  <sheetData>
    <row r="1" spans="1:9" x14ac:dyDescent="0.45"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7</v>
      </c>
    </row>
    <row r="2" spans="1:9" x14ac:dyDescent="0.45">
      <c r="A2" s="1">
        <v>43721</v>
      </c>
      <c r="B2" s="2">
        <v>3.3987500000000004E-2</v>
      </c>
      <c r="C2">
        <v>2.9375000000000026E-3</v>
      </c>
      <c r="D2">
        <v>0.14806250000000001</v>
      </c>
      <c r="E2">
        <v>5.623750000000001E-2</v>
      </c>
      <c r="F2">
        <v>4.3462500000000001E-2</v>
      </c>
      <c r="G2">
        <v>4.0237499999999995E-2</v>
      </c>
      <c r="H2">
        <v>3.3674999999999997E-2</v>
      </c>
      <c r="I2">
        <v>8.5650000000000004E-2</v>
      </c>
    </row>
    <row r="3" spans="1:9" x14ac:dyDescent="0.45">
      <c r="A3" s="1">
        <v>43726</v>
      </c>
      <c r="B3">
        <v>2.4974999999999997E-2</v>
      </c>
      <c r="C3">
        <v>-5.0000000000004902E-5</v>
      </c>
      <c r="D3">
        <v>5.5774999999999998E-2</v>
      </c>
      <c r="E3">
        <v>3.1350000000000003E-2</v>
      </c>
      <c r="F3">
        <v>1.7649999999999999E-2</v>
      </c>
      <c r="G3">
        <v>1.4562499999999999E-2</v>
      </c>
      <c r="H3">
        <v>1.7524999999999999E-2</v>
      </c>
      <c r="I3">
        <v>3.2349999999999997E-2</v>
      </c>
    </row>
    <row r="4" spans="1:9" x14ac:dyDescent="0.45">
      <c r="A4" s="1">
        <v>43735</v>
      </c>
      <c r="B4">
        <v>1.8174999999999997E-2</v>
      </c>
      <c r="C4">
        <v>3.7250000000000026E-3</v>
      </c>
      <c r="D4">
        <v>0.105425</v>
      </c>
      <c r="E4">
        <v>2.9625000000000002E-2</v>
      </c>
      <c r="F4">
        <v>2.4350000000000004E-2</v>
      </c>
      <c r="G4">
        <v>2.731250000000001E-2</v>
      </c>
      <c r="H4">
        <v>2.1887500000000008E-2</v>
      </c>
      <c r="I4">
        <v>4.6475000000000002E-2</v>
      </c>
    </row>
    <row r="6" spans="1:9" x14ac:dyDescent="0.45">
      <c r="A6" s="2" t="s">
        <v>0</v>
      </c>
      <c r="B6">
        <f t="shared" ref="B6:C8" si="0">B2/$B2</f>
        <v>1</v>
      </c>
      <c r="C6">
        <f t="shared" si="0"/>
        <v>8.642883413019499E-2</v>
      </c>
      <c r="D6">
        <f t="shared" ref="D6" si="1">D2/$B2</f>
        <v>4.3563810224347188</v>
      </c>
      <c r="E6">
        <f t="shared" ref="E6:I8" si="2">E2/$B2</f>
        <v>1.6546524457521148</v>
      </c>
      <c r="F6">
        <f t="shared" si="2"/>
        <v>1.2787789628539903</v>
      </c>
      <c r="G6">
        <f t="shared" si="2"/>
        <v>1.1838911364472229</v>
      </c>
      <c r="H6">
        <f t="shared" si="2"/>
        <v>0.99080544317763863</v>
      </c>
      <c r="I6">
        <f t="shared" si="2"/>
        <v>2.5200441338727471</v>
      </c>
    </row>
    <row r="7" spans="1:9" x14ac:dyDescent="0.45">
      <c r="B7">
        <f t="shared" si="0"/>
        <v>1</v>
      </c>
      <c r="C7">
        <f t="shared" si="0"/>
        <v>-2.0020020020021984E-3</v>
      </c>
      <c r="D7">
        <f t="shared" ref="D7" si="3">D3/$B3</f>
        <v>2.2332332332332334</v>
      </c>
      <c r="E7">
        <f t="shared" si="2"/>
        <v>1.2552552552552556</v>
      </c>
      <c r="F7">
        <f t="shared" si="2"/>
        <v>0.70670670670670677</v>
      </c>
      <c r="G7">
        <f t="shared" si="2"/>
        <v>0.5830830830830831</v>
      </c>
      <c r="H7">
        <f t="shared" si="2"/>
        <v>0.70170170170170176</v>
      </c>
      <c r="I7">
        <f t="shared" si="2"/>
        <v>1.2952952952952954</v>
      </c>
    </row>
    <row r="8" spans="1:9" x14ac:dyDescent="0.45">
      <c r="B8">
        <f t="shared" si="0"/>
        <v>1</v>
      </c>
      <c r="C8">
        <f t="shared" si="0"/>
        <v>0.20495185694635507</v>
      </c>
      <c r="D8">
        <f t="shared" ref="D8" si="4">D4/$B4</f>
        <v>5.8005502063273742</v>
      </c>
      <c r="E8">
        <f t="shared" si="2"/>
        <v>1.6299862448418161</v>
      </c>
      <c r="F8">
        <f t="shared" si="2"/>
        <v>1.3397524071526827</v>
      </c>
      <c r="G8">
        <f t="shared" si="2"/>
        <v>1.5027510316368646</v>
      </c>
      <c r="H8">
        <f t="shared" si="2"/>
        <v>1.2042640990371396</v>
      </c>
      <c r="I8">
        <f t="shared" si="2"/>
        <v>2.5570839064649249</v>
      </c>
    </row>
    <row r="9" spans="1:9" x14ac:dyDescent="0.45">
      <c r="A9" s="2" t="s">
        <v>8</v>
      </c>
    </row>
    <row r="12" spans="1:9" x14ac:dyDescent="0.45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4" spans="1:9" x14ac:dyDescent="0.45">
      <c r="A14" s="1">
        <v>43784</v>
      </c>
      <c r="B14">
        <v>3.5737499999999998E-2</v>
      </c>
      <c r="C14">
        <v>8.2750000000000011E-3</v>
      </c>
      <c r="D14">
        <v>9.7425000000000012E-2</v>
      </c>
      <c r="E14">
        <v>2.2550000000000001E-2</v>
      </c>
      <c r="F14">
        <v>2.7412499999999999E-2</v>
      </c>
      <c r="G14">
        <v>5.2975000000000008E-2</v>
      </c>
      <c r="H14">
        <v>3.9299999999999995E-2</v>
      </c>
    </row>
    <row r="15" spans="1:9" x14ac:dyDescent="0.45">
      <c r="A15" s="1">
        <v>43787</v>
      </c>
      <c r="B15">
        <v>3.0012500000000001E-2</v>
      </c>
      <c r="C15">
        <v>6.5875000000000013E-3</v>
      </c>
      <c r="D15">
        <v>0.11020000000000001</v>
      </c>
      <c r="E15">
        <v>2.4612500000000002E-2</v>
      </c>
      <c r="F15">
        <v>3.7200000000000011E-2</v>
      </c>
      <c r="G15">
        <v>5.7012499999999994E-2</v>
      </c>
      <c r="H15">
        <v>0.14146250000000002</v>
      </c>
    </row>
    <row r="16" spans="1:9" x14ac:dyDescent="0.45">
      <c r="A16" s="1">
        <v>43797</v>
      </c>
      <c r="B16">
        <v>3.8187499999999999E-2</v>
      </c>
      <c r="C16">
        <v>2.9499999999999978E-3</v>
      </c>
      <c r="D16">
        <v>0.20656250000000004</v>
      </c>
      <c r="E16">
        <v>7.0900000000000005E-2</v>
      </c>
      <c r="F16">
        <v>5.3087499999999996E-2</v>
      </c>
      <c r="G16">
        <v>4.69375E-2</v>
      </c>
      <c r="H16">
        <v>6.2649999999999997E-2</v>
      </c>
    </row>
    <row r="18" spans="1:10" x14ac:dyDescent="0.45">
      <c r="A18" s="2" t="s">
        <v>0</v>
      </c>
      <c r="B18">
        <f t="shared" ref="B18:H20" si="5">B14/$B14</f>
        <v>1</v>
      </c>
      <c r="C18">
        <f t="shared" si="5"/>
        <v>0.23154949282966075</v>
      </c>
      <c r="D18">
        <f t="shared" si="5"/>
        <v>2.7261280167890876</v>
      </c>
      <c r="E18">
        <f t="shared" si="5"/>
        <v>0.63098985659321449</v>
      </c>
      <c r="F18">
        <f t="shared" si="5"/>
        <v>0.76705141657922349</v>
      </c>
      <c r="G18">
        <f t="shared" si="5"/>
        <v>1.4823364812871636</v>
      </c>
      <c r="H18">
        <f t="shared" si="5"/>
        <v>1.0996852046169989</v>
      </c>
    </row>
    <row r="19" spans="1:10" x14ac:dyDescent="0.45">
      <c r="B19">
        <f t="shared" si="5"/>
        <v>1</v>
      </c>
      <c r="C19">
        <f t="shared" si="5"/>
        <v>0.21949187838400669</v>
      </c>
      <c r="D19">
        <f t="shared" si="5"/>
        <v>3.6718034152436485</v>
      </c>
      <c r="E19">
        <f t="shared" si="5"/>
        <v>0.82007496876301544</v>
      </c>
      <c r="F19">
        <f t="shared" si="5"/>
        <v>1.2394835485214497</v>
      </c>
      <c r="G19">
        <f t="shared" si="5"/>
        <v>1.8996251561849227</v>
      </c>
      <c r="H19">
        <f t="shared" si="5"/>
        <v>4.7134527280299876</v>
      </c>
    </row>
    <row r="20" spans="1:10" x14ac:dyDescent="0.45">
      <c r="B20">
        <f t="shared" si="5"/>
        <v>1</v>
      </c>
      <c r="C20">
        <f t="shared" si="5"/>
        <v>7.7250409165302722E-2</v>
      </c>
      <c r="D20">
        <f t="shared" si="5"/>
        <v>5.4091653027823252</v>
      </c>
      <c r="E20">
        <f t="shared" si="5"/>
        <v>1.8566284779050739</v>
      </c>
      <c r="F20">
        <f t="shared" si="5"/>
        <v>1.3901800327332241</v>
      </c>
      <c r="G20">
        <f t="shared" si="5"/>
        <v>1.2291325695581015</v>
      </c>
      <c r="H20">
        <f t="shared" si="5"/>
        <v>1.6405891980360066</v>
      </c>
    </row>
    <row r="21" spans="1:10" x14ac:dyDescent="0.45">
      <c r="A21" s="2" t="s">
        <v>8</v>
      </c>
      <c r="G21">
        <f>_xlfn.T.TEST(B18:B20,G18:G20,2,2)</f>
        <v>5.1517868111490957E-2</v>
      </c>
      <c r="H21">
        <f>_xlfn.T.TEST(B18:B20,H18:H20,2,2)</f>
        <v>0.25753705140240785</v>
      </c>
    </row>
    <row r="26" spans="1:10" x14ac:dyDescent="0.45">
      <c r="B26" t="s">
        <v>1</v>
      </c>
      <c r="C26" t="s">
        <v>2</v>
      </c>
      <c r="D26" t="s">
        <v>3</v>
      </c>
      <c r="E26" t="s">
        <v>9</v>
      </c>
      <c r="F26" t="s">
        <v>10</v>
      </c>
      <c r="G26" t="s">
        <v>11</v>
      </c>
      <c r="H26" t="s">
        <v>12</v>
      </c>
      <c r="I26" t="s">
        <v>6</v>
      </c>
      <c r="J26" t="s">
        <v>7</v>
      </c>
    </row>
    <row r="27" spans="1:10" x14ac:dyDescent="0.45">
      <c r="A27" s="1">
        <v>43721</v>
      </c>
      <c r="B27" s="2">
        <v>3.3987500000000004E-2</v>
      </c>
      <c r="C27">
        <v>2.9375000000000026E-3</v>
      </c>
      <c r="D27">
        <v>0.14806250000000001</v>
      </c>
      <c r="E27">
        <v>5.623750000000001E-2</v>
      </c>
      <c r="F27">
        <v>4.3462500000000001E-2</v>
      </c>
      <c r="G27">
        <v>4.0237499999999995E-2</v>
      </c>
      <c r="H27">
        <v>3.3674999999999997E-2</v>
      </c>
      <c r="J27">
        <v>8.5650000000000004E-2</v>
      </c>
    </row>
    <row r="28" spans="1:10" x14ac:dyDescent="0.45">
      <c r="A28" s="1">
        <v>43726</v>
      </c>
      <c r="B28">
        <v>2.4974999999999997E-2</v>
      </c>
      <c r="C28">
        <v>-5.0000000000004902E-5</v>
      </c>
      <c r="D28">
        <v>5.5774999999999998E-2</v>
      </c>
      <c r="E28">
        <v>3.1350000000000003E-2</v>
      </c>
      <c r="F28">
        <v>1.7649999999999999E-2</v>
      </c>
      <c r="G28">
        <v>1.4562499999999999E-2</v>
      </c>
      <c r="H28">
        <v>1.7524999999999999E-2</v>
      </c>
      <c r="J28">
        <v>3.2349999999999997E-2</v>
      </c>
    </row>
    <row r="29" spans="1:10" x14ac:dyDescent="0.45">
      <c r="A29" s="1">
        <v>43735</v>
      </c>
      <c r="B29">
        <v>1.8174999999999997E-2</v>
      </c>
      <c r="C29">
        <v>3.7250000000000026E-3</v>
      </c>
      <c r="D29">
        <v>0.105425</v>
      </c>
      <c r="E29">
        <v>2.9625000000000002E-2</v>
      </c>
      <c r="F29">
        <v>2.4350000000000004E-2</v>
      </c>
      <c r="G29">
        <v>2.731250000000001E-2</v>
      </c>
      <c r="H29">
        <v>2.1887500000000008E-2</v>
      </c>
      <c r="J29">
        <v>4.6475000000000002E-2</v>
      </c>
    </row>
    <row r="30" spans="1:10" x14ac:dyDescent="0.45">
      <c r="A30" s="1">
        <v>43784</v>
      </c>
      <c r="B30">
        <v>3.5737499999999998E-2</v>
      </c>
      <c r="C30">
        <v>8.2750000000000011E-3</v>
      </c>
      <c r="D30">
        <v>9.7425000000000012E-2</v>
      </c>
      <c r="G30">
        <v>2.2550000000000001E-2</v>
      </c>
      <c r="I30">
        <v>5.2975000000000001E-2</v>
      </c>
      <c r="J30">
        <v>3.9299999999999995E-2</v>
      </c>
    </row>
    <row r="31" spans="1:10" x14ac:dyDescent="0.45">
      <c r="A31" s="1">
        <v>43787</v>
      </c>
      <c r="B31">
        <v>3.0012500000000001E-2</v>
      </c>
      <c r="C31">
        <v>6.5875000000000013E-3</v>
      </c>
      <c r="D31">
        <v>0.11020000000000001</v>
      </c>
      <c r="G31">
        <v>2.4612500000000002E-2</v>
      </c>
      <c r="I31">
        <v>5.7012499999999994E-2</v>
      </c>
      <c r="J31">
        <v>0.14146250000000002</v>
      </c>
    </row>
    <row r="32" spans="1:10" x14ac:dyDescent="0.45">
      <c r="A32" s="1">
        <v>43797</v>
      </c>
      <c r="B32">
        <v>3.8187499999999999E-2</v>
      </c>
      <c r="C32">
        <v>2.9499999999999978E-3</v>
      </c>
      <c r="D32">
        <v>0.20656250000000004</v>
      </c>
      <c r="G32">
        <v>7.0900000000000005E-2</v>
      </c>
      <c r="I32">
        <v>4.69375E-2</v>
      </c>
      <c r="J32">
        <v>6.2649999999999997E-2</v>
      </c>
    </row>
    <row r="34" spans="1:10" x14ac:dyDescent="0.45">
      <c r="A34" s="2" t="s">
        <v>0</v>
      </c>
      <c r="B34">
        <f>B27/$B27</f>
        <v>1</v>
      </c>
      <c r="C34">
        <f t="shared" ref="C34:J34" si="6">C27/$B27</f>
        <v>8.642883413019499E-2</v>
      </c>
      <c r="D34">
        <f t="shared" si="6"/>
        <v>4.3563810224347188</v>
      </c>
      <c r="E34">
        <f t="shared" si="6"/>
        <v>1.6546524457521148</v>
      </c>
      <c r="F34">
        <f t="shared" si="6"/>
        <v>1.2787789628539903</v>
      </c>
      <c r="G34">
        <f>G27/B27</f>
        <v>1.1838911364472229</v>
      </c>
      <c r="H34">
        <f t="shared" si="6"/>
        <v>0.99080544317763863</v>
      </c>
      <c r="J34">
        <f t="shared" si="6"/>
        <v>2.5200441338727471</v>
      </c>
    </row>
    <row r="35" spans="1:10" x14ac:dyDescent="0.45">
      <c r="B35">
        <f t="shared" ref="B35:B38" si="7">B28/$B28</f>
        <v>1</v>
      </c>
      <c r="C35">
        <f t="shared" ref="C35:J35" si="8">C28/$B28</f>
        <v>-2.0020020020021984E-3</v>
      </c>
      <c r="D35">
        <f t="shared" si="8"/>
        <v>2.2332332332332334</v>
      </c>
      <c r="E35">
        <f t="shared" si="8"/>
        <v>1.2552552552552556</v>
      </c>
      <c r="F35">
        <f t="shared" si="8"/>
        <v>0.70670670670670677</v>
      </c>
      <c r="G35">
        <f t="shared" ref="G35:G38" si="9">G28/B28</f>
        <v>0.5830830830830831</v>
      </c>
      <c r="H35">
        <f t="shared" si="8"/>
        <v>0.70170170170170176</v>
      </c>
      <c r="J35">
        <f t="shared" si="8"/>
        <v>1.2952952952952954</v>
      </c>
    </row>
    <row r="36" spans="1:10" x14ac:dyDescent="0.45">
      <c r="B36">
        <f t="shared" si="7"/>
        <v>1</v>
      </c>
      <c r="C36">
        <f t="shared" ref="C36:J36" si="10">C29/$B29</f>
        <v>0.20495185694635507</v>
      </c>
      <c r="D36">
        <f t="shared" si="10"/>
        <v>5.8005502063273742</v>
      </c>
      <c r="E36">
        <f t="shared" si="10"/>
        <v>1.6299862448418161</v>
      </c>
      <c r="F36">
        <f t="shared" si="10"/>
        <v>1.3397524071526827</v>
      </c>
      <c r="G36">
        <f t="shared" si="9"/>
        <v>1.5027510316368646</v>
      </c>
      <c r="H36">
        <f t="shared" si="10"/>
        <v>1.2042640990371396</v>
      </c>
      <c r="J36">
        <f t="shared" si="10"/>
        <v>2.5570839064649249</v>
      </c>
    </row>
    <row r="37" spans="1:10" x14ac:dyDescent="0.45">
      <c r="B37">
        <f t="shared" si="7"/>
        <v>1</v>
      </c>
      <c r="C37">
        <f t="shared" ref="C37:J37" si="11">C30/$B30</f>
        <v>0.23154949282966075</v>
      </c>
      <c r="D37">
        <f t="shared" si="11"/>
        <v>2.7261280167890876</v>
      </c>
      <c r="G37">
        <f t="shared" si="9"/>
        <v>0.63098985659321449</v>
      </c>
      <c r="I37">
        <f>I30/$B30</f>
        <v>1.4823364812871636</v>
      </c>
      <c r="J37">
        <f t="shared" si="11"/>
        <v>1.0996852046169989</v>
      </c>
    </row>
    <row r="38" spans="1:10" x14ac:dyDescent="0.45">
      <c r="B38">
        <f t="shared" si="7"/>
        <v>1</v>
      </c>
      <c r="C38">
        <f t="shared" ref="C38:J38" si="12">C31/$B31</f>
        <v>0.21949187838400669</v>
      </c>
      <c r="D38">
        <f t="shared" si="12"/>
        <v>3.6718034152436485</v>
      </c>
      <c r="G38">
        <f t="shared" si="9"/>
        <v>0.82007496876301544</v>
      </c>
      <c r="I38">
        <f t="shared" si="12"/>
        <v>1.8996251561849227</v>
      </c>
      <c r="J38">
        <f t="shared" si="12"/>
        <v>4.7134527280299876</v>
      </c>
    </row>
    <row r="39" spans="1:10" x14ac:dyDescent="0.45">
      <c r="B39">
        <f>B32/$B32</f>
        <v>1</v>
      </c>
      <c r="C39">
        <f t="shared" ref="C39:J39" si="13">C32/$B32</f>
        <v>7.7250409165302722E-2</v>
      </c>
      <c r="D39">
        <f t="shared" si="13"/>
        <v>5.4091653027823252</v>
      </c>
      <c r="G39">
        <f>G32/B32</f>
        <v>1.8566284779050739</v>
      </c>
      <c r="I39">
        <f t="shared" si="13"/>
        <v>1.2291325695581015</v>
      </c>
      <c r="J39">
        <f t="shared" si="13"/>
        <v>1.6405891980360066</v>
      </c>
    </row>
    <row r="41" spans="1:10" x14ac:dyDescent="0.45">
      <c r="A41" s="2" t="s">
        <v>8</v>
      </c>
      <c r="C41">
        <f>_xlfn.T.TEST($B34:$B39,C34:C39,2,2)</f>
        <v>8.0560390512434522E-10</v>
      </c>
      <c r="D41">
        <f t="shared" ref="D41:J41" si="14">_xlfn.T.TEST($B34:$B39,D34:D39,2,2)</f>
        <v>4.0054582732719106E-4</v>
      </c>
      <c r="E41">
        <f t="shared" si="14"/>
        <v>5.0691214962491433E-4</v>
      </c>
      <c r="F41">
        <f t="shared" si="14"/>
        <v>0.43852068643778808</v>
      </c>
      <c r="G41">
        <f>_xlfn.T.TEST(B34:B39,G34:G39,2,2)</f>
        <v>0.65463878495941774</v>
      </c>
      <c r="H41">
        <f t="shared" si="14"/>
        <v>0.72879147194616478</v>
      </c>
      <c r="I41">
        <f>_xlfn.T.TEST($B34:$B39,I34:I39,2,2)</f>
        <v>4.0528995712573743E-3</v>
      </c>
      <c r="J41">
        <f t="shared" si="14"/>
        <v>3.6996163196306407E-2</v>
      </c>
    </row>
    <row r="42" spans="1:10" x14ac:dyDescent="0.45">
      <c r="A42" s="2" t="s">
        <v>13</v>
      </c>
      <c r="B42">
        <v>6.3899999999999998E-3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FE49-60D2-4D42-8327-708A71CDEB94}">
  <dimension ref="A1:K54"/>
  <sheetViews>
    <sheetView topLeftCell="A20" workbookViewId="0">
      <selection activeCell="H1" sqref="H1:H49"/>
    </sheetView>
  </sheetViews>
  <sheetFormatPr defaultRowHeight="14.25" x14ac:dyDescent="0.45"/>
  <cols>
    <col min="1" max="1" width="9.9296875" bestFit="1" customWidth="1"/>
    <col min="3" max="4" width="11.59765625" bestFit="1" customWidth="1"/>
  </cols>
  <sheetData>
    <row r="1" spans="1:11" x14ac:dyDescent="0.45">
      <c r="A1" s="3">
        <v>43721</v>
      </c>
      <c r="B1" t="s">
        <v>17</v>
      </c>
      <c r="C1" t="s">
        <v>3</v>
      </c>
      <c r="D1" t="s">
        <v>2</v>
      </c>
      <c r="E1" t="s">
        <v>9</v>
      </c>
      <c r="F1" t="s">
        <v>10</v>
      </c>
      <c r="G1" t="s">
        <v>23</v>
      </c>
      <c r="H1" t="s">
        <v>24</v>
      </c>
      <c r="I1" t="s">
        <v>12</v>
      </c>
      <c r="J1" t="s">
        <v>6</v>
      </c>
      <c r="K1" t="s">
        <v>7</v>
      </c>
    </row>
    <row r="2" spans="1:11" x14ac:dyDescent="0.45">
      <c r="A2">
        <v>26.5</v>
      </c>
      <c r="B2">
        <v>4.7500000000000014E-2</v>
      </c>
      <c r="C2">
        <v>0.16620000000000001</v>
      </c>
      <c r="D2">
        <v>5.1000000000000073E-3</v>
      </c>
      <c r="E2">
        <v>4.9100000000000005E-2</v>
      </c>
      <c r="F2">
        <v>4.0800000000000003E-2</v>
      </c>
      <c r="G2">
        <v>4.2099999999999999E-2</v>
      </c>
      <c r="I2">
        <v>2.7900000000000008E-2</v>
      </c>
      <c r="K2">
        <v>7.4099999999999999E-2</v>
      </c>
    </row>
    <row r="3" spans="1:11" x14ac:dyDescent="0.45">
      <c r="B3">
        <v>2.6800000000000004E-2</v>
      </c>
      <c r="C3">
        <v>0.14269999999999999</v>
      </c>
      <c r="D3">
        <v>3.2999999999999974E-3</v>
      </c>
      <c r="E3">
        <v>5.8099999999999999E-2</v>
      </c>
      <c r="F3">
        <v>4.4600000000000015E-2</v>
      </c>
      <c r="G3">
        <v>3.6299999999999999E-2</v>
      </c>
      <c r="I3">
        <v>3.5900000000000001E-2</v>
      </c>
      <c r="K3">
        <v>8.0700000000000008E-2</v>
      </c>
    </row>
    <row r="4" spans="1:11" x14ac:dyDescent="0.45">
      <c r="B4">
        <v>2.8900000000000009E-2</v>
      </c>
      <c r="C4">
        <v>0.16820000000000002</v>
      </c>
      <c r="D4">
        <v>7.0000000000000617E-4</v>
      </c>
      <c r="E4">
        <v>5.2800000000000014E-2</v>
      </c>
      <c r="F4">
        <v>4.3500000000000011E-2</v>
      </c>
      <c r="G4">
        <v>3.4200000000000008E-2</v>
      </c>
      <c r="I4">
        <v>3.3000000000000002E-2</v>
      </c>
      <c r="K4">
        <v>7.5300000000000006E-2</v>
      </c>
    </row>
    <row r="5" spans="1:11" x14ac:dyDescent="0.45">
      <c r="B5">
        <v>3.2500000000000001E-2</v>
      </c>
      <c r="C5">
        <v>0.12490000000000001</v>
      </c>
      <c r="D5">
        <v>4.9000000000000016E-3</v>
      </c>
      <c r="E5">
        <v>6.720000000000001E-2</v>
      </c>
      <c r="F5">
        <v>3.8200000000000012E-2</v>
      </c>
      <c r="G5">
        <v>3.670000000000001E-2</v>
      </c>
      <c r="I5">
        <v>3.6400000000000002E-2</v>
      </c>
      <c r="K5">
        <v>8.2900000000000001E-2</v>
      </c>
    </row>
    <row r="6" spans="1:11" x14ac:dyDescent="0.45">
      <c r="B6">
        <v>2.8700000000000003E-2</v>
      </c>
      <c r="C6">
        <v>0.15239999999999998</v>
      </c>
      <c r="D6">
        <v>2.6000000000000051E-3</v>
      </c>
      <c r="E6">
        <v>4.6599999999999989E-2</v>
      </c>
      <c r="F6">
        <v>4.3100000000000013E-2</v>
      </c>
      <c r="G6">
        <v>3.3799999999999997E-2</v>
      </c>
      <c r="I6">
        <v>3.8500000000000006E-2</v>
      </c>
      <c r="K6">
        <v>9.3199999999999991E-2</v>
      </c>
    </row>
    <row r="7" spans="1:11" x14ac:dyDescent="0.45">
      <c r="B7">
        <v>3.3299999999999996E-2</v>
      </c>
      <c r="C7">
        <v>0.12889999999999999</v>
      </c>
      <c r="D7">
        <v>1.799999999999996E-3</v>
      </c>
      <c r="E7">
        <v>5.729999999999999E-2</v>
      </c>
      <c r="F7">
        <v>4.5300000000000007E-2</v>
      </c>
      <c r="G7">
        <v>4.2799999999999991E-2</v>
      </c>
      <c r="I7">
        <v>2.8399999999999995E-2</v>
      </c>
      <c r="K7">
        <v>8.8400000000000006E-2</v>
      </c>
    </row>
    <row r="8" spans="1:11" x14ac:dyDescent="0.45">
      <c r="B8">
        <v>3.4799999999999998E-2</v>
      </c>
      <c r="C8">
        <v>0.14069999999999999</v>
      </c>
      <c r="D8">
        <v>2.5000000000000022E-3</v>
      </c>
      <c r="E8">
        <v>6.54E-2</v>
      </c>
      <c r="F8">
        <v>4.1599999999999998E-2</v>
      </c>
      <c r="G8">
        <v>4.7399999999999984E-2</v>
      </c>
      <c r="I8">
        <v>3.2899999999999999E-2</v>
      </c>
      <c r="K8">
        <v>0.1072</v>
      </c>
    </row>
    <row r="9" spans="1:11" x14ac:dyDescent="0.45">
      <c r="B9">
        <v>3.9400000000000004E-2</v>
      </c>
      <c r="C9">
        <v>0.1605</v>
      </c>
      <c r="D9">
        <v>2.6000000000000051E-3</v>
      </c>
      <c r="E9">
        <v>5.3400000000000003E-2</v>
      </c>
      <c r="F9">
        <v>5.0600000000000006E-2</v>
      </c>
      <c r="G9">
        <v>4.8600000000000004E-2</v>
      </c>
      <c r="I9">
        <v>3.6400000000000002E-2</v>
      </c>
      <c r="K9">
        <v>8.3400000000000002E-2</v>
      </c>
    </row>
    <row r="10" spans="1:11" x14ac:dyDescent="0.45">
      <c r="A10" s="3">
        <v>43726</v>
      </c>
      <c r="B10">
        <v>2.2199999999999998E-2</v>
      </c>
      <c r="C10">
        <v>5.2800000000000014E-2</v>
      </c>
      <c r="D10">
        <v>7.9999999999999516E-4</v>
      </c>
      <c r="E10">
        <v>2.0699999999999996E-2</v>
      </c>
      <c r="F10">
        <v>1.26E-2</v>
      </c>
      <c r="G10">
        <v>1.3999999999999999E-2</v>
      </c>
      <c r="I10">
        <v>1.3600000000000001E-2</v>
      </c>
      <c r="K10">
        <v>3.1299999999999994E-2</v>
      </c>
    </row>
    <row r="11" spans="1:11" x14ac:dyDescent="0.45">
      <c r="B11">
        <v>2.7999999999999997E-2</v>
      </c>
      <c r="C11">
        <v>7.400000000000001E-2</v>
      </c>
      <c r="D11">
        <v>-2.2000000000000075E-3</v>
      </c>
      <c r="E11">
        <v>2.6499999999999996E-2</v>
      </c>
      <c r="F11">
        <v>1.4100000000000001E-2</v>
      </c>
      <c r="G11">
        <v>1.0700000000000001E-2</v>
      </c>
      <c r="I11">
        <v>2.0799999999999999E-2</v>
      </c>
      <c r="K11">
        <v>2.9700000000000004E-2</v>
      </c>
    </row>
    <row r="12" spans="1:11" x14ac:dyDescent="0.45">
      <c r="B12">
        <v>2.6499999999999996E-2</v>
      </c>
      <c r="C12">
        <v>6.0399999999999995E-2</v>
      </c>
      <c r="D12">
        <v>2.0999999999999908E-3</v>
      </c>
      <c r="E12">
        <v>3.5799999999999998E-2</v>
      </c>
      <c r="F12">
        <v>1.3799999999999993E-2</v>
      </c>
      <c r="G12">
        <v>1.6799999999999995E-2</v>
      </c>
      <c r="I12">
        <v>1.4999999999999999E-2</v>
      </c>
      <c r="K12">
        <v>2.9499999999999998E-2</v>
      </c>
    </row>
    <row r="13" spans="1:11" x14ac:dyDescent="0.45">
      <c r="B13">
        <v>1.7799999999999996E-2</v>
      </c>
      <c r="C13">
        <v>6.7699999999999996E-2</v>
      </c>
      <c r="D13">
        <v>-8.9999999999999802E-4</v>
      </c>
      <c r="E13">
        <v>3.0800000000000008E-2</v>
      </c>
      <c r="F13">
        <v>1.5200000000000005E-2</v>
      </c>
      <c r="G13">
        <v>1.0099999999999998E-2</v>
      </c>
      <c r="I13">
        <v>1.5700000000000006E-2</v>
      </c>
      <c r="K13">
        <v>3.3500000000000002E-2</v>
      </c>
    </row>
    <row r="14" spans="1:11" x14ac:dyDescent="0.45">
      <c r="B14">
        <v>2.2800000000000001E-2</v>
      </c>
      <c r="C14">
        <v>5.1000000000000004E-2</v>
      </c>
      <c r="D14">
        <v>1.6999999999999932E-3</v>
      </c>
      <c r="E14">
        <v>2.8200000000000003E-2</v>
      </c>
      <c r="F14">
        <v>2.0199999999999996E-2</v>
      </c>
      <c r="G14">
        <v>1.1399999999999993E-2</v>
      </c>
      <c r="I14">
        <v>1.9199999999999995E-2</v>
      </c>
      <c r="K14">
        <v>2.9499999999999998E-2</v>
      </c>
    </row>
    <row r="15" spans="1:11" x14ac:dyDescent="0.45">
      <c r="B15">
        <v>2.3199999999999998E-2</v>
      </c>
      <c r="C15">
        <v>4.3999999999999997E-2</v>
      </c>
      <c r="D15">
        <v>-2.0000000000000573E-4</v>
      </c>
      <c r="E15">
        <v>4.1800000000000004E-2</v>
      </c>
      <c r="F15">
        <v>2.0000000000000004E-2</v>
      </c>
      <c r="G15">
        <v>1.7899999999999999E-2</v>
      </c>
      <c r="I15">
        <v>2.3000000000000007E-2</v>
      </c>
      <c r="K15">
        <v>3.5100000000000006E-2</v>
      </c>
    </row>
    <row r="16" spans="1:11" x14ac:dyDescent="0.45">
      <c r="B16">
        <v>3.2899999999999999E-2</v>
      </c>
      <c r="C16">
        <v>4.6799999999999994E-2</v>
      </c>
      <c r="D16">
        <v>-6.0000000000000331E-4</v>
      </c>
      <c r="E16">
        <v>3.5600000000000007E-2</v>
      </c>
      <c r="F16">
        <v>2.020000000000001E-2</v>
      </c>
      <c r="G16">
        <v>1.6300000000000009E-2</v>
      </c>
      <c r="I16">
        <v>1.89E-2</v>
      </c>
      <c r="K16">
        <v>2.8900000000000009E-2</v>
      </c>
    </row>
    <row r="17" spans="1:11" x14ac:dyDescent="0.45">
      <c r="B17">
        <v>2.6399999999999993E-2</v>
      </c>
      <c r="C17">
        <v>4.9500000000000002E-2</v>
      </c>
      <c r="D17">
        <v>-1.1000000000000038E-3</v>
      </c>
      <c r="E17">
        <v>3.1399999999999997E-2</v>
      </c>
      <c r="F17">
        <v>2.5099999999999997E-2</v>
      </c>
      <c r="G17">
        <v>1.9299999999999998E-2</v>
      </c>
      <c r="I17">
        <v>1.3999999999999999E-2</v>
      </c>
      <c r="K17">
        <v>4.1299999999999989E-2</v>
      </c>
    </row>
    <row r="18" spans="1:11" x14ac:dyDescent="0.45">
      <c r="A18" s="3">
        <v>43735</v>
      </c>
      <c r="B18">
        <v>1.5300000000000008E-2</v>
      </c>
      <c r="C18">
        <v>9.9399999999999988E-2</v>
      </c>
      <c r="D18">
        <v>1.1200000000000002E-2</v>
      </c>
      <c r="E18">
        <v>2.0699999999999996E-2</v>
      </c>
      <c r="F18">
        <v>1.9000000000000003E-2</v>
      </c>
      <c r="H18">
        <v>2.4400000000000005E-2</v>
      </c>
      <c r="I18">
        <v>2.1900000000000003E-2</v>
      </c>
      <c r="K18">
        <v>4.0900000000000006E-2</v>
      </c>
    </row>
    <row r="19" spans="1:11" x14ac:dyDescent="0.45">
      <c r="B19">
        <v>1.9400000000000001E-2</v>
      </c>
      <c r="C19">
        <v>0.10240000000000002</v>
      </c>
      <c r="D19">
        <v>3.2000000000000084E-3</v>
      </c>
      <c r="E19">
        <v>2.3300000000000001E-2</v>
      </c>
      <c r="F19">
        <v>1.9600000000000006E-2</v>
      </c>
      <c r="H19">
        <v>2.9400000000000009E-2</v>
      </c>
      <c r="I19">
        <v>2.2200000000000011E-2</v>
      </c>
      <c r="K19">
        <v>4.8000000000000015E-2</v>
      </c>
    </row>
    <row r="20" spans="1:11" x14ac:dyDescent="0.45">
      <c r="B20">
        <v>1.8699999999999994E-2</v>
      </c>
      <c r="C20">
        <v>0.11779999999999999</v>
      </c>
      <c r="D20">
        <v>2.2999999999999965E-3</v>
      </c>
      <c r="E20">
        <v>3.3500000000000002E-2</v>
      </c>
      <c r="F20">
        <v>2.0900000000000002E-2</v>
      </c>
      <c r="H20">
        <v>2.1500000000000005E-2</v>
      </c>
      <c r="I20">
        <v>1.7600000000000005E-2</v>
      </c>
      <c r="K20">
        <v>4.41E-2</v>
      </c>
    </row>
    <row r="21" spans="1:11" x14ac:dyDescent="0.45">
      <c r="B21">
        <v>2.0199999999999996E-2</v>
      </c>
      <c r="C21">
        <v>9.8299999999999985E-2</v>
      </c>
      <c r="D21">
        <v>2.7999999999999969E-3</v>
      </c>
      <c r="E21">
        <v>4.0800000000000003E-2</v>
      </c>
      <c r="F21">
        <v>2.3400000000000004E-2</v>
      </c>
      <c r="H21">
        <v>2.8700000000000003E-2</v>
      </c>
      <c r="I21">
        <v>2.0299999999999999E-2</v>
      </c>
      <c r="K21">
        <v>5.2700000000000011E-2</v>
      </c>
    </row>
    <row r="22" spans="1:11" x14ac:dyDescent="0.45">
      <c r="B22">
        <v>1.6300000000000009E-2</v>
      </c>
      <c r="C22">
        <v>0.10720000000000002</v>
      </c>
      <c r="D22">
        <v>2.5000000000000022E-3</v>
      </c>
      <c r="E22">
        <v>3.1700000000000006E-2</v>
      </c>
      <c r="F22">
        <v>2.6100000000000012E-2</v>
      </c>
      <c r="H22">
        <v>3.4700000000000009E-2</v>
      </c>
      <c r="I22">
        <v>2.2100000000000009E-2</v>
      </c>
      <c r="K22">
        <v>4.8000000000000015E-2</v>
      </c>
    </row>
    <row r="23" spans="1:11" x14ac:dyDescent="0.45">
      <c r="B23">
        <v>1.8499999999999989E-2</v>
      </c>
      <c r="C23">
        <v>0.10549999999999998</v>
      </c>
      <c r="D23">
        <v>2.3999999999999994E-3</v>
      </c>
      <c r="E23">
        <v>3.6900000000000002E-2</v>
      </c>
      <c r="F23">
        <v>2.2599999999999995E-2</v>
      </c>
      <c r="H23">
        <v>3.0600000000000002E-2</v>
      </c>
      <c r="I23">
        <v>2.4099999999999996E-2</v>
      </c>
      <c r="K23">
        <v>4.6499999999999986E-2</v>
      </c>
    </row>
    <row r="24" spans="1:11" x14ac:dyDescent="0.45">
      <c r="B24">
        <v>1.9700000000000009E-2</v>
      </c>
      <c r="C24">
        <v>0.1162</v>
      </c>
      <c r="D24">
        <v>3.2000000000000084E-3</v>
      </c>
      <c r="E24">
        <v>2.410000000000001E-2</v>
      </c>
      <c r="F24">
        <v>3.3800000000000011E-2</v>
      </c>
      <c r="H24">
        <v>2.52E-2</v>
      </c>
      <c r="I24">
        <v>2.650000000000001E-2</v>
      </c>
      <c r="K24">
        <v>4.3500000000000011E-2</v>
      </c>
    </row>
    <row r="25" spans="1:11" x14ac:dyDescent="0.45">
      <c r="B25">
        <v>1.7299999999999996E-2</v>
      </c>
      <c r="C25">
        <v>9.6599999999999991E-2</v>
      </c>
      <c r="D25">
        <v>2.2000000000000075E-3</v>
      </c>
      <c r="E25">
        <v>2.5999999999999995E-2</v>
      </c>
      <c r="F25">
        <v>2.9399999999999996E-2</v>
      </c>
      <c r="H25">
        <v>2.4000000000000007E-2</v>
      </c>
      <c r="I25">
        <v>2.0400000000000001E-2</v>
      </c>
      <c r="K25">
        <v>4.8100000000000004E-2</v>
      </c>
    </row>
    <row r="26" spans="1:11" x14ac:dyDescent="0.45">
      <c r="A26" s="3">
        <v>43784</v>
      </c>
      <c r="B26">
        <v>2.969999999999999E-2</v>
      </c>
      <c r="C26">
        <v>0.10159999999999998</v>
      </c>
      <c r="D26">
        <v>7.6999999999999985E-3</v>
      </c>
      <c r="G26">
        <v>1.6399999999999998E-2</v>
      </c>
      <c r="H26">
        <v>2.18E-2</v>
      </c>
      <c r="J26">
        <v>5.2000000000000005E-2</v>
      </c>
      <c r="K26">
        <v>3.599999999999999E-2</v>
      </c>
    </row>
    <row r="27" spans="1:11" x14ac:dyDescent="0.45">
      <c r="B27">
        <v>3.1200000000000006E-2</v>
      </c>
      <c r="C27">
        <v>9.6800000000000011E-2</v>
      </c>
      <c r="D27">
        <v>7.8000000000000014E-3</v>
      </c>
      <c r="G27">
        <v>1.9000000000000003E-2</v>
      </c>
      <c r="H27">
        <v>1.84E-2</v>
      </c>
      <c r="J27">
        <v>4.9900000000000014E-2</v>
      </c>
      <c r="K27">
        <v>3.0600000000000002E-2</v>
      </c>
    </row>
    <row r="28" spans="1:11" x14ac:dyDescent="0.45">
      <c r="B28">
        <v>3.0399999999999996E-2</v>
      </c>
      <c r="C28">
        <v>0.10179999999999999</v>
      </c>
      <c r="D28">
        <v>7.8000000000000014E-3</v>
      </c>
      <c r="G28">
        <v>1.8299999999999997E-2</v>
      </c>
      <c r="H28">
        <v>2.0699999999999996E-2</v>
      </c>
      <c r="J28">
        <v>5.7199999999999987E-2</v>
      </c>
      <c r="K28">
        <v>3.8199999999999998E-2</v>
      </c>
    </row>
    <row r="29" spans="1:11" x14ac:dyDescent="0.45">
      <c r="B29">
        <v>3.2500000000000001E-2</v>
      </c>
      <c r="C29">
        <v>0.10880000000000001</v>
      </c>
      <c r="D29">
        <v>7.5999999999999956E-3</v>
      </c>
      <c r="G29">
        <v>1.9599999999999992E-2</v>
      </c>
      <c r="H29">
        <v>2.9399999999999996E-2</v>
      </c>
      <c r="J29">
        <v>4.6499999999999986E-2</v>
      </c>
      <c r="K29">
        <v>3.6099999999999993E-2</v>
      </c>
    </row>
    <row r="30" spans="1:11" x14ac:dyDescent="0.45">
      <c r="B30">
        <v>4.4200000000000003E-2</v>
      </c>
      <c r="C30">
        <v>9.8800000000000013E-2</v>
      </c>
      <c r="D30">
        <v>5.6000000000000077E-3</v>
      </c>
      <c r="G30">
        <v>2.6900000000000007E-2</v>
      </c>
      <c r="H30">
        <v>3.5500000000000004E-2</v>
      </c>
      <c r="J30">
        <v>6.270000000000002E-2</v>
      </c>
      <c r="K30">
        <v>4.1999999999999996E-2</v>
      </c>
    </row>
    <row r="31" spans="1:11" x14ac:dyDescent="0.45">
      <c r="B31">
        <v>4.2800000000000019E-2</v>
      </c>
      <c r="C31">
        <v>9.4399999999999998E-2</v>
      </c>
      <c r="D31">
        <v>8.4000000000000047E-3</v>
      </c>
      <c r="G31">
        <v>2.8500000000000011E-2</v>
      </c>
      <c r="H31">
        <v>3.0800000000000008E-2</v>
      </c>
      <c r="J31">
        <v>5.5700000000000013E-2</v>
      </c>
      <c r="K31">
        <v>5.0700000000000009E-2</v>
      </c>
    </row>
    <row r="32" spans="1:11" x14ac:dyDescent="0.45">
      <c r="B32">
        <v>3.3000000000000002E-2</v>
      </c>
      <c r="C32">
        <v>9.0999999999999998E-2</v>
      </c>
      <c r="D32">
        <v>1.4800000000000008E-2</v>
      </c>
      <c r="G32">
        <v>2.4800000000000003E-2</v>
      </c>
      <c r="H32">
        <v>2.9700000000000004E-2</v>
      </c>
      <c r="J32">
        <v>4.8399999999999999E-2</v>
      </c>
      <c r="K32">
        <v>4.6300000000000008E-2</v>
      </c>
    </row>
    <row r="33" spans="1:11" x14ac:dyDescent="0.45">
      <c r="B33">
        <v>4.2099999999999999E-2</v>
      </c>
      <c r="C33">
        <v>8.6199999999999999E-2</v>
      </c>
      <c r="D33">
        <v>6.4999999999999919E-3</v>
      </c>
      <c r="G33">
        <v>2.6899999999999993E-2</v>
      </c>
      <c r="H33">
        <v>3.2999999999999988E-2</v>
      </c>
      <c r="J33">
        <v>5.1400000000000001E-2</v>
      </c>
      <c r="K33">
        <v>3.4499999999999989E-2</v>
      </c>
    </row>
    <row r="34" spans="1:11" x14ac:dyDescent="0.45">
      <c r="A34" s="3">
        <v>43787</v>
      </c>
      <c r="B34">
        <v>2.5700000000000001E-2</v>
      </c>
      <c r="C34">
        <v>9.0800000000000006E-2</v>
      </c>
      <c r="D34">
        <v>3.7999999999999978E-3</v>
      </c>
      <c r="G34">
        <v>1.9000000000000003E-2</v>
      </c>
      <c r="H34">
        <v>3.9300000000000002E-2</v>
      </c>
      <c r="J34">
        <v>5.3800000000000001E-2</v>
      </c>
      <c r="K34">
        <v>0.1231</v>
      </c>
    </row>
    <row r="35" spans="1:11" x14ac:dyDescent="0.45">
      <c r="B35">
        <v>2.7700000000000002E-2</v>
      </c>
      <c r="C35">
        <v>0.108</v>
      </c>
      <c r="D35">
        <v>6.1999999999999972E-3</v>
      </c>
      <c r="G35">
        <v>2.1500000000000005E-2</v>
      </c>
      <c r="H35">
        <v>4.6400000000000011E-2</v>
      </c>
      <c r="J35">
        <v>6.59E-2</v>
      </c>
      <c r="K35">
        <v>0.16110000000000002</v>
      </c>
    </row>
    <row r="36" spans="1:11" x14ac:dyDescent="0.45">
      <c r="B36">
        <v>3.6300000000000013E-2</v>
      </c>
      <c r="C36">
        <v>0.14340000000000003</v>
      </c>
      <c r="D36">
        <v>8.9000000000000051E-3</v>
      </c>
      <c r="G36">
        <v>3.1700000000000006E-2</v>
      </c>
      <c r="H36">
        <v>3.6100000000000007E-2</v>
      </c>
      <c r="J36">
        <v>7.530000000000002E-2</v>
      </c>
      <c r="K36">
        <v>0.13150000000000001</v>
      </c>
    </row>
    <row r="37" spans="1:11" x14ac:dyDescent="0.45">
      <c r="B37">
        <v>3.0100000000000002E-2</v>
      </c>
      <c r="C37">
        <v>0.14269999999999999</v>
      </c>
      <c r="D37">
        <v>6.7000000000000115E-3</v>
      </c>
      <c r="G37">
        <v>2.5500000000000009E-2</v>
      </c>
      <c r="H37">
        <v>4.3100000000000013E-2</v>
      </c>
      <c r="J37">
        <v>6.1500000000000013E-2</v>
      </c>
      <c r="K37">
        <v>0.16300000000000003</v>
      </c>
    </row>
    <row r="38" spans="1:11" x14ac:dyDescent="0.45">
      <c r="B38">
        <v>3.6699999999999997E-2</v>
      </c>
      <c r="C38">
        <v>0.10440000000000001</v>
      </c>
      <c r="D38">
        <v>8.199999999999999E-3</v>
      </c>
      <c r="G38">
        <v>2.4999999999999994E-2</v>
      </c>
      <c r="H38">
        <v>3.6099999999999993E-2</v>
      </c>
      <c r="J38">
        <v>5.5099999999999996E-2</v>
      </c>
      <c r="K38">
        <v>0.16689999999999999</v>
      </c>
    </row>
    <row r="39" spans="1:11" x14ac:dyDescent="0.45">
      <c r="B39">
        <v>3.0899999999999997E-2</v>
      </c>
      <c r="C39">
        <v>9.5999999999999988E-2</v>
      </c>
      <c r="D39">
        <v>1.0200000000000001E-2</v>
      </c>
      <c r="G39">
        <v>2.5599999999999998E-2</v>
      </c>
      <c r="H39">
        <v>3.4000000000000002E-2</v>
      </c>
      <c r="J39">
        <v>6.4299999999999982E-2</v>
      </c>
      <c r="K39">
        <v>0.1603</v>
      </c>
    </row>
    <row r="40" spans="1:11" x14ac:dyDescent="0.45">
      <c r="B40">
        <v>2.679999999999999E-2</v>
      </c>
      <c r="C40">
        <v>0.10630000000000001</v>
      </c>
      <c r="D40">
        <v>3.2999999999999974E-3</v>
      </c>
      <c r="G40">
        <v>2.6099999999999998E-2</v>
      </c>
      <c r="H40">
        <v>3.1600000000000003E-2</v>
      </c>
      <c r="J40">
        <v>4.6300000000000008E-2</v>
      </c>
      <c r="K40">
        <v>0.13159999999999999</v>
      </c>
    </row>
    <row r="41" spans="1:11" x14ac:dyDescent="0.45">
      <c r="B41">
        <v>2.5900000000000006E-2</v>
      </c>
      <c r="C41">
        <v>9.0000000000000011E-2</v>
      </c>
      <c r="D41">
        <v>5.400000000000002E-3</v>
      </c>
      <c r="G41">
        <v>2.2500000000000006E-2</v>
      </c>
      <c r="H41">
        <v>3.1E-2</v>
      </c>
      <c r="J41">
        <v>3.39E-2</v>
      </c>
      <c r="K41">
        <v>9.4199999999999992E-2</v>
      </c>
    </row>
    <row r="42" spans="1:11" x14ac:dyDescent="0.45">
      <c r="A42" s="3">
        <v>43797</v>
      </c>
      <c r="B42">
        <v>6.5200000000000008E-2</v>
      </c>
      <c r="C42">
        <v>0.22010000000000002</v>
      </c>
      <c r="D42">
        <v>1.6999999999999932E-3</v>
      </c>
      <c r="G42">
        <v>4.8399999999999999E-2</v>
      </c>
      <c r="H42">
        <v>3.2999999999999988E-2</v>
      </c>
      <c r="J42">
        <v>3.9799999999999988E-2</v>
      </c>
      <c r="K42">
        <v>3.7199999999999997E-2</v>
      </c>
    </row>
    <row r="43" spans="1:11" x14ac:dyDescent="0.45">
      <c r="B43">
        <v>3.0799999999999994E-2</v>
      </c>
      <c r="C43">
        <v>0.19940000000000002</v>
      </c>
      <c r="D43">
        <v>4.9000000000000016E-3</v>
      </c>
      <c r="G43">
        <v>6.7599999999999993E-2</v>
      </c>
      <c r="H43">
        <v>3.78E-2</v>
      </c>
      <c r="J43">
        <v>3.4000000000000002E-2</v>
      </c>
      <c r="K43">
        <v>7.2500000000000009E-2</v>
      </c>
    </row>
    <row r="44" spans="1:11" x14ac:dyDescent="0.45">
      <c r="B44">
        <v>2.86E-2</v>
      </c>
      <c r="C44">
        <v>0.18879999999999997</v>
      </c>
      <c r="D44">
        <v>-1.5000000000000013E-3</v>
      </c>
      <c r="G44">
        <v>3.8300000000000001E-2</v>
      </c>
      <c r="H44">
        <v>3.1799999999999995E-2</v>
      </c>
      <c r="J44">
        <v>3.8800000000000001E-2</v>
      </c>
      <c r="K44">
        <v>4.9899999999999986E-2</v>
      </c>
    </row>
    <row r="45" spans="1:11" x14ac:dyDescent="0.45">
      <c r="B45">
        <v>3.1600000000000003E-2</v>
      </c>
      <c r="C45">
        <v>0.2132</v>
      </c>
      <c r="D45">
        <v>-6.0000000000000331E-4</v>
      </c>
      <c r="G45">
        <v>0.1085</v>
      </c>
      <c r="H45">
        <v>7.5400000000000009E-2</v>
      </c>
      <c r="J45">
        <v>4.9700000000000008E-2</v>
      </c>
      <c r="K45">
        <v>5.7300000000000004E-2</v>
      </c>
    </row>
    <row r="46" spans="1:11" x14ac:dyDescent="0.45">
      <c r="B46">
        <v>2.9899999999999996E-2</v>
      </c>
      <c r="C46">
        <v>0.17680000000000001</v>
      </c>
      <c r="D46">
        <v>1.799999999999996E-3</v>
      </c>
      <c r="G46">
        <v>6.1700000000000005E-2</v>
      </c>
      <c r="H46">
        <v>5.9799999999999992E-2</v>
      </c>
      <c r="J46">
        <v>4.7499999999999987E-2</v>
      </c>
      <c r="K46">
        <v>6.6399999999999987E-2</v>
      </c>
    </row>
    <row r="47" spans="1:11" x14ac:dyDescent="0.45">
      <c r="B47">
        <v>2.5599999999999998E-2</v>
      </c>
      <c r="C47">
        <v>0.19750000000000001</v>
      </c>
      <c r="D47">
        <v>3.699999999999995E-3</v>
      </c>
      <c r="G47">
        <v>5.2899999999999989E-2</v>
      </c>
      <c r="H47">
        <v>4.6200000000000005E-2</v>
      </c>
      <c r="J47">
        <v>4.9799999999999997E-2</v>
      </c>
      <c r="K47">
        <v>4.6900000000000011E-2</v>
      </c>
    </row>
    <row r="48" spans="1:11" x14ac:dyDescent="0.45">
      <c r="B48">
        <v>4.1700000000000001E-2</v>
      </c>
      <c r="C48">
        <v>0.22989999999999999</v>
      </c>
      <c r="D48">
        <v>8.0999999999999961E-3</v>
      </c>
      <c r="G48">
        <v>9.7900000000000001E-2</v>
      </c>
      <c r="H48">
        <v>5.2399999999999988E-2</v>
      </c>
      <c r="J48">
        <v>4.8399999999999985E-2</v>
      </c>
      <c r="K48">
        <v>7.3200000000000001E-2</v>
      </c>
    </row>
    <row r="49" spans="1:11" x14ac:dyDescent="0.45">
      <c r="B49">
        <v>5.2100000000000007E-2</v>
      </c>
      <c r="C49">
        <v>0.2268</v>
      </c>
      <c r="D49">
        <v>5.5000000000000049E-3</v>
      </c>
      <c r="G49">
        <v>9.1900000000000009E-2</v>
      </c>
      <c r="H49">
        <v>8.829999999999999E-2</v>
      </c>
      <c r="J49">
        <v>6.7500000000000004E-2</v>
      </c>
      <c r="K49">
        <v>9.7799999999999998E-2</v>
      </c>
    </row>
    <row r="51" spans="1:11" x14ac:dyDescent="0.45">
      <c r="A51" t="s">
        <v>18</v>
      </c>
      <c r="B51">
        <f>AVERAGE(B2:B49)</f>
        <v>3.0179166666666663E-2</v>
      </c>
      <c r="C51">
        <f t="shared" ref="C51:K51" si="0">AVERAGE(C2:C49)</f>
        <v>0.12057499999999999</v>
      </c>
      <c r="D51">
        <f t="shared" si="0"/>
        <v>4.0708333333333334E-3</v>
      </c>
      <c r="E51">
        <f t="shared" si="0"/>
        <v>3.9070833333333339E-2</v>
      </c>
      <c r="F51">
        <f t="shared" si="0"/>
        <v>2.8487500000000002E-2</v>
      </c>
      <c r="G51">
        <f t="shared" si="0"/>
        <v>3.4572499999999999E-2</v>
      </c>
      <c r="H51">
        <f t="shared" si="0"/>
        <v>3.6253125000000011E-2</v>
      </c>
      <c r="I51">
        <f t="shared" si="0"/>
        <v>2.4362499999999999E-2</v>
      </c>
      <c r="J51">
        <f t="shared" si="0"/>
        <v>5.2308333333333346E-2</v>
      </c>
      <c r="K51">
        <f t="shared" si="0"/>
        <v>6.7981249999999993E-2</v>
      </c>
    </row>
    <row r="52" spans="1:11" x14ac:dyDescent="0.45">
      <c r="A52" t="s">
        <v>22</v>
      </c>
      <c r="B52">
        <f>_xlfn.STDEV.S(B2:B49)</f>
        <v>9.7688161771806534E-3</v>
      </c>
      <c r="C52">
        <f t="shared" ref="C52:K52" si="1">_xlfn.STDEV.S(C2:C49)</f>
        <v>4.9456318573146113E-2</v>
      </c>
      <c r="D52">
        <f t="shared" si="1"/>
        <v>3.610325519203214E-3</v>
      </c>
      <c r="E52">
        <f t="shared" si="1"/>
        <v>1.4104192382182783E-2</v>
      </c>
      <c r="F52">
        <f t="shared" si="1"/>
        <v>1.1946340625807817E-2</v>
      </c>
      <c r="G52">
        <f t="shared" si="1"/>
        <v>2.3270494000464222E-2</v>
      </c>
      <c r="H52">
        <f t="shared" si="1"/>
        <v>1.5102808633794975E-2</v>
      </c>
      <c r="I52">
        <f t="shared" si="1"/>
        <v>7.6739997223827542E-3</v>
      </c>
      <c r="J52">
        <f t="shared" si="1"/>
        <v>1.0388493495278713E-2</v>
      </c>
      <c r="K52">
        <f t="shared" si="1"/>
        <v>3.9907630882571564E-2</v>
      </c>
    </row>
    <row r="54" spans="1:11" x14ac:dyDescent="0.45">
      <c r="A54" t="s">
        <v>8</v>
      </c>
      <c r="C54">
        <f>_xlfn.T.TEST($B2:$B49,C2:C49,2,3)</f>
        <v>5.3545460786795335E-17</v>
      </c>
      <c r="D54">
        <f t="shared" ref="D54:K54" si="2">_xlfn.T.TEST($B2:$B49,D2:D49,2,3)</f>
        <v>5.3558771159067144E-25</v>
      </c>
      <c r="E54">
        <f t="shared" si="2"/>
        <v>8.8927500567698471E-3</v>
      </c>
      <c r="F54">
        <f t="shared" si="2"/>
        <v>0.55162613804746474</v>
      </c>
      <c r="G54">
        <f t="shared" si="2"/>
        <v>0.27015134254290285</v>
      </c>
      <c r="H54">
        <f t="shared" si="2"/>
        <v>4.9854183417457461E-2</v>
      </c>
      <c r="I54">
        <f t="shared" si="2"/>
        <v>7.7608142708474968E-3</v>
      </c>
      <c r="J54">
        <f t="shared" si="2"/>
        <v>4.5005106034160317E-11</v>
      </c>
      <c r="K54">
        <f t="shared" si="2"/>
        <v>4.6958400930269887E-8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6222-8DD2-4D23-9ED0-08A43EA4B67A}">
  <dimension ref="A1:W103"/>
  <sheetViews>
    <sheetView tabSelected="1" topLeftCell="F61" workbookViewId="0">
      <selection activeCell="T76" sqref="T76:V76"/>
    </sheetView>
  </sheetViews>
  <sheetFormatPr defaultRowHeight="14.25" x14ac:dyDescent="0.45"/>
  <cols>
    <col min="1" max="1" width="9.86328125" customWidth="1"/>
    <col min="2" max="3" width="11.59765625" bestFit="1" customWidth="1"/>
    <col min="13" max="13" width="9.86328125" customWidth="1"/>
    <col min="15" max="15" width="11.59765625" bestFit="1" customWidth="1"/>
  </cols>
  <sheetData>
    <row r="1" spans="1:23" x14ac:dyDescent="0.45">
      <c r="A1" s="3">
        <v>43721</v>
      </c>
      <c r="B1" t="s">
        <v>3</v>
      </c>
      <c r="C1" t="s">
        <v>2</v>
      </c>
      <c r="D1" t="s">
        <v>17</v>
      </c>
      <c r="E1" t="s">
        <v>9</v>
      </c>
      <c r="F1" t="s">
        <v>10</v>
      </c>
      <c r="G1" t="s">
        <v>11</v>
      </c>
      <c r="H1" t="s">
        <v>24</v>
      </c>
      <c r="I1" t="s">
        <v>12</v>
      </c>
      <c r="J1" t="s">
        <v>6</v>
      </c>
      <c r="K1" t="s">
        <v>7</v>
      </c>
      <c r="M1" s="3">
        <v>43721</v>
      </c>
      <c r="N1" t="s">
        <v>3</v>
      </c>
      <c r="O1" t="s">
        <v>2</v>
      </c>
      <c r="P1" t="s">
        <v>17</v>
      </c>
      <c r="Q1" t="s">
        <v>9</v>
      </c>
      <c r="R1" t="s">
        <v>10</v>
      </c>
      <c r="S1" t="s">
        <v>11</v>
      </c>
      <c r="T1" t="s">
        <v>24</v>
      </c>
      <c r="U1" t="s">
        <v>12</v>
      </c>
      <c r="V1" t="s">
        <v>6</v>
      </c>
      <c r="W1" t="s">
        <v>7</v>
      </c>
    </row>
    <row r="2" spans="1:23" x14ac:dyDescent="0.45">
      <c r="A2">
        <v>26.5</v>
      </c>
      <c r="B2">
        <v>0.16620000000000001</v>
      </c>
      <c r="C2">
        <v>5.1000000000000073E-3</v>
      </c>
      <c r="D2">
        <v>4.7500000000000014E-2</v>
      </c>
      <c r="E2">
        <v>4.9100000000000005E-2</v>
      </c>
      <c r="F2">
        <v>4.0800000000000003E-2</v>
      </c>
      <c r="G2">
        <v>4.2099999999999999E-2</v>
      </c>
      <c r="I2">
        <v>2.7900000000000008E-2</v>
      </c>
      <c r="K2">
        <v>7.4099999999999999E-2</v>
      </c>
      <c r="M2">
        <v>26.5</v>
      </c>
      <c r="N2">
        <v>0.16620000000000001</v>
      </c>
      <c r="O2">
        <v>5.1000000000000073E-3</v>
      </c>
      <c r="P2">
        <v>4.7500000000000014E-2</v>
      </c>
      <c r="Q2">
        <v>4.9100000000000005E-2</v>
      </c>
      <c r="R2">
        <v>4.0800000000000003E-2</v>
      </c>
      <c r="S2">
        <v>4.2099999999999999E-2</v>
      </c>
      <c r="U2">
        <v>2.7900000000000008E-2</v>
      </c>
      <c r="W2">
        <v>7.4099999999999999E-2</v>
      </c>
    </row>
    <row r="3" spans="1:23" x14ac:dyDescent="0.45">
      <c r="B3">
        <v>0.14269999999999999</v>
      </c>
      <c r="C3">
        <v>3.2999999999999974E-3</v>
      </c>
      <c r="D3">
        <v>2.6800000000000004E-2</v>
      </c>
      <c r="E3">
        <v>5.8099999999999999E-2</v>
      </c>
      <c r="F3">
        <v>4.4600000000000015E-2</v>
      </c>
      <c r="G3">
        <v>3.6299999999999999E-2</v>
      </c>
      <c r="I3">
        <v>3.5900000000000001E-2</v>
      </c>
      <c r="K3">
        <v>8.0700000000000008E-2</v>
      </c>
      <c r="N3">
        <v>0.14269999999999999</v>
      </c>
      <c r="O3">
        <v>3.2999999999999974E-3</v>
      </c>
      <c r="P3">
        <v>2.6800000000000004E-2</v>
      </c>
      <c r="Q3">
        <v>5.8099999999999999E-2</v>
      </c>
      <c r="R3">
        <v>4.4600000000000015E-2</v>
      </c>
      <c r="S3">
        <v>3.6299999999999999E-2</v>
      </c>
      <c r="U3">
        <v>3.5900000000000001E-2</v>
      </c>
      <c r="W3">
        <v>8.0700000000000008E-2</v>
      </c>
    </row>
    <row r="4" spans="1:23" x14ac:dyDescent="0.45">
      <c r="B4">
        <v>0.16820000000000002</v>
      </c>
      <c r="C4">
        <v>7.0000000000000617E-4</v>
      </c>
      <c r="D4">
        <v>2.8900000000000009E-2</v>
      </c>
      <c r="E4">
        <v>5.2800000000000014E-2</v>
      </c>
      <c r="F4">
        <v>4.3500000000000011E-2</v>
      </c>
      <c r="G4">
        <v>3.4200000000000008E-2</v>
      </c>
      <c r="I4">
        <v>3.3000000000000002E-2</v>
      </c>
      <c r="K4">
        <v>7.5300000000000006E-2</v>
      </c>
      <c r="N4">
        <v>0.16820000000000002</v>
      </c>
      <c r="O4">
        <v>7.0000000000000617E-4</v>
      </c>
      <c r="P4">
        <v>2.8900000000000009E-2</v>
      </c>
      <c r="Q4">
        <v>5.2800000000000014E-2</v>
      </c>
      <c r="R4">
        <v>4.3500000000000011E-2</v>
      </c>
      <c r="S4">
        <v>3.4200000000000008E-2</v>
      </c>
      <c r="U4">
        <v>3.3000000000000002E-2</v>
      </c>
      <c r="W4">
        <v>7.5300000000000006E-2</v>
      </c>
    </row>
    <row r="5" spans="1:23" x14ac:dyDescent="0.45">
      <c r="B5">
        <v>0.12490000000000001</v>
      </c>
      <c r="C5">
        <v>4.9000000000000016E-3</v>
      </c>
      <c r="D5">
        <v>3.2500000000000001E-2</v>
      </c>
      <c r="E5">
        <v>6.720000000000001E-2</v>
      </c>
      <c r="F5">
        <v>3.8200000000000012E-2</v>
      </c>
      <c r="G5">
        <v>3.670000000000001E-2</v>
      </c>
      <c r="I5">
        <v>3.6400000000000002E-2</v>
      </c>
      <c r="K5">
        <v>8.2900000000000001E-2</v>
      </c>
      <c r="N5">
        <v>0.12490000000000001</v>
      </c>
      <c r="O5">
        <v>4.9000000000000016E-3</v>
      </c>
      <c r="P5">
        <v>3.2500000000000001E-2</v>
      </c>
      <c r="Q5">
        <v>6.720000000000001E-2</v>
      </c>
      <c r="R5">
        <v>3.8200000000000012E-2</v>
      </c>
      <c r="S5">
        <v>3.670000000000001E-2</v>
      </c>
      <c r="U5">
        <v>3.6400000000000002E-2</v>
      </c>
      <c r="W5">
        <v>8.2900000000000001E-2</v>
      </c>
    </row>
    <row r="6" spans="1:23" x14ac:dyDescent="0.45">
      <c r="B6">
        <v>0.15239999999999998</v>
      </c>
      <c r="C6">
        <v>2.6000000000000051E-3</v>
      </c>
      <c r="D6">
        <v>2.8700000000000003E-2</v>
      </c>
      <c r="E6">
        <v>4.6599999999999989E-2</v>
      </c>
      <c r="F6">
        <v>4.3100000000000013E-2</v>
      </c>
      <c r="G6">
        <v>3.3799999999999997E-2</v>
      </c>
      <c r="I6">
        <v>3.8500000000000006E-2</v>
      </c>
      <c r="K6">
        <v>9.3199999999999991E-2</v>
      </c>
      <c r="N6">
        <v>0.15239999999999998</v>
      </c>
      <c r="O6">
        <v>2.6000000000000051E-3</v>
      </c>
      <c r="P6">
        <v>2.8700000000000003E-2</v>
      </c>
      <c r="Q6">
        <v>4.6599999999999989E-2</v>
      </c>
      <c r="R6">
        <v>4.3100000000000013E-2</v>
      </c>
      <c r="S6">
        <v>3.3799999999999997E-2</v>
      </c>
      <c r="U6">
        <v>3.8500000000000006E-2</v>
      </c>
      <c r="W6">
        <v>9.3199999999999991E-2</v>
      </c>
    </row>
    <row r="7" spans="1:23" x14ac:dyDescent="0.45">
      <c r="B7">
        <v>0.12889999999999999</v>
      </c>
      <c r="C7">
        <v>1.799999999999996E-3</v>
      </c>
      <c r="D7">
        <v>3.3299999999999996E-2</v>
      </c>
      <c r="E7">
        <v>5.729999999999999E-2</v>
      </c>
      <c r="F7">
        <v>4.5300000000000007E-2</v>
      </c>
      <c r="G7">
        <v>4.2799999999999991E-2</v>
      </c>
      <c r="I7">
        <v>2.8399999999999995E-2</v>
      </c>
      <c r="K7">
        <v>8.8400000000000006E-2</v>
      </c>
      <c r="N7">
        <v>0.12889999999999999</v>
      </c>
      <c r="O7">
        <v>1.799999999999996E-3</v>
      </c>
      <c r="P7">
        <v>3.3299999999999996E-2</v>
      </c>
      <c r="Q7">
        <v>5.729999999999999E-2</v>
      </c>
      <c r="R7">
        <v>4.5300000000000007E-2</v>
      </c>
      <c r="S7">
        <v>4.2799999999999991E-2</v>
      </c>
      <c r="U7">
        <v>2.8399999999999995E-2</v>
      </c>
      <c r="W7">
        <v>8.8400000000000006E-2</v>
      </c>
    </row>
    <row r="8" spans="1:23" x14ac:dyDescent="0.45">
      <c r="B8">
        <v>0.14069999999999999</v>
      </c>
      <c r="C8">
        <v>2.5000000000000022E-3</v>
      </c>
      <c r="D8">
        <v>3.4799999999999998E-2</v>
      </c>
      <c r="E8">
        <v>6.54E-2</v>
      </c>
      <c r="F8">
        <v>4.1599999999999998E-2</v>
      </c>
      <c r="G8">
        <v>4.7399999999999984E-2</v>
      </c>
      <c r="I8">
        <v>3.2899999999999999E-2</v>
      </c>
      <c r="K8">
        <v>0.1072</v>
      </c>
      <c r="N8">
        <v>0.14069999999999999</v>
      </c>
      <c r="O8">
        <v>2.5000000000000022E-3</v>
      </c>
      <c r="P8">
        <v>3.4799999999999998E-2</v>
      </c>
      <c r="Q8">
        <v>6.54E-2</v>
      </c>
      <c r="R8">
        <v>4.1599999999999998E-2</v>
      </c>
      <c r="S8">
        <v>4.7399999999999984E-2</v>
      </c>
      <c r="U8">
        <v>3.2899999999999999E-2</v>
      </c>
      <c r="W8">
        <v>0.1072</v>
      </c>
    </row>
    <row r="9" spans="1:23" x14ac:dyDescent="0.45">
      <c r="B9">
        <v>0.1605</v>
      </c>
      <c r="C9">
        <v>2.6000000000000051E-3</v>
      </c>
      <c r="D9">
        <v>3.9400000000000004E-2</v>
      </c>
      <c r="E9">
        <v>5.3400000000000003E-2</v>
      </c>
      <c r="F9">
        <v>5.0600000000000006E-2</v>
      </c>
      <c r="G9">
        <v>4.8600000000000004E-2</v>
      </c>
      <c r="I9">
        <v>3.6400000000000002E-2</v>
      </c>
      <c r="K9">
        <v>8.3400000000000002E-2</v>
      </c>
      <c r="N9">
        <v>0.1605</v>
      </c>
      <c r="O9">
        <v>2.6000000000000051E-3</v>
      </c>
      <c r="P9">
        <v>3.9400000000000004E-2</v>
      </c>
      <c r="Q9">
        <v>5.3400000000000003E-2</v>
      </c>
      <c r="R9">
        <v>5.0600000000000006E-2</v>
      </c>
      <c r="S9">
        <v>4.8600000000000004E-2</v>
      </c>
      <c r="U9">
        <v>3.6400000000000002E-2</v>
      </c>
      <c r="W9">
        <v>8.3400000000000002E-2</v>
      </c>
    </row>
    <row r="10" spans="1:23" x14ac:dyDescent="0.45">
      <c r="A10" s="3">
        <v>43726</v>
      </c>
      <c r="B10">
        <v>5.2800000000000014E-2</v>
      </c>
      <c r="C10">
        <v>7.9999999999999516E-4</v>
      </c>
      <c r="D10">
        <v>2.2199999999999998E-2</v>
      </c>
      <c r="E10">
        <v>2.0699999999999996E-2</v>
      </c>
      <c r="F10">
        <v>1.26E-2</v>
      </c>
      <c r="G10">
        <v>1.3999999999999999E-2</v>
      </c>
      <c r="I10">
        <v>1.3600000000000001E-2</v>
      </c>
      <c r="K10">
        <v>3.1299999999999994E-2</v>
      </c>
      <c r="M10" s="3">
        <v>43726</v>
      </c>
      <c r="N10">
        <v>5.2800000000000014E-2</v>
      </c>
      <c r="O10">
        <v>7.9999999999999516E-4</v>
      </c>
      <c r="P10">
        <v>2.2199999999999998E-2</v>
      </c>
      <c r="Q10">
        <v>2.0699999999999996E-2</v>
      </c>
      <c r="R10">
        <v>1.26E-2</v>
      </c>
      <c r="S10">
        <v>1.3999999999999999E-2</v>
      </c>
      <c r="U10">
        <v>1.3600000000000001E-2</v>
      </c>
      <c r="W10">
        <v>3.1299999999999994E-2</v>
      </c>
    </row>
    <row r="11" spans="1:23" x14ac:dyDescent="0.45">
      <c r="B11">
        <v>7.400000000000001E-2</v>
      </c>
      <c r="D11">
        <v>2.7999999999999997E-2</v>
      </c>
      <c r="E11">
        <v>2.6499999999999996E-2</v>
      </c>
      <c r="F11">
        <v>1.4100000000000001E-2</v>
      </c>
      <c r="G11">
        <v>1.0700000000000001E-2</v>
      </c>
      <c r="I11">
        <v>2.0799999999999999E-2</v>
      </c>
      <c r="K11">
        <v>2.9700000000000004E-2</v>
      </c>
      <c r="N11">
        <v>7.400000000000001E-2</v>
      </c>
      <c r="P11">
        <v>2.7999999999999997E-2</v>
      </c>
      <c r="Q11">
        <v>2.6499999999999996E-2</v>
      </c>
      <c r="R11">
        <v>1.4100000000000001E-2</v>
      </c>
      <c r="S11">
        <v>1.0700000000000001E-2</v>
      </c>
      <c r="U11">
        <v>2.0799999999999999E-2</v>
      </c>
      <c r="W11">
        <v>2.9700000000000004E-2</v>
      </c>
    </row>
    <row r="12" spans="1:23" x14ac:dyDescent="0.45">
      <c r="B12">
        <v>6.0399999999999995E-2</v>
      </c>
      <c r="C12">
        <v>2.0999999999999908E-3</v>
      </c>
      <c r="D12">
        <v>2.6499999999999996E-2</v>
      </c>
      <c r="E12">
        <v>3.5799999999999998E-2</v>
      </c>
      <c r="F12">
        <v>1.3799999999999993E-2</v>
      </c>
      <c r="G12">
        <v>1.6799999999999995E-2</v>
      </c>
      <c r="I12">
        <v>1.4999999999999999E-2</v>
      </c>
      <c r="K12">
        <v>2.9499999999999998E-2</v>
      </c>
      <c r="N12">
        <v>6.0399999999999995E-2</v>
      </c>
      <c r="O12">
        <v>2.0999999999999908E-3</v>
      </c>
      <c r="P12">
        <v>2.6499999999999996E-2</v>
      </c>
      <c r="Q12">
        <v>3.5799999999999998E-2</v>
      </c>
      <c r="R12">
        <v>1.3799999999999993E-2</v>
      </c>
      <c r="S12">
        <v>1.6799999999999995E-2</v>
      </c>
      <c r="U12">
        <v>1.4999999999999999E-2</v>
      </c>
      <c r="W12">
        <v>2.9499999999999998E-2</v>
      </c>
    </row>
    <row r="13" spans="1:23" x14ac:dyDescent="0.45">
      <c r="B13">
        <v>6.7699999999999996E-2</v>
      </c>
      <c r="D13">
        <v>1.7799999999999996E-2</v>
      </c>
      <c r="E13">
        <v>3.0800000000000008E-2</v>
      </c>
      <c r="F13">
        <v>1.5200000000000005E-2</v>
      </c>
      <c r="G13">
        <v>1.0099999999999998E-2</v>
      </c>
      <c r="I13">
        <v>1.5700000000000006E-2</v>
      </c>
      <c r="K13">
        <v>3.3500000000000002E-2</v>
      </c>
      <c r="N13">
        <v>6.7699999999999996E-2</v>
      </c>
      <c r="P13">
        <v>1.7799999999999996E-2</v>
      </c>
      <c r="Q13">
        <v>3.0800000000000008E-2</v>
      </c>
      <c r="R13">
        <v>1.5200000000000005E-2</v>
      </c>
      <c r="S13">
        <v>1.0099999999999998E-2</v>
      </c>
      <c r="U13">
        <v>1.5700000000000006E-2</v>
      </c>
      <c r="W13">
        <v>3.3500000000000002E-2</v>
      </c>
    </row>
    <row r="14" spans="1:23" x14ac:dyDescent="0.45">
      <c r="B14">
        <v>5.1000000000000004E-2</v>
      </c>
      <c r="C14">
        <v>1.6999999999999932E-3</v>
      </c>
      <c r="D14">
        <v>2.2800000000000001E-2</v>
      </c>
      <c r="E14">
        <v>2.8200000000000003E-2</v>
      </c>
      <c r="F14">
        <v>2.0199999999999996E-2</v>
      </c>
      <c r="G14">
        <v>1.1399999999999993E-2</v>
      </c>
      <c r="I14">
        <v>1.9199999999999995E-2</v>
      </c>
      <c r="K14">
        <v>2.9499999999999998E-2</v>
      </c>
      <c r="N14">
        <v>5.1000000000000004E-2</v>
      </c>
      <c r="O14">
        <v>1.6999999999999932E-3</v>
      </c>
      <c r="P14">
        <v>2.2800000000000001E-2</v>
      </c>
      <c r="Q14">
        <v>2.8200000000000003E-2</v>
      </c>
      <c r="R14">
        <v>2.0199999999999996E-2</v>
      </c>
      <c r="S14">
        <v>1.1399999999999993E-2</v>
      </c>
      <c r="U14">
        <v>1.9199999999999995E-2</v>
      </c>
      <c r="W14">
        <v>2.9499999999999998E-2</v>
      </c>
    </row>
    <row r="15" spans="1:23" x14ac:dyDescent="0.45">
      <c r="B15">
        <v>4.3999999999999997E-2</v>
      </c>
      <c r="D15">
        <v>2.3199999999999998E-2</v>
      </c>
      <c r="E15">
        <v>4.1800000000000004E-2</v>
      </c>
      <c r="F15">
        <v>2.0000000000000004E-2</v>
      </c>
      <c r="G15">
        <v>1.7899999999999999E-2</v>
      </c>
      <c r="I15">
        <v>2.3000000000000007E-2</v>
      </c>
      <c r="K15">
        <v>3.5100000000000006E-2</v>
      </c>
      <c r="N15">
        <v>4.3999999999999997E-2</v>
      </c>
      <c r="P15">
        <v>2.3199999999999998E-2</v>
      </c>
      <c r="Q15">
        <v>4.1800000000000004E-2</v>
      </c>
      <c r="R15">
        <v>2.0000000000000004E-2</v>
      </c>
      <c r="S15">
        <v>1.7899999999999999E-2</v>
      </c>
      <c r="U15">
        <v>2.3000000000000007E-2</v>
      </c>
      <c r="W15">
        <v>3.5100000000000006E-2</v>
      </c>
    </row>
    <row r="16" spans="1:23" x14ac:dyDescent="0.45">
      <c r="B16">
        <v>4.6799999999999994E-2</v>
      </c>
      <c r="D16">
        <v>3.2899999999999999E-2</v>
      </c>
      <c r="E16">
        <v>3.5600000000000007E-2</v>
      </c>
      <c r="F16">
        <v>2.020000000000001E-2</v>
      </c>
      <c r="G16">
        <v>1.6300000000000009E-2</v>
      </c>
      <c r="I16">
        <v>1.89E-2</v>
      </c>
      <c r="K16">
        <v>2.8900000000000009E-2</v>
      </c>
      <c r="N16">
        <v>4.6799999999999994E-2</v>
      </c>
      <c r="P16">
        <v>3.2899999999999999E-2</v>
      </c>
      <c r="Q16">
        <v>3.5600000000000007E-2</v>
      </c>
      <c r="R16">
        <v>2.020000000000001E-2</v>
      </c>
      <c r="S16">
        <v>1.6300000000000009E-2</v>
      </c>
      <c r="U16">
        <v>1.89E-2</v>
      </c>
      <c r="W16">
        <v>2.8900000000000009E-2</v>
      </c>
    </row>
    <row r="17" spans="1:23" x14ac:dyDescent="0.45">
      <c r="B17">
        <v>4.9500000000000002E-2</v>
      </c>
      <c r="D17">
        <v>2.6399999999999993E-2</v>
      </c>
      <c r="E17">
        <v>3.1399999999999997E-2</v>
      </c>
      <c r="F17">
        <v>2.5099999999999997E-2</v>
      </c>
      <c r="G17">
        <v>1.9299999999999998E-2</v>
      </c>
      <c r="I17">
        <v>1.3999999999999999E-2</v>
      </c>
      <c r="K17">
        <v>4.1299999999999989E-2</v>
      </c>
      <c r="N17">
        <v>4.9500000000000002E-2</v>
      </c>
      <c r="P17">
        <v>2.6399999999999993E-2</v>
      </c>
      <c r="Q17">
        <v>3.1399999999999997E-2</v>
      </c>
      <c r="R17">
        <v>2.5099999999999997E-2</v>
      </c>
      <c r="S17">
        <v>1.9299999999999998E-2</v>
      </c>
      <c r="U17">
        <v>1.3999999999999999E-2</v>
      </c>
      <c r="W17">
        <v>4.1299999999999989E-2</v>
      </c>
    </row>
    <row r="18" spans="1:23" x14ac:dyDescent="0.45">
      <c r="A18" s="3">
        <v>43735</v>
      </c>
      <c r="B18">
        <v>9.9399999999999988E-2</v>
      </c>
      <c r="C18">
        <v>1.1200000000000002E-2</v>
      </c>
      <c r="D18">
        <v>1.5300000000000008E-2</v>
      </c>
      <c r="E18">
        <v>2.0699999999999996E-2</v>
      </c>
      <c r="F18">
        <v>1.9000000000000003E-2</v>
      </c>
      <c r="H18">
        <v>2.4400000000000005E-2</v>
      </c>
      <c r="I18">
        <v>2.1900000000000003E-2</v>
      </c>
      <c r="K18">
        <v>4.0900000000000006E-2</v>
      </c>
      <c r="M18" s="3">
        <v>43735</v>
      </c>
      <c r="N18">
        <v>9.9399999999999988E-2</v>
      </c>
      <c r="O18">
        <v>1.1200000000000002E-2</v>
      </c>
      <c r="P18">
        <v>1.5300000000000008E-2</v>
      </c>
      <c r="Q18">
        <v>2.0699999999999996E-2</v>
      </c>
      <c r="R18">
        <v>1.9000000000000003E-2</v>
      </c>
      <c r="T18">
        <v>2.4400000000000005E-2</v>
      </c>
      <c r="U18">
        <v>2.1900000000000003E-2</v>
      </c>
      <c r="W18">
        <v>4.0900000000000006E-2</v>
      </c>
    </row>
    <row r="19" spans="1:23" x14ac:dyDescent="0.45">
      <c r="B19">
        <v>0.10240000000000002</v>
      </c>
      <c r="C19">
        <v>3.2000000000000084E-3</v>
      </c>
      <c r="D19">
        <v>1.9400000000000001E-2</v>
      </c>
      <c r="E19">
        <v>2.3300000000000001E-2</v>
      </c>
      <c r="F19">
        <v>1.9600000000000006E-2</v>
      </c>
      <c r="H19">
        <v>2.9400000000000009E-2</v>
      </c>
      <c r="I19">
        <v>2.2200000000000011E-2</v>
      </c>
      <c r="K19">
        <v>4.8000000000000015E-2</v>
      </c>
      <c r="N19">
        <v>0.10240000000000002</v>
      </c>
      <c r="O19">
        <v>3.2000000000000084E-3</v>
      </c>
      <c r="P19">
        <v>1.9400000000000001E-2</v>
      </c>
      <c r="Q19">
        <v>2.3300000000000001E-2</v>
      </c>
      <c r="R19">
        <v>1.9600000000000006E-2</v>
      </c>
      <c r="T19">
        <v>2.9400000000000009E-2</v>
      </c>
      <c r="U19">
        <v>2.2200000000000011E-2</v>
      </c>
      <c r="W19">
        <v>4.8000000000000015E-2</v>
      </c>
    </row>
    <row r="20" spans="1:23" x14ac:dyDescent="0.45">
      <c r="B20">
        <v>0.11779999999999999</v>
      </c>
      <c r="C20">
        <v>2.2999999999999965E-3</v>
      </c>
      <c r="D20">
        <v>1.8699999999999994E-2</v>
      </c>
      <c r="E20">
        <v>3.3500000000000002E-2</v>
      </c>
      <c r="F20">
        <v>2.0900000000000002E-2</v>
      </c>
      <c r="H20">
        <v>2.1500000000000005E-2</v>
      </c>
      <c r="I20">
        <v>1.7600000000000005E-2</v>
      </c>
      <c r="K20">
        <v>4.41E-2</v>
      </c>
      <c r="N20">
        <v>0.11779999999999999</v>
      </c>
      <c r="O20">
        <v>2.2999999999999965E-3</v>
      </c>
      <c r="P20">
        <v>1.8699999999999994E-2</v>
      </c>
      <c r="Q20">
        <v>3.3500000000000002E-2</v>
      </c>
      <c r="R20">
        <v>2.0900000000000002E-2</v>
      </c>
      <c r="T20">
        <v>2.1500000000000005E-2</v>
      </c>
      <c r="U20">
        <v>1.7600000000000005E-2</v>
      </c>
      <c r="W20">
        <v>4.41E-2</v>
      </c>
    </row>
    <row r="21" spans="1:23" x14ac:dyDescent="0.45">
      <c r="B21">
        <v>9.8299999999999985E-2</v>
      </c>
      <c r="C21">
        <v>2.7999999999999969E-3</v>
      </c>
      <c r="D21">
        <v>2.0199999999999996E-2</v>
      </c>
      <c r="E21">
        <v>4.0800000000000003E-2</v>
      </c>
      <c r="F21">
        <v>2.3400000000000004E-2</v>
      </c>
      <c r="H21">
        <v>2.8700000000000003E-2</v>
      </c>
      <c r="I21">
        <v>2.0299999999999999E-2</v>
      </c>
      <c r="K21">
        <v>5.2700000000000011E-2</v>
      </c>
      <c r="N21">
        <v>9.8299999999999985E-2</v>
      </c>
      <c r="O21">
        <v>2.7999999999999969E-3</v>
      </c>
      <c r="P21">
        <v>2.0199999999999996E-2</v>
      </c>
      <c r="Q21">
        <v>4.0800000000000003E-2</v>
      </c>
      <c r="R21">
        <v>2.3400000000000004E-2</v>
      </c>
      <c r="T21">
        <v>2.8700000000000003E-2</v>
      </c>
      <c r="U21">
        <v>2.0299999999999999E-2</v>
      </c>
      <c r="W21">
        <v>5.2700000000000011E-2</v>
      </c>
    </row>
    <row r="22" spans="1:23" x14ac:dyDescent="0.45">
      <c r="B22">
        <v>0.10720000000000002</v>
      </c>
      <c r="C22">
        <v>2.5000000000000022E-3</v>
      </c>
      <c r="D22">
        <v>1.6300000000000009E-2</v>
      </c>
      <c r="E22">
        <v>3.1700000000000006E-2</v>
      </c>
      <c r="F22">
        <v>2.6100000000000012E-2</v>
      </c>
      <c r="H22">
        <v>3.4700000000000009E-2</v>
      </c>
      <c r="I22">
        <v>2.2100000000000009E-2</v>
      </c>
      <c r="K22">
        <v>4.8000000000000015E-2</v>
      </c>
      <c r="N22">
        <v>0.10720000000000002</v>
      </c>
      <c r="O22">
        <v>2.5000000000000022E-3</v>
      </c>
      <c r="P22">
        <v>1.6300000000000009E-2</v>
      </c>
      <c r="Q22">
        <v>3.1700000000000006E-2</v>
      </c>
      <c r="R22">
        <v>2.6100000000000012E-2</v>
      </c>
      <c r="T22">
        <v>3.4700000000000009E-2</v>
      </c>
      <c r="U22">
        <v>2.2100000000000009E-2</v>
      </c>
      <c r="W22">
        <v>4.8000000000000015E-2</v>
      </c>
    </row>
    <row r="23" spans="1:23" x14ac:dyDescent="0.45">
      <c r="B23">
        <v>0.10549999999999998</v>
      </c>
      <c r="C23">
        <v>2.3999999999999994E-3</v>
      </c>
      <c r="D23">
        <v>1.8499999999999989E-2</v>
      </c>
      <c r="E23">
        <v>3.6900000000000002E-2</v>
      </c>
      <c r="F23">
        <v>2.2599999999999995E-2</v>
      </c>
      <c r="H23">
        <v>3.0600000000000002E-2</v>
      </c>
      <c r="I23">
        <v>2.4099999999999996E-2</v>
      </c>
      <c r="K23">
        <v>4.6499999999999986E-2</v>
      </c>
      <c r="N23">
        <v>0.10549999999999998</v>
      </c>
      <c r="O23">
        <v>2.3999999999999994E-3</v>
      </c>
      <c r="P23">
        <v>1.8499999999999989E-2</v>
      </c>
      <c r="Q23">
        <v>3.6900000000000002E-2</v>
      </c>
      <c r="R23">
        <v>2.2599999999999995E-2</v>
      </c>
      <c r="T23">
        <v>3.0600000000000002E-2</v>
      </c>
      <c r="U23">
        <v>2.4099999999999996E-2</v>
      </c>
      <c r="W23">
        <v>4.6499999999999986E-2</v>
      </c>
    </row>
    <row r="24" spans="1:23" x14ac:dyDescent="0.45">
      <c r="B24">
        <v>0.1162</v>
      </c>
      <c r="C24">
        <v>3.2000000000000084E-3</v>
      </c>
      <c r="D24">
        <v>1.9700000000000009E-2</v>
      </c>
      <c r="E24">
        <v>2.410000000000001E-2</v>
      </c>
      <c r="F24">
        <v>3.3800000000000011E-2</v>
      </c>
      <c r="H24">
        <v>2.52E-2</v>
      </c>
      <c r="I24">
        <v>2.650000000000001E-2</v>
      </c>
      <c r="K24">
        <v>4.3500000000000011E-2</v>
      </c>
      <c r="N24">
        <v>0.1162</v>
      </c>
      <c r="O24">
        <v>3.2000000000000084E-3</v>
      </c>
      <c r="P24">
        <v>1.9700000000000009E-2</v>
      </c>
      <c r="Q24">
        <v>2.410000000000001E-2</v>
      </c>
      <c r="R24">
        <v>3.3800000000000011E-2</v>
      </c>
      <c r="T24">
        <v>2.52E-2</v>
      </c>
      <c r="U24">
        <v>2.650000000000001E-2</v>
      </c>
      <c r="W24">
        <v>4.3500000000000011E-2</v>
      </c>
    </row>
    <row r="25" spans="1:23" x14ac:dyDescent="0.45">
      <c r="B25">
        <v>9.6599999999999991E-2</v>
      </c>
      <c r="C25">
        <v>2.2000000000000075E-3</v>
      </c>
      <c r="D25">
        <v>1.7299999999999996E-2</v>
      </c>
      <c r="E25">
        <v>2.5999999999999995E-2</v>
      </c>
      <c r="F25">
        <v>2.9399999999999996E-2</v>
      </c>
      <c r="H25">
        <v>2.4000000000000007E-2</v>
      </c>
      <c r="I25">
        <v>2.0400000000000001E-2</v>
      </c>
      <c r="K25">
        <v>4.8100000000000004E-2</v>
      </c>
      <c r="N25">
        <v>9.6599999999999991E-2</v>
      </c>
      <c r="O25">
        <v>2.2000000000000075E-3</v>
      </c>
      <c r="P25">
        <v>1.7299999999999996E-2</v>
      </c>
      <c r="Q25">
        <v>2.5999999999999995E-2</v>
      </c>
      <c r="R25">
        <v>2.9399999999999996E-2</v>
      </c>
      <c r="T25">
        <v>2.4000000000000007E-2</v>
      </c>
      <c r="U25">
        <v>2.0400000000000001E-2</v>
      </c>
      <c r="W25">
        <v>4.8100000000000004E-2</v>
      </c>
    </row>
    <row r="26" spans="1:23" x14ac:dyDescent="0.45">
      <c r="A26" s="3">
        <v>43784</v>
      </c>
      <c r="B26">
        <v>0.10159999999999998</v>
      </c>
      <c r="C26">
        <v>7.6999999999999985E-3</v>
      </c>
      <c r="D26">
        <v>2.969999999999999E-2</v>
      </c>
      <c r="G26">
        <v>1.6399999999999998E-2</v>
      </c>
      <c r="H26">
        <v>2.18E-2</v>
      </c>
      <c r="J26">
        <v>5.2000000000000005E-2</v>
      </c>
      <c r="K26">
        <v>3.599999999999999E-2</v>
      </c>
      <c r="M26" s="3">
        <v>43784</v>
      </c>
      <c r="N26">
        <v>0.10159999999999998</v>
      </c>
      <c r="O26">
        <v>7.6999999999999985E-3</v>
      </c>
      <c r="P26">
        <v>2.969999999999999E-2</v>
      </c>
      <c r="S26">
        <v>1.6399999999999998E-2</v>
      </c>
      <c r="T26">
        <v>2.18E-2</v>
      </c>
      <c r="V26">
        <v>5.2000000000000005E-2</v>
      </c>
      <c r="W26">
        <v>3.599999999999999E-2</v>
      </c>
    </row>
    <row r="27" spans="1:23" x14ac:dyDescent="0.45">
      <c r="B27">
        <v>9.6800000000000011E-2</v>
      </c>
      <c r="C27">
        <v>7.8000000000000014E-3</v>
      </c>
      <c r="D27">
        <v>3.1200000000000006E-2</v>
      </c>
      <c r="G27">
        <v>1.9000000000000003E-2</v>
      </c>
      <c r="H27">
        <v>1.84E-2</v>
      </c>
      <c r="J27">
        <v>4.9900000000000014E-2</v>
      </c>
      <c r="K27">
        <v>3.0600000000000002E-2</v>
      </c>
      <c r="N27">
        <v>9.6800000000000011E-2</v>
      </c>
      <c r="O27">
        <v>7.8000000000000014E-3</v>
      </c>
      <c r="P27">
        <v>3.1200000000000006E-2</v>
      </c>
      <c r="S27">
        <v>1.9000000000000003E-2</v>
      </c>
      <c r="T27">
        <v>1.84E-2</v>
      </c>
      <c r="V27">
        <v>4.9900000000000014E-2</v>
      </c>
      <c r="W27">
        <v>3.0600000000000002E-2</v>
      </c>
    </row>
    <row r="28" spans="1:23" x14ac:dyDescent="0.45">
      <c r="B28">
        <v>0.10179999999999999</v>
      </c>
      <c r="C28">
        <v>7.8000000000000014E-3</v>
      </c>
      <c r="D28">
        <v>3.0399999999999996E-2</v>
      </c>
      <c r="G28">
        <v>1.8299999999999997E-2</v>
      </c>
      <c r="H28">
        <v>2.0699999999999996E-2</v>
      </c>
      <c r="J28">
        <v>5.7199999999999987E-2</v>
      </c>
      <c r="K28">
        <v>3.8199999999999998E-2</v>
      </c>
      <c r="N28">
        <v>0.10179999999999999</v>
      </c>
      <c r="O28">
        <v>7.8000000000000014E-3</v>
      </c>
      <c r="P28">
        <v>3.0399999999999996E-2</v>
      </c>
      <c r="S28">
        <v>1.8299999999999997E-2</v>
      </c>
      <c r="T28">
        <v>2.0699999999999996E-2</v>
      </c>
      <c r="V28">
        <v>5.7199999999999987E-2</v>
      </c>
      <c r="W28">
        <v>3.8199999999999998E-2</v>
      </c>
    </row>
    <row r="29" spans="1:23" x14ac:dyDescent="0.45">
      <c r="B29">
        <v>0.10880000000000001</v>
      </c>
      <c r="C29">
        <v>7.5999999999999956E-3</v>
      </c>
      <c r="D29">
        <v>3.2500000000000001E-2</v>
      </c>
      <c r="G29">
        <v>1.9599999999999992E-2</v>
      </c>
      <c r="H29">
        <v>2.9399999999999996E-2</v>
      </c>
      <c r="J29">
        <v>4.6499999999999986E-2</v>
      </c>
      <c r="K29">
        <v>3.6099999999999993E-2</v>
      </c>
      <c r="N29">
        <v>0.10880000000000001</v>
      </c>
      <c r="O29">
        <v>7.5999999999999956E-3</v>
      </c>
      <c r="P29">
        <v>3.2500000000000001E-2</v>
      </c>
      <c r="S29">
        <v>1.9599999999999992E-2</v>
      </c>
      <c r="T29">
        <v>2.9399999999999996E-2</v>
      </c>
      <c r="V29">
        <v>4.6499999999999986E-2</v>
      </c>
      <c r="W29">
        <v>3.6099999999999993E-2</v>
      </c>
    </row>
    <row r="30" spans="1:23" x14ac:dyDescent="0.45">
      <c r="B30">
        <v>9.8800000000000013E-2</v>
      </c>
      <c r="C30">
        <v>5.6000000000000077E-3</v>
      </c>
      <c r="D30">
        <v>4.4200000000000003E-2</v>
      </c>
      <c r="G30">
        <v>2.6900000000000007E-2</v>
      </c>
      <c r="H30">
        <v>3.5500000000000004E-2</v>
      </c>
      <c r="J30">
        <v>6.270000000000002E-2</v>
      </c>
      <c r="K30">
        <v>4.1999999999999996E-2</v>
      </c>
      <c r="N30">
        <v>9.8800000000000013E-2</v>
      </c>
      <c r="O30">
        <v>5.6000000000000077E-3</v>
      </c>
      <c r="P30">
        <v>4.4200000000000003E-2</v>
      </c>
      <c r="S30">
        <v>2.6900000000000007E-2</v>
      </c>
      <c r="T30">
        <v>3.5500000000000004E-2</v>
      </c>
      <c r="V30">
        <v>6.270000000000002E-2</v>
      </c>
      <c r="W30">
        <v>4.1999999999999996E-2</v>
      </c>
    </row>
    <row r="31" spans="1:23" x14ac:dyDescent="0.45">
      <c r="B31">
        <v>9.4399999999999998E-2</v>
      </c>
      <c r="C31">
        <v>8.4000000000000047E-3</v>
      </c>
      <c r="D31">
        <v>4.2800000000000019E-2</v>
      </c>
      <c r="G31">
        <v>2.8500000000000011E-2</v>
      </c>
      <c r="H31">
        <v>3.0800000000000008E-2</v>
      </c>
      <c r="J31">
        <v>5.5700000000000013E-2</v>
      </c>
      <c r="K31">
        <v>5.0700000000000009E-2</v>
      </c>
      <c r="N31">
        <v>9.4399999999999998E-2</v>
      </c>
      <c r="O31">
        <v>8.4000000000000047E-3</v>
      </c>
      <c r="P31">
        <v>4.2800000000000019E-2</v>
      </c>
      <c r="S31">
        <v>2.8500000000000011E-2</v>
      </c>
      <c r="T31">
        <v>3.0800000000000008E-2</v>
      </c>
      <c r="V31">
        <v>5.5700000000000013E-2</v>
      </c>
      <c r="W31">
        <v>5.0700000000000009E-2</v>
      </c>
    </row>
    <row r="32" spans="1:23" x14ac:dyDescent="0.45">
      <c r="B32">
        <v>9.0999999999999998E-2</v>
      </c>
      <c r="C32">
        <v>1.4800000000000008E-2</v>
      </c>
      <c r="D32">
        <v>3.3000000000000002E-2</v>
      </c>
      <c r="G32">
        <v>2.4800000000000003E-2</v>
      </c>
      <c r="H32">
        <v>2.9700000000000004E-2</v>
      </c>
      <c r="J32">
        <v>4.8399999999999999E-2</v>
      </c>
      <c r="K32">
        <v>4.6300000000000008E-2</v>
      </c>
      <c r="N32">
        <v>9.0999999999999998E-2</v>
      </c>
      <c r="O32">
        <v>1.4800000000000008E-2</v>
      </c>
      <c r="P32">
        <v>3.3000000000000002E-2</v>
      </c>
      <c r="S32">
        <v>2.4800000000000003E-2</v>
      </c>
      <c r="T32">
        <v>2.9700000000000004E-2</v>
      </c>
      <c r="V32">
        <v>4.8399999999999999E-2</v>
      </c>
      <c r="W32">
        <v>4.6300000000000008E-2</v>
      </c>
    </row>
    <row r="33" spans="1:23" x14ac:dyDescent="0.45">
      <c r="B33">
        <v>8.6199999999999999E-2</v>
      </c>
      <c r="C33">
        <v>6.4999999999999919E-3</v>
      </c>
      <c r="D33">
        <v>4.2099999999999999E-2</v>
      </c>
      <c r="G33">
        <v>2.6899999999999993E-2</v>
      </c>
      <c r="H33">
        <v>3.2999999999999988E-2</v>
      </c>
      <c r="J33">
        <v>5.1400000000000001E-2</v>
      </c>
      <c r="K33">
        <v>3.4499999999999989E-2</v>
      </c>
      <c r="N33">
        <v>8.6199999999999999E-2</v>
      </c>
      <c r="O33">
        <v>6.4999999999999919E-3</v>
      </c>
      <c r="P33">
        <v>4.2099999999999999E-2</v>
      </c>
      <c r="S33">
        <v>2.6899999999999993E-2</v>
      </c>
      <c r="T33">
        <v>3.2999999999999988E-2</v>
      </c>
      <c r="V33">
        <v>5.1400000000000001E-2</v>
      </c>
      <c r="W33">
        <v>3.4499999999999989E-2</v>
      </c>
    </row>
    <row r="34" spans="1:23" x14ac:dyDescent="0.45">
      <c r="A34" s="3">
        <v>43787</v>
      </c>
      <c r="B34">
        <v>9.0800000000000006E-2</v>
      </c>
      <c r="C34">
        <v>3.7999999999999978E-3</v>
      </c>
      <c r="D34">
        <v>2.5700000000000001E-2</v>
      </c>
      <c r="G34">
        <v>1.9000000000000003E-2</v>
      </c>
      <c r="H34">
        <v>3.9300000000000002E-2</v>
      </c>
      <c r="J34">
        <v>5.3800000000000001E-2</v>
      </c>
      <c r="K34">
        <v>0.1231</v>
      </c>
      <c r="M34" s="3">
        <v>43787</v>
      </c>
      <c r="N34">
        <v>9.0800000000000006E-2</v>
      </c>
      <c r="O34">
        <v>3.7999999999999978E-3</v>
      </c>
      <c r="P34">
        <v>2.5700000000000001E-2</v>
      </c>
      <c r="S34">
        <v>1.9000000000000003E-2</v>
      </c>
      <c r="T34">
        <v>3.9300000000000002E-2</v>
      </c>
      <c r="V34">
        <v>5.3800000000000001E-2</v>
      </c>
      <c r="W34">
        <v>0.1231</v>
      </c>
    </row>
    <row r="35" spans="1:23" x14ac:dyDescent="0.45">
      <c r="B35">
        <v>0.108</v>
      </c>
      <c r="C35">
        <v>6.1999999999999972E-3</v>
      </c>
      <c r="D35">
        <v>2.7700000000000002E-2</v>
      </c>
      <c r="G35">
        <v>2.1500000000000005E-2</v>
      </c>
      <c r="H35">
        <v>4.6400000000000011E-2</v>
      </c>
      <c r="J35">
        <v>6.59E-2</v>
      </c>
      <c r="K35">
        <v>0.16110000000000002</v>
      </c>
      <c r="N35">
        <v>0.108</v>
      </c>
      <c r="O35">
        <v>6.1999999999999972E-3</v>
      </c>
      <c r="P35">
        <v>2.7700000000000002E-2</v>
      </c>
      <c r="S35">
        <v>2.1500000000000005E-2</v>
      </c>
      <c r="T35">
        <v>4.6400000000000011E-2</v>
      </c>
      <c r="V35">
        <v>6.59E-2</v>
      </c>
      <c r="W35">
        <v>0.16110000000000002</v>
      </c>
    </row>
    <row r="36" spans="1:23" x14ac:dyDescent="0.45">
      <c r="B36">
        <v>0.14340000000000003</v>
      </c>
      <c r="C36">
        <v>8.9000000000000051E-3</v>
      </c>
      <c r="D36">
        <v>3.6300000000000013E-2</v>
      </c>
      <c r="G36">
        <v>3.1700000000000006E-2</v>
      </c>
      <c r="H36">
        <v>3.6100000000000007E-2</v>
      </c>
      <c r="J36">
        <v>7.530000000000002E-2</v>
      </c>
      <c r="K36">
        <v>0.13150000000000001</v>
      </c>
      <c r="N36">
        <v>0.14340000000000003</v>
      </c>
      <c r="O36">
        <v>8.9000000000000051E-3</v>
      </c>
      <c r="P36">
        <v>3.6300000000000013E-2</v>
      </c>
      <c r="S36">
        <v>3.1700000000000006E-2</v>
      </c>
      <c r="T36">
        <v>3.6100000000000007E-2</v>
      </c>
      <c r="V36">
        <v>7.530000000000002E-2</v>
      </c>
      <c r="W36">
        <v>0.13150000000000001</v>
      </c>
    </row>
    <row r="37" spans="1:23" x14ac:dyDescent="0.45">
      <c r="B37">
        <v>0.14269999999999999</v>
      </c>
      <c r="C37">
        <v>6.7000000000000115E-3</v>
      </c>
      <c r="D37">
        <v>3.0100000000000002E-2</v>
      </c>
      <c r="G37">
        <v>2.5500000000000009E-2</v>
      </c>
      <c r="H37">
        <v>4.3100000000000013E-2</v>
      </c>
      <c r="J37">
        <v>6.1500000000000013E-2</v>
      </c>
      <c r="K37">
        <v>0.16300000000000003</v>
      </c>
      <c r="N37">
        <v>0.14269999999999999</v>
      </c>
      <c r="O37">
        <v>6.7000000000000115E-3</v>
      </c>
      <c r="P37">
        <v>3.0100000000000002E-2</v>
      </c>
      <c r="S37">
        <v>2.5500000000000009E-2</v>
      </c>
      <c r="T37">
        <v>4.3100000000000013E-2</v>
      </c>
      <c r="V37">
        <v>6.1500000000000013E-2</v>
      </c>
      <c r="W37">
        <v>0.16300000000000003</v>
      </c>
    </row>
    <row r="38" spans="1:23" x14ac:dyDescent="0.45">
      <c r="B38">
        <v>0.10440000000000001</v>
      </c>
      <c r="C38">
        <v>8.199999999999999E-3</v>
      </c>
      <c r="D38">
        <v>3.6699999999999997E-2</v>
      </c>
      <c r="G38">
        <v>2.4999999999999994E-2</v>
      </c>
      <c r="H38">
        <v>3.6099999999999993E-2</v>
      </c>
      <c r="J38">
        <v>5.5099999999999996E-2</v>
      </c>
      <c r="K38">
        <v>0.16689999999999999</v>
      </c>
      <c r="N38">
        <v>0.10440000000000001</v>
      </c>
      <c r="O38">
        <v>8.199999999999999E-3</v>
      </c>
      <c r="P38">
        <v>3.6699999999999997E-2</v>
      </c>
      <c r="S38">
        <v>2.4999999999999994E-2</v>
      </c>
      <c r="T38">
        <v>3.6099999999999993E-2</v>
      </c>
      <c r="V38">
        <v>5.5099999999999996E-2</v>
      </c>
      <c r="W38">
        <v>0.16689999999999999</v>
      </c>
    </row>
    <row r="39" spans="1:23" x14ac:dyDescent="0.45">
      <c r="B39">
        <v>9.5999999999999988E-2</v>
      </c>
      <c r="C39">
        <v>1.0200000000000001E-2</v>
      </c>
      <c r="D39">
        <v>3.0899999999999997E-2</v>
      </c>
      <c r="G39">
        <v>2.5599999999999998E-2</v>
      </c>
      <c r="H39">
        <v>3.4000000000000002E-2</v>
      </c>
      <c r="J39">
        <v>6.4299999999999982E-2</v>
      </c>
      <c r="K39">
        <v>0.1603</v>
      </c>
      <c r="N39">
        <v>9.5999999999999988E-2</v>
      </c>
      <c r="O39">
        <v>1.0200000000000001E-2</v>
      </c>
      <c r="P39">
        <v>3.0899999999999997E-2</v>
      </c>
      <c r="S39">
        <v>2.5599999999999998E-2</v>
      </c>
      <c r="T39">
        <v>3.4000000000000002E-2</v>
      </c>
      <c r="V39">
        <v>6.4299999999999982E-2</v>
      </c>
      <c r="W39">
        <v>0.1603</v>
      </c>
    </row>
    <row r="40" spans="1:23" x14ac:dyDescent="0.45">
      <c r="B40">
        <v>0.10630000000000001</v>
      </c>
      <c r="C40">
        <v>3.2999999999999974E-3</v>
      </c>
      <c r="D40">
        <v>2.679999999999999E-2</v>
      </c>
      <c r="G40">
        <v>2.6099999999999998E-2</v>
      </c>
      <c r="H40">
        <v>3.1600000000000003E-2</v>
      </c>
      <c r="J40">
        <v>4.6300000000000008E-2</v>
      </c>
      <c r="K40">
        <v>0.13159999999999999</v>
      </c>
      <c r="N40">
        <v>0.10630000000000001</v>
      </c>
      <c r="O40">
        <v>3.2999999999999974E-3</v>
      </c>
      <c r="P40">
        <v>2.679999999999999E-2</v>
      </c>
      <c r="S40">
        <v>2.6099999999999998E-2</v>
      </c>
      <c r="T40">
        <v>3.1600000000000003E-2</v>
      </c>
      <c r="V40">
        <v>4.6300000000000008E-2</v>
      </c>
      <c r="W40">
        <v>0.13159999999999999</v>
      </c>
    </row>
    <row r="41" spans="1:23" x14ac:dyDescent="0.45">
      <c r="B41">
        <v>9.0000000000000011E-2</v>
      </c>
      <c r="C41">
        <v>5.400000000000002E-3</v>
      </c>
      <c r="D41">
        <v>2.5900000000000006E-2</v>
      </c>
      <c r="G41">
        <v>2.2500000000000006E-2</v>
      </c>
      <c r="H41">
        <v>3.1E-2</v>
      </c>
      <c r="J41">
        <v>3.39E-2</v>
      </c>
      <c r="K41">
        <v>9.4199999999999992E-2</v>
      </c>
      <c r="N41">
        <v>9.0000000000000011E-2</v>
      </c>
      <c r="O41">
        <v>5.400000000000002E-3</v>
      </c>
      <c r="P41">
        <v>2.5900000000000006E-2</v>
      </c>
      <c r="S41">
        <v>2.2500000000000006E-2</v>
      </c>
      <c r="T41">
        <v>3.1E-2</v>
      </c>
      <c r="V41">
        <v>3.39E-2</v>
      </c>
      <c r="W41">
        <v>9.4199999999999992E-2</v>
      </c>
    </row>
    <row r="42" spans="1:23" x14ac:dyDescent="0.45">
      <c r="A42" s="3">
        <v>43797</v>
      </c>
      <c r="B42">
        <v>0.22010000000000002</v>
      </c>
      <c r="C42">
        <v>1.6999999999999932E-3</v>
      </c>
      <c r="D42">
        <v>6.5200000000000008E-2</v>
      </c>
      <c r="G42">
        <v>4.8399999999999999E-2</v>
      </c>
      <c r="H42">
        <v>3.2999999999999988E-2</v>
      </c>
      <c r="J42">
        <v>3.9799999999999988E-2</v>
      </c>
      <c r="K42">
        <v>3.7199999999999997E-2</v>
      </c>
      <c r="M42" s="3">
        <v>43797</v>
      </c>
      <c r="N42">
        <v>0.22010000000000002</v>
      </c>
      <c r="O42">
        <v>1.6999999999999932E-3</v>
      </c>
      <c r="P42">
        <v>6.5200000000000008E-2</v>
      </c>
      <c r="S42">
        <v>4.8399999999999999E-2</v>
      </c>
      <c r="T42">
        <v>3.2999999999999988E-2</v>
      </c>
      <c r="V42">
        <v>3.9799999999999988E-2</v>
      </c>
      <c r="W42">
        <v>3.7199999999999997E-2</v>
      </c>
    </row>
    <row r="43" spans="1:23" x14ac:dyDescent="0.45">
      <c r="B43">
        <v>0.19940000000000002</v>
      </c>
      <c r="C43">
        <v>4.9000000000000016E-3</v>
      </c>
      <c r="D43">
        <v>3.0799999999999994E-2</v>
      </c>
      <c r="G43">
        <v>6.7599999999999993E-2</v>
      </c>
      <c r="H43">
        <v>3.78E-2</v>
      </c>
      <c r="J43">
        <v>3.4000000000000002E-2</v>
      </c>
      <c r="K43">
        <v>7.2500000000000009E-2</v>
      </c>
      <c r="N43">
        <v>0.19940000000000002</v>
      </c>
      <c r="O43">
        <v>4.9000000000000016E-3</v>
      </c>
      <c r="P43">
        <v>3.0799999999999994E-2</v>
      </c>
      <c r="S43">
        <v>6.7599999999999993E-2</v>
      </c>
      <c r="T43">
        <v>3.78E-2</v>
      </c>
      <c r="V43">
        <v>3.4000000000000002E-2</v>
      </c>
      <c r="W43">
        <v>7.2500000000000009E-2</v>
      </c>
    </row>
    <row r="44" spans="1:23" x14ac:dyDescent="0.45">
      <c r="B44">
        <v>0.18879999999999997</v>
      </c>
      <c r="D44">
        <v>2.86E-2</v>
      </c>
      <c r="G44">
        <v>3.8300000000000001E-2</v>
      </c>
      <c r="H44">
        <v>3.1799999999999995E-2</v>
      </c>
      <c r="J44">
        <v>3.8800000000000001E-2</v>
      </c>
      <c r="K44">
        <v>4.9899999999999986E-2</v>
      </c>
      <c r="N44">
        <v>0.18879999999999997</v>
      </c>
      <c r="P44">
        <v>2.86E-2</v>
      </c>
      <c r="S44">
        <v>3.8300000000000001E-2</v>
      </c>
      <c r="T44">
        <v>3.1799999999999995E-2</v>
      </c>
      <c r="V44">
        <v>3.8800000000000001E-2</v>
      </c>
      <c r="W44">
        <v>4.9899999999999986E-2</v>
      </c>
    </row>
    <row r="45" spans="1:23" x14ac:dyDescent="0.45">
      <c r="B45">
        <v>0.2132</v>
      </c>
      <c r="D45">
        <v>3.1600000000000003E-2</v>
      </c>
      <c r="G45">
        <v>0.1085</v>
      </c>
      <c r="H45">
        <v>7.5400000000000009E-2</v>
      </c>
      <c r="J45">
        <v>4.9700000000000008E-2</v>
      </c>
      <c r="K45">
        <v>5.7300000000000004E-2</v>
      </c>
      <c r="N45">
        <v>0.2132</v>
      </c>
      <c r="P45">
        <v>3.1600000000000003E-2</v>
      </c>
      <c r="S45">
        <v>0.1085</v>
      </c>
      <c r="T45">
        <v>7.5400000000000009E-2</v>
      </c>
      <c r="V45">
        <v>4.9700000000000008E-2</v>
      </c>
      <c r="W45">
        <v>5.7300000000000004E-2</v>
      </c>
    </row>
    <row r="46" spans="1:23" x14ac:dyDescent="0.45">
      <c r="B46">
        <v>0.17680000000000001</v>
      </c>
      <c r="C46">
        <v>1.799999999999996E-3</v>
      </c>
      <c r="D46">
        <v>2.9899999999999996E-2</v>
      </c>
      <c r="G46">
        <v>6.1700000000000005E-2</v>
      </c>
      <c r="H46">
        <v>5.9799999999999992E-2</v>
      </c>
      <c r="J46">
        <v>4.7499999999999987E-2</v>
      </c>
      <c r="K46">
        <v>6.6399999999999987E-2</v>
      </c>
      <c r="N46">
        <v>0.17680000000000001</v>
      </c>
      <c r="O46">
        <v>1.799999999999996E-3</v>
      </c>
      <c r="P46">
        <v>2.9899999999999996E-2</v>
      </c>
      <c r="S46">
        <v>6.1700000000000005E-2</v>
      </c>
      <c r="T46">
        <v>5.9799999999999992E-2</v>
      </c>
      <c r="V46">
        <v>4.7499999999999987E-2</v>
      </c>
      <c r="W46">
        <v>6.6399999999999987E-2</v>
      </c>
    </row>
    <row r="47" spans="1:23" x14ac:dyDescent="0.45">
      <c r="B47">
        <v>0.19750000000000001</v>
      </c>
      <c r="C47">
        <v>3.699999999999995E-3</v>
      </c>
      <c r="D47">
        <v>2.5599999999999998E-2</v>
      </c>
      <c r="G47">
        <v>5.2899999999999989E-2</v>
      </c>
      <c r="H47">
        <v>4.6200000000000005E-2</v>
      </c>
      <c r="J47">
        <v>4.9799999999999997E-2</v>
      </c>
      <c r="K47">
        <v>4.6900000000000011E-2</v>
      </c>
      <c r="N47">
        <v>0.19750000000000001</v>
      </c>
      <c r="O47">
        <v>3.699999999999995E-3</v>
      </c>
      <c r="P47">
        <v>2.5599999999999998E-2</v>
      </c>
      <c r="S47">
        <v>5.2899999999999989E-2</v>
      </c>
      <c r="T47">
        <v>4.6200000000000005E-2</v>
      </c>
      <c r="V47">
        <v>4.9799999999999997E-2</v>
      </c>
      <c r="W47">
        <v>4.6900000000000011E-2</v>
      </c>
    </row>
    <row r="48" spans="1:23" x14ac:dyDescent="0.45">
      <c r="B48">
        <v>0.22989999999999999</v>
      </c>
      <c r="C48">
        <v>8.0999999999999961E-3</v>
      </c>
      <c r="D48">
        <v>4.1700000000000001E-2</v>
      </c>
      <c r="G48">
        <v>9.7900000000000001E-2</v>
      </c>
      <c r="H48">
        <v>5.2399999999999988E-2</v>
      </c>
      <c r="J48">
        <v>4.8399999999999985E-2</v>
      </c>
      <c r="K48">
        <v>7.3200000000000001E-2</v>
      </c>
      <c r="N48">
        <v>0.22989999999999999</v>
      </c>
      <c r="O48">
        <v>8.0999999999999961E-3</v>
      </c>
      <c r="P48">
        <v>4.1700000000000001E-2</v>
      </c>
      <c r="S48">
        <v>9.7900000000000001E-2</v>
      </c>
      <c r="T48">
        <v>5.2399999999999988E-2</v>
      </c>
      <c r="V48">
        <v>4.8399999999999985E-2</v>
      </c>
      <c r="W48">
        <v>7.3200000000000001E-2</v>
      </c>
    </row>
    <row r="49" spans="1:23" x14ac:dyDescent="0.45">
      <c r="B49">
        <v>0.2268</v>
      </c>
      <c r="C49">
        <v>5.5000000000000049E-3</v>
      </c>
      <c r="D49">
        <v>5.2100000000000007E-2</v>
      </c>
      <c r="G49">
        <v>9.1900000000000009E-2</v>
      </c>
      <c r="H49">
        <v>8.829999999999999E-2</v>
      </c>
      <c r="J49">
        <v>6.7500000000000004E-2</v>
      </c>
      <c r="K49">
        <v>9.7799999999999998E-2</v>
      </c>
      <c r="N49">
        <v>0.2268</v>
      </c>
      <c r="O49">
        <v>5.5000000000000049E-3</v>
      </c>
      <c r="P49">
        <v>5.2100000000000007E-2</v>
      </c>
      <c r="S49">
        <v>9.1900000000000009E-2</v>
      </c>
      <c r="T49">
        <v>8.829999999999999E-2</v>
      </c>
      <c r="V49">
        <v>6.7500000000000004E-2</v>
      </c>
      <c r="W49">
        <v>9.7799999999999998E-2</v>
      </c>
    </row>
    <row r="50" spans="1:23" x14ac:dyDescent="0.45">
      <c r="A50" t="s">
        <v>24</v>
      </c>
    </row>
    <row r="52" spans="1:23" x14ac:dyDescent="0.45">
      <c r="M52" t="s">
        <v>27</v>
      </c>
      <c r="N52">
        <f>AVERAGE(N2:N9)</f>
        <v>0.14806250000000001</v>
      </c>
      <c r="O52">
        <f>AVERAGE(O2:O9)</f>
        <v>2.9375000000000026E-3</v>
      </c>
      <c r="P52">
        <f>AVERAGE(P2:P9)</f>
        <v>3.3987500000000004E-2</v>
      </c>
      <c r="Q52">
        <f>AVERAGE(Q2:Q9)</f>
        <v>5.623750000000001E-2</v>
      </c>
      <c r="R52">
        <f>AVERAGE(R2:R9)</f>
        <v>4.3462500000000001E-2</v>
      </c>
      <c r="S52">
        <f>AVERAGE(S2:S9)</f>
        <v>4.0237499999999995E-2</v>
      </c>
      <c r="U52">
        <f>AVERAGE(U2:U9)</f>
        <v>3.3674999999999997E-2</v>
      </c>
      <c r="W52">
        <f>AVERAGE(W2:W9)</f>
        <v>8.5650000000000004E-2</v>
      </c>
    </row>
    <row r="53" spans="1:23" x14ac:dyDescent="0.45">
      <c r="N53">
        <f>AVERAGE(N10:N17)</f>
        <v>5.5774999999999998E-2</v>
      </c>
      <c r="O53">
        <f>AVERAGE(O10:O17)</f>
        <v>1.5333333333333264E-3</v>
      </c>
      <c r="P53">
        <f>AVERAGE(P10:P17)</f>
        <v>2.4974999999999997E-2</v>
      </c>
      <c r="Q53">
        <f>AVERAGE(Q10:Q17)</f>
        <v>3.1350000000000003E-2</v>
      </c>
      <c r="R53">
        <f>AVERAGE(R10:R17)</f>
        <v>1.7649999999999999E-2</v>
      </c>
      <c r="S53">
        <f>AVERAGE(S10:S17)</f>
        <v>1.4562499999999999E-2</v>
      </c>
      <c r="U53">
        <f>AVERAGE(U10:U17)</f>
        <v>1.7524999999999999E-2</v>
      </c>
      <c r="W53">
        <f>AVERAGE(W10:W17)</f>
        <v>3.2349999999999997E-2</v>
      </c>
    </row>
    <row r="54" spans="1:23" x14ac:dyDescent="0.45">
      <c r="N54">
        <f>AVERAGE(N18:N25)</f>
        <v>0.105425</v>
      </c>
      <c r="O54">
        <f>AVERAGE(O18:O25)</f>
        <v>3.7250000000000026E-3</v>
      </c>
      <c r="P54">
        <f>AVERAGE(P18:P25)</f>
        <v>1.8174999999999997E-2</v>
      </c>
      <c r="Q54">
        <f>AVERAGE(Q18:Q25)</f>
        <v>2.9625000000000002E-2</v>
      </c>
      <c r="R54">
        <f>AVERAGE(R18:R25)</f>
        <v>2.4350000000000004E-2</v>
      </c>
      <c r="T54">
        <f>AVERAGE(T18:T25)</f>
        <v>2.731250000000001E-2</v>
      </c>
      <c r="U54">
        <f>AVERAGE(U18:U25)</f>
        <v>2.1887500000000008E-2</v>
      </c>
      <c r="W54">
        <f>AVERAGE(W18:W25)</f>
        <v>4.6475000000000002E-2</v>
      </c>
    </row>
    <row r="55" spans="1:23" x14ac:dyDescent="0.45">
      <c r="N55">
        <f>AVERAGE(N26:N33)</f>
        <v>9.7425000000000012E-2</v>
      </c>
      <c r="O55">
        <f>AVERAGE(O26:O33)</f>
        <v>8.2750000000000011E-3</v>
      </c>
      <c r="P55">
        <f>AVERAGE(P26:P33)</f>
        <v>3.5737499999999998E-2</v>
      </c>
      <c r="S55">
        <f>AVERAGE(S26:S33)</f>
        <v>2.2550000000000001E-2</v>
      </c>
      <c r="T55">
        <f>AVERAGE(T26:T33)</f>
        <v>2.7412499999999999E-2</v>
      </c>
      <c r="V55">
        <f>AVERAGE(V26:V33)</f>
        <v>5.2975000000000008E-2</v>
      </c>
      <c r="W55">
        <f>AVERAGE(W26:W33)</f>
        <v>3.9299999999999995E-2</v>
      </c>
    </row>
    <row r="56" spans="1:23" x14ac:dyDescent="0.45">
      <c r="N56">
        <f>AVERAGE(N34:N41)</f>
        <v>0.11020000000000001</v>
      </c>
      <c r="O56">
        <f>AVERAGE(O34:O41)</f>
        <v>6.5875000000000013E-3</v>
      </c>
      <c r="P56">
        <f>AVERAGE(P34:P41)</f>
        <v>3.0012500000000001E-2</v>
      </c>
      <c r="S56">
        <f>AVERAGE(S34:S41)</f>
        <v>2.4612500000000002E-2</v>
      </c>
      <c r="T56">
        <f>AVERAGE(T34:T41)</f>
        <v>3.7200000000000011E-2</v>
      </c>
      <c r="V56">
        <f>AVERAGE(V34:V41)</f>
        <v>5.7012499999999994E-2</v>
      </c>
      <c r="W56">
        <f>AVERAGE(W34:W41)</f>
        <v>0.14146250000000002</v>
      </c>
    </row>
    <row r="57" spans="1:23" x14ac:dyDescent="0.45">
      <c r="N57">
        <f>AVERAGE(N42:N49)</f>
        <v>0.20656250000000004</v>
      </c>
      <c r="O57">
        <f>AVERAGE(O42:O49)</f>
        <v>4.2833333333333308E-3</v>
      </c>
      <c r="P57">
        <f>AVERAGE(P42:P49)</f>
        <v>3.8187499999999999E-2</v>
      </c>
      <c r="S57">
        <f>AVERAGE(S42:S49)</f>
        <v>7.0900000000000005E-2</v>
      </c>
      <c r="T57">
        <f>AVERAGE(T42:T49)</f>
        <v>5.3087499999999996E-2</v>
      </c>
      <c r="V57">
        <f>AVERAGE(V42:V49)</f>
        <v>4.69375E-2</v>
      </c>
      <c r="W57">
        <f>AVERAGE(W42:W49)</f>
        <v>6.2649999999999997E-2</v>
      </c>
    </row>
    <row r="60" spans="1:23" x14ac:dyDescent="0.45">
      <c r="M60" t="s">
        <v>25</v>
      </c>
      <c r="N60">
        <f>N52/$P52</f>
        <v>4.3563810224347188</v>
      </c>
      <c r="O60">
        <f>O52/$P52</f>
        <v>8.642883413019499E-2</v>
      </c>
      <c r="P60">
        <f>P52/$P52</f>
        <v>1</v>
      </c>
      <c r="Q60">
        <f>Q52/$P52</f>
        <v>1.6546524457521148</v>
      </c>
      <c r="R60">
        <f>R52/$P52</f>
        <v>1.2787789628539903</v>
      </c>
      <c r="S60">
        <f>S52/$P52</f>
        <v>1.1838911364472229</v>
      </c>
      <c r="U60">
        <f>U52/$P52</f>
        <v>0.99080544317763863</v>
      </c>
      <c r="W60">
        <f>W52/$P52</f>
        <v>2.5200441338727471</v>
      </c>
    </row>
    <row r="61" spans="1:23" x14ac:dyDescent="0.45">
      <c r="N61">
        <f>N53/$P53</f>
        <v>2.2332332332332334</v>
      </c>
      <c r="O61">
        <f>O53/$P53</f>
        <v>6.1394728061394462E-2</v>
      </c>
      <c r="P61">
        <f>P53/$P53</f>
        <v>1</v>
      </c>
      <c r="Q61">
        <f>Q53/$P53</f>
        <v>1.2552552552552556</v>
      </c>
      <c r="R61">
        <f>R53/$P53</f>
        <v>0.70670670670670677</v>
      </c>
      <c r="S61">
        <f>S53/$P53</f>
        <v>0.5830830830830831</v>
      </c>
      <c r="U61">
        <f>U53/$P53</f>
        <v>0.70170170170170176</v>
      </c>
      <c r="W61">
        <f>W53/$P53</f>
        <v>1.2952952952952954</v>
      </c>
    </row>
    <row r="62" spans="1:23" x14ac:dyDescent="0.45">
      <c r="N62">
        <f>N54/$P54</f>
        <v>5.8005502063273742</v>
      </c>
      <c r="O62">
        <f>O54/$P54</f>
        <v>0.20495185694635507</v>
      </c>
      <c r="P62">
        <f>P54/$P54</f>
        <v>1</v>
      </c>
      <c r="Q62">
        <f>Q54/$P54</f>
        <v>1.6299862448418161</v>
      </c>
      <c r="R62">
        <f>R54/$P54</f>
        <v>1.3397524071526827</v>
      </c>
      <c r="U62">
        <f>U54/$P54</f>
        <v>1.2042640990371396</v>
      </c>
      <c r="W62">
        <f>W54/$P54</f>
        <v>2.5570839064649249</v>
      </c>
    </row>
    <row r="63" spans="1:23" x14ac:dyDescent="0.45">
      <c r="N63">
        <f>N55/$P55</f>
        <v>2.7261280167890876</v>
      </c>
      <c r="O63">
        <f>O55/$P55</f>
        <v>0.23154949282966075</v>
      </c>
      <c r="P63">
        <f>P55/$P55</f>
        <v>1</v>
      </c>
      <c r="S63">
        <f>S55/$P55</f>
        <v>0.63098985659321449</v>
      </c>
      <c r="V63">
        <f>V55/$P55</f>
        <v>1.4823364812871636</v>
      </c>
      <c r="W63">
        <f>W55/$P55</f>
        <v>1.0996852046169989</v>
      </c>
    </row>
    <row r="64" spans="1:23" x14ac:dyDescent="0.45">
      <c r="N64">
        <f>N56/$P56</f>
        <v>3.6718034152436485</v>
      </c>
      <c r="O64">
        <f>O56/$P56</f>
        <v>0.21949187838400669</v>
      </c>
      <c r="P64">
        <f>P56/$P56</f>
        <v>1</v>
      </c>
      <c r="S64">
        <f>S56/$P56</f>
        <v>0.82007496876301544</v>
      </c>
      <c r="V64">
        <f>V56/$P56</f>
        <v>1.8996251561849227</v>
      </c>
      <c r="W64">
        <f>W56/$P56</f>
        <v>4.7134527280299876</v>
      </c>
    </row>
    <row r="65" spans="13:23" x14ac:dyDescent="0.45">
      <c r="N65">
        <f>N57/$P57</f>
        <v>5.4091653027823252</v>
      </c>
      <c r="O65">
        <f>O57/$P57</f>
        <v>0.11216584833606104</v>
      </c>
      <c r="P65">
        <f>P57/$P57</f>
        <v>1</v>
      </c>
      <c r="S65">
        <f>S57/$P57</f>
        <v>1.8566284779050739</v>
      </c>
      <c r="V65">
        <f>V57/$P57</f>
        <v>1.2291325695581015</v>
      </c>
      <c r="W65">
        <f>W57/$P57</f>
        <v>1.6405891980360066</v>
      </c>
    </row>
    <row r="66" spans="13:23" x14ac:dyDescent="0.45">
      <c r="S66">
        <f>T54/P54</f>
        <v>1.5027510316368646</v>
      </c>
    </row>
    <row r="67" spans="13:23" x14ac:dyDescent="0.45">
      <c r="S67">
        <f t="shared" ref="S67:S69" si="0">T55/P55</f>
        <v>0.76705141657922349</v>
      </c>
    </row>
    <row r="68" spans="13:23" x14ac:dyDescent="0.45">
      <c r="S68">
        <f t="shared" si="0"/>
        <v>1.2394835485214497</v>
      </c>
    </row>
    <row r="69" spans="13:23" x14ac:dyDescent="0.45">
      <c r="S69">
        <f t="shared" si="0"/>
        <v>1.3901800327332241</v>
      </c>
    </row>
    <row r="72" spans="13:23" x14ac:dyDescent="0.45">
      <c r="M72" t="s">
        <v>26</v>
      </c>
      <c r="N72">
        <f>AVERAGE(N60:N65)</f>
        <v>4.0328768661350649</v>
      </c>
      <c r="O72">
        <f>AVERAGE(O60:O65)</f>
        <v>0.15266377311461218</v>
      </c>
      <c r="P72">
        <f>AVERAGE(P60:P65)</f>
        <v>1</v>
      </c>
      <c r="Q72">
        <f>AVERAGE(Q60:Q65)</f>
        <v>1.513297981949729</v>
      </c>
      <c r="R72">
        <f>AVERAGE(R60:R65)</f>
        <v>1.1084126922377933</v>
      </c>
      <c r="S72">
        <f>AVERAGE(S60:S69)</f>
        <v>1.1082370613624859</v>
      </c>
      <c r="U72">
        <f>AVERAGE(U60:U65)</f>
        <v>0.96559041463882667</v>
      </c>
      <c r="V72">
        <f>AVERAGE(V60:V65)</f>
        <v>1.537031402343396</v>
      </c>
      <c r="W72">
        <f>AVERAGE(W60:W65)</f>
        <v>2.3043584110526605</v>
      </c>
    </row>
    <row r="74" spans="13:23" x14ac:dyDescent="0.45">
      <c r="N74">
        <f>_xlfn.T.TEST(N60:N65,$P60:$P65,2,2)</f>
        <v>4.0054582732719106E-4</v>
      </c>
      <c r="O74">
        <f>_xlfn.T.TEST(O60:O65,$P60:$P65,2,2)</f>
        <v>8.2813633145030888E-11</v>
      </c>
      <c r="Q74">
        <f>_xlfn.T.TEST(Q60:Q65,$P60:$P65,2,2)</f>
        <v>5.0691214962491433E-4</v>
      </c>
      <c r="R74">
        <f>_xlfn.T.TEST(R60:R65,$P60:$P65,2,2)</f>
        <v>0.43852068643778808</v>
      </c>
      <c r="S74">
        <f>_xlfn.T.TEST(S60:S69,$P60:$P65,2,2)</f>
        <v>0.55858899784127325</v>
      </c>
      <c r="U74">
        <f>_xlfn.T.TEST(U60:U65,$P60:$P65,2,2)</f>
        <v>0.72879147194616478</v>
      </c>
      <c r="V74">
        <f>_xlfn.T.TEST(V60:V65,$P60:$P65,2,2)</f>
        <v>4.0528995712573743E-3</v>
      </c>
      <c r="W74">
        <f>_xlfn.T.TEST(W60:W65,$P60:$P65,2,2)</f>
        <v>3.6996163196306407E-2</v>
      </c>
    </row>
    <row r="76" spans="13:23" x14ac:dyDescent="0.45">
      <c r="N76" t="s">
        <v>3</v>
      </c>
      <c r="O76" t="s">
        <v>2</v>
      </c>
      <c r="P76" t="s">
        <v>17</v>
      </c>
      <c r="Q76" t="s">
        <v>9</v>
      </c>
      <c r="R76" t="s">
        <v>10</v>
      </c>
      <c r="S76" t="s">
        <v>11</v>
      </c>
      <c r="T76" t="s">
        <v>12</v>
      </c>
      <c r="U76" t="s">
        <v>6</v>
      </c>
      <c r="V76" t="s">
        <v>7</v>
      </c>
    </row>
    <row r="77" spans="13:23" x14ac:dyDescent="0.45">
      <c r="M77" t="s">
        <v>25</v>
      </c>
      <c r="N77">
        <v>4.3563810224347188</v>
      </c>
      <c r="O77">
        <v>8.642883413019499E-2</v>
      </c>
      <c r="P77">
        <v>1</v>
      </c>
      <c r="Q77">
        <v>1.6546524457521148</v>
      </c>
      <c r="R77">
        <v>1.2787789628539903</v>
      </c>
      <c r="S77">
        <v>1.1838911364472229</v>
      </c>
      <c r="T77">
        <v>0.99080544317763863</v>
      </c>
      <c r="V77">
        <v>2.5200441338727471</v>
      </c>
    </row>
    <row r="78" spans="13:23" x14ac:dyDescent="0.45">
      <c r="N78">
        <v>2.2332332332332334</v>
      </c>
      <c r="O78">
        <v>6.1394728061394462E-2</v>
      </c>
      <c r="P78">
        <v>1</v>
      </c>
      <c r="Q78">
        <v>1.2552552552552556</v>
      </c>
      <c r="R78">
        <v>0.70670670670670677</v>
      </c>
      <c r="S78">
        <v>0.5830830830830831</v>
      </c>
      <c r="T78">
        <v>0.70170170170170176</v>
      </c>
      <c r="V78">
        <v>1.2952952952952954</v>
      </c>
    </row>
    <row r="79" spans="13:23" x14ac:dyDescent="0.45">
      <c r="N79">
        <v>5.8005502063273742</v>
      </c>
      <c r="O79">
        <v>0.20495185694635507</v>
      </c>
      <c r="P79">
        <v>1</v>
      </c>
      <c r="Q79">
        <v>1.6299862448418161</v>
      </c>
      <c r="R79">
        <v>1.3397524071526827</v>
      </c>
      <c r="T79">
        <v>1.2042640990371396</v>
      </c>
      <c r="V79">
        <v>2.5570839064649249</v>
      </c>
    </row>
    <row r="80" spans="13:23" x14ac:dyDescent="0.45">
      <c r="N80">
        <v>2.7261280167890876</v>
      </c>
      <c r="O80">
        <v>0.23154949282966075</v>
      </c>
      <c r="P80">
        <v>1</v>
      </c>
      <c r="S80">
        <v>0.63098985659321449</v>
      </c>
      <c r="U80">
        <v>1.4823364812871636</v>
      </c>
      <c r="V80">
        <v>1.0996852046169989</v>
      </c>
    </row>
    <row r="81" spans="14:22" x14ac:dyDescent="0.45">
      <c r="N81">
        <v>3.6718034152436485</v>
      </c>
      <c r="O81">
        <v>0.21949187838400669</v>
      </c>
      <c r="P81">
        <v>1</v>
      </c>
      <c r="S81">
        <v>0.82007496876301544</v>
      </c>
      <c r="U81">
        <v>1.8996251561849227</v>
      </c>
      <c r="V81">
        <v>4.7134527280299876</v>
      </c>
    </row>
    <row r="82" spans="14:22" x14ac:dyDescent="0.45">
      <c r="N82">
        <v>5.4091653027823252</v>
      </c>
      <c r="O82">
        <v>0.11216584833606104</v>
      </c>
      <c r="P82">
        <v>1</v>
      </c>
      <c r="S82">
        <v>1.8566284779050739</v>
      </c>
      <c r="U82">
        <v>1.2291325695581015</v>
      </c>
      <c r="V82">
        <v>1.6405891980360066</v>
      </c>
    </row>
    <row r="83" spans="14:22" x14ac:dyDescent="0.45">
      <c r="S83">
        <v>1.5027510316368646</v>
      </c>
    </row>
    <row r="84" spans="14:22" x14ac:dyDescent="0.45">
      <c r="S84">
        <v>0.76705141657922349</v>
      </c>
    </row>
    <row r="85" spans="14:22" x14ac:dyDescent="0.45">
      <c r="S85">
        <v>1.2394835485214497</v>
      </c>
    </row>
    <row r="86" spans="14:22" x14ac:dyDescent="0.45">
      <c r="S86">
        <v>1.3901800327332241</v>
      </c>
    </row>
    <row r="100" spans="1:20" x14ac:dyDescent="0.45">
      <c r="A100" t="s">
        <v>18</v>
      </c>
      <c r="B100">
        <f>AVERAGE(B2:B49)</f>
        <v>0.12057499999999999</v>
      </c>
      <c r="C100">
        <f>AVERAGE(C2:C49)</f>
        <v>4.9390243902439025E-3</v>
      </c>
      <c r="D100">
        <f>AVERAGE(D2:D49)</f>
        <v>3.0179166666666663E-2</v>
      </c>
      <c r="E100">
        <f>AVERAGE(E2:E49)</f>
        <v>3.9070833333333339E-2</v>
      </c>
      <c r="F100">
        <f>AVERAGE(F2:F49)</f>
        <v>2.8487500000000002E-2</v>
      </c>
      <c r="G100">
        <f>AVERAGE(G2:G49)</f>
        <v>3.4572499999999999E-2</v>
      </c>
      <c r="H100">
        <f>AVERAGE(H2:H49)</f>
        <v>3.6253125000000011E-2</v>
      </c>
      <c r="I100">
        <f>AVERAGE(I2:I49)</f>
        <v>2.4362499999999999E-2</v>
      </c>
      <c r="J100">
        <f>AVERAGE(J2:J49)</f>
        <v>5.2308333333333346E-2</v>
      </c>
      <c r="K100">
        <f>AVERAGE(K2:K49)</f>
        <v>6.7981249999999993E-2</v>
      </c>
      <c r="T100">
        <f>AVERAGE(T2:T49)</f>
        <v>3.6253125000000011E-2</v>
      </c>
    </row>
    <row r="101" spans="1:20" x14ac:dyDescent="0.45">
      <c r="A101" t="s">
        <v>22</v>
      </c>
      <c r="B101">
        <f>_xlfn.STDEV.S(B2:B49)</f>
        <v>4.9456318573146113E-2</v>
      </c>
      <c r="C101">
        <f>_xlfn.STDEV.S(C2:C49)</f>
        <v>3.154510900978195E-3</v>
      </c>
      <c r="D101">
        <f>_xlfn.STDEV.S(D2:D49)</f>
        <v>9.7688161771806534E-3</v>
      </c>
      <c r="E101">
        <f>_xlfn.STDEV.S(E2:E49)</f>
        <v>1.4104192382182783E-2</v>
      </c>
      <c r="F101">
        <f>_xlfn.STDEV.S(F2:F49)</f>
        <v>1.1946340625807817E-2</v>
      </c>
      <c r="G101">
        <f>_xlfn.STDEV.S(G2:G49)</f>
        <v>2.3270494000464222E-2</v>
      </c>
      <c r="H101">
        <f>_xlfn.STDEV.S(H2:H49)</f>
        <v>1.5102808633794975E-2</v>
      </c>
      <c r="I101">
        <f>_xlfn.STDEV.S(I2:I49)</f>
        <v>7.6739997223827542E-3</v>
      </c>
      <c r="J101">
        <f>_xlfn.STDEV.S(J2:J49)</f>
        <v>1.0388493495278713E-2</v>
      </c>
      <c r="K101">
        <f>_xlfn.STDEV.S(K2:K49)</f>
        <v>3.9907630882571564E-2</v>
      </c>
      <c r="T101">
        <f>_xlfn.STDEV.S(T2:T49)</f>
        <v>1.5102808633794975E-2</v>
      </c>
    </row>
    <row r="103" spans="1:20" x14ac:dyDescent="0.45">
      <c r="A103" t="s">
        <v>8</v>
      </c>
      <c r="B103">
        <f>_xlfn.T.TEST($D2:$D49,B2:B49,2,2)</f>
        <v>1.5303379693931134E-21</v>
      </c>
      <c r="C103">
        <f>_xlfn.T.TEST($D2:$D49,C2:C49,2,2)</f>
        <v>2.2724901512622529E-27</v>
      </c>
      <c r="E103">
        <f>_xlfn.T.TEST($D2:$D49,E2:E49,2,2)</f>
        <v>2.5786527032302105E-3</v>
      </c>
      <c r="F103">
        <f>_xlfn.T.TEST($D2:$D49,F2:F49,2,2)</f>
        <v>0.52273718812617465</v>
      </c>
      <c r="G103">
        <f>_xlfn.T.TEST($D2:$D49,G2:G49,2,2)</f>
        <v>0.23758997829507447</v>
      </c>
      <c r="I103">
        <f>_xlfn.T.TEST($D2:$D49,I2:I49,2,2)</f>
        <v>1.3053990238960141E-2</v>
      </c>
      <c r="J103">
        <f>_xlfn.T.TEST($D2:$D49,J2:J49,2,2)</f>
        <v>4.5330578509331938E-13</v>
      </c>
      <c r="K103">
        <f>_xlfn.T.TEST($D2:$D49,K2:K49,2,2)</f>
        <v>6.779628113795743E-9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D2D3-143F-40EC-AF8C-C8088BB9C446}">
  <dimension ref="A1:M27"/>
  <sheetViews>
    <sheetView workbookViewId="0">
      <selection activeCell="A15" sqref="A15:J27"/>
    </sheetView>
  </sheetViews>
  <sheetFormatPr defaultRowHeight="14.25" x14ac:dyDescent="0.45"/>
  <sheetData>
    <row r="1" spans="1:13" x14ac:dyDescent="0.45">
      <c r="B1" t="s">
        <v>14</v>
      </c>
      <c r="C1" t="s">
        <v>3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0.13020000000000001</v>
      </c>
      <c r="C3">
        <v>0.24890000000000001</v>
      </c>
      <c r="D3">
        <v>8.7800000000000003E-2</v>
      </c>
      <c r="E3">
        <v>0.1318</v>
      </c>
      <c r="F3">
        <v>0.1235</v>
      </c>
      <c r="G3">
        <v>0.12479999999999999</v>
      </c>
      <c r="H3">
        <v>0.1106</v>
      </c>
      <c r="I3">
        <v>0.15679999999999999</v>
      </c>
      <c r="J3">
        <v>8.2699999999999996E-2</v>
      </c>
      <c r="K3">
        <v>6.7400000000000002E-2</v>
      </c>
      <c r="L3">
        <v>6.8199999999999997E-2</v>
      </c>
      <c r="M3">
        <v>6.7199999999999996E-2</v>
      </c>
    </row>
    <row r="4" spans="1:13" x14ac:dyDescent="0.45">
      <c r="B4">
        <v>0.1091</v>
      </c>
      <c r="C4">
        <v>0.22500000000000001</v>
      </c>
      <c r="D4">
        <v>8.5599999999999996E-2</v>
      </c>
      <c r="E4">
        <v>0.1404</v>
      </c>
      <c r="F4">
        <v>0.12690000000000001</v>
      </c>
      <c r="G4">
        <v>0.1186</v>
      </c>
      <c r="H4">
        <v>0.1182</v>
      </c>
      <c r="I4">
        <v>0.16300000000000001</v>
      </c>
      <c r="J4">
        <v>8.2299999999999998E-2</v>
      </c>
      <c r="K4">
        <v>6.8199999999999997E-2</v>
      </c>
      <c r="L4">
        <v>6.9000000000000006E-2</v>
      </c>
      <c r="M4">
        <v>7.17E-2</v>
      </c>
    </row>
    <row r="5" spans="1:13" x14ac:dyDescent="0.45">
      <c r="B5">
        <v>0.1116</v>
      </c>
      <c r="C5">
        <v>0.25090000000000001</v>
      </c>
      <c r="D5">
        <v>8.3400000000000002E-2</v>
      </c>
      <c r="E5">
        <v>0.13550000000000001</v>
      </c>
      <c r="F5">
        <v>0.12620000000000001</v>
      </c>
      <c r="G5">
        <v>0.1169</v>
      </c>
      <c r="H5">
        <v>0.1157</v>
      </c>
      <c r="I5">
        <v>0.158</v>
      </c>
      <c r="J5">
        <v>8.2699999999999996E-2</v>
      </c>
      <c r="K5">
        <v>6.7900000000000002E-2</v>
      </c>
      <c r="L5">
        <v>6.7599999999999993E-2</v>
      </c>
      <c r="M5">
        <v>6.7500000000000004E-2</v>
      </c>
    </row>
    <row r="6" spans="1:13" x14ac:dyDescent="0.45">
      <c r="B6">
        <v>0.1132</v>
      </c>
      <c r="C6">
        <v>0.2056</v>
      </c>
      <c r="D6">
        <v>8.5599999999999996E-2</v>
      </c>
      <c r="E6">
        <v>0.1479</v>
      </c>
      <c r="F6">
        <v>0.11890000000000001</v>
      </c>
      <c r="G6">
        <v>0.1174</v>
      </c>
      <c r="H6">
        <v>0.1171</v>
      </c>
      <c r="I6">
        <v>0.1636</v>
      </c>
      <c r="J6">
        <v>8.0699999999999994E-2</v>
      </c>
      <c r="K6">
        <v>6.6400000000000001E-2</v>
      </c>
      <c r="L6">
        <v>6.8500000000000005E-2</v>
      </c>
      <c r="M6">
        <v>6.6900000000000001E-2</v>
      </c>
    </row>
    <row r="7" spans="1:13" x14ac:dyDescent="0.45">
      <c r="B7">
        <v>0.111</v>
      </c>
      <c r="C7">
        <v>0.23469999999999999</v>
      </c>
      <c r="D7">
        <v>8.4900000000000003E-2</v>
      </c>
      <c r="E7">
        <v>0.12889999999999999</v>
      </c>
      <c r="F7">
        <v>0.12540000000000001</v>
      </c>
      <c r="G7">
        <v>0.11609999999999999</v>
      </c>
      <c r="H7">
        <v>0.1208</v>
      </c>
      <c r="I7">
        <v>0.17549999999999999</v>
      </c>
      <c r="J7">
        <v>8.2299999999999998E-2</v>
      </c>
      <c r="K7">
        <v>6.7599999999999993E-2</v>
      </c>
      <c r="L7">
        <v>6.6799999999999998E-2</v>
      </c>
      <c r="M7">
        <v>6.5799999999999997E-2</v>
      </c>
    </row>
    <row r="8" spans="1:13" x14ac:dyDescent="0.45">
      <c r="B8">
        <v>0.1154</v>
      </c>
      <c r="C8">
        <v>0.21099999999999999</v>
      </c>
      <c r="D8">
        <v>8.3900000000000002E-2</v>
      </c>
      <c r="E8">
        <v>0.1394</v>
      </c>
      <c r="F8">
        <v>0.12740000000000001</v>
      </c>
      <c r="G8">
        <v>0.1249</v>
      </c>
      <c r="H8">
        <v>0.1105</v>
      </c>
      <c r="I8">
        <v>0.17050000000000001</v>
      </c>
      <c r="J8">
        <v>8.2100000000000006E-2</v>
      </c>
      <c r="K8">
        <v>6.7100000000000007E-2</v>
      </c>
      <c r="L8">
        <v>6.6000000000000003E-2</v>
      </c>
      <c r="M8">
        <v>6.6199999999999995E-2</v>
      </c>
    </row>
    <row r="9" spans="1:13" x14ac:dyDescent="0.45">
      <c r="B9">
        <v>0.1163</v>
      </c>
      <c r="C9">
        <v>0.22220000000000001</v>
      </c>
      <c r="D9">
        <v>8.4000000000000005E-2</v>
      </c>
      <c r="E9">
        <v>0.1469</v>
      </c>
      <c r="F9">
        <v>0.1231</v>
      </c>
      <c r="G9">
        <v>0.12889999999999999</v>
      </c>
      <c r="H9">
        <v>0.1144</v>
      </c>
      <c r="I9">
        <v>0.18870000000000001</v>
      </c>
      <c r="J9">
        <v>8.1500000000000003E-2</v>
      </c>
      <c r="K9">
        <v>6.6500000000000004E-2</v>
      </c>
      <c r="L9">
        <v>6.7699999999999996E-2</v>
      </c>
      <c r="M9">
        <v>6.5500000000000003E-2</v>
      </c>
    </row>
    <row r="10" spans="1:13" x14ac:dyDescent="0.45">
      <c r="B10">
        <v>0.1211</v>
      </c>
      <c r="C10">
        <v>0.2422</v>
      </c>
      <c r="D10">
        <v>8.43E-2</v>
      </c>
      <c r="E10">
        <v>0.1351</v>
      </c>
      <c r="F10">
        <v>0.1323</v>
      </c>
      <c r="G10">
        <v>0.1303</v>
      </c>
      <c r="H10">
        <v>0.1181</v>
      </c>
      <c r="I10">
        <v>0.1651</v>
      </c>
      <c r="J10">
        <v>8.1699999999999995E-2</v>
      </c>
      <c r="K10">
        <v>6.59E-2</v>
      </c>
      <c r="L10">
        <v>6.5699999999999995E-2</v>
      </c>
      <c r="M10">
        <v>6.5699999999999995E-2</v>
      </c>
    </row>
    <row r="15" spans="1:13" x14ac:dyDescent="0.45">
      <c r="B15" t="s">
        <v>17</v>
      </c>
      <c r="C15" t="s">
        <v>3</v>
      </c>
      <c r="D15" t="s">
        <v>2</v>
      </c>
      <c r="E15" t="s">
        <v>9</v>
      </c>
      <c r="F15" t="s">
        <v>10</v>
      </c>
      <c r="G15" t="s">
        <v>11</v>
      </c>
      <c r="H15" t="s">
        <v>12</v>
      </c>
      <c r="I15" t="s">
        <v>7</v>
      </c>
      <c r="J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0" x14ac:dyDescent="0.45">
      <c r="A17">
        <v>26.5</v>
      </c>
      <c r="B17">
        <v>4.7500000000000014E-2</v>
      </c>
      <c r="C17">
        <v>0.16620000000000001</v>
      </c>
      <c r="D17">
        <v>5.1000000000000073E-3</v>
      </c>
      <c r="E17">
        <v>4.9100000000000005E-2</v>
      </c>
      <c r="F17">
        <v>4.0800000000000003E-2</v>
      </c>
      <c r="G17">
        <v>4.2099999999999999E-2</v>
      </c>
      <c r="H17">
        <v>2.7900000000000008E-2</v>
      </c>
      <c r="I17">
        <v>7.4099999999999999E-2</v>
      </c>
      <c r="J17">
        <v>0</v>
      </c>
    </row>
    <row r="18" spans="1:10" x14ac:dyDescent="0.45">
      <c r="B18">
        <v>2.6800000000000004E-2</v>
      </c>
      <c r="C18">
        <v>0.14269999999999999</v>
      </c>
      <c r="D18">
        <v>3.2999999999999974E-3</v>
      </c>
      <c r="E18">
        <v>5.8099999999999999E-2</v>
      </c>
      <c r="F18">
        <v>4.4600000000000015E-2</v>
      </c>
      <c r="G18">
        <v>3.6299999999999999E-2</v>
      </c>
      <c r="H18">
        <v>3.5900000000000001E-2</v>
      </c>
      <c r="I18">
        <v>8.0700000000000008E-2</v>
      </c>
      <c r="J18">
        <v>0</v>
      </c>
    </row>
    <row r="19" spans="1:10" x14ac:dyDescent="0.45">
      <c r="B19">
        <v>2.8900000000000009E-2</v>
      </c>
      <c r="C19">
        <v>0.16820000000000002</v>
      </c>
      <c r="D19">
        <v>7.0000000000000617E-4</v>
      </c>
      <c r="E19">
        <v>5.2800000000000014E-2</v>
      </c>
      <c r="F19">
        <v>4.3500000000000011E-2</v>
      </c>
      <c r="G19">
        <v>3.4200000000000008E-2</v>
      </c>
      <c r="H19">
        <v>3.3000000000000002E-2</v>
      </c>
      <c r="I19">
        <v>7.5300000000000006E-2</v>
      </c>
      <c r="J19">
        <v>0</v>
      </c>
    </row>
    <row r="20" spans="1:10" x14ac:dyDescent="0.45">
      <c r="B20">
        <v>3.2500000000000001E-2</v>
      </c>
      <c r="C20">
        <v>0.12490000000000001</v>
      </c>
      <c r="D20">
        <v>4.9000000000000016E-3</v>
      </c>
      <c r="E20">
        <v>6.720000000000001E-2</v>
      </c>
      <c r="F20">
        <v>3.8200000000000012E-2</v>
      </c>
      <c r="G20">
        <v>3.670000000000001E-2</v>
      </c>
      <c r="H20">
        <v>3.6400000000000002E-2</v>
      </c>
      <c r="I20">
        <v>8.2900000000000001E-2</v>
      </c>
      <c r="J20">
        <v>0</v>
      </c>
    </row>
    <row r="21" spans="1:10" x14ac:dyDescent="0.45">
      <c r="B21">
        <v>2.8700000000000003E-2</v>
      </c>
      <c r="C21">
        <v>0.15239999999999998</v>
      </c>
      <c r="D21">
        <v>2.6000000000000051E-3</v>
      </c>
      <c r="E21">
        <v>4.6599999999999989E-2</v>
      </c>
      <c r="F21">
        <v>4.3100000000000013E-2</v>
      </c>
      <c r="G21">
        <v>3.3799999999999997E-2</v>
      </c>
      <c r="H21">
        <v>3.8500000000000006E-2</v>
      </c>
      <c r="I21">
        <v>9.3199999999999991E-2</v>
      </c>
      <c r="J21">
        <v>0</v>
      </c>
    </row>
    <row r="22" spans="1:10" x14ac:dyDescent="0.45">
      <c r="B22">
        <v>3.3299999999999996E-2</v>
      </c>
      <c r="C22">
        <v>0.12889999999999999</v>
      </c>
      <c r="D22">
        <v>1.799999999999996E-3</v>
      </c>
      <c r="E22">
        <v>5.729999999999999E-2</v>
      </c>
      <c r="F22">
        <v>4.5300000000000007E-2</v>
      </c>
      <c r="G22">
        <v>4.2799999999999991E-2</v>
      </c>
      <c r="H22">
        <v>2.8399999999999995E-2</v>
      </c>
      <c r="I22">
        <v>8.8400000000000006E-2</v>
      </c>
      <c r="J22">
        <v>0</v>
      </c>
    </row>
    <row r="23" spans="1:10" x14ac:dyDescent="0.45">
      <c r="B23">
        <v>3.4799999999999998E-2</v>
      </c>
      <c r="C23">
        <v>0.14069999999999999</v>
      </c>
      <c r="D23">
        <v>2.5000000000000022E-3</v>
      </c>
      <c r="E23">
        <v>6.54E-2</v>
      </c>
      <c r="F23">
        <v>4.1599999999999998E-2</v>
      </c>
      <c r="G23">
        <v>4.7399999999999984E-2</v>
      </c>
      <c r="H23">
        <v>3.2899999999999999E-2</v>
      </c>
      <c r="I23">
        <v>0.1072</v>
      </c>
      <c r="J23">
        <v>0</v>
      </c>
    </row>
    <row r="24" spans="1:10" x14ac:dyDescent="0.45">
      <c r="B24">
        <v>3.9400000000000004E-2</v>
      </c>
      <c r="C24">
        <v>0.1605</v>
      </c>
      <c r="D24">
        <v>2.6000000000000051E-3</v>
      </c>
      <c r="E24">
        <v>5.3400000000000003E-2</v>
      </c>
      <c r="F24">
        <v>5.0600000000000006E-2</v>
      </c>
      <c r="G24">
        <v>4.8600000000000004E-2</v>
      </c>
      <c r="H24">
        <v>3.6400000000000002E-2</v>
      </c>
      <c r="I24">
        <v>8.3400000000000002E-2</v>
      </c>
      <c r="J24">
        <v>0</v>
      </c>
    </row>
    <row r="25" spans="1:10" x14ac:dyDescent="0.45">
      <c r="A25" t="s">
        <v>18</v>
      </c>
      <c r="B25">
        <v>3.3987500000000004E-2</v>
      </c>
      <c r="C25">
        <v>0.14806250000000001</v>
      </c>
      <c r="D25">
        <v>2.9375000000000026E-3</v>
      </c>
      <c r="E25">
        <v>5.623750000000001E-2</v>
      </c>
      <c r="F25">
        <v>4.3462500000000001E-2</v>
      </c>
      <c r="G25">
        <v>4.0237499999999995E-2</v>
      </c>
      <c r="H25">
        <v>3.3674999999999997E-2</v>
      </c>
      <c r="I25">
        <v>8.5650000000000004E-2</v>
      </c>
      <c r="J25">
        <v>0</v>
      </c>
    </row>
    <row r="26" spans="1:10" x14ac:dyDescent="0.45">
      <c r="A26" t="s">
        <v>19</v>
      </c>
      <c r="B26">
        <v>6.7689284866323338E-3</v>
      </c>
      <c r="C26">
        <v>1.6451915867590674E-2</v>
      </c>
      <c r="D26">
        <v>1.4822160050796535E-3</v>
      </c>
      <c r="E26">
        <v>7.2940166281294282E-3</v>
      </c>
      <c r="F26">
        <v>3.664477160133879E-3</v>
      </c>
      <c r="G26">
        <v>5.8208829718032059E-3</v>
      </c>
      <c r="H26">
        <v>3.8787884706438952E-3</v>
      </c>
      <c r="I26">
        <v>1.0734590284283268E-2</v>
      </c>
    </row>
    <row r="27" spans="1:10" x14ac:dyDescent="0.45">
      <c r="A27" t="s">
        <v>20</v>
      </c>
      <c r="C27">
        <v>4.0307067189466554E-11</v>
      </c>
      <c r="D27">
        <v>4.6233638337229472E-9</v>
      </c>
      <c r="E27">
        <v>1.87736683310534E-5</v>
      </c>
      <c r="F27">
        <v>3.666130260097105E-3</v>
      </c>
      <c r="G27">
        <v>6.7692767551631339E-2</v>
      </c>
      <c r="H27">
        <v>0.91140402246710961</v>
      </c>
      <c r="I27">
        <v>1.5865593563711114E-8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98E-7967-43E0-8BBE-5BE6BE264A00}">
  <dimension ref="A1:M27"/>
  <sheetViews>
    <sheetView workbookViewId="0">
      <selection activeCell="C17" sqref="C17"/>
    </sheetView>
  </sheetViews>
  <sheetFormatPr defaultRowHeight="14.25" x14ac:dyDescent="0.45"/>
  <sheetData>
    <row r="1" spans="1:13" x14ac:dyDescent="0.45">
      <c r="B1" t="s">
        <v>14</v>
      </c>
      <c r="C1" t="s">
        <v>3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0.1036</v>
      </c>
      <c r="C3">
        <v>0.13420000000000001</v>
      </c>
      <c r="D3">
        <v>8.2199999999999995E-2</v>
      </c>
      <c r="E3">
        <v>0.1021</v>
      </c>
      <c r="F3">
        <v>9.4E-2</v>
      </c>
      <c r="G3">
        <v>9.5399999999999999E-2</v>
      </c>
      <c r="H3">
        <v>9.5000000000000001E-2</v>
      </c>
      <c r="I3">
        <v>0.11269999999999999</v>
      </c>
      <c r="J3">
        <v>8.14E-2</v>
      </c>
      <c r="K3">
        <v>6.8699999999999997E-2</v>
      </c>
      <c r="L3">
        <v>6.7199999999999996E-2</v>
      </c>
      <c r="M3">
        <v>6.6299999999999998E-2</v>
      </c>
    </row>
    <row r="4" spans="1:13" x14ac:dyDescent="0.45">
      <c r="B4">
        <v>0.1104</v>
      </c>
      <c r="C4">
        <v>0.15640000000000001</v>
      </c>
      <c r="D4">
        <v>8.0199999999999994E-2</v>
      </c>
      <c r="E4">
        <v>0.1089</v>
      </c>
      <c r="F4">
        <v>9.6500000000000002E-2</v>
      </c>
      <c r="G4">
        <v>9.3100000000000002E-2</v>
      </c>
      <c r="H4">
        <v>0.1032</v>
      </c>
      <c r="I4">
        <v>0.11210000000000001</v>
      </c>
      <c r="J4">
        <v>8.2400000000000001E-2</v>
      </c>
      <c r="K4">
        <v>6.7400000000000002E-2</v>
      </c>
      <c r="L4">
        <v>6.7199999999999996E-2</v>
      </c>
      <c r="M4">
        <v>6.9599999999999995E-2</v>
      </c>
    </row>
    <row r="5" spans="1:13" x14ac:dyDescent="0.45">
      <c r="B5">
        <v>0.108</v>
      </c>
      <c r="C5">
        <v>0.1419</v>
      </c>
      <c r="D5">
        <v>8.3599999999999994E-2</v>
      </c>
      <c r="E5">
        <v>0.1173</v>
      </c>
      <c r="F5">
        <v>9.5299999999999996E-2</v>
      </c>
      <c r="G5">
        <v>9.8299999999999998E-2</v>
      </c>
      <c r="H5">
        <v>9.6500000000000002E-2</v>
      </c>
      <c r="I5">
        <v>0.111</v>
      </c>
      <c r="J5">
        <v>8.1500000000000003E-2</v>
      </c>
      <c r="K5">
        <v>6.6799999999999998E-2</v>
      </c>
      <c r="L5">
        <v>6.83E-2</v>
      </c>
      <c r="M5">
        <v>6.83E-2</v>
      </c>
    </row>
    <row r="6" spans="1:13" x14ac:dyDescent="0.45">
      <c r="B6">
        <v>0.10009999999999999</v>
      </c>
      <c r="C6">
        <v>0.15</v>
      </c>
      <c r="D6">
        <v>8.14E-2</v>
      </c>
      <c r="E6">
        <v>0.11310000000000001</v>
      </c>
      <c r="F6">
        <v>9.7500000000000003E-2</v>
      </c>
      <c r="G6">
        <v>9.2399999999999996E-2</v>
      </c>
      <c r="H6">
        <v>9.8000000000000004E-2</v>
      </c>
      <c r="I6">
        <v>0.1158</v>
      </c>
      <c r="J6">
        <v>8.2299999999999998E-2</v>
      </c>
      <c r="K6">
        <v>6.7100000000000007E-2</v>
      </c>
      <c r="L6">
        <v>6.7299999999999999E-2</v>
      </c>
      <c r="M6">
        <v>6.7199999999999996E-2</v>
      </c>
    </row>
    <row r="7" spans="1:13" x14ac:dyDescent="0.45">
      <c r="B7">
        <v>0.1048</v>
      </c>
      <c r="C7">
        <v>0.13300000000000001</v>
      </c>
      <c r="D7">
        <v>8.3699999999999997E-2</v>
      </c>
      <c r="E7">
        <v>0.11020000000000001</v>
      </c>
      <c r="F7">
        <v>0.1022</v>
      </c>
      <c r="G7">
        <v>9.3399999999999997E-2</v>
      </c>
      <c r="H7">
        <v>0.1012</v>
      </c>
      <c r="I7">
        <v>0.1115</v>
      </c>
      <c r="J7">
        <v>8.2000000000000003E-2</v>
      </c>
      <c r="K7">
        <v>6.7599999999999993E-2</v>
      </c>
      <c r="L7">
        <v>6.7199999999999996E-2</v>
      </c>
      <c r="M7">
        <v>6.5799999999999997E-2</v>
      </c>
    </row>
    <row r="8" spans="1:13" x14ac:dyDescent="0.45">
      <c r="B8">
        <v>0.1036</v>
      </c>
      <c r="C8">
        <v>0.1244</v>
      </c>
      <c r="D8">
        <v>8.0199999999999994E-2</v>
      </c>
      <c r="E8">
        <v>0.1222</v>
      </c>
      <c r="F8">
        <v>0.1004</v>
      </c>
      <c r="G8">
        <v>9.8299999999999998E-2</v>
      </c>
      <c r="H8">
        <v>0.10340000000000001</v>
      </c>
      <c r="I8">
        <v>0.11550000000000001</v>
      </c>
      <c r="J8">
        <v>8.0399999999999999E-2</v>
      </c>
      <c r="K8">
        <v>6.7900000000000002E-2</v>
      </c>
      <c r="L8">
        <v>7.1499999999999994E-2</v>
      </c>
      <c r="M8">
        <v>6.5000000000000002E-2</v>
      </c>
    </row>
    <row r="9" spans="1:13" x14ac:dyDescent="0.45">
      <c r="B9">
        <v>0.1137</v>
      </c>
      <c r="C9">
        <v>0.12759999999999999</v>
      </c>
      <c r="D9">
        <v>8.0199999999999994E-2</v>
      </c>
      <c r="E9">
        <v>0.1164</v>
      </c>
      <c r="F9">
        <v>0.10100000000000001</v>
      </c>
      <c r="G9">
        <v>9.7100000000000006E-2</v>
      </c>
      <c r="H9">
        <v>9.9699999999999997E-2</v>
      </c>
      <c r="I9">
        <v>0.10970000000000001</v>
      </c>
      <c r="J9">
        <v>8.0799999999999997E-2</v>
      </c>
      <c r="K9">
        <v>6.5600000000000006E-2</v>
      </c>
      <c r="L9">
        <v>6.6199999999999995E-2</v>
      </c>
      <c r="M9">
        <v>6.4000000000000001E-2</v>
      </c>
    </row>
    <row r="10" spans="1:13" x14ac:dyDescent="0.45">
      <c r="B10">
        <v>0.1056</v>
      </c>
      <c r="C10">
        <v>0.12870000000000001</v>
      </c>
      <c r="D10">
        <v>7.8100000000000003E-2</v>
      </c>
      <c r="E10">
        <v>0.1106</v>
      </c>
      <c r="F10">
        <v>0.1043</v>
      </c>
      <c r="G10">
        <v>9.8500000000000004E-2</v>
      </c>
      <c r="H10">
        <v>9.3200000000000005E-2</v>
      </c>
      <c r="I10">
        <v>0.1205</v>
      </c>
      <c r="J10">
        <v>7.9200000000000007E-2</v>
      </c>
      <c r="K10">
        <v>6.59E-2</v>
      </c>
      <c r="L10">
        <v>6.4600000000000005E-2</v>
      </c>
      <c r="M10">
        <v>6.5000000000000002E-2</v>
      </c>
    </row>
    <row r="15" spans="1:13" x14ac:dyDescent="0.45">
      <c r="B15" t="s">
        <v>14</v>
      </c>
      <c r="C15" t="s">
        <v>3</v>
      </c>
      <c r="D15" t="s">
        <v>2</v>
      </c>
      <c r="E15" t="s">
        <v>9</v>
      </c>
      <c r="F15" t="s">
        <v>10</v>
      </c>
      <c r="G15" t="s">
        <v>11</v>
      </c>
      <c r="H15" t="s">
        <v>12</v>
      </c>
      <c r="I15" t="s">
        <v>7</v>
      </c>
      <c r="J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0" x14ac:dyDescent="0.45">
      <c r="A17">
        <v>26.5</v>
      </c>
      <c r="B17">
        <v>2.2199999999999998E-2</v>
      </c>
      <c r="C17">
        <v>5.2800000000000014E-2</v>
      </c>
      <c r="D17">
        <v>7.9999999999999516E-4</v>
      </c>
      <c r="E17">
        <v>2.0699999999999996E-2</v>
      </c>
      <c r="F17">
        <v>1.26E-2</v>
      </c>
      <c r="G17">
        <v>1.3999999999999999E-2</v>
      </c>
      <c r="H17">
        <v>1.3600000000000001E-2</v>
      </c>
      <c r="I17">
        <v>3.1299999999999994E-2</v>
      </c>
      <c r="J17">
        <v>0</v>
      </c>
    </row>
    <row r="18" spans="1:10" x14ac:dyDescent="0.45">
      <c r="B18">
        <v>2.7999999999999997E-2</v>
      </c>
      <c r="C18">
        <v>7.400000000000001E-2</v>
      </c>
      <c r="D18">
        <v>-2.2000000000000075E-3</v>
      </c>
      <c r="E18">
        <v>2.6499999999999996E-2</v>
      </c>
      <c r="F18">
        <v>1.4100000000000001E-2</v>
      </c>
      <c r="G18">
        <v>1.0700000000000001E-2</v>
      </c>
      <c r="H18">
        <v>2.0799999999999999E-2</v>
      </c>
      <c r="I18">
        <v>2.9700000000000004E-2</v>
      </c>
      <c r="J18">
        <v>0</v>
      </c>
    </row>
    <row r="19" spans="1:10" x14ac:dyDescent="0.45">
      <c r="B19">
        <v>2.6499999999999996E-2</v>
      </c>
      <c r="C19">
        <v>6.0399999999999995E-2</v>
      </c>
      <c r="D19">
        <v>2.0999999999999908E-3</v>
      </c>
      <c r="E19">
        <v>3.5799999999999998E-2</v>
      </c>
      <c r="F19">
        <v>1.3799999999999993E-2</v>
      </c>
      <c r="G19">
        <v>1.6799999999999995E-2</v>
      </c>
      <c r="H19">
        <v>1.4999999999999999E-2</v>
      </c>
      <c r="I19">
        <v>2.9499999999999998E-2</v>
      </c>
      <c r="J19">
        <v>0</v>
      </c>
    </row>
    <row r="20" spans="1:10" x14ac:dyDescent="0.45">
      <c r="B20">
        <v>1.7799999999999996E-2</v>
      </c>
      <c r="C20">
        <v>6.7699999999999996E-2</v>
      </c>
      <c r="D20">
        <v>-8.9999999999999802E-4</v>
      </c>
      <c r="E20">
        <v>3.0800000000000008E-2</v>
      </c>
      <c r="F20">
        <v>1.5200000000000005E-2</v>
      </c>
      <c r="G20">
        <v>1.0099999999999998E-2</v>
      </c>
      <c r="H20">
        <v>1.5700000000000006E-2</v>
      </c>
      <c r="I20">
        <v>3.3500000000000002E-2</v>
      </c>
      <c r="J20">
        <v>0</v>
      </c>
    </row>
    <row r="21" spans="1:10" x14ac:dyDescent="0.45">
      <c r="B21">
        <v>2.2800000000000001E-2</v>
      </c>
      <c r="C21">
        <v>5.1000000000000004E-2</v>
      </c>
      <c r="D21">
        <v>1.6999999999999932E-3</v>
      </c>
      <c r="E21">
        <v>2.8200000000000003E-2</v>
      </c>
      <c r="F21">
        <v>2.0199999999999996E-2</v>
      </c>
      <c r="G21">
        <v>1.1399999999999993E-2</v>
      </c>
      <c r="H21">
        <v>1.9199999999999995E-2</v>
      </c>
      <c r="I21">
        <v>2.9499999999999998E-2</v>
      </c>
      <c r="J21">
        <v>0</v>
      </c>
    </row>
    <row r="22" spans="1:10" x14ac:dyDescent="0.45">
      <c r="B22">
        <v>2.3199999999999998E-2</v>
      </c>
      <c r="C22">
        <v>4.3999999999999997E-2</v>
      </c>
      <c r="D22">
        <v>-2.0000000000000573E-4</v>
      </c>
      <c r="E22">
        <v>4.1800000000000004E-2</v>
      </c>
      <c r="F22">
        <v>2.0000000000000004E-2</v>
      </c>
      <c r="G22">
        <v>1.7899999999999999E-2</v>
      </c>
      <c r="H22">
        <v>2.3000000000000007E-2</v>
      </c>
      <c r="I22">
        <v>3.5100000000000006E-2</v>
      </c>
      <c r="J22">
        <v>0</v>
      </c>
    </row>
    <row r="23" spans="1:10" x14ac:dyDescent="0.45">
      <c r="B23">
        <v>3.2899999999999999E-2</v>
      </c>
      <c r="C23">
        <v>4.6799999999999994E-2</v>
      </c>
      <c r="D23">
        <v>-6.0000000000000331E-4</v>
      </c>
      <c r="E23">
        <v>3.5600000000000007E-2</v>
      </c>
      <c r="F23">
        <v>2.020000000000001E-2</v>
      </c>
      <c r="G23">
        <v>1.6300000000000009E-2</v>
      </c>
      <c r="H23">
        <v>1.89E-2</v>
      </c>
      <c r="I23">
        <v>2.8900000000000009E-2</v>
      </c>
      <c r="J23">
        <v>0</v>
      </c>
    </row>
    <row r="24" spans="1:10" x14ac:dyDescent="0.45">
      <c r="B24">
        <v>2.6399999999999993E-2</v>
      </c>
      <c r="C24">
        <v>4.9500000000000002E-2</v>
      </c>
      <c r="D24">
        <v>-1.1000000000000038E-3</v>
      </c>
      <c r="E24">
        <v>3.1399999999999997E-2</v>
      </c>
      <c r="F24">
        <v>2.5099999999999997E-2</v>
      </c>
      <c r="G24">
        <v>1.9299999999999998E-2</v>
      </c>
      <c r="H24">
        <v>1.3999999999999999E-2</v>
      </c>
      <c r="I24">
        <v>4.1299999999999989E-2</v>
      </c>
      <c r="J24">
        <v>0</v>
      </c>
    </row>
    <row r="25" spans="1:10" x14ac:dyDescent="0.45">
      <c r="A25" t="s">
        <v>18</v>
      </c>
      <c r="B25">
        <v>2.4974999999999997E-2</v>
      </c>
      <c r="C25">
        <v>5.5774999999999998E-2</v>
      </c>
      <c r="D25">
        <v>-5.0000000000004902E-5</v>
      </c>
      <c r="E25">
        <v>3.1350000000000003E-2</v>
      </c>
      <c r="F25">
        <v>1.7649999999999999E-2</v>
      </c>
      <c r="G25">
        <v>1.4562499999999999E-2</v>
      </c>
      <c r="H25">
        <v>1.7524999999999999E-2</v>
      </c>
      <c r="I25">
        <v>3.2349999999999997E-2</v>
      </c>
      <c r="J25">
        <v>0</v>
      </c>
    </row>
    <row r="27" spans="1:10" x14ac:dyDescent="0.45">
      <c r="A27" t="s">
        <v>20</v>
      </c>
      <c r="C27">
        <v>2.6266476451639105E-6</v>
      </c>
      <c r="D27">
        <v>5.6987001834358778E-10</v>
      </c>
      <c r="E27">
        <v>3.8756369598833613E-2</v>
      </c>
      <c r="F27">
        <v>5.2886154312770947E-3</v>
      </c>
      <c r="G27">
        <v>1.5122348038548275E-4</v>
      </c>
      <c r="H27">
        <v>2.3495265751765689E-3</v>
      </c>
      <c r="I27">
        <v>4.6032832032717064E-3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67AC-5CCC-4C44-95A1-D83BEB125DDF}">
  <dimension ref="A1:M27"/>
  <sheetViews>
    <sheetView workbookViewId="0">
      <selection activeCell="A15" sqref="A15:J27"/>
    </sheetView>
  </sheetViews>
  <sheetFormatPr defaultRowHeight="14.25" x14ac:dyDescent="0.45"/>
  <sheetData>
    <row r="1" spans="1:13" x14ac:dyDescent="0.45">
      <c r="B1" t="s">
        <v>14</v>
      </c>
      <c r="C1" t="s">
        <v>3</v>
      </c>
      <c r="D1" t="s">
        <v>2</v>
      </c>
      <c r="E1" t="s">
        <v>9</v>
      </c>
      <c r="F1" t="s">
        <v>10</v>
      </c>
      <c r="G1" t="s">
        <v>21</v>
      </c>
      <c r="H1" t="s">
        <v>12</v>
      </c>
      <c r="I1" t="s">
        <v>7</v>
      </c>
      <c r="J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9.5200000000000007E-2</v>
      </c>
      <c r="C3">
        <v>0.17929999999999999</v>
      </c>
      <c r="D3">
        <v>9.11E-2</v>
      </c>
      <c r="E3">
        <v>0.10059999999999999</v>
      </c>
      <c r="F3">
        <v>9.8900000000000002E-2</v>
      </c>
      <c r="G3">
        <v>0.1043</v>
      </c>
      <c r="H3">
        <v>0.1018</v>
      </c>
      <c r="I3">
        <v>0.1208</v>
      </c>
      <c r="J3">
        <v>7.9899999999999999E-2</v>
      </c>
      <c r="K3">
        <v>6.7599999999999993E-2</v>
      </c>
      <c r="L3">
        <v>6.7299999999999999E-2</v>
      </c>
      <c r="M3">
        <v>6.8000000000000005E-2</v>
      </c>
    </row>
    <row r="4" spans="1:13" x14ac:dyDescent="0.45">
      <c r="B4">
        <v>0.10059999999999999</v>
      </c>
      <c r="C4">
        <v>0.18360000000000001</v>
      </c>
      <c r="D4">
        <v>8.4400000000000003E-2</v>
      </c>
      <c r="E4">
        <v>0.1045</v>
      </c>
      <c r="F4">
        <v>0.1008</v>
      </c>
      <c r="G4">
        <v>0.1106</v>
      </c>
      <c r="H4">
        <v>0.10340000000000001</v>
      </c>
      <c r="I4">
        <v>0.12920000000000001</v>
      </c>
      <c r="J4">
        <v>8.1199999999999994E-2</v>
      </c>
      <c r="K4">
        <v>6.7500000000000004E-2</v>
      </c>
      <c r="L4">
        <v>6.83E-2</v>
      </c>
      <c r="M4">
        <v>6.7400000000000002E-2</v>
      </c>
    </row>
    <row r="5" spans="1:13" x14ac:dyDescent="0.45">
      <c r="B5">
        <v>9.9599999999999994E-2</v>
      </c>
      <c r="C5">
        <v>0.19869999999999999</v>
      </c>
      <c r="D5">
        <v>8.3199999999999996E-2</v>
      </c>
      <c r="E5">
        <v>0.1144</v>
      </c>
      <c r="F5">
        <v>0.1018</v>
      </c>
      <c r="G5">
        <v>0.1024</v>
      </c>
      <c r="H5">
        <v>9.8500000000000004E-2</v>
      </c>
      <c r="I5">
        <v>0.125</v>
      </c>
      <c r="J5">
        <v>8.09E-2</v>
      </c>
      <c r="K5">
        <v>6.7799999999999999E-2</v>
      </c>
      <c r="L5">
        <v>6.8000000000000005E-2</v>
      </c>
      <c r="M5">
        <v>6.7400000000000002E-2</v>
      </c>
    </row>
    <row r="6" spans="1:13" x14ac:dyDescent="0.45">
      <c r="B6">
        <v>0.1012</v>
      </c>
      <c r="C6">
        <v>0.17929999999999999</v>
      </c>
      <c r="D6">
        <v>8.3799999999999999E-2</v>
      </c>
      <c r="E6">
        <v>0.12180000000000001</v>
      </c>
      <c r="F6">
        <v>0.10440000000000001</v>
      </c>
      <c r="G6">
        <v>0.10970000000000001</v>
      </c>
      <c r="H6">
        <v>0.1013</v>
      </c>
      <c r="I6">
        <v>0.13370000000000001</v>
      </c>
      <c r="J6">
        <v>8.1000000000000003E-2</v>
      </c>
      <c r="K6">
        <v>6.7699999999999996E-2</v>
      </c>
      <c r="L6">
        <v>6.7799999999999999E-2</v>
      </c>
      <c r="M6">
        <v>6.7799999999999999E-2</v>
      </c>
    </row>
    <row r="7" spans="1:13" x14ac:dyDescent="0.45">
      <c r="B7">
        <v>9.6500000000000002E-2</v>
      </c>
      <c r="C7">
        <v>0.18740000000000001</v>
      </c>
      <c r="D7">
        <v>8.2699999999999996E-2</v>
      </c>
      <c r="E7">
        <v>0.1119</v>
      </c>
      <c r="F7">
        <v>0.10630000000000001</v>
      </c>
      <c r="G7">
        <v>0.1149</v>
      </c>
      <c r="H7">
        <v>0.1023</v>
      </c>
      <c r="I7">
        <v>0.12820000000000001</v>
      </c>
      <c r="J7">
        <v>8.0199999999999994E-2</v>
      </c>
      <c r="K7">
        <v>6.7699999999999996E-2</v>
      </c>
      <c r="L7">
        <v>6.9000000000000006E-2</v>
      </c>
      <c r="M7">
        <v>6.9000000000000006E-2</v>
      </c>
    </row>
    <row r="8" spans="1:13" x14ac:dyDescent="0.45">
      <c r="B8">
        <v>9.8599999999999993E-2</v>
      </c>
      <c r="C8">
        <v>0.18559999999999999</v>
      </c>
      <c r="D8">
        <v>8.2500000000000004E-2</v>
      </c>
      <c r="E8">
        <v>0.11700000000000001</v>
      </c>
      <c r="F8">
        <v>0.1027</v>
      </c>
      <c r="G8">
        <v>0.11070000000000001</v>
      </c>
      <c r="H8">
        <v>0.1042</v>
      </c>
      <c r="I8">
        <v>0.12659999999999999</v>
      </c>
      <c r="J8">
        <v>8.0100000000000005E-2</v>
      </c>
      <c r="K8">
        <v>6.8699999999999997E-2</v>
      </c>
      <c r="L8">
        <v>6.9800000000000001E-2</v>
      </c>
      <c r="M8">
        <v>6.7199999999999996E-2</v>
      </c>
    </row>
    <row r="9" spans="1:13" x14ac:dyDescent="0.45">
      <c r="B9">
        <v>9.9400000000000002E-2</v>
      </c>
      <c r="C9">
        <v>0.19589999999999999</v>
      </c>
      <c r="D9">
        <v>8.2900000000000001E-2</v>
      </c>
      <c r="E9">
        <v>0.1038</v>
      </c>
      <c r="F9">
        <v>0.1135</v>
      </c>
      <c r="G9">
        <v>0.10489999999999999</v>
      </c>
      <c r="H9">
        <v>0.1062</v>
      </c>
      <c r="I9">
        <v>0.1232</v>
      </c>
      <c r="J9">
        <v>7.9699999999999993E-2</v>
      </c>
      <c r="K9">
        <v>6.7299999999999999E-2</v>
      </c>
      <c r="L9">
        <v>6.9099999999999995E-2</v>
      </c>
      <c r="M9">
        <v>6.7400000000000002E-2</v>
      </c>
    </row>
    <row r="10" spans="1:13" x14ac:dyDescent="0.45">
      <c r="B10">
        <v>9.6699999999999994E-2</v>
      </c>
      <c r="C10">
        <v>0.17599999999999999</v>
      </c>
      <c r="D10">
        <v>8.1600000000000006E-2</v>
      </c>
      <c r="E10">
        <v>0.10539999999999999</v>
      </c>
      <c r="F10">
        <v>0.10879999999999999</v>
      </c>
      <c r="G10">
        <v>0.10340000000000001</v>
      </c>
      <c r="H10">
        <v>9.98E-2</v>
      </c>
      <c r="I10">
        <v>0.1275</v>
      </c>
      <c r="J10">
        <v>7.9399999999999998E-2</v>
      </c>
      <c r="K10">
        <v>6.7000000000000004E-2</v>
      </c>
      <c r="L10">
        <v>6.6799999999999998E-2</v>
      </c>
      <c r="M10">
        <v>6.7900000000000002E-2</v>
      </c>
    </row>
    <row r="15" spans="1:13" x14ac:dyDescent="0.45">
      <c r="B15" t="s">
        <v>14</v>
      </c>
      <c r="C15" t="s">
        <v>3</v>
      </c>
      <c r="D15" t="s">
        <v>2</v>
      </c>
      <c r="E15" t="s">
        <v>9</v>
      </c>
      <c r="F15" t="s">
        <v>10</v>
      </c>
      <c r="G15" t="s">
        <v>21</v>
      </c>
      <c r="H15" t="s">
        <v>12</v>
      </c>
      <c r="I15" t="s">
        <v>7</v>
      </c>
      <c r="J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0" x14ac:dyDescent="0.45">
      <c r="A17">
        <v>26.5</v>
      </c>
      <c r="B17">
        <v>1.5300000000000008E-2</v>
      </c>
      <c r="C17">
        <v>9.9399999999999988E-2</v>
      </c>
      <c r="D17">
        <v>1.1200000000000002E-2</v>
      </c>
      <c r="E17">
        <v>2.0699999999999996E-2</v>
      </c>
      <c r="F17">
        <v>1.9000000000000003E-2</v>
      </c>
      <c r="G17">
        <v>2.4400000000000005E-2</v>
      </c>
      <c r="H17">
        <v>2.1900000000000003E-2</v>
      </c>
      <c r="I17">
        <v>4.0900000000000006E-2</v>
      </c>
      <c r="J17">
        <v>0</v>
      </c>
    </row>
    <row r="18" spans="1:10" x14ac:dyDescent="0.45">
      <c r="B18">
        <v>1.9400000000000001E-2</v>
      </c>
      <c r="C18">
        <v>0.10240000000000002</v>
      </c>
      <c r="D18">
        <v>3.2000000000000084E-3</v>
      </c>
      <c r="E18">
        <v>2.3300000000000001E-2</v>
      </c>
      <c r="F18">
        <v>1.9600000000000006E-2</v>
      </c>
      <c r="G18">
        <v>2.9400000000000009E-2</v>
      </c>
      <c r="H18">
        <v>2.2200000000000011E-2</v>
      </c>
      <c r="I18">
        <v>4.8000000000000015E-2</v>
      </c>
      <c r="J18">
        <v>0</v>
      </c>
    </row>
    <row r="19" spans="1:10" x14ac:dyDescent="0.45">
      <c r="B19">
        <v>1.8699999999999994E-2</v>
      </c>
      <c r="C19">
        <v>0.11779999999999999</v>
      </c>
      <c r="D19">
        <v>2.2999999999999965E-3</v>
      </c>
      <c r="E19">
        <v>3.3500000000000002E-2</v>
      </c>
      <c r="F19">
        <v>2.0900000000000002E-2</v>
      </c>
      <c r="G19">
        <v>2.1500000000000005E-2</v>
      </c>
      <c r="H19">
        <v>1.7600000000000005E-2</v>
      </c>
      <c r="I19">
        <v>4.41E-2</v>
      </c>
      <c r="J19">
        <v>0</v>
      </c>
    </row>
    <row r="20" spans="1:10" x14ac:dyDescent="0.45">
      <c r="B20">
        <v>2.0199999999999996E-2</v>
      </c>
      <c r="C20">
        <v>9.8299999999999985E-2</v>
      </c>
      <c r="D20">
        <v>2.7999999999999969E-3</v>
      </c>
      <c r="E20">
        <v>4.0800000000000003E-2</v>
      </c>
      <c r="F20">
        <v>2.3400000000000004E-2</v>
      </c>
      <c r="G20">
        <v>2.8700000000000003E-2</v>
      </c>
      <c r="H20">
        <v>2.0299999999999999E-2</v>
      </c>
      <c r="I20">
        <v>5.2700000000000011E-2</v>
      </c>
      <c r="J20">
        <v>0</v>
      </c>
    </row>
    <row r="21" spans="1:10" x14ac:dyDescent="0.45">
      <c r="B21">
        <v>1.6300000000000009E-2</v>
      </c>
      <c r="C21">
        <v>0.10720000000000002</v>
      </c>
      <c r="D21">
        <v>2.5000000000000022E-3</v>
      </c>
      <c r="E21">
        <v>3.1700000000000006E-2</v>
      </c>
      <c r="F21">
        <v>2.6100000000000012E-2</v>
      </c>
      <c r="G21">
        <v>3.4700000000000009E-2</v>
      </c>
      <c r="H21">
        <v>2.2100000000000009E-2</v>
      </c>
      <c r="I21">
        <v>4.8000000000000015E-2</v>
      </c>
      <c r="J21">
        <v>0</v>
      </c>
    </row>
    <row r="22" spans="1:10" x14ac:dyDescent="0.45">
      <c r="B22">
        <v>1.8499999999999989E-2</v>
      </c>
      <c r="C22">
        <v>0.10549999999999998</v>
      </c>
      <c r="D22">
        <v>2.3999999999999994E-3</v>
      </c>
      <c r="E22">
        <v>3.6900000000000002E-2</v>
      </c>
      <c r="F22">
        <v>2.2599999999999995E-2</v>
      </c>
      <c r="G22">
        <v>3.0600000000000002E-2</v>
      </c>
      <c r="H22">
        <v>2.4099999999999996E-2</v>
      </c>
      <c r="I22">
        <v>4.6499999999999986E-2</v>
      </c>
      <c r="J22">
        <v>0</v>
      </c>
    </row>
    <row r="23" spans="1:10" x14ac:dyDescent="0.45">
      <c r="B23">
        <v>1.9700000000000009E-2</v>
      </c>
      <c r="C23">
        <v>0.1162</v>
      </c>
      <c r="D23">
        <v>3.2000000000000084E-3</v>
      </c>
      <c r="E23">
        <v>2.410000000000001E-2</v>
      </c>
      <c r="F23">
        <v>3.3800000000000011E-2</v>
      </c>
      <c r="G23">
        <v>2.52E-2</v>
      </c>
      <c r="H23">
        <v>2.650000000000001E-2</v>
      </c>
      <c r="I23">
        <v>4.3500000000000011E-2</v>
      </c>
      <c r="J23">
        <v>0</v>
      </c>
    </row>
    <row r="24" spans="1:10" x14ac:dyDescent="0.45">
      <c r="B24">
        <v>1.7299999999999996E-2</v>
      </c>
      <c r="C24">
        <v>9.6599999999999991E-2</v>
      </c>
      <c r="D24">
        <v>2.2000000000000075E-3</v>
      </c>
      <c r="E24">
        <v>2.5999999999999995E-2</v>
      </c>
      <c r="F24">
        <v>2.9399999999999996E-2</v>
      </c>
      <c r="G24">
        <v>2.4000000000000007E-2</v>
      </c>
      <c r="H24">
        <v>2.0400000000000001E-2</v>
      </c>
      <c r="I24">
        <v>4.8100000000000004E-2</v>
      </c>
      <c r="J24">
        <v>0</v>
      </c>
    </row>
    <row r="25" spans="1:10" x14ac:dyDescent="0.45">
      <c r="A25" t="s">
        <v>18</v>
      </c>
      <c r="B25">
        <v>1.8174999999999997E-2</v>
      </c>
      <c r="C25">
        <v>0.105425</v>
      </c>
      <c r="D25">
        <v>3.7250000000000026E-3</v>
      </c>
      <c r="E25">
        <v>2.9625000000000002E-2</v>
      </c>
      <c r="F25">
        <v>2.4350000000000004E-2</v>
      </c>
      <c r="G25">
        <v>2.731250000000001E-2</v>
      </c>
      <c r="H25">
        <v>2.1887500000000008E-2</v>
      </c>
      <c r="I25">
        <v>4.6475000000000002E-2</v>
      </c>
      <c r="J25">
        <v>0</v>
      </c>
    </row>
    <row r="27" spans="1:10" x14ac:dyDescent="0.45">
      <c r="A27" t="s">
        <v>20</v>
      </c>
      <c r="C27">
        <v>3.8025450841630729E-14</v>
      </c>
      <c r="D27">
        <v>1.3260333438397613E-8</v>
      </c>
      <c r="E27">
        <v>6.1902425068858114E-4</v>
      </c>
      <c r="F27">
        <v>6.1539017170435858E-3</v>
      </c>
      <c r="G27">
        <v>6.795894050617888E-5</v>
      </c>
      <c r="H27">
        <v>5.1192362744509881E-3</v>
      </c>
      <c r="I27">
        <v>1.0979925427229853E-11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40D8-DF94-4547-9728-D6C279BA6D51}">
  <dimension ref="A1:M27"/>
  <sheetViews>
    <sheetView workbookViewId="0">
      <selection activeCell="A15" sqref="A15:I27"/>
    </sheetView>
  </sheetViews>
  <sheetFormatPr defaultRowHeight="14.25" x14ac:dyDescent="0.45"/>
  <sheetData>
    <row r="1" spans="1:13" x14ac:dyDescent="0.45"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0.11269999999999999</v>
      </c>
      <c r="C3">
        <v>9.0700000000000003E-2</v>
      </c>
      <c r="D3">
        <v>0.18459999999999999</v>
      </c>
      <c r="E3">
        <v>9.9400000000000002E-2</v>
      </c>
      <c r="F3">
        <v>0.1048</v>
      </c>
      <c r="G3">
        <v>0.13500000000000001</v>
      </c>
      <c r="H3">
        <v>0.11899999999999999</v>
      </c>
      <c r="I3">
        <v>8.3000000000000004E-2</v>
      </c>
      <c r="J3">
        <v>7.3400000000000007E-2</v>
      </c>
      <c r="K3">
        <v>7.1800000000000003E-2</v>
      </c>
      <c r="L3">
        <v>7.2300000000000003E-2</v>
      </c>
      <c r="M3">
        <v>7.0599999999999996E-2</v>
      </c>
    </row>
    <row r="4" spans="1:13" x14ac:dyDescent="0.45">
      <c r="B4">
        <v>0.115</v>
      </c>
      <c r="C4">
        <v>9.1600000000000001E-2</v>
      </c>
      <c r="D4">
        <v>0.18060000000000001</v>
      </c>
      <c r="E4">
        <v>0.1028</v>
      </c>
      <c r="F4">
        <v>0.1022</v>
      </c>
      <c r="G4">
        <v>0.13370000000000001</v>
      </c>
      <c r="H4">
        <v>0.1144</v>
      </c>
      <c r="I4">
        <v>8.3799999999999999E-2</v>
      </c>
      <c r="J4">
        <v>7.0400000000000004E-2</v>
      </c>
      <c r="K4">
        <v>7.1599999999999997E-2</v>
      </c>
      <c r="L4">
        <v>7.0900000000000005E-2</v>
      </c>
      <c r="M4">
        <v>7.1099999999999997E-2</v>
      </c>
    </row>
    <row r="5" spans="1:13" x14ac:dyDescent="0.45">
      <c r="B5">
        <v>0.1134</v>
      </c>
      <c r="C5">
        <v>9.0800000000000006E-2</v>
      </c>
      <c r="D5">
        <v>0.18479999999999999</v>
      </c>
      <c r="E5">
        <v>0.1013</v>
      </c>
      <c r="F5">
        <v>0.1037</v>
      </c>
      <c r="G5">
        <v>0.14019999999999999</v>
      </c>
      <c r="H5">
        <v>0.1212</v>
      </c>
      <c r="I5">
        <v>8.3000000000000004E-2</v>
      </c>
      <c r="J5">
        <v>7.1400000000000005E-2</v>
      </c>
      <c r="K5">
        <v>7.1199999999999999E-2</v>
      </c>
      <c r="L5">
        <v>7.0000000000000007E-2</v>
      </c>
      <c r="M5">
        <v>7.1099999999999997E-2</v>
      </c>
    </row>
    <row r="6" spans="1:13" x14ac:dyDescent="0.45">
      <c r="B6">
        <v>0.1159</v>
      </c>
      <c r="C6">
        <v>9.0999999999999998E-2</v>
      </c>
      <c r="D6">
        <v>0.19220000000000001</v>
      </c>
      <c r="E6">
        <v>0.10299999999999999</v>
      </c>
      <c r="F6">
        <v>0.1128</v>
      </c>
      <c r="G6">
        <v>0.12989999999999999</v>
      </c>
      <c r="H6">
        <v>0.1195</v>
      </c>
      <c r="I6">
        <v>8.3400000000000002E-2</v>
      </c>
      <c r="J6">
        <v>7.1199999999999999E-2</v>
      </c>
      <c r="K6">
        <v>7.0499999999999993E-2</v>
      </c>
      <c r="L6">
        <v>7.0599999999999996E-2</v>
      </c>
      <c r="M6">
        <v>7.0900000000000005E-2</v>
      </c>
    </row>
    <row r="7" spans="1:13" x14ac:dyDescent="0.45">
      <c r="B7">
        <v>0.1273</v>
      </c>
      <c r="C7">
        <v>8.8700000000000001E-2</v>
      </c>
      <c r="D7">
        <v>0.18190000000000001</v>
      </c>
      <c r="E7">
        <v>0.11</v>
      </c>
      <c r="F7">
        <v>0.1186</v>
      </c>
      <c r="G7">
        <v>0.14580000000000001</v>
      </c>
      <c r="H7">
        <v>0.12509999999999999</v>
      </c>
      <c r="I7">
        <v>8.3099999999999993E-2</v>
      </c>
      <c r="J7">
        <v>7.0800000000000002E-2</v>
      </c>
      <c r="K7">
        <v>7.0599999999999996E-2</v>
      </c>
      <c r="L7">
        <v>7.1199999999999999E-2</v>
      </c>
      <c r="M7">
        <v>7.3400000000000007E-2</v>
      </c>
    </row>
    <row r="8" spans="1:13" x14ac:dyDescent="0.45">
      <c r="B8">
        <v>0.12590000000000001</v>
      </c>
      <c r="C8">
        <v>9.1499999999999998E-2</v>
      </c>
      <c r="D8">
        <v>0.17749999999999999</v>
      </c>
      <c r="E8">
        <v>0.1116</v>
      </c>
      <c r="F8">
        <v>0.1139</v>
      </c>
      <c r="G8">
        <v>0.13880000000000001</v>
      </c>
      <c r="H8">
        <v>0.1338</v>
      </c>
      <c r="I8">
        <v>8.3099999999999993E-2</v>
      </c>
      <c r="J8">
        <v>7.0400000000000004E-2</v>
      </c>
      <c r="K8">
        <v>7.0400000000000004E-2</v>
      </c>
      <c r="L8">
        <v>7.0599999999999996E-2</v>
      </c>
      <c r="M8">
        <v>7.0800000000000002E-2</v>
      </c>
    </row>
    <row r="9" spans="1:13" x14ac:dyDescent="0.45">
      <c r="B9">
        <v>0.1152</v>
      </c>
      <c r="C9">
        <v>9.7000000000000003E-2</v>
      </c>
      <c r="D9">
        <v>0.17319999999999999</v>
      </c>
      <c r="E9">
        <v>0.107</v>
      </c>
      <c r="F9">
        <v>0.1119</v>
      </c>
      <c r="G9">
        <v>0.13059999999999999</v>
      </c>
      <c r="H9">
        <v>0.1285</v>
      </c>
      <c r="I9">
        <v>8.2199999999999995E-2</v>
      </c>
      <c r="J9">
        <v>7.0999999999999994E-2</v>
      </c>
      <c r="K9">
        <v>7.51E-2</v>
      </c>
      <c r="L9">
        <v>7.1400000000000005E-2</v>
      </c>
      <c r="M9">
        <v>7.0599999999999996E-2</v>
      </c>
    </row>
    <row r="10" spans="1:13" x14ac:dyDescent="0.45">
      <c r="B10">
        <v>0.1237</v>
      </c>
      <c r="C10">
        <v>8.8099999999999998E-2</v>
      </c>
      <c r="D10">
        <v>0.1678</v>
      </c>
      <c r="E10">
        <v>0.1085</v>
      </c>
      <c r="F10">
        <v>0.11459999999999999</v>
      </c>
      <c r="G10">
        <v>0.13300000000000001</v>
      </c>
      <c r="H10">
        <v>0.11609999999999999</v>
      </c>
      <c r="I10">
        <v>8.1600000000000006E-2</v>
      </c>
      <c r="J10">
        <v>7.0199999999999999E-2</v>
      </c>
      <c r="K10">
        <v>7.0599999999999996E-2</v>
      </c>
      <c r="L10">
        <v>7.1400000000000005E-2</v>
      </c>
      <c r="M10">
        <v>7.1099999999999997E-2</v>
      </c>
    </row>
    <row r="15" spans="1:13" x14ac:dyDescent="0.45">
      <c r="B15" t="s">
        <v>14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9" x14ac:dyDescent="0.45">
      <c r="A17">
        <v>26.5</v>
      </c>
      <c r="B17">
        <v>2.969999999999999E-2</v>
      </c>
      <c r="C17">
        <v>7.6999999999999985E-3</v>
      </c>
      <c r="D17">
        <v>0.10159999999999998</v>
      </c>
      <c r="E17">
        <v>1.6399999999999998E-2</v>
      </c>
      <c r="F17">
        <v>2.18E-2</v>
      </c>
      <c r="G17">
        <v>5.2000000000000005E-2</v>
      </c>
      <c r="H17">
        <v>3.599999999999999E-2</v>
      </c>
      <c r="I17">
        <v>0</v>
      </c>
    </row>
    <row r="18" spans="1:9" x14ac:dyDescent="0.45">
      <c r="B18">
        <v>3.1200000000000006E-2</v>
      </c>
      <c r="C18">
        <v>7.8000000000000014E-3</v>
      </c>
      <c r="D18">
        <v>9.6800000000000011E-2</v>
      </c>
      <c r="E18">
        <v>1.9000000000000003E-2</v>
      </c>
      <c r="F18">
        <v>1.84E-2</v>
      </c>
      <c r="G18">
        <v>4.9900000000000014E-2</v>
      </c>
      <c r="H18">
        <v>3.0600000000000002E-2</v>
      </c>
      <c r="I18">
        <v>0</v>
      </c>
    </row>
    <row r="19" spans="1:9" x14ac:dyDescent="0.45">
      <c r="B19">
        <v>3.0399999999999996E-2</v>
      </c>
      <c r="C19">
        <v>7.8000000000000014E-3</v>
      </c>
      <c r="D19">
        <v>0.10179999999999999</v>
      </c>
      <c r="E19">
        <v>1.8299999999999997E-2</v>
      </c>
      <c r="F19">
        <v>2.0699999999999996E-2</v>
      </c>
      <c r="G19">
        <v>5.7199999999999987E-2</v>
      </c>
      <c r="H19">
        <v>3.8199999999999998E-2</v>
      </c>
      <c r="I19">
        <v>0</v>
      </c>
    </row>
    <row r="20" spans="1:9" x14ac:dyDescent="0.45">
      <c r="B20">
        <v>3.2500000000000001E-2</v>
      </c>
      <c r="C20">
        <v>7.5999999999999956E-3</v>
      </c>
      <c r="D20">
        <v>0.10880000000000001</v>
      </c>
      <c r="E20">
        <v>1.9599999999999992E-2</v>
      </c>
      <c r="F20">
        <v>2.9399999999999996E-2</v>
      </c>
      <c r="G20">
        <v>4.6499999999999986E-2</v>
      </c>
      <c r="H20">
        <v>3.6099999999999993E-2</v>
      </c>
      <c r="I20">
        <v>0</v>
      </c>
    </row>
    <row r="21" spans="1:9" x14ac:dyDescent="0.45">
      <c r="B21">
        <v>4.4200000000000003E-2</v>
      </c>
      <c r="C21">
        <v>5.6000000000000077E-3</v>
      </c>
      <c r="D21">
        <v>9.8800000000000013E-2</v>
      </c>
      <c r="E21">
        <v>2.6900000000000007E-2</v>
      </c>
      <c r="F21">
        <v>3.5500000000000004E-2</v>
      </c>
      <c r="G21">
        <v>6.270000000000002E-2</v>
      </c>
      <c r="H21">
        <v>4.1999999999999996E-2</v>
      </c>
      <c r="I21">
        <v>0</v>
      </c>
    </row>
    <row r="22" spans="1:9" x14ac:dyDescent="0.45">
      <c r="B22">
        <v>4.2800000000000019E-2</v>
      </c>
      <c r="C22">
        <v>8.4000000000000047E-3</v>
      </c>
      <c r="D22">
        <v>9.4399999999999998E-2</v>
      </c>
      <c r="E22">
        <v>2.8500000000000011E-2</v>
      </c>
      <c r="F22">
        <v>3.0800000000000008E-2</v>
      </c>
      <c r="G22">
        <v>5.5700000000000013E-2</v>
      </c>
      <c r="H22">
        <v>5.0700000000000009E-2</v>
      </c>
      <c r="I22">
        <v>0</v>
      </c>
    </row>
    <row r="23" spans="1:9" x14ac:dyDescent="0.45">
      <c r="B23">
        <v>3.3000000000000002E-2</v>
      </c>
      <c r="C23">
        <v>1.4800000000000008E-2</v>
      </c>
      <c r="D23">
        <v>9.0999999999999998E-2</v>
      </c>
      <c r="E23">
        <v>2.4800000000000003E-2</v>
      </c>
      <c r="F23">
        <v>2.9700000000000004E-2</v>
      </c>
      <c r="G23">
        <v>4.8399999999999999E-2</v>
      </c>
      <c r="H23">
        <v>4.6300000000000008E-2</v>
      </c>
      <c r="I23">
        <v>0</v>
      </c>
    </row>
    <row r="24" spans="1:9" x14ac:dyDescent="0.45">
      <c r="B24">
        <v>4.2099999999999999E-2</v>
      </c>
      <c r="C24">
        <v>6.4999999999999919E-3</v>
      </c>
      <c r="D24">
        <v>8.6199999999999999E-2</v>
      </c>
      <c r="E24">
        <v>2.6899999999999993E-2</v>
      </c>
      <c r="F24">
        <v>3.2999999999999988E-2</v>
      </c>
      <c r="G24">
        <v>5.1400000000000001E-2</v>
      </c>
      <c r="H24">
        <v>3.4499999999999989E-2</v>
      </c>
      <c r="I24">
        <v>0</v>
      </c>
    </row>
    <row r="25" spans="1:9" x14ac:dyDescent="0.45">
      <c r="A25" t="s">
        <v>18</v>
      </c>
      <c r="B25">
        <v>3.5737499999999998E-2</v>
      </c>
      <c r="C25">
        <v>8.2750000000000011E-3</v>
      </c>
      <c r="D25">
        <v>9.7425000000000012E-2</v>
      </c>
      <c r="E25">
        <v>2.2550000000000001E-2</v>
      </c>
      <c r="F25">
        <v>2.7412499999999999E-2</v>
      </c>
      <c r="G25">
        <v>5.2975000000000008E-2</v>
      </c>
      <c r="H25">
        <v>3.9299999999999995E-2</v>
      </c>
      <c r="I25">
        <v>0</v>
      </c>
    </row>
    <row r="27" spans="1:9" x14ac:dyDescent="0.45">
      <c r="A27" t="s">
        <v>20</v>
      </c>
      <c r="C27">
        <v>1.6203847175532525E-8</v>
      </c>
      <c r="D27">
        <v>2.6914829308476986E-11</v>
      </c>
      <c r="E27">
        <v>2.7741338889556664E-4</v>
      </c>
      <c r="F27">
        <v>1.7961453567939503E-2</v>
      </c>
      <c r="G27">
        <v>3.2139041183955984E-5</v>
      </c>
      <c r="H27">
        <v>0.28407923752842795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8280-AC3E-47B9-AEDF-779CE4767C6B}">
  <dimension ref="A1:M27"/>
  <sheetViews>
    <sheetView workbookViewId="0">
      <selection activeCell="A15" sqref="A15:I27"/>
    </sheetView>
  </sheetViews>
  <sheetFormatPr defaultRowHeight="14.25" x14ac:dyDescent="0.45"/>
  <sheetData>
    <row r="1" spans="1:13" x14ac:dyDescent="0.45"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0.11</v>
      </c>
      <c r="C3">
        <v>8.8099999999999998E-2</v>
      </c>
      <c r="D3">
        <v>0.17510000000000001</v>
      </c>
      <c r="E3">
        <v>0.1033</v>
      </c>
      <c r="F3">
        <v>0.1236</v>
      </c>
      <c r="G3">
        <v>0.1381</v>
      </c>
      <c r="H3">
        <v>0.2074</v>
      </c>
      <c r="I3">
        <v>8.43E-2</v>
      </c>
      <c r="J3">
        <v>7.0999999999999994E-2</v>
      </c>
      <c r="K3">
        <v>7.2700000000000001E-2</v>
      </c>
      <c r="L3">
        <v>7.1300000000000002E-2</v>
      </c>
      <c r="M3">
        <v>7.2599999999999998E-2</v>
      </c>
    </row>
    <row r="4" spans="1:13" x14ac:dyDescent="0.45">
      <c r="B4">
        <v>0.111</v>
      </c>
      <c r="C4">
        <v>8.9499999999999996E-2</v>
      </c>
      <c r="D4">
        <v>0.1913</v>
      </c>
      <c r="E4">
        <v>0.1048</v>
      </c>
      <c r="F4">
        <v>0.12970000000000001</v>
      </c>
      <c r="G4">
        <v>0.1492</v>
      </c>
      <c r="H4">
        <v>0.24440000000000001</v>
      </c>
      <c r="I4">
        <v>8.3299999999999999E-2</v>
      </c>
      <c r="J4">
        <v>7.0699999999999999E-2</v>
      </c>
      <c r="K4">
        <v>7.1199999999999999E-2</v>
      </c>
      <c r="L4">
        <v>7.3099999999999998E-2</v>
      </c>
      <c r="M4">
        <v>7.2599999999999998E-2</v>
      </c>
    </row>
    <row r="5" spans="1:13" x14ac:dyDescent="0.45">
      <c r="B5">
        <v>0.11940000000000001</v>
      </c>
      <c r="C5">
        <v>9.1999999999999998E-2</v>
      </c>
      <c r="D5">
        <v>0.22650000000000001</v>
      </c>
      <c r="E5">
        <v>0.1148</v>
      </c>
      <c r="F5">
        <v>0.1192</v>
      </c>
      <c r="G5">
        <v>0.15840000000000001</v>
      </c>
      <c r="H5">
        <v>0.21460000000000001</v>
      </c>
      <c r="I5">
        <v>8.3099999999999993E-2</v>
      </c>
      <c r="J5">
        <v>7.1999999999999995E-2</v>
      </c>
      <c r="K5">
        <v>7.2099999999999997E-2</v>
      </c>
      <c r="L5">
        <v>7.0999999999999994E-2</v>
      </c>
      <c r="M5">
        <v>7.2499999999999995E-2</v>
      </c>
    </row>
    <row r="6" spans="1:13" x14ac:dyDescent="0.45">
      <c r="B6">
        <v>0.1137</v>
      </c>
      <c r="C6">
        <v>9.0300000000000005E-2</v>
      </c>
      <c r="D6">
        <v>0.2263</v>
      </c>
      <c r="E6">
        <v>0.1091</v>
      </c>
      <c r="F6">
        <v>0.12670000000000001</v>
      </c>
      <c r="G6">
        <v>0.14510000000000001</v>
      </c>
      <c r="H6">
        <v>0.24660000000000001</v>
      </c>
      <c r="I6">
        <v>8.3599999999999994E-2</v>
      </c>
      <c r="J6">
        <v>7.1599999999999997E-2</v>
      </c>
      <c r="K6">
        <v>7.1499999999999994E-2</v>
      </c>
      <c r="L6">
        <v>7.2900000000000006E-2</v>
      </c>
      <c r="M6">
        <v>7.3499999999999996E-2</v>
      </c>
    </row>
    <row r="7" spans="1:13" x14ac:dyDescent="0.45">
      <c r="B7">
        <v>0.1197</v>
      </c>
      <c r="C7">
        <v>9.1200000000000003E-2</v>
      </c>
      <c r="D7">
        <v>0.18740000000000001</v>
      </c>
      <c r="E7">
        <v>0.108</v>
      </c>
      <c r="F7">
        <v>0.1191</v>
      </c>
      <c r="G7">
        <v>0.1381</v>
      </c>
      <c r="H7">
        <v>0.24990000000000001</v>
      </c>
      <c r="I7">
        <v>8.3000000000000004E-2</v>
      </c>
      <c r="J7">
        <v>7.0800000000000002E-2</v>
      </c>
      <c r="K7">
        <v>7.2099999999999997E-2</v>
      </c>
      <c r="L7">
        <v>7.3099999999999998E-2</v>
      </c>
      <c r="M7">
        <v>7.4399999999999994E-2</v>
      </c>
    </row>
    <row r="8" spans="1:13" x14ac:dyDescent="0.45">
      <c r="B8">
        <v>0.1139</v>
      </c>
      <c r="C8">
        <v>9.3200000000000005E-2</v>
      </c>
      <c r="D8">
        <v>0.17899999999999999</v>
      </c>
      <c r="E8">
        <v>0.1086</v>
      </c>
      <c r="F8">
        <v>0.11700000000000001</v>
      </c>
      <c r="G8">
        <v>0.14729999999999999</v>
      </c>
      <c r="H8">
        <v>0.24329999999999999</v>
      </c>
      <c r="I8">
        <v>8.3000000000000004E-2</v>
      </c>
      <c r="J8">
        <v>7.1099999999999997E-2</v>
      </c>
      <c r="K8">
        <v>7.1999999999999995E-2</v>
      </c>
      <c r="L8">
        <v>7.3300000000000004E-2</v>
      </c>
      <c r="M8">
        <v>7.2800000000000004E-2</v>
      </c>
    </row>
    <row r="9" spans="1:13" x14ac:dyDescent="0.45">
      <c r="B9">
        <v>0.11119999999999999</v>
      </c>
      <c r="C9">
        <v>8.77E-2</v>
      </c>
      <c r="D9">
        <v>0.19070000000000001</v>
      </c>
      <c r="E9">
        <v>0.1105</v>
      </c>
      <c r="F9">
        <v>0.11600000000000001</v>
      </c>
      <c r="G9">
        <v>0.13070000000000001</v>
      </c>
      <c r="H9">
        <v>0.216</v>
      </c>
      <c r="I9">
        <v>8.4400000000000003E-2</v>
      </c>
      <c r="J9">
        <v>7.2300000000000003E-2</v>
      </c>
      <c r="K9">
        <v>7.2599999999999998E-2</v>
      </c>
      <c r="L9">
        <v>7.3499999999999996E-2</v>
      </c>
      <c r="M9">
        <v>7.3700000000000002E-2</v>
      </c>
    </row>
    <row r="10" spans="1:13" x14ac:dyDescent="0.45">
      <c r="B10">
        <v>0.1077</v>
      </c>
      <c r="C10">
        <v>8.72E-2</v>
      </c>
      <c r="D10">
        <v>0.17180000000000001</v>
      </c>
      <c r="E10">
        <v>0.1043</v>
      </c>
      <c r="F10">
        <v>0.1128</v>
      </c>
      <c r="G10">
        <v>0.1157</v>
      </c>
      <c r="H10">
        <v>0.17599999999999999</v>
      </c>
      <c r="I10">
        <v>8.1799999999999998E-2</v>
      </c>
      <c r="J10">
        <v>7.1300000000000002E-2</v>
      </c>
      <c r="K10">
        <v>7.1499999999999994E-2</v>
      </c>
      <c r="L10">
        <v>7.2599999999999998E-2</v>
      </c>
      <c r="M10">
        <v>7.3999999999999996E-2</v>
      </c>
    </row>
    <row r="15" spans="1:13" x14ac:dyDescent="0.45">
      <c r="B15" t="s">
        <v>14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9" x14ac:dyDescent="0.45">
      <c r="A17">
        <v>26.5</v>
      </c>
      <c r="B17">
        <v>2.5700000000000001E-2</v>
      </c>
      <c r="C17">
        <v>3.7999999999999978E-3</v>
      </c>
      <c r="D17">
        <v>9.0800000000000006E-2</v>
      </c>
      <c r="E17">
        <v>1.9000000000000003E-2</v>
      </c>
      <c r="F17">
        <v>3.9300000000000002E-2</v>
      </c>
      <c r="G17">
        <v>5.3800000000000001E-2</v>
      </c>
      <c r="H17">
        <v>0.1231</v>
      </c>
      <c r="I17">
        <v>0</v>
      </c>
    </row>
    <row r="18" spans="1:9" x14ac:dyDescent="0.45">
      <c r="B18">
        <v>2.7700000000000002E-2</v>
      </c>
      <c r="C18">
        <v>6.1999999999999972E-3</v>
      </c>
      <c r="D18">
        <v>0.108</v>
      </c>
      <c r="E18">
        <v>2.1500000000000005E-2</v>
      </c>
      <c r="F18">
        <v>4.6400000000000011E-2</v>
      </c>
      <c r="G18">
        <v>6.59E-2</v>
      </c>
      <c r="H18">
        <v>0.16110000000000002</v>
      </c>
      <c r="I18">
        <v>0</v>
      </c>
    </row>
    <row r="19" spans="1:9" x14ac:dyDescent="0.45">
      <c r="B19">
        <v>3.6300000000000013E-2</v>
      </c>
      <c r="C19">
        <v>8.9000000000000051E-3</v>
      </c>
      <c r="D19">
        <v>0.14340000000000003</v>
      </c>
      <c r="E19">
        <v>3.1700000000000006E-2</v>
      </c>
      <c r="F19">
        <v>3.6100000000000007E-2</v>
      </c>
      <c r="G19">
        <v>7.530000000000002E-2</v>
      </c>
      <c r="H19">
        <v>0.13150000000000001</v>
      </c>
      <c r="I19">
        <v>0</v>
      </c>
    </row>
    <row r="20" spans="1:9" x14ac:dyDescent="0.45">
      <c r="B20">
        <v>3.0100000000000002E-2</v>
      </c>
      <c r="C20">
        <v>6.7000000000000115E-3</v>
      </c>
      <c r="D20">
        <v>0.14269999999999999</v>
      </c>
      <c r="E20">
        <v>2.5500000000000009E-2</v>
      </c>
      <c r="F20">
        <v>4.3100000000000013E-2</v>
      </c>
      <c r="G20">
        <v>6.1500000000000013E-2</v>
      </c>
      <c r="H20">
        <v>0.16300000000000003</v>
      </c>
      <c r="I20">
        <v>0</v>
      </c>
    </row>
    <row r="21" spans="1:9" x14ac:dyDescent="0.45">
      <c r="B21">
        <v>3.6699999999999997E-2</v>
      </c>
      <c r="C21">
        <v>8.199999999999999E-3</v>
      </c>
      <c r="D21">
        <v>0.10440000000000001</v>
      </c>
      <c r="E21">
        <v>2.4999999999999994E-2</v>
      </c>
      <c r="F21">
        <v>3.6099999999999993E-2</v>
      </c>
      <c r="G21">
        <v>5.5099999999999996E-2</v>
      </c>
      <c r="H21">
        <v>0.16689999999999999</v>
      </c>
      <c r="I21">
        <v>0</v>
      </c>
    </row>
    <row r="22" spans="1:9" x14ac:dyDescent="0.45">
      <c r="B22">
        <v>3.0899999999999997E-2</v>
      </c>
      <c r="C22">
        <v>1.0200000000000001E-2</v>
      </c>
      <c r="D22">
        <v>9.5999999999999988E-2</v>
      </c>
      <c r="E22">
        <v>2.5599999999999998E-2</v>
      </c>
      <c r="F22">
        <v>3.4000000000000002E-2</v>
      </c>
      <c r="G22">
        <v>6.4299999999999982E-2</v>
      </c>
      <c r="H22">
        <v>0.1603</v>
      </c>
      <c r="I22">
        <v>0</v>
      </c>
    </row>
    <row r="23" spans="1:9" x14ac:dyDescent="0.45">
      <c r="B23">
        <v>2.679999999999999E-2</v>
      </c>
      <c r="C23">
        <v>3.2999999999999974E-3</v>
      </c>
      <c r="D23">
        <v>0.10630000000000001</v>
      </c>
      <c r="E23">
        <v>2.6099999999999998E-2</v>
      </c>
      <c r="F23">
        <v>3.1600000000000003E-2</v>
      </c>
      <c r="G23">
        <v>4.6300000000000008E-2</v>
      </c>
      <c r="H23">
        <v>0.13159999999999999</v>
      </c>
      <c r="I23">
        <v>0</v>
      </c>
    </row>
    <row r="24" spans="1:9" x14ac:dyDescent="0.45">
      <c r="B24">
        <v>2.5900000000000006E-2</v>
      </c>
      <c r="C24">
        <v>5.400000000000002E-3</v>
      </c>
      <c r="D24">
        <v>9.0000000000000011E-2</v>
      </c>
      <c r="E24">
        <v>2.2500000000000006E-2</v>
      </c>
      <c r="F24">
        <v>3.1E-2</v>
      </c>
      <c r="G24">
        <v>3.39E-2</v>
      </c>
      <c r="H24">
        <v>9.4199999999999992E-2</v>
      </c>
      <c r="I24">
        <v>0</v>
      </c>
    </row>
    <row r="25" spans="1:9" x14ac:dyDescent="0.45">
      <c r="A25" t="s">
        <v>18</v>
      </c>
      <c r="B25">
        <v>3.0012500000000001E-2</v>
      </c>
      <c r="C25">
        <v>6.5875000000000013E-3</v>
      </c>
      <c r="D25">
        <v>0.11020000000000001</v>
      </c>
      <c r="E25">
        <v>2.4612500000000002E-2</v>
      </c>
      <c r="F25">
        <v>3.7200000000000011E-2</v>
      </c>
      <c r="G25">
        <v>5.7012499999999994E-2</v>
      </c>
      <c r="H25">
        <v>0.14146250000000002</v>
      </c>
      <c r="I25">
        <v>0</v>
      </c>
    </row>
    <row r="27" spans="1:9" x14ac:dyDescent="0.45">
      <c r="A27" t="s">
        <v>20</v>
      </c>
      <c r="C27">
        <v>2.8309683469157029E-9</v>
      </c>
      <c r="D27">
        <v>5.7916743984980001E-8</v>
      </c>
      <c r="E27">
        <v>1.9819739491850397E-2</v>
      </c>
      <c r="F27">
        <v>1.1502525161126617E-2</v>
      </c>
      <c r="G27">
        <v>6.1563928999655476E-5</v>
      </c>
      <c r="H27">
        <v>8.4551301111136848E-9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81CF-5E02-4005-8664-CE5A2680662E}">
  <dimension ref="A1:M27"/>
  <sheetViews>
    <sheetView workbookViewId="0">
      <selection activeCell="A15" sqref="A15:I27"/>
    </sheetView>
  </sheetViews>
  <sheetFormatPr defaultRowHeight="14.25" x14ac:dyDescent="0.45"/>
  <sheetData>
    <row r="1" spans="1:13" x14ac:dyDescent="0.45"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13" x14ac:dyDescent="0.4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45">
      <c r="A3">
        <v>26.5</v>
      </c>
      <c r="B3">
        <v>0.14630000000000001</v>
      </c>
      <c r="C3">
        <v>8.2799999999999999E-2</v>
      </c>
      <c r="D3">
        <v>0.30120000000000002</v>
      </c>
      <c r="E3">
        <v>0.1295</v>
      </c>
      <c r="F3">
        <v>0.11409999999999999</v>
      </c>
      <c r="G3">
        <v>0.12089999999999999</v>
      </c>
      <c r="H3">
        <v>0.1183</v>
      </c>
      <c r="I3">
        <v>8.1100000000000005E-2</v>
      </c>
      <c r="J3">
        <v>8.4099999999999994E-2</v>
      </c>
      <c r="K3">
        <v>7.4700000000000003E-2</v>
      </c>
      <c r="L3">
        <v>7.0599999999999996E-2</v>
      </c>
      <c r="M3">
        <v>6.8400000000000002E-2</v>
      </c>
    </row>
    <row r="4" spans="1:13" x14ac:dyDescent="0.45">
      <c r="B4">
        <v>0.1104</v>
      </c>
      <c r="C4">
        <v>8.4500000000000006E-2</v>
      </c>
      <c r="D4">
        <v>0.27900000000000003</v>
      </c>
      <c r="E4">
        <v>0.1472</v>
      </c>
      <c r="F4">
        <v>0.1174</v>
      </c>
      <c r="G4">
        <v>0.11360000000000001</v>
      </c>
      <c r="H4">
        <v>0.15210000000000001</v>
      </c>
      <c r="I4">
        <v>7.9600000000000004E-2</v>
      </c>
      <c r="J4">
        <v>7.1999999999999995E-2</v>
      </c>
      <c r="K4">
        <v>7.0900000000000005E-2</v>
      </c>
      <c r="L4">
        <v>7.2800000000000004E-2</v>
      </c>
      <c r="M4">
        <v>7.0800000000000002E-2</v>
      </c>
    </row>
    <row r="5" spans="1:13" x14ac:dyDescent="0.45">
      <c r="B5">
        <v>0.1116</v>
      </c>
      <c r="C5">
        <v>8.1500000000000003E-2</v>
      </c>
      <c r="D5">
        <v>0.27179999999999999</v>
      </c>
      <c r="E5">
        <v>0.12130000000000001</v>
      </c>
      <c r="F5">
        <v>0.1148</v>
      </c>
      <c r="G5">
        <v>0.12180000000000001</v>
      </c>
      <c r="H5">
        <v>0.13289999999999999</v>
      </c>
      <c r="I5">
        <v>8.3000000000000004E-2</v>
      </c>
      <c r="J5">
        <v>6.7599999999999993E-2</v>
      </c>
      <c r="K5">
        <v>6.8500000000000005E-2</v>
      </c>
      <c r="L5">
        <v>6.8199999999999997E-2</v>
      </c>
      <c r="M5">
        <v>7.4399999999999994E-2</v>
      </c>
    </row>
    <row r="6" spans="1:13" x14ac:dyDescent="0.45">
      <c r="B6">
        <v>0.1308</v>
      </c>
      <c r="C6">
        <v>9.8599999999999993E-2</v>
      </c>
      <c r="D6">
        <v>0.31240000000000001</v>
      </c>
      <c r="E6">
        <v>0.2077</v>
      </c>
      <c r="F6">
        <v>0.17460000000000001</v>
      </c>
      <c r="G6">
        <v>0.1489</v>
      </c>
      <c r="H6">
        <v>0.1565</v>
      </c>
      <c r="I6">
        <v>9.9199999999999997E-2</v>
      </c>
      <c r="J6">
        <v>8.8800000000000004E-2</v>
      </c>
      <c r="K6">
        <v>9.3600000000000003E-2</v>
      </c>
      <c r="L6">
        <v>0.1172</v>
      </c>
      <c r="M6">
        <v>0.10580000000000001</v>
      </c>
    </row>
    <row r="7" spans="1:13" x14ac:dyDescent="0.45">
      <c r="B7">
        <v>0.1095</v>
      </c>
      <c r="C7">
        <v>8.14E-2</v>
      </c>
      <c r="D7">
        <v>0.25640000000000002</v>
      </c>
      <c r="E7">
        <v>0.14130000000000001</v>
      </c>
      <c r="F7">
        <v>0.1394</v>
      </c>
      <c r="G7">
        <v>0.12709999999999999</v>
      </c>
      <c r="H7">
        <v>0.14599999999999999</v>
      </c>
      <c r="I7">
        <v>7.9600000000000004E-2</v>
      </c>
      <c r="J7">
        <v>6.6699999999999995E-2</v>
      </c>
      <c r="K7">
        <v>6.6400000000000001E-2</v>
      </c>
      <c r="L7">
        <v>7.1400000000000005E-2</v>
      </c>
      <c r="M7">
        <v>6.54E-2</v>
      </c>
    </row>
    <row r="8" spans="1:13" x14ac:dyDescent="0.45">
      <c r="B8">
        <v>0.1147</v>
      </c>
      <c r="C8">
        <v>9.2799999999999994E-2</v>
      </c>
      <c r="D8">
        <v>0.28660000000000002</v>
      </c>
      <c r="E8">
        <v>0.14199999999999999</v>
      </c>
      <c r="F8">
        <v>0.1353</v>
      </c>
      <c r="G8">
        <v>0.1389</v>
      </c>
      <c r="H8">
        <v>0.13600000000000001</v>
      </c>
      <c r="I8">
        <v>8.9099999999999999E-2</v>
      </c>
      <c r="J8">
        <v>7.6899999999999996E-2</v>
      </c>
      <c r="K8">
        <v>8.09E-2</v>
      </c>
      <c r="L8">
        <v>6.88E-2</v>
      </c>
      <c r="M8">
        <v>6.7299999999999999E-2</v>
      </c>
    </row>
    <row r="9" spans="1:13" x14ac:dyDescent="0.45">
      <c r="B9">
        <v>0.1217</v>
      </c>
      <c r="C9">
        <v>8.8099999999999998E-2</v>
      </c>
      <c r="D9">
        <v>0.30990000000000001</v>
      </c>
      <c r="E9">
        <v>0.1779</v>
      </c>
      <c r="F9">
        <v>0.13239999999999999</v>
      </c>
      <c r="G9">
        <v>0.12839999999999999</v>
      </c>
      <c r="H9">
        <v>0.1532</v>
      </c>
      <c r="I9">
        <v>0.08</v>
      </c>
      <c r="J9">
        <v>7.1300000000000002E-2</v>
      </c>
      <c r="K9">
        <v>7.4099999999999999E-2</v>
      </c>
      <c r="L9">
        <v>6.7000000000000004E-2</v>
      </c>
      <c r="M9">
        <v>6.6500000000000004E-2</v>
      </c>
    </row>
    <row r="10" spans="1:13" x14ac:dyDescent="0.45">
      <c r="B10">
        <v>0.12920000000000001</v>
      </c>
      <c r="C10">
        <v>8.2600000000000007E-2</v>
      </c>
      <c r="D10">
        <v>0.3039</v>
      </c>
      <c r="E10">
        <v>0.16900000000000001</v>
      </c>
      <c r="F10">
        <v>0.16539999999999999</v>
      </c>
      <c r="G10">
        <v>0.14460000000000001</v>
      </c>
      <c r="H10">
        <v>0.1749</v>
      </c>
      <c r="I10">
        <v>7.7100000000000002E-2</v>
      </c>
      <c r="J10">
        <v>6.5500000000000003E-2</v>
      </c>
      <c r="K10">
        <v>6.6500000000000004E-2</v>
      </c>
      <c r="L10">
        <v>6.5000000000000002E-2</v>
      </c>
      <c r="M10">
        <v>6.6500000000000004E-2</v>
      </c>
    </row>
    <row r="15" spans="1:13" x14ac:dyDescent="0.45">
      <c r="B15" t="s">
        <v>14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15</v>
      </c>
    </row>
    <row r="16" spans="1:13" x14ac:dyDescent="0.4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9" x14ac:dyDescent="0.45">
      <c r="A17">
        <v>26.5</v>
      </c>
      <c r="B17">
        <v>6.5200000000000008E-2</v>
      </c>
      <c r="C17">
        <v>1.6999999999999932E-3</v>
      </c>
      <c r="D17">
        <v>0.22010000000000002</v>
      </c>
      <c r="E17">
        <v>4.8399999999999999E-2</v>
      </c>
      <c r="F17">
        <v>3.2999999999999988E-2</v>
      </c>
      <c r="G17">
        <v>3.9799999999999988E-2</v>
      </c>
      <c r="H17">
        <v>3.7199999999999997E-2</v>
      </c>
      <c r="I17">
        <v>0</v>
      </c>
    </row>
    <row r="18" spans="1:9" x14ac:dyDescent="0.45">
      <c r="B18">
        <v>3.0799999999999994E-2</v>
      </c>
      <c r="C18">
        <v>4.9000000000000016E-3</v>
      </c>
      <c r="D18">
        <v>0.19940000000000002</v>
      </c>
      <c r="E18">
        <v>6.7599999999999993E-2</v>
      </c>
      <c r="F18">
        <v>3.78E-2</v>
      </c>
      <c r="G18">
        <v>3.4000000000000002E-2</v>
      </c>
      <c r="H18">
        <v>7.2500000000000009E-2</v>
      </c>
      <c r="I18">
        <v>0</v>
      </c>
    </row>
    <row r="19" spans="1:9" x14ac:dyDescent="0.45">
      <c r="B19">
        <v>2.86E-2</v>
      </c>
      <c r="C19">
        <v>-1.5000000000000013E-3</v>
      </c>
      <c r="D19">
        <v>0.18879999999999997</v>
      </c>
      <c r="E19">
        <v>3.8300000000000001E-2</v>
      </c>
      <c r="F19">
        <v>3.1799999999999995E-2</v>
      </c>
      <c r="G19">
        <v>3.8800000000000001E-2</v>
      </c>
      <c r="H19">
        <v>4.9899999999999986E-2</v>
      </c>
      <c r="I19">
        <v>0</v>
      </c>
    </row>
    <row r="20" spans="1:9" x14ac:dyDescent="0.45">
      <c r="B20">
        <v>3.1600000000000003E-2</v>
      </c>
      <c r="C20">
        <v>-6.0000000000000331E-4</v>
      </c>
      <c r="D20">
        <v>0.2132</v>
      </c>
      <c r="E20">
        <v>0.1085</v>
      </c>
      <c r="F20">
        <v>7.5400000000000009E-2</v>
      </c>
      <c r="G20">
        <v>4.9700000000000008E-2</v>
      </c>
      <c r="H20">
        <v>5.7300000000000004E-2</v>
      </c>
      <c r="I20">
        <v>0</v>
      </c>
    </row>
    <row r="21" spans="1:9" x14ac:dyDescent="0.45">
      <c r="B21">
        <v>2.9899999999999996E-2</v>
      </c>
      <c r="C21">
        <v>1.799999999999996E-3</v>
      </c>
      <c r="D21">
        <v>0.17680000000000001</v>
      </c>
      <c r="E21">
        <v>6.1700000000000005E-2</v>
      </c>
      <c r="F21">
        <v>5.9799999999999992E-2</v>
      </c>
      <c r="G21">
        <v>4.7499999999999987E-2</v>
      </c>
      <c r="H21">
        <v>6.6399999999999987E-2</v>
      </c>
      <c r="I21">
        <v>0</v>
      </c>
    </row>
    <row r="22" spans="1:9" x14ac:dyDescent="0.45">
      <c r="B22">
        <v>2.5599999999999998E-2</v>
      </c>
      <c r="C22">
        <v>3.699999999999995E-3</v>
      </c>
      <c r="D22">
        <v>0.19750000000000001</v>
      </c>
      <c r="E22">
        <v>5.2899999999999989E-2</v>
      </c>
      <c r="F22">
        <v>4.6200000000000005E-2</v>
      </c>
      <c r="G22">
        <v>4.9799999999999997E-2</v>
      </c>
      <c r="H22">
        <v>4.6900000000000011E-2</v>
      </c>
      <c r="I22">
        <v>0</v>
      </c>
    </row>
    <row r="23" spans="1:9" x14ac:dyDescent="0.45">
      <c r="B23">
        <v>4.1700000000000001E-2</v>
      </c>
      <c r="C23">
        <v>8.0999999999999961E-3</v>
      </c>
      <c r="D23">
        <v>0.22989999999999999</v>
      </c>
      <c r="E23">
        <v>9.7900000000000001E-2</v>
      </c>
      <c r="F23">
        <v>5.2399999999999988E-2</v>
      </c>
      <c r="G23">
        <v>4.8399999999999985E-2</v>
      </c>
      <c r="H23">
        <v>7.3200000000000001E-2</v>
      </c>
      <c r="I23">
        <v>0</v>
      </c>
    </row>
    <row r="24" spans="1:9" x14ac:dyDescent="0.45">
      <c r="B24">
        <v>5.2100000000000007E-2</v>
      </c>
      <c r="C24">
        <v>5.5000000000000049E-3</v>
      </c>
      <c r="D24">
        <v>0.2268</v>
      </c>
      <c r="E24">
        <v>9.1900000000000009E-2</v>
      </c>
      <c r="F24">
        <v>8.829999999999999E-2</v>
      </c>
      <c r="G24">
        <v>6.7500000000000004E-2</v>
      </c>
      <c r="H24">
        <v>9.7799999999999998E-2</v>
      </c>
      <c r="I24">
        <v>0</v>
      </c>
    </row>
    <row r="25" spans="1:9" x14ac:dyDescent="0.45">
      <c r="A25" t="s">
        <v>18</v>
      </c>
      <c r="B25">
        <v>3.8187499999999999E-2</v>
      </c>
      <c r="C25">
        <v>2.9499999999999978E-3</v>
      </c>
      <c r="D25">
        <v>0.20656250000000004</v>
      </c>
      <c r="E25">
        <v>7.0900000000000005E-2</v>
      </c>
      <c r="F25">
        <v>5.3087499999999996E-2</v>
      </c>
      <c r="G25">
        <v>4.69375E-2</v>
      </c>
      <c r="H25">
        <v>6.2649999999999997E-2</v>
      </c>
      <c r="I25">
        <v>0</v>
      </c>
    </row>
    <row r="27" spans="1:9" x14ac:dyDescent="0.45">
      <c r="A27" t="s">
        <v>20</v>
      </c>
      <c r="C27">
        <v>6.4006998634018786E-6</v>
      </c>
      <c r="D27">
        <v>9.0420812453940981E-12</v>
      </c>
      <c r="E27">
        <v>6.6771025882703151E-3</v>
      </c>
      <c r="F27">
        <v>0.11015891714998338</v>
      </c>
      <c r="G27">
        <v>0.1728758401678212</v>
      </c>
      <c r="H27">
        <v>1.0922347370785845E-2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tech_reps</vt:lpstr>
      <vt:lpstr>tech_neg_dropped</vt:lpstr>
      <vt:lpstr>2019-09-13</vt:lpstr>
      <vt:lpstr>2019-09-18</vt:lpstr>
      <vt:lpstr>2019-09-27</vt:lpstr>
      <vt:lpstr>2019-11-15</vt:lpstr>
      <vt:lpstr>2019-11-18</vt:lpstr>
      <vt:lpstr>2019-11-28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2021-10-20T21:13:34Z</dcterms:modified>
</cp:coreProperties>
</file>