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C\Haney Lab\Manuscript\In prep\files_for_Sarzana\new_figures\"/>
    </mc:Choice>
  </mc:AlternateContent>
  <xr:revisionPtr revIDLastSave="0" documentId="13_ncr:1_{0F2BA928-1F8E-4CB0-AF0C-4DF3491F95E6}" xr6:coauthVersionLast="47" xr6:coauthVersionMax="47" xr10:uidLastSave="{00000000-0000-0000-0000-000000000000}"/>
  <bookViews>
    <workbookView xWindow="-98" yWindow="-98" windowWidth="20715" windowHeight="13276" xr2:uid="{D3C05E05-5852-4B4C-A873-3169C4FAAE6D}"/>
  </bookViews>
  <sheets>
    <sheet name="pooled_data" sheetId="9" r:id="rId1"/>
    <sheet name="Template " sheetId="5" r:id="rId2"/>
    <sheet name="13.8.2021 Assay 1" sheetId="1" r:id="rId3"/>
    <sheet name="20.8.2021 Assay 2" sheetId="2" r:id="rId4"/>
    <sheet name="21.8.2021 Assay 3" sheetId="3" r:id="rId5"/>
    <sheet name="26.8.2021 Assay 4" sheetId="4" r:id="rId6"/>
    <sheet name="2.9.2021 Assay 5" sheetId="6" r:id="rId7"/>
    <sheet name="4.9.2021 Assay 6" sheetId="7" r:id="rId8"/>
    <sheet name="10.9.2021 Assay 7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9" l="1"/>
  <c r="E58" i="9"/>
  <c r="F58" i="9"/>
  <c r="G58" i="9"/>
  <c r="H58" i="9"/>
  <c r="I58" i="9"/>
  <c r="J58" i="9"/>
  <c r="K58" i="9"/>
  <c r="C58" i="9"/>
  <c r="C57" i="9"/>
  <c r="D57" i="9"/>
  <c r="E57" i="9"/>
  <c r="F57" i="9"/>
  <c r="G57" i="9"/>
  <c r="H57" i="9"/>
  <c r="I57" i="9"/>
  <c r="J57" i="9"/>
  <c r="K57" i="9"/>
  <c r="B57" i="9"/>
  <c r="X21" i="7"/>
  <c r="Z22" i="7"/>
  <c r="Z21" i="7"/>
  <c r="Z24" i="8"/>
  <c r="AA21" i="8"/>
  <c r="AA22" i="8"/>
  <c r="AA23" i="8"/>
  <c r="AA24" i="8"/>
  <c r="AA25" i="8"/>
  <c r="AA26" i="8"/>
  <c r="Z22" i="8"/>
  <c r="Z23" i="8"/>
  <c r="Z25" i="8"/>
  <c r="Z26" i="8"/>
  <c r="Z21" i="8"/>
  <c r="Y22" i="8"/>
  <c r="Y23" i="8"/>
  <c r="Y24" i="8"/>
  <c r="Y25" i="8"/>
  <c r="Y26" i="8"/>
  <c r="Y21" i="8"/>
  <c r="S21" i="8"/>
  <c r="T21" i="8"/>
  <c r="U21" i="8"/>
  <c r="V21" i="8"/>
  <c r="W21" i="8"/>
  <c r="X21" i="8"/>
  <c r="S22" i="8"/>
  <c r="T22" i="8"/>
  <c r="U22" i="8"/>
  <c r="V22" i="8"/>
  <c r="W22" i="8"/>
  <c r="X22" i="8"/>
  <c r="S23" i="8"/>
  <c r="T23" i="8"/>
  <c r="U23" i="8"/>
  <c r="V23" i="8"/>
  <c r="W23" i="8"/>
  <c r="X23" i="8"/>
  <c r="S24" i="8"/>
  <c r="T24" i="8"/>
  <c r="U24" i="8"/>
  <c r="V24" i="8"/>
  <c r="W24" i="8"/>
  <c r="X24" i="8"/>
  <c r="S25" i="8"/>
  <c r="T25" i="8"/>
  <c r="U25" i="8"/>
  <c r="V25" i="8"/>
  <c r="W25" i="8"/>
  <c r="X25" i="8"/>
  <c r="S26" i="8"/>
  <c r="T26" i="8"/>
  <c r="U26" i="8"/>
  <c r="V26" i="8"/>
  <c r="W26" i="8"/>
  <c r="X26" i="8"/>
  <c r="R22" i="8"/>
  <c r="R23" i="8"/>
  <c r="R24" i="8"/>
  <c r="R25" i="8"/>
  <c r="R26" i="8"/>
  <c r="R21" i="8"/>
  <c r="Z26" i="7"/>
  <c r="Z23" i="7"/>
  <c r="Z24" i="7"/>
  <c r="Z25" i="7"/>
  <c r="Y22" i="7"/>
  <c r="Y23" i="7"/>
  <c r="Y24" i="7"/>
  <c r="Y25" i="7"/>
  <c r="Y26" i="7"/>
  <c r="X22" i="7"/>
  <c r="Y21" i="7"/>
  <c r="X23" i="7"/>
  <c r="X24" i="7"/>
  <c r="X25" i="7"/>
  <c r="X26" i="7"/>
  <c r="R21" i="7"/>
  <c r="S21" i="7"/>
  <c r="T21" i="7"/>
  <c r="U21" i="7"/>
  <c r="V21" i="7"/>
  <c r="W21" i="7"/>
  <c r="R22" i="7"/>
  <c r="S22" i="7"/>
  <c r="T22" i="7"/>
  <c r="U22" i="7"/>
  <c r="V22" i="7"/>
  <c r="W22" i="7"/>
  <c r="R23" i="7"/>
  <c r="S23" i="7"/>
  <c r="T23" i="7"/>
  <c r="U23" i="7"/>
  <c r="V23" i="7"/>
  <c r="W23" i="7"/>
  <c r="R24" i="7"/>
  <c r="S24" i="7"/>
  <c r="T24" i="7"/>
  <c r="U24" i="7"/>
  <c r="V24" i="7"/>
  <c r="W24" i="7"/>
  <c r="R25" i="7"/>
  <c r="S25" i="7"/>
  <c r="T25" i="7"/>
  <c r="U25" i="7"/>
  <c r="V25" i="7"/>
  <c r="W25" i="7"/>
  <c r="R26" i="7"/>
  <c r="S26" i="7"/>
  <c r="T26" i="7"/>
  <c r="U26" i="7"/>
  <c r="V26" i="7"/>
  <c r="W26" i="7"/>
  <c r="Q22" i="7"/>
  <c r="Q23" i="7"/>
  <c r="Q24" i="7"/>
  <c r="Q25" i="7"/>
  <c r="Q26" i="7"/>
  <c r="Q21" i="7"/>
  <c r="Z24" i="6"/>
  <c r="Z21" i="6"/>
  <c r="Z22" i="6"/>
  <c r="Z23" i="6"/>
  <c r="Z25" i="6"/>
  <c r="Z26" i="6"/>
  <c r="Y22" i="6"/>
  <c r="Y23" i="6"/>
  <c r="Y24" i="6"/>
  <c r="Y25" i="6"/>
  <c r="Y26" i="6"/>
  <c r="Y21" i="6"/>
  <c r="X22" i="6"/>
  <c r="X23" i="6"/>
  <c r="X24" i="6"/>
  <c r="X25" i="6"/>
  <c r="X26" i="6"/>
  <c r="X21" i="6"/>
  <c r="V24" i="6"/>
  <c r="R21" i="6"/>
  <c r="S21" i="6"/>
  <c r="T21" i="6"/>
  <c r="U21" i="6"/>
  <c r="V21" i="6"/>
  <c r="W21" i="6"/>
  <c r="R22" i="6"/>
  <c r="S22" i="6"/>
  <c r="T22" i="6"/>
  <c r="U22" i="6"/>
  <c r="V22" i="6"/>
  <c r="W22" i="6"/>
  <c r="R23" i="6"/>
  <c r="S23" i="6"/>
  <c r="T23" i="6"/>
  <c r="U23" i="6"/>
  <c r="V23" i="6"/>
  <c r="W23" i="6"/>
  <c r="R24" i="6"/>
  <c r="S24" i="6"/>
  <c r="T24" i="6"/>
  <c r="U24" i="6"/>
  <c r="W24" i="6"/>
  <c r="R25" i="6"/>
  <c r="S25" i="6"/>
  <c r="T25" i="6"/>
  <c r="U25" i="6"/>
  <c r="V25" i="6"/>
  <c r="W25" i="6"/>
  <c r="R26" i="6"/>
  <c r="S26" i="6"/>
  <c r="T26" i="6"/>
  <c r="U26" i="6"/>
  <c r="V26" i="6"/>
  <c r="W26" i="6"/>
  <c r="Q22" i="6"/>
  <c r="Q23" i="6"/>
  <c r="Q24" i="6"/>
  <c r="Q25" i="6"/>
  <c r="Q26" i="6"/>
  <c r="Q21" i="6"/>
  <c r="AC10" i="8"/>
  <c r="AB10" i="8"/>
  <c r="AB10" i="7"/>
  <c r="AA10" i="7"/>
  <c r="AB10" i="6"/>
  <c r="AA10" i="6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M10" i="5"/>
  <c r="L10" i="5"/>
  <c r="AE10" i="4"/>
  <c r="AD10" i="4"/>
  <c r="AF10" i="3"/>
  <c r="AE10" i="3"/>
  <c r="AC10" i="2"/>
  <c r="AB10" i="2"/>
  <c r="Y22" i="1"/>
  <c r="X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G22" i="1"/>
  <c r="AH22" i="1"/>
  <c r="AF22" i="1"/>
  <c r="AJ11" i="1"/>
  <c r="AE23" i="1"/>
  <c r="AE24" i="1"/>
  <c r="AE25" i="1"/>
  <c r="AE26" i="1"/>
  <c r="AE27" i="1"/>
  <c r="AE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AA22" i="1"/>
  <c r="X25" i="1"/>
  <c r="Y23" i="1"/>
  <c r="Y24" i="1"/>
  <c r="Y25" i="1"/>
  <c r="Y26" i="1"/>
  <c r="Y27" i="1"/>
  <c r="Z22" i="1"/>
  <c r="AB22" i="1"/>
  <c r="AC22" i="1"/>
  <c r="AD22" i="1"/>
  <c r="X23" i="1"/>
  <c r="X24" i="1"/>
  <c r="X26" i="1"/>
  <c r="X27" i="1"/>
  <c r="AI11" i="1"/>
  <c r="AC24" i="4" l="1"/>
  <c r="AB24" i="4"/>
  <c r="Z24" i="4"/>
  <c r="Y24" i="4"/>
  <c r="X24" i="4"/>
  <c r="W24" i="4"/>
  <c r="V24" i="4"/>
  <c r="U24" i="4"/>
  <c r="T24" i="4"/>
  <c r="AC23" i="4"/>
  <c r="AB23" i="4"/>
  <c r="Z23" i="4"/>
  <c r="Y23" i="4"/>
  <c r="X23" i="4"/>
  <c r="W23" i="4"/>
  <c r="V23" i="4"/>
  <c r="U23" i="4"/>
  <c r="T23" i="4"/>
  <c r="AC22" i="4"/>
  <c r="AB22" i="4"/>
  <c r="Z22" i="4"/>
  <c r="Y22" i="4"/>
  <c r="X22" i="4"/>
  <c r="W22" i="4"/>
  <c r="V22" i="4"/>
  <c r="U22" i="4"/>
  <c r="T22" i="4"/>
  <c r="AC21" i="4"/>
  <c r="AB21" i="4"/>
  <c r="Z21" i="4"/>
  <c r="Y21" i="4"/>
  <c r="X21" i="4"/>
  <c r="W21" i="4"/>
  <c r="V21" i="4"/>
  <c r="U21" i="4"/>
  <c r="T21" i="4"/>
  <c r="AC20" i="4"/>
  <c r="AB20" i="4"/>
  <c r="Z20" i="4"/>
  <c r="Y20" i="4"/>
  <c r="X20" i="4"/>
  <c r="W20" i="4"/>
  <c r="V20" i="4"/>
  <c r="U20" i="4"/>
  <c r="T20" i="4"/>
  <c r="AC19" i="4"/>
  <c r="AB19" i="4"/>
  <c r="Z19" i="4"/>
  <c r="Y19" i="4"/>
  <c r="X19" i="4"/>
  <c r="W19" i="4"/>
  <c r="V19" i="4"/>
  <c r="U19" i="4"/>
  <c r="T19" i="4"/>
  <c r="AA24" i="4"/>
  <c r="AA23" i="4"/>
  <c r="AA22" i="4"/>
  <c r="AA21" i="4"/>
  <c r="AA20" i="4"/>
  <c r="AA19" i="4"/>
  <c r="AD24" i="3"/>
  <c r="AC24" i="3"/>
  <c r="AA24" i="3"/>
  <c r="Z24" i="3"/>
  <c r="Y24" i="3"/>
  <c r="X24" i="3"/>
  <c r="W24" i="3"/>
  <c r="V24" i="3"/>
  <c r="U24" i="3"/>
  <c r="AD23" i="3"/>
  <c r="AC23" i="3"/>
  <c r="AA23" i="3"/>
  <c r="Z23" i="3"/>
  <c r="Y23" i="3"/>
  <c r="X23" i="3"/>
  <c r="W23" i="3"/>
  <c r="V23" i="3"/>
  <c r="U23" i="3"/>
  <c r="AD22" i="3"/>
  <c r="AC22" i="3"/>
  <c r="AA22" i="3"/>
  <c r="Z22" i="3"/>
  <c r="Y22" i="3"/>
  <c r="X22" i="3"/>
  <c r="W22" i="3"/>
  <c r="V22" i="3"/>
  <c r="U22" i="3"/>
  <c r="AD21" i="3"/>
  <c r="AC21" i="3"/>
  <c r="AA21" i="3"/>
  <c r="Z21" i="3"/>
  <c r="Y21" i="3"/>
  <c r="X21" i="3"/>
  <c r="W21" i="3"/>
  <c r="V21" i="3"/>
  <c r="U21" i="3"/>
  <c r="AD20" i="3"/>
  <c r="AC20" i="3"/>
  <c r="AA20" i="3"/>
  <c r="Z20" i="3"/>
  <c r="Y20" i="3"/>
  <c r="X20" i="3"/>
  <c r="W20" i="3"/>
  <c r="V20" i="3"/>
  <c r="U20" i="3"/>
  <c r="AD19" i="3"/>
  <c r="AC19" i="3"/>
  <c r="AA19" i="3"/>
  <c r="Z19" i="3"/>
  <c r="Y19" i="3"/>
  <c r="X19" i="3"/>
  <c r="W19" i="3"/>
  <c r="V19" i="3"/>
  <c r="U19" i="3"/>
  <c r="AB24" i="3"/>
  <c r="AB23" i="3"/>
  <c r="AB22" i="3"/>
  <c r="AB21" i="3"/>
  <c r="AB20" i="3"/>
  <c r="AB19" i="3"/>
  <c r="AA24" i="2"/>
  <c r="Z24" i="2"/>
  <c r="X24" i="2"/>
  <c r="W24" i="2"/>
  <c r="V24" i="2"/>
  <c r="U24" i="2"/>
  <c r="T24" i="2"/>
  <c r="S24" i="2"/>
  <c r="R24" i="2"/>
  <c r="AA23" i="2"/>
  <c r="Z23" i="2"/>
  <c r="X23" i="2"/>
  <c r="W23" i="2"/>
  <c r="V23" i="2"/>
  <c r="U23" i="2"/>
  <c r="T23" i="2"/>
  <c r="S23" i="2"/>
  <c r="R23" i="2"/>
  <c r="AA22" i="2"/>
  <c r="Z22" i="2"/>
  <c r="X22" i="2"/>
  <c r="W22" i="2"/>
  <c r="V22" i="2"/>
  <c r="U22" i="2"/>
  <c r="T22" i="2"/>
  <c r="S22" i="2"/>
  <c r="R22" i="2"/>
  <c r="AA21" i="2"/>
  <c r="Z21" i="2"/>
  <c r="X21" i="2"/>
  <c r="W21" i="2"/>
  <c r="V21" i="2"/>
  <c r="U21" i="2"/>
  <c r="T21" i="2"/>
  <c r="S21" i="2"/>
  <c r="R21" i="2"/>
  <c r="AA20" i="2"/>
  <c r="Z20" i="2"/>
  <c r="X20" i="2"/>
  <c r="W20" i="2"/>
  <c r="V20" i="2"/>
  <c r="U20" i="2"/>
  <c r="T20" i="2"/>
  <c r="S20" i="2"/>
  <c r="R20" i="2"/>
  <c r="AA19" i="2"/>
  <c r="Z19" i="2"/>
  <c r="X19" i="2"/>
  <c r="W19" i="2"/>
  <c r="V19" i="2"/>
  <c r="U19" i="2"/>
  <c r="T19" i="2"/>
  <c r="S19" i="2"/>
  <c r="R19" i="2"/>
  <c r="Y24" i="2"/>
  <c r="Y23" i="2"/>
  <c r="Y22" i="2"/>
  <c r="Y21" i="2"/>
  <c r="Y20" i="2"/>
  <c r="Y19" i="2"/>
</calcChain>
</file>

<file path=xl/sharedStrings.xml><?xml version="1.0" encoding="utf-8"?>
<sst xmlns="http://schemas.openxmlformats.org/spreadsheetml/2006/main" count="554" uniqueCount="52">
  <si>
    <t>Strain</t>
  </si>
  <si>
    <t>PA01 wt</t>
  </si>
  <si>
    <t>PA01</t>
  </si>
  <si>
    <t>PA01  eps</t>
  </si>
  <si>
    <t>PA01 wspF (old)</t>
  </si>
  <si>
    <t>n/a</t>
  </si>
  <si>
    <t>Treatment</t>
  </si>
  <si>
    <t>Arginine (mM)</t>
  </si>
  <si>
    <t>KCl</t>
  </si>
  <si>
    <t>H20</t>
  </si>
  <si>
    <t>H2O</t>
  </si>
  <si>
    <t>Arginine</t>
  </si>
  <si>
    <t>Concentration</t>
  </si>
  <si>
    <t>80 mM</t>
  </si>
  <si>
    <t>Rep 1</t>
  </si>
  <si>
    <t>Rep 2</t>
  </si>
  <si>
    <t>Rep 3</t>
  </si>
  <si>
    <t>Rep 4</t>
  </si>
  <si>
    <t>Rep 5</t>
  </si>
  <si>
    <t>Rep 6</t>
  </si>
  <si>
    <t>Normalized Values</t>
  </si>
  <si>
    <t>PA01 eps</t>
  </si>
  <si>
    <t>PA01  wspF (old)</t>
  </si>
  <si>
    <t>Temperature(¡C)</t>
  </si>
  <si>
    <t>PA01 wspF (new)</t>
  </si>
  <si>
    <t>Media</t>
  </si>
  <si>
    <t>M63-Arginine</t>
  </si>
  <si>
    <t>M63-KCl</t>
  </si>
  <si>
    <t>M63</t>
  </si>
  <si>
    <t>M63-Put Media Control</t>
  </si>
  <si>
    <t>M63-KCl Media Control</t>
  </si>
  <si>
    <t>0 (H2O)</t>
  </si>
  <si>
    <t>0.02.5 mM</t>
  </si>
  <si>
    <t>5 mM</t>
  </si>
  <si>
    <t>10 mM</t>
  </si>
  <si>
    <t>20 mM</t>
  </si>
  <si>
    <t>40 mM</t>
  </si>
  <si>
    <t>Arg - 80 mM</t>
  </si>
  <si>
    <t>KCl - 80 mM</t>
  </si>
  <si>
    <t>PAO1 Wt</t>
  </si>
  <si>
    <t>PAO1 eps</t>
  </si>
  <si>
    <t>PAO1 wspF</t>
  </si>
  <si>
    <t>none</t>
  </si>
  <si>
    <t>Technical Rep 1</t>
  </si>
  <si>
    <t>Technical Rep 2</t>
  </si>
  <si>
    <t>Technical Rep 3</t>
  </si>
  <si>
    <t>Technical Rep 4</t>
  </si>
  <si>
    <t>Technical Rep 5</t>
  </si>
  <si>
    <t>Technical Rep 6</t>
  </si>
  <si>
    <t>Averages</t>
  </si>
  <si>
    <t>Values Adjusted for Blanks</t>
  </si>
  <si>
    <t xml:space="preserve">PA01  wspF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</si>
</sst>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BBB5"/>
        <bgColor indexed="64"/>
      </patternFill>
    </fill>
    <fill>
      <patternFill patternType="solid">
        <fgColor rgb="FFFCE4D6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3" borderId="20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1" fillId="0" borderId="8" xfId="0" applyFont="1" applyBorder="1"/>
    <xf numFmtId="0" fontId="1" fillId="0" borderId="20" xfId="0" applyFont="1" applyBorder="1" applyAlignment="1">
      <alignment horizontal="center"/>
    </xf>
    <xf numFmtId="0" fontId="0" fillId="4" borderId="12" xfId="0" applyFill="1" applyBorder="1"/>
    <xf numFmtId="0" fontId="0" fillId="0" borderId="26" xfId="0" applyBorder="1"/>
    <xf numFmtId="0" fontId="1" fillId="0" borderId="27" xfId="0" applyFont="1" applyBorder="1"/>
    <xf numFmtId="0" fontId="1" fillId="0" borderId="28" xfId="0" applyFont="1" applyBorder="1"/>
    <xf numFmtId="0" fontId="0" fillId="0" borderId="29" xfId="0" applyBorder="1"/>
    <xf numFmtId="0" fontId="0" fillId="2" borderId="19" xfId="0" applyFill="1" applyBorder="1"/>
    <xf numFmtId="0" fontId="1" fillId="0" borderId="20" xfId="0" applyFont="1" applyBorder="1"/>
    <xf numFmtId="0" fontId="1" fillId="0" borderId="26" xfId="0" applyFont="1" applyBorder="1"/>
    <xf numFmtId="0" fontId="0" fillId="0" borderId="33" xfId="0" applyBorder="1"/>
    <xf numFmtId="0" fontId="0" fillId="0" borderId="34" xfId="0" applyBorder="1"/>
    <xf numFmtId="0" fontId="0" fillId="5" borderId="1" xfId="0" applyFill="1" applyBorder="1"/>
    <xf numFmtId="0" fontId="0" fillId="3" borderId="1" xfId="0" applyFill="1" applyBorder="1"/>
    <xf numFmtId="0" fontId="0" fillId="2" borderId="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0" xfId="0" applyBorder="1"/>
    <xf numFmtId="0" fontId="0" fillId="0" borderId="39" xfId="0" applyBorder="1"/>
    <xf numFmtId="0" fontId="0" fillId="0" borderId="40" xfId="0" applyBorder="1"/>
    <xf numFmtId="0" fontId="0" fillId="0" borderId="38" xfId="0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F714-E76F-44F3-8B0A-D55245FD7459}">
  <dimension ref="A1:K58"/>
  <sheetViews>
    <sheetView tabSelected="1" topLeftCell="A34" workbookViewId="0">
      <selection activeCell="K58" sqref="K58"/>
    </sheetView>
  </sheetViews>
  <sheetFormatPr defaultRowHeight="14.25" x14ac:dyDescent="0.45"/>
  <sheetData>
    <row r="1" spans="1:11" x14ac:dyDescent="0.45">
      <c r="A1" t="s">
        <v>20</v>
      </c>
    </row>
    <row r="2" spans="1:11" x14ac:dyDescent="0.4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21</v>
      </c>
      <c r="K2" t="s">
        <v>51</v>
      </c>
    </row>
    <row r="3" spans="1:11" x14ac:dyDescent="0.45">
      <c r="A3" t="s">
        <v>6</v>
      </c>
      <c r="B3" t="s">
        <v>7</v>
      </c>
      <c r="I3" t="s">
        <v>8</v>
      </c>
      <c r="J3" t="s">
        <v>9</v>
      </c>
      <c r="K3" t="s">
        <v>10</v>
      </c>
    </row>
    <row r="4" spans="1:11" x14ac:dyDescent="0.45">
      <c r="A4" t="s">
        <v>12</v>
      </c>
      <c r="B4">
        <v>0</v>
      </c>
      <c r="C4">
        <v>2.5</v>
      </c>
      <c r="D4">
        <v>5</v>
      </c>
      <c r="E4">
        <v>10</v>
      </c>
      <c r="F4">
        <v>20</v>
      </c>
      <c r="G4">
        <v>40</v>
      </c>
      <c r="H4">
        <v>80</v>
      </c>
      <c r="I4">
        <v>80</v>
      </c>
      <c r="J4" t="s">
        <v>5</v>
      </c>
      <c r="K4" t="s">
        <v>5</v>
      </c>
    </row>
    <row r="5" spans="1:11" x14ac:dyDescent="0.45">
      <c r="A5" t="s">
        <v>14</v>
      </c>
      <c r="B5">
        <v>0.12888333333333335</v>
      </c>
      <c r="C5">
        <v>0.15008333333333335</v>
      </c>
      <c r="D5">
        <v>0.13268333333333332</v>
      </c>
      <c r="E5">
        <v>0.12758333333333333</v>
      </c>
      <c r="F5">
        <v>0.24098333333333333</v>
      </c>
      <c r="G5">
        <v>0.31918333333333332</v>
      </c>
      <c r="H5">
        <v>0.32358333333333333</v>
      </c>
      <c r="I5">
        <v>0.16258333333333333</v>
      </c>
      <c r="J5">
        <v>5.6833333333333319E-3</v>
      </c>
      <c r="K5">
        <v>0.15208333333333335</v>
      </c>
    </row>
    <row r="6" spans="1:11" x14ac:dyDescent="0.45">
      <c r="A6" t="s">
        <v>15</v>
      </c>
      <c r="B6">
        <v>0.16128333333333333</v>
      </c>
      <c r="C6">
        <v>0.13268333333333332</v>
      </c>
      <c r="D6">
        <v>0.15438333333333332</v>
      </c>
      <c r="E6">
        <v>0.16068333333333334</v>
      </c>
      <c r="F6">
        <v>0.29978333333333335</v>
      </c>
      <c r="G6">
        <v>0.40358333333333329</v>
      </c>
      <c r="H6">
        <v>0.43058333333333337</v>
      </c>
      <c r="I6">
        <v>0.15558333333333332</v>
      </c>
      <c r="J6">
        <v>5.4833333333333262E-3</v>
      </c>
      <c r="K6">
        <v>0.12628333333333336</v>
      </c>
    </row>
    <row r="7" spans="1:11" x14ac:dyDescent="0.45">
      <c r="A7" t="s">
        <v>16</v>
      </c>
      <c r="B7">
        <v>0.11148333333333334</v>
      </c>
      <c r="C7">
        <v>0.14858333333333335</v>
      </c>
      <c r="D7">
        <v>0.14508333333333334</v>
      </c>
      <c r="E7">
        <v>0.1691833333333333</v>
      </c>
      <c r="F7">
        <v>0.31098333333333333</v>
      </c>
      <c r="G7">
        <v>0.41538333333333333</v>
      </c>
      <c r="H7">
        <v>0.44618333333333332</v>
      </c>
      <c r="I7">
        <v>0.15848333333333334</v>
      </c>
      <c r="J7">
        <v>8.1833333333333341E-3</v>
      </c>
      <c r="K7">
        <v>0.14738333333333331</v>
      </c>
    </row>
    <row r="8" spans="1:11" x14ac:dyDescent="0.45">
      <c r="A8" t="s">
        <v>17</v>
      </c>
      <c r="B8">
        <v>0.11108333333333333</v>
      </c>
      <c r="C8">
        <v>0.17808333333333332</v>
      </c>
      <c r="D8">
        <v>0.15498333333333331</v>
      </c>
      <c r="E8">
        <v>0.14648333333333335</v>
      </c>
      <c r="F8">
        <v>0.29788333333333333</v>
      </c>
      <c r="G8">
        <v>0.39098333333333329</v>
      </c>
      <c r="H8">
        <v>0.40848333333333331</v>
      </c>
      <c r="I8">
        <v>0.13728333333333334</v>
      </c>
      <c r="J8">
        <v>5.8833333333333376E-3</v>
      </c>
      <c r="K8">
        <v>0.13878333333333331</v>
      </c>
    </row>
    <row r="9" spans="1:11" x14ac:dyDescent="0.45">
      <c r="A9" t="s">
        <v>18</v>
      </c>
      <c r="B9">
        <v>0.10008333333333334</v>
      </c>
      <c r="C9">
        <v>0.13038333333333335</v>
      </c>
      <c r="D9">
        <v>0.15128333333333333</v>
      </c>
      <c r="E9">
        <v>0.15018333333333334</v>
      </c>
      <c r="F9">
        <v>0.3082833333333333</v>
      </c>
      <c r="G9">
        <v>0.38428333333333331</v>
      </c>
      <c r="H9">
        <v>0.37268333333333331</v>
      </c>
      <c r="I9">
        <v>0.14458333333333334</v>
      </c>
      <c r="J9">
        <v>5.0833333333333286E-3</v>
      </c>
      <c r="K9">
        <v>0.14228333333333332</v>
      </c>
    </row>
    <row r="10" spans="1:11" x14ac:dyDescent="0.45">
      <c r="A10" t="s">
        <v>19</v>
      </c>
      <c r="B10">
        <v>0.11068333333333334</v>
      </c>
      <c r="C10">
        <v>0.12878333333333331</v>
      </c>
      <c r="D10">
        <v>0.15738333333333332</v>
      </c>
      <c r="E10">
        <v>0.15248333333333336</v>
      </c>
      <c r="F10">
        <v>0.29938333333333333</v>
      </c>
      <c r="G10">
        <v>0.3868833333333333</v>
      </c>
      <c r="H10">
        <v>0.37358333333333332</v>
      </c>
      <c r="I10">
        <v>0.12228333333333333</v>
      </c>
      <c r="J10">
        <v>8.283333333333337E-3</v>
      </c>
      <c r="K10">
        <v>0.12308333333333334</v>
      </c>
    </row>
    <row r="13" spans="1:11" x14ac:dyDescent="0.45">
      <c r="A13" t="s">
        <v>20</v>
      </c>
    </row>
    <row r="14" spans="1:11" x14ac:dyDescent="0.4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21</v>
      </c>
      <c r="K14" t="s">
        <v>51</v>
      </c>
    </row>
    <row r="15" spans="1:11" x14ac:dyDescent="0.45">
      <c r="A15" t="s">
        <v>6</v>
      </c>
      <c r="B15" t="s">
        <v>7</v>
      </c>
      <c r="I15" t="s">
        <v>8</v>
      </c>
      <c r="J15" t="s">
        <v>9</v>
      </c>
      <c r="K15" t="s">
        <v>10</v>
      </c>
    </row>
    <row r="16" spans="1:11" x14ac:dyDescent="0.45">
      <c r="A16" t="s">
        <v>12</v>
      </c>
      <c r="B16">
        <v>0</v>
      </c>
      <c r="C16">
        <v>2.5</v>
      </c>
      <c r="D16">
        <v>5</v>
      </c>
      <c r="E16">
        <v>10</v>
      </c>
      <c r="F16">
        <v>20</v>
      </c>
      <c r="G16">
        <v>40</v>
      </c>
      <c r="H16">
        <v>80</v>
      </c>
      <c r="I16">
        <v>80</v>
      </c>
      <c r="J16" t="s">
        <v>5</v>
      </c>
      <c r="K16" t="s">
        <v>5</v>
      </c>
    </row>
    <row r="17" spans="1:11" x14ac:dyDescent="0.45">
      <c r="A17" t="s">
        <v>14</v>
      </c>
      <c r="B17">
        <v>0.14393333333333333</v>
      </c>
      <c r="C17">
        <v>0.17563333333333334</v>
      </c>
      <c r="D17">
        <v>0.20823333333333333</v>
      </c>
      <c r="E17">
        <v>0.18103333333333332</v>
      </c>
      <c r="F17">
        <v>0.33393333333333336</v>
      </c>
      <c r="G17">
        <v>0.36063333333333336</v>
      </c>
      <c r="H17">
        <v>0.39093333333333335</v>
      </c>
      <c r="I17">
        <v>0.15801666666666669</v>
      </c>
      <c r="J17">
        <v>4.9333333333333312E-3</v>
      </c>
      <c r="K17">
        <v>0.22653333333333334</v>
      </c>
    </row>
    <row r="18" spans="1:11" x14ac:dyDescent="0.45">
      <c r="A18" t="s">
        <v>15</v>
      </c>
      <c r="B18">
        <v>0.17873333333333333</v>
      </c>
      <c r="C18">
        <v>0.21453333333333333</v>
      </c>
      <c r="D18">
        <v>0.20593333333333333</v>
      </c>
      <c r="E18">
        <v>0.23203333333333334</v>
      </c>
      <c r="F18">
        <v>0.32643333333333335</v>
      </c>
      <c r="G18">
        <v>0.38303333333333334</v>
      </c>
      <c r="H18">
        <v>0.38073333333333337</v>
      </c>
      <c r="I18">
        <v>0.26981666666666665</v>
      </c>
      <c r="J18">
        <v>9.3333333333333324E-3</v>
      </c>
      <c r="K18">
        <v>0.22163333333333332</v>
      </c>
    </row>
    <row r="19" spans="1:11" x14ac:dyDescent="0.45">
      <c r="A19" t="s">
        <v>16</v>
      </c>
      <c r="B19">
        <v>0.16863333333333333</v>
      </c>
      <c r="C19">
        <v>0.21553333333333333</v>
      </c>
      <c r="D19">
        <v>0.22353333333333333</v>
      </c>
      <c r="E19">
        <v>0.20613333333333334</v>
      </c>
      <c r="F19">
        <v>0.36653333333333338</v>
      </c>
      <c r="G19">
        <v>0.35903333333333337</v>
      </c>
      <c r="H19">
        <v>0.38913333333333333</v>
      </c>
      <c r="I19">
        <v>0.26051666666666667</v>
      </c>
      <c r="J19">
        <v>1.893333333333333E-2</v>
      </c>
      <c r="K19">
        <v>0.25973333333333337</v>
      </c>
    </row>
    <row r="20" spans="1:11" x14ac:dyDescent="0.45">
      <c r="A20" t="s">
        <v>17</v>
      </c>
      <c r="B20">
        <v>0.14813333333333331</v>
      </c>
      <c r="C20">
        <v>0.23823333333333332</v>
      </c>
      <c r="D20">
        <v>0.25963333333333333</v>
      </c>
      <c r="E20">
        <v>0.19953333333333331</v>
      </c>
      <c r="F20">
        <v>0.32963333333333333</v>
      </c>
      <c r="G20">
        <v>0.35503333333333337</v>
      </c>
      <c r="H20">
        <v>0.37023333333333336</v>
      </c>
      <c r="I20">
        <v>0.23131666666666667</v>
      </c>
      <c r="J20">
        <v>1.8033333333333332E-2</v>
      </c>
      <c r="K20">
        <v>0.25243333333333334</v>
      </c>
    </row>
    <row r="21" spans="1:11" x14ac:dyDescent="0.45">
      <c r="A21" t="s">
        <v>18</v>
      </c>
      <c r="B21">
        <v>0.18383333333333332</v>
      </c>
      <c r="C21">
        <v>0.19763333333333333</v>
      </c>
      <c r="D21">
        <v>0.16653333333333331</v>
      </c>
      <c r="E21">
        <v>0.18023333333333333</v>
      </c>
      <c r="F21">
        <v>0.37113333333333337</v>
      </c>
      <c r="G21">
        <v>0.38733333333333336</v>
      </c>
      <c r="H21">
        <v>0.40493333333333337</v>
      </c>
      <c r="I21">
        <v>0.18621666666666664</v>
      </c>
      <c r="J21">
        <v>1.4433333333333333E-2</v>
      </c>
      <c r="K21">
        <v>0.24883333333333332</v>
      </c>
    </row>
    <row r="22" spans="1:11" x14ac:dyDescent="0.45">
      <c r="A22" t="s">
        <v>19</v>
      </c>
      <c r="B22">
        <v>0.17383333333333331</v>
      </c>
      <c r="C22">
        <v>0.20403333333333332</v>
      </c>
      <c r="D22">
        <v>0.19643333333333332</v>
      </c>
      <c r="E22">
        <v>0.18173333333333333</v>
      </c>
      <c r="F22">
        <v>0.31393333333333334</v>
      </c>
      <c r="G22">
        <v>0.36033333333333334</v>
      </c>
      <c r="H22">
        <v>0.36583333333333334</v>
      </c>
      <c r="I22">
        <v>0.20531666666666665</v>
      </c>
      <c r="J22">
        <v>1.2033333333333333E-2</v>
      </c>
      <c r="K22">
        <v>0.22063333333333332</v>
      </c>
    </row>
    <row r="25" spans="1:11" x14ac:dyDescent="0.45">
      <c r="A25" t="s">
        <v>20</v>
      </c>
    </row>
    <row r="26" spans="1:11" x14ac:dyDescent="0.4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21</v>
      </c>
      <c r="K26" t="s">
        <v>51</v>
      </c>
    </row>
    <row r="27" spans="1:11" x14ac:dyDescent="0.45">
      <c r="A27" t="s">
        <v>6</v>
      </c>
      <c r="B27" t="s">
        <v>7</v>
      </c>
      <c r="I27" t="s">
        <v>8</v>
      </c>
      <c r="J27" t="s">
        <v>9</v>
      </c>
      <c r="K27" t="s">
        <v>10</v>
      </c>
    </row>
    <row r="28" spans="1:11" x14ac:dyDescent="0.45">
      <c r="A28" t="s">
        <v>12</v>
      </c>
      <c r="B28">
        <v>0</v>
      </c>
      <c r="C28">
        <v>2.5</v>
      </c>
      <c r="D28">
        <v>5</v>
      </c>
      <c r="E28">
        <v>10</v>
      </c>
      <c r="F28">
        <v>20</v>
      </c>
      <c r="G28">
        <v>40</v>
      </c>
      <c r="H28">
        <v>80</v>
      </c>
      <c r="I28">
        <v>80</v>
      </c>
      <c r="J28" t="s">
        <v>5</v>
      </c>
      <c r="K28" t="s">
        <v>5</v>
      </c>
    </row>
    <row r="29" spans="1:11" x14ac:dyDescent="0.45">
      <c r="A29" t="s">
        <v>14</v>
      </c>
      <c r="B29">
        <v>0.27371666666666666</v>
      </c>
      <c r="C29">
        <v>0.23431666666666667</v>
      </c>
      <c r="D29">
        <v>0.20861666666666667</v>
      </c>
      <c r="E29">
        <v>0.21641666666666665</v>
      </c>
      <c r="F29">
        <v>0.27431666666666665</v>
      </c>
      <c r="G29">
        <v>0.32291666666666669</v>
      </c>
      <c r="H29">
        <v>0.36331666666666668</v>
      </c>
      <c r="I29">
        <v>0.28178333333333333</v>
      </c>
      <c r="J29">
        <v>1.6166666666666551E-3</v>
      </c>
      <c r="K29">
        <v>0.26451666666666668</v>
      </c>
    </row>
    <row r="30" spans="1:11" x14ac:dyDescent="0.45">
      <c r="A30" t="s">
        <v>15</v>
      </c>
      <c r="B30">
        <v>0.32451666666666668</v>
      </c>
      <c r="C30">
        <v>0.24491666666666667</v>
      </c>
      <c r="D30">
        <v>0.22991666666666666</v>
      </c>
      <c r="E30">
        <v>0.2235166666666667</v>
      </c>
      <c r="F30">
        <v>0.29031666666666667</v>
      </c>
      <c r="G30">
        <v>0.32371666666666665</v>
      </c>
      <c r="H30">
        <v>0.37451666666666666</v>
      </c>
      <c r="I30">
        <v>0.30038333333333334</v>
      </c>
      <c r="J30">
        <v>2.1166666666666556E-3</v>
      </c>
      <c r="K30">
        <v>0.26271666666666665</v>
      </c>
    </row>
    <row r="31" spans="1:11" x14ac:dyDescent="0.45">
      <c r="A31" t="s">
        <v>16</v>
      </c>
      <c r="B31">
        <v>0.29671666666666668</v>
      </c>
      <c r="C31">
        <v>0.22971666666666668</v>
      </c>
      <c r="D31">
        <v>0.22031666666666666</v>
      </c>
      <c r="E31">
        <v>0.21511666666666668</v>
      </c>
      <c r="F31">
        <v>0.33341666666666669</v>
      </c>
      <c r="G31">
        <v>0.35381666666666667</v>
      </c>
      <c r="H31">
        <v>0.39341666666666669</v>
      </c>
      <c r="I31">
        <v>0.28248333333333331</v>
      </c>
      <c r="J31">
        <v>2.0166666666666527E-3</v>
      </c>
      <c r="K31">
        <v>0.26751666666666668</v>
      </c>
    </row>
    <row r="32" spans="1:11" x14ac:dyDescent="0.45">
      <c r="A32" t="s">
        <v>17</v>
      </c>
      <c r="B32">
        <v>0.18961666666666666</v>
      </c>
      <c r="C32">
        <v>0.2341166666666667</v>
      </c>
      <c r="D32">
        <v>0.21731666666666666</v>
      </c>
      <c r="E32">
        <v>0.21701666666666669</v>
      </c>
      <c r="F32">
        <v>0.31361666666666665</v>
      </c>
      <c r="G32">
        <v>0.35511666666666669</v>
      </c>
      <c r="H32">
        <v>0.39431666666666665</v>
      </c>
      <c r="I32">
        <v>0.29658333333333331</v>
      </c>
      <c r="J32">
        <v>-8.3333333333338033E-5</v>
      </c>
      <c r="K32">
        <v>0.27821666666666667</v>
      </c>
    </row>
    <row r="33" spans="1:11" x14ac:dyDescent="0.45">
      <c r="A33" t="s">
        <v>18</v>
      </c>
      <c r="B33">
        <v>0.22631666666666667</v>
      </c>
      <c r="C33">
        <v>0.24741666666666667</v>
      </c>
      <c r="D33">
        <v>0.22891666666666666</v>
      </c>
      <c r="E33">
        <v>0.22141666666666665</v>
      </c>
      <c r="F33">
        <v>0.33771666666666667</v>
      </c>
      <c r="G33">
        <v>0.36961666666666665</v>
      </c>
      <c r="H33">
        <v>0.37981666666666669</v>
      </c>
      <c r="I33">
        <v>0.29148333333333332</v>
      </c>
      <c r="J33">
        <v>-1.0833333333333389E-3</v>
      </c>
      <c r="K33">
        <v>0.27511666666666668</v>
      </c>
    </row>
    <row r="34" spans="1:11" x14ac:dyDescent="0.45">
      <c r="A34" t="s">
        <v>19</v>
      </c>
      <c r="B34">
        <v>0.27251666666666668</v>
      </c>
      <c r="C34">
        <v>0.23071666666666668</v>
      </c>
      <c r="D34">
        <v>0.20931666666666665</v>
      </c>
      <c r="E34">
        <v>0.18661666666666665</v>
      </c>
      <c r="F34">
        <v>0.27791666666666665</v>
      </c>
      <c r="G34">
        <v>0.35851666666666665</v>
      </c>
      <c r="H34">
        <v>0.40161666666666668</v>
      </c>
      <c r="I34">
        <v>0.31098333333333333</v>
      </c>
      <c r="J34">
        <v>-2.8333333333334376E-4</v>
      </c>
      <c r="K34">
        <v>0.2744166666666667</v>
      </c>
    </row>
    <row r="38" spans="1:11" x14ac:dyDescent="0.45">
      <c r="B38">
        <v>0.12888333333333335</v>
      </c>
      <c r="C38">
        <v>0.15008333333333335</v>
      </c>
      <c r="D38">
        <v>0.13268333333333332</v>
      </c>
      <c r="E38">
        <v>0.12758333333333333</v>
      </c>
      <c r="F38">
        <v>0.24098333333333333</v>
      </c>
      <c r="G38">
        <v>0.31918333333333332</v>
      </c>
      <c r="H38">
        <v>0.32358333333333333</v>
      </c>
      <c r="I38">
        <v>0.16258333333333333</v>
      </c>
      <c r="J38">
        <v>5.6833333333333319E-3</v>
      </c>
      <c r="K38">
        <v>0.15208333333333335</v>
      </c>
    </row>
    <row r="39" spans="1:11" x14ac:dyDescent="0.45">
      <c r="B39">
        <v>0.16128333333333333</v>
      </c>
      <c r="C39">
        <v>0.13268333333333332</v>
      </c>
      <c r="D39">
        <v>0.15438333333333332</v>
      </c>
      <c r="E39">
        <v>0.16068333333333334</v>
      </c>
      <c r="F39">
        <v>0.29978333333333335</v>
      </c>
      <c r="G39">
        <v>0.40358333333333329</v>
      </c>
      <c r="H39">
        <v>0.43058333333333337</v>
      </c>
      <c r="I39">
        <v>0.15558333333333332</v>
      </c>
      <c r="J39">
        <v>5.4833333333333262E-3</v>
      </c>
      <c r="K39">
        <v>0.12628333333333336</v>
      </c>
    </row>
    <row r="40" spans="1:11" x14ac:dyDescent="0.45">
      <c r="B40">
        <v>0.11148333333333334</v>
      </c>
      <c r="C40">
        <v>0.14858333333333335</v>
      </c>
      <c r="D40">
        <v>0.14508333333333334</v>
      </c>
      <c r="E40">
        <v>0.1691833333333333</v>
      </c>
      <c r="F40">
        <v>0.31098333333333333</v>
      </c>
      <c r="G40">
        <v>0.41538333333333333</v>
      </c>
      <c r="H40">
        <v>0.44618333333333332</v>
      </c>
      <c r="I40">
        <v>0.15848333333333334</v>
      </c>
      <c r="J40">
        <v>8.1833333333333341E-3</v>
      </c>
      <c r="K40">
        <v>0.14738333333333331</v>
      </c>
    </row>
    <row r="41" spans="1:11" x14ac:dyDescent="0.45">
      <c r="B41">
        <v>0.11108333333333333</v>
      </c>
      <c r="C41">
        <v>0.17808333333333332</v>
      </c>
      <c r="D41">
        <v>0.15498333333333331</v>
      </c>
      <c r="E41">
        <v>0.14648333333333335</v>
      </c>
      <c r="F41">
        <v>0.29788333333333333</v>
      </c>
      <c r="G41">
        <v>0.39098333333333329</v>
      </c>
      <c r="H41">
        <v>0.40848333333333331</v>
      </c>
      <c r="I41">
        <v>0.13728333333333334</v>
      </c>
      <c r="J41">
        <v>5.8833333333333376E-3</v>
      </c>
      <c r="K41">
        <v>0.13878333333333331</v>
      </c>
    </row>
    <row r="42" spans="1:11" x14ac:dyDescent="0.45">
      <c r="B42">
        <v>0.10008333333333334</v>
      </c>
      <c r="C42">
        <v>0.13038333333333335</v>
      </c>
      <c r="D42">
        <v>0.15128333333333333</v>
      </c>
      <c r="E42">
        <v>0.15018333333333334</v>
      </c>
      <c r="F42">
        <v>0.3082833333333333</v>
      </c>
      <c r="G42">
        <v>0.38428333333333331</v>
      </c>
      <c r="H42">
        <v>0.37268333333333331</v>
      </c>
      <c r="I42">
        <v>0.14458333333333334</v>
      </c>
      <c r="J42">
        <v>5.0833333333333286E-3</v>
      </c>
      <c r="K42">
        <v>0.14228333333333332</v>
      </c>
    </row>
    <row r="43" spans="1:11" x14ac:dyDescent="0.45">
      <c r="B43">
        <v>0.11068333333333334</v>
      </c>
      <c r="C43">
        <v>0.12878333333333331</v>
      </c>
      <c r="D43">
        <v>0.15738333333333332</v>
      </c>
      <c r="E43">
        <v>0.15248333333333336</v>
      </c>
      <c r="F43">
        <v>0.29938333333333333</v>
      </c>
      <c r="G43">
        <v>0.3868833333333333</v>
      </c>
      <c r="H43">
        <v>0.37358333333333332</v>
      </c>
      <c r="I43">
        <v>0.12228333333333333</v>
      </c>
      <c r="J43">
        <v>8.283333333333337E-3</v>
      </c>
      <c r="K43">
        <v>0.12308333333333334</v>
      </c>
    </row>
    <row r="44" spans="1:11" x14ac:dyDescent="0.45">
      <c r="B44">
        <v>0.14393333333333333</v>
      </c>
      <c r="C44">
        <v>0.17563333333333334</v>
      </c>
      <c r="D44">
        <v>0.20823333333333333</v>
      </c>
      <c r="E44">
        <v>0.18103333333333332</v>
      </c>
      <c r="F44">
        <v>0.33393333333333336</v>
      </c>
      <c r="G44">
        <v>0.36063333333333336</v>
      </c>
      <c r="H44">
        <v>0.39093333333333335</v>
      </c>
      <c r="I44">
        <v>0.15801666666666669</v>
      </c>
      <c r="J44">
        <v>4.9333333333333312E-3</v>
      </c>
      <c r="K44">
        <v>0.22653333333333334</v>
      </c>
    </row>
    <row r="45" spans="1:11" x14ac:dyDescent="0.45">
      <c r="B45">
        <v>0.17873333333333333</v>
      </c>
      <c r="C45">
        <v>0.21453333333333333</v>
      </c>
      <c r="D45">
        <v>0.20593333333333333</v>
      </c>
      <c r="E45">
        <v>0.23203333333333334</v>
      </c>
      <c r="F45">
        <v>0.32643333333333335</v>
      </c>
      <c r="G45">
        <v>0.38303333333333334</v>
      </c>
      <c r="H45">
        <v>0.38073333333333337</v>
      </c>
      <c r="I45">
        <v>0.26981666666666665</v>
      </c>
      <c r="J45">
        <v>9.3333333333333324E-3</v>
      </c>
      <c r="K45">
        <v>0.22163333333333332</v>
      </c>
    </row>
    <row r="46" spans="1:11" x14ac:dyDescent="0.45">
      <c r="B46">
        <v>0.16863333333333333</v>
      </c>
      <c r="C46">
        <v>0.21553333333333333</v>
      </c>
      <c r="D46">
        <v>0.22353333333333333</v>
      </c>
      <c r="E46">
        <v>0.20613333333333334</v>
      </c>
      <c r="F46">
        <v>0.36653333333333338</v>
      </c>
      <c r="G46">
        <v>0.35903333333333337</v>
      </c>
      <c r="H46">
        <v>0.38913333333333333</v>
      </c>
      <c r="I46">
        <v>0.26051666666666667</v>
      </c>
      <c r="J46">
        <v>1.893333333333333E-2</v>
      </c>
      <c r="K46">
        <v>0.25973333333333337</v>
      </c>
    </row>
    <row r="47" spans="1:11" x14ac:dyDescent="0.45">
      <c r="B47">
        <v>0.14813333333333331</v>
      </c>
      <c r="C47">
        <v>0.23823333333333332</v>
      </c>
      <c r="D47">
        <v>0.25963333333333333</v>
      </c>
      <c r="E47">
        <v>0.19953333333333331</v>
      </c>
      <c r="F47">
        <v>0.32963333333333333</v>
      </c>
      <c r="G47">
        <v>0.35503333333333337</v>
      </c>
      <c r="H47">
        <v>0.37023333333333336</v>
      </c>
      <c r="I47">
        <v>0.23131666666666667</v>
      </c>
      <c r="J47">
        <v>1.8033333333333332E-2</v>
      </c>
      <c r="K47">
        <v>0.25243333333333334</v>
      </c>
    </row>
    <row r="48" spans="1:11" x14ac:dyDescent="0.45">
      <c r="B48">
        <v>0.18383333333333332</v>
      </c>
      <c r="C48">
        <v>0.19763333333333333</v>
      </c>
      <c r="D48">
        <v>0.16653333333333331</v>
      </c>
      <c r="E48">
        <v>0.18023333333333333</v>
      </c>
      <c r="F48">
        <v>0.37113333333333337</v>
      </c>
      <c r="G48">
        <v>0.38733333333333336</v>
      </c>
      <c r="H48">
        <v>0.40493333333333337</v>
      </c>
      <c r="I48">
        <v>0.18621666666666664</v>
      </c>
      <c r="J48">
        <v>1.4433333333333333E-2</v>
      </c>
      <c r="K48">
        <v>0.24883333333333332</v>
      </c>
    </row>
    <row r="49" spans="2:11" x14ac:dyDescent="0.45">
      <c r="B49">
        <v>0.17383333333333331</v>
      </c>
      <c r="C49">
        <v>0.20403333333333332</v>
      </c>
      <c r="D49">
        <v>0.19643333333333332</v>
      </c>
      <c r="E49">
        <v>0.18173333333333333</v>
      </c>
      <c r="F49">
        <v>0.31393333333333334</v>
      </c>
      <c r="G49">
        <v>0.36033333333333334</v>
      </c>
      <c r="H49">
        <v>0.36583333333333334</v>
      </c>
      <c r="I49">
        <v>0.20531666666666665</v>
      </c>
      <c r="J49">
        <v>1.2033333333333333E-2</v>
      </c>
      <c r="K49">
        <v>0.22063333333333332</v>
      </c>
    </row>
    <row r="50" spans="2:11" x14ac:dyDescent="0.45">
      <c r="B50">
        <v>0.27371666666666666</v>
      </c>
      <c r="C50">
        <v>0.23431666666666667</v>
      </c>
      <c r="D50">
        <v>0.20861666666666667</v>
      </c>
      <c r="E50">
        <v>0.21641666666666665</v>
      </c>
      <c r="F50">
        <v>0.27431666666666665</v>
      </c>
      <c r="G50">
        <v>0.32291666666666669</v>
      </c>
      <c r="H50">
        <v>0.36331666666666668</v>
      </c>
      <c r="I50">
        <v>0.28178333333333333</v>
      </c>
      <c r="J50">
        <v>1.6166666666666551E-3</v>
      </c>
      <c r="K50">
        <v>0.26451666666666668</v>
      </c>
    </row>
    <row r="51" spans="2:11" x14ac:dyDescent="0.45">
      <c r="B51">
        <v>0.32451666666666668</v>
      </c>
      <c r="C51">
        <v>0.24491666666666667</v>
      </c>
      <c r="D51">
        <v>0.22991666666666666</v>
      </c>
      <c r="E51">
        <v>0.2235166666666667</v>
      </c>
      <c r="F51">
        <v>0.29031666666666667</v>
      </c>
      <c r="G51">
        <v>0.32371666666666665</v>
      </c>
      <c r="H51">
        <v>0.37451666666666666</v>
      </c>
      <c r="I51">
        <v>0.30038333333333334</v>
      </c>
      <c r="J51">
        <v>2.1166666666666556E-3</v>
      </c>
      <c r="K51">
        <v>0.26271666666666665</v>
      </c>
    </row>
    <row r="52" spans="2:11" x14ac:dyDescent="0.45">
      <c r="B52">
        <v>0.29671666666666668</v>
      </c>
      <c r="C52">
        <v>0.22971666666666668</v>
      </c>
      <c r="D52">
        <v>0.22031666666666666</v>
      </c>
      <c r="E52">
        <v>0.21511666666666668</v>
      </c>
      <c r="F52">
        <v>0.33341666666666669</v>
      </c>
      <c r="G52">
        <v>0.35381666666666667</v>
      </c>
      <c r="H52">
        <v>0.39341666666666669</v>
      </c>
      <c r="I52">
        <v>0.28248333333333331</v>
      </c>
      <c r="J52">
        <v>2.0166666666666527E-3</v>
      </c>
      <c r="K52">
        <v>0.26751666666666668</v>
      </c>
    </row>
    <row r="53" spans="2:11" x14ac:dyDescent="0.45">
      <c r="B53">
        <v>0.18961666666666666</v>
      </c>
      <c r="C53">
        <v>0.2341166666666667</v>
      </c>
      <c r="D53">
        <v>0.21731666666666666</v>
      </c>
      <c r="E53">
        <v>0.21701666666666669</v>
      </c>
      <c r="F53">
        <v>0.31361666666666665</v>
      </c>
      <c r="G53">
        <v>0.35511666666666669</v>
      </c>
      <c r="H53">
        <v>0.39431666666666665</v>
      </c>
      <c r="I53">
        <v>0.29658333333333331</v>
      </c>
      <c r="J53">
        <v>-8.3333333333338033E-5</v>
      </c>
      <c r="K53">
        <v>0.27821666666666667</v>
      </c>
    </row>
    <row r="54" spans="2:11" x14ac:dyDescent="0.45">
      <c r="B54">
        <v>0.22631666666666667</v>
      </c>
      <c r="C54">
        <v>0.24741666666666667</v>
      </c>
      <c r="D54">
        <v>0.22891666666666666</v>
      </c>
      <c r="E54">
        <v>0.22141666666666665</v>
      </c>
      <c r="F54">
        <v>0.33771666666666667</v>
      </c>
      <c r="G54">
        <v>0.36961666666666665</v>
      </c>
      <c r="H54">
        <v>0.37981666666666669</v>
      </c>
      <c r="I54">
        <v>0.29148333333333332</v>
      </c>
      <c r="J54">
        <v>-1.0833333333333389E-3</v>
      </c>
      <c r="K54">
        <v>0.27511666666666668</v>
      </c>
    </row>
    <row r="55" spans="2:11" x14ac:dyDescent="0.45">
      <c r="B55">
        <v>0.27251666666666668</v>
      </c>
      <c r="C55">
        <v>0.23071666666666668</v>
      </c>
      <c r="D55">
        <v>0.20931666666666665</v>
      </c>
      <c r="E55">
        <v>0.18661666666666665</v>
      </c>
      <c r="F55">
        <v>0.27791666666666665</v>
      </c>
      <c r="G55">
        <v>0.35851666666666665</v>
      </c>
      <c r="H55">
        <v>0.40161666666666668</v>
      </c>
      <c r="I55">
        <v>0.31098333333333333</v>
      </c>
      <c r="J55">
        <v>-2.8333333333334376E-4</v>
      </c>
      <c r="K55">
        <v>0.2744166666666667</v>
      </c>
    </row>
    <row r="57" spans="2:11" x14ac:dyDescent="0.45">
      <c r="B57">
        <f>AVERAGE(B38:B55)</f>
        <v>0.18355555555555556</v>
      </c>
      <c r="C57">
        <f t="shared" ref="C57:K57" si="0">AVERAGE(C38:C55)</f>
        <v>0.19641111111111106</v>
      </c>
      <c r="D57">
        <f t="shared" si="0"/>
        <v>0.19280555555555554</v>
      </c>
      <c r="E57">
        <f t="shared" si="0"/>
        <v>0.18707777777777779</v>
      </c>
      <c r="F57">
        <f t="shared" si="0"/>
        <v>0.31256666666666666</v>
      </c>
      <c r="G57">
        <f t="shared" si="0"/>
        <v>0.36607777777777784</v>
      </c>
      <c r="H57">
        <f t="shared" si="0"/>
        <v>0.38688333333333336</v>
      </c>
      <c r="I57">
        <f t="shared" si="0"/>
        <v>0.21976111111111113</v>
      </c>
      <c r="J57">
        <f t="shared" si="0"/>
        <v>6.6999999999999959E-3</v>
      </c>
      <c r="K57">
        <f t="shared" si="0"/>
        <v>0.2156777777777778</v>
      </c>
    </row>
    <row r="58" spans="2:11" x14ac:dyDescent="0.45">
      <c r="C58">
        <f>_xlfn.T.TEST($B38:$B55,C38:C55,2,2)</f>
        <v>0.50378828439803502</v>
      </c>
      <c r="D58">
        <f t="shared" ref="D58:K58" si="1">_xlfn.T.TEST($B38:$B55,D38:D55,2,2)</f>
        <v>0.61708455476660085</v>
      </c>
      <c r="E58">
        <f t="shared" si="1"/>
        <v>0.8438973360816896</v>
      </c>
      <c r="F58">
        <f t="shared" si="1"/>
        <v>2.2244286060952348E-8</v>
      </c>
      <c r="G58">
        <f t="shared" si="1"/>
        <v>3.2428684625458078E-12</v>
      </c>
      <c r="H58">
        <f t="shared" si="1"/>
        <v>1.8080737703131503E-13</v>
      </c>
      <c r="I58">
        <f t="shared" si="1"/>
        <v>0.11824423972719275</v>
      </c>
      <c r="J58">
        <f t="shared" si="1"/>
        <v>1.2294486072085143E-12</v>
      </c>
      <c r="K58">
        <f t="shared" si="1"/>
        <v>0.1413940183260497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EE7-2D30-4A41-9CCA-F0219683C6E7}">
  <dimension ref="A1:M26"/>
  <sheetViews>
    <sheetView workbookViewId="0">
      <selection sqref="A1:N37"/>
    </sheetView>
  </sheetViews>
  <sheetFormatPr defaultRowHeight="14.25" x14ac:dyDescent="0.45"/>
  <sheetData>
    <row r="1" spans="1:13" x14ac:dyDescent="0.45">
      <c r="A1" s="36" t="s">
        <v>0</v>
      </c>
      <c r="B1" s="39" t="s">
        <v>1</v>
      </c>
      <c r="C1" s="23" t="s">
        <v>1</v>
      </c>
      <c r="D1" s="23" t="s">
        <v>1</v>
      </c>
      <c r="E1" s="23" t="s">
        <v>1</v>
      </c>
      <c r="F1" s="23" t="s">
        <v>1</v>
      </c>
      <c r="G1" s="23" t="s">
        <v>1</v>
      </c>
      <c r="H1" s="23" t="s">
        <v>1</v>
      </c>
      <c r="I1" s="40" t="s">
        <v>2</v>
      </c>
      <c r="J1" s="23" t="s">
        <v>3</v>
      </c>
      <c r="K1" s="23" t="s">
        <v>4</v>
      </c>
      <c r="L1" s="41" t="s">
        <v>5</v>
      </c>
      <c r="M1" s="42" t="s">
        <v>5</v>
      </c>
    </row>
    <row r="2" spans="1:13" x14ac:dyDescent="0.45">
      <c r="A2" s="37" t="s">
        <v>6</v>
      </c>
      <c r="B2" s="46" t="s">
        <v>7</v>
      </c>
      <c r="C2" s="47"/>
      <c r="D2" s="47"/>
      <c r="E2" s="47"/>
      <c r="F2" s="47"/>
      <c r="G2" s="47"/>
      <c r="H2" s="48"/>
      <c r="I2" s="43" t="s">
        <v>8</v>
      </c>
      <c r="J2" s="10" t="s">
        <v>9</v>
      </c>
      <c r="K2" s="10" t="s">
        <v>10</v>
      </c>
      <c r="L2" s="15" t="s">
        <v>11</v>
      </c>
      <c r="M2" s="13" t="s">
        <v>8</v>
      </c>
    </row>
    <row r="3" spans="1:13" x14ac:dyDescent="0.45">
      <c r="A3" s="38" t="s">
        <v>12</v>
      </c>
      <c r="B3" s="5">
        <v>0</v>
      </c>
      <c r="C3" s="6">
        <v>2.5</v>
      </c>
      <c r="D3" s="6">
        <v>5</v>
      </c>
      <c r="E3" s="6">
        <v>10</v>
      </c>
      <c r="F3" s="6">
        <v>20</v>
      </c>
      <c r="G3" s="6">
        <v>40</v>
      </c>
      <c r="H3" s="6">
        <v>80</v>
      </c>
      <c r="I3" s="7">
        <v>80</v>
      </c>
      <c r="J3" s="6" t="s">
        <v>5</v>
      </c>
      <c r="K3" s="10" t="s">
        <v>5</v>
      </c>
      <c r="L3" s="15" t="s">
        <v>13</v>
      </c>
      <c r="M3" s="13" t="s">
        <v>13</v>
      </c>
    </row>
    <row r="4" spans="1:13" x14ac:dyDescent="0.45">
      <c r="A4" s="1" t="s">
        <v>14</v>
      </c>
      <c r="H4" s="8"/>
      <c r="I4" s="8"/>
      <c r="K4" s="8"/>
    </row>
    <row r="5" spans="1:13" x14ac:dyDescent="0.45">
      <c r="A5" s="1" t="s">
        <v>15</v>
      </c>
      <c r="H5" s="8"/>
      <c r="I5" s="8"/>
      <c r="K5" s="8"/>
    </row>
    <row r="6" spans="1:13" x14ac:dyDescent="0.45">
      <c r="A6" s="1" t="s">
        <v>16</v>
      </c>
      <c r="H6" s="8"/>
      <c r="I6" s="8"/>
      <c r="K6" s="8"/>
    </row>
    <row r="7" spans="1:13" x14ac:dyDescent="0.45">
      <c r="A7" s="1" t="s">
        <v>17</v>
      </c>
      <c r="H7" s="8"/>
      <c r="I7" s="8"/>
      <c r="K7" s="8"/>
    </row>
    <row r="8" spans="1:13" x14ac:dyDescent="0.45">
      <c r="A8" s="1" t="s">
        <v>18</v>
      </c>
      <c r="H8" s="8"/>
      <c r="I8" s="8"/>
      <c r="K8" s="8"/>
    </row>
    <row r="9" spans="1:13" x14ac:dyDescent="0.45">
      <c r="A9" s="4" t="s">
        <v>19</v>
      </c>
      <c r="B9" s="10"/>
      <c r="C9" s="10"/>
      <c r="D9" s="10"/>
      <c r="E9" s="10"/>
      <c r="F9" s="10"/>
      <c r="G9" s="10"/>
      <c r="H9" s="13"/>
      <c r="I9" s="13"/>
      <c r="J9" s="10"/>
      <c r="K9" s="13"/>
      <c r="L9" s="10"/>
      <c r="M9" s="10"/>
    </row>
    <row r="10" spans="1:13" x14ac:dyDescent="0.45">
      <c r="A10" s="8"/>
      <c r="H10" s="8"/>
      <c r="I10" s="8"/>
      <c r="K10" s="8"/>
      <c r="L10" t="e">
        <f>AVERAGE(L4:L9)</f>
        <v>#DIV/0!</v>
      </c>
      <c r="M10" t="e">
        <f>AVERAGE(M4:M9)</f>
        <v>#DIV/0!</v>
      </c>
    </row>
    <row r="17" spans="1:11" x14ac:dyDescent="0.45">
      <c r="A17" s="49" t="s">
        <v>20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 x14ac:dyDescent="0.45">
      <c r="A18" s="36" t="s">
        <v>0</v>
      </c>
      <c r="B18" s="39" t="s">
        <v>1</v>
      </c>
      <c r="C18" s="23" t="s">
        <v>1</v>
      </c>
      <c r="D18" s="23" t="s">
        <v>1</v>
      </c>
      <c r="E18" s="23" t="s">
        <v>1</v>
      </c>
      <c r="F18" s="23" t="s">
        <v>1</v>
      </c>
      <c r="G18" s="23" t="s">
        <v>1</v>
      </c>
      <c r="H18" s="42" t="s">
        <v>1</v>
      </c>
      <c r="I18" s="44" t="s">
        <v>1</v>
      </c>
      <c r="J18" s="40" t="s">
        <v>21</v>
      </c>
      <c r="K18" s="42" t="s">
        <v>22</v>
      </c>
    </row>
    <row r="19" spans="1:11" x14ac:dyDescent="0.45">
      <c r="A19" s="37" t="s">
        <v>6</v>
      </c>
      <c r="B19" s="46" t="s">
        <v>7</v>
      </c>
      <c r="C19" s="47"/>
      <c r="D19" s="47"/>
      <c r="E19" s="47"/>
      <c r="F19" s="47"/>
      <c r="G19" s="47"/>
      <c r="H19" s="50"/>
      <c r="I19" s="45" t="s">
        <v>8</v>
      </c>
      <c r="J19" s="10" t="s">
        <v>9</v>
      </c>
      <c r="K19" s="13" t="s">
        <v>10</v>
      </c>
    </row>
    <row r="20" spans="1:11" x14ac:dyDescent="0.45">
      <c r="A20" s="38" t="s">
        <v>12</v>
      </c>
      <c r="B20" s="5">
        <v>0</v>
      </c>
      <c r="C20" s="6">
        <v>2.5</v>
      </c>
      <c r="D20" s="6">
        <v>5</v>
      </c>
      <c r="E20" s="6">
        <v>10</v>
      </c>
      <c r="F20" s="6">
        <v>20</v>
      </c>
      <c r="G20" s="6">
        <v>40</v>
      </c>
      <c r="H20" s="9">
        <v>80</v>
      </c>
      <c r="I20" s="4">
        <v>80</v>
      </c>
      <c r="J20" s="7">
        <v>10</v>
      </c>
      <c r="K20" s="9" t="s">
        <v>5</v>
      </c>
    </row>
    <row r="21" spans="1:11" x14ac:dyDescent="0.45">
      <c r="A21" s="1" t="s">
        <v>14</v>
      </c>
      <c r="B21" s="2">
        <f>B4-$AH$11</f>
        <v>0</v>
      </c>
      <c r="C21" s="2">
        <f>C4-$AH$11</f>
        <v>0</v>
      </c>
      <c r="D21" s="2">
        <f t="shared" ref="D21:H21" si="0">D4-$AH$11</f>
        <v>0</v>
      </c>
      <c r="E21" s="2">
        <f>E4-$AH$11</f>
        <v>0</v>
      </c>
      <c r="F21" s="2">
        <f t="shared" si="0"/>
        <v>0</v>
      </c>
      <c r="G21" s="2">
        <f t="shared" si="0"/>
        <v>0</v>
      </c>
      <c r="H21" s="2">
        <f t="shared" si="0"/>
        <v>0</v>
      </c>
      <c r="I21" s="2">
        <f>I4-$AI$11</f>
        <v>0</v>
      </c>
      <c r="J21" s="2">
        <f t="shared" ref="J21:K26" si="1">J4-$AH$11</f>
        <v>0</v>
      </c>
      <c r="K21" s="34">
        <f t="shared" si="1"/>
        <v>0</v>
      </c>
    </row>
    <row r="22" spans="1:11" x14ac:dyDescent="0.45">
      <c r="A22" s="1" t="s">
        <v>15</v>
      </c>
      <c r="B22" s="2">
        <f t="shared" ref="B22:H26" si="2">B5-$AH$11</f>
        <v>0</v>
      </c>
      <c r="C22" s="2">
        <f t="shared" si="2"/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>
        <f t="shared" si="2"/>
        <v>0</v>
      </c>
      <c r="I22" s="2">
        <f t="shared" ref="I22:I26" si="3">I5-$AI$11</f>
        <v>0</v>
      </c>
      <c r="J22" s="2">
        <f t="shared" si="1"/>
        <v>0</v>
      </c>
      <c r="K22" s="34">
        <f t="shared" si="1"/>
        <v>0</v>
      </c>
    </row>
    <row r="23" spans="1:11" x14ac:dyDescent="0.45">
      <c r="A23" s="1" t="s">
        <v>16</v>
      </c>
      <c r="B23" s="2">
        <f t="shared" si="2"/>
        <v>0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3"/>
        <v>0</v>
      </c>
      <c r="J23" s="2">
        <f t="shared" si="1"/>
        <v>0</v>
      </c>
      <c r="K23" s="34">
        <f t="shared" si="1"/>
        <v>0</v>
      </c>
    </row>
    <row r="24" spans="1:11" x14ac:dyDescent="0.45">
      <c r="A24" s="1" t="s">
        <v>17</v>
      </c>
      <c r="B24" s="2">
        <f>B7-$AH$11</f>
        <v>0</v>
      </c>
      <c r="C24" s="2">
        <f t="shared" si="2"/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3"/>
        <v>0</v>
      </c>
      <c r="J24" s="2">
        <f t="shared" si="1"/>
        <v>0</v>
      </c>
      <c r="K24" s="34">
        <f t="shared" si="1"/>
        <v>0</v>
      </c>
    </row>
    <row r="25" spans="1:11" x14ac:dyDescent="0.45">
      <c r="A25" s="1" t="s">
        <v>18</v>
      </c>
      <c r="B25" s="2">
        <f t="shared" si="2"/>
        <v>0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3"/>
        <v>0</v>
      </c>
      <c r="J25" s="2">
        <f t="shared" si="1"/>
        <v>0</v>
      </c>
      <c r="K25" s="34">
        <f t="shared" si="1"/>
        <v>0</v>
      </c>
    </row>
    <row r="26" spans="1:11" x14ac:dyDescent="0.45">
      <c r="A26" s="4" t="s">
        <v>19</v>
      </c>
      <c r="B26" s="14">
        <f t="shared" si="2"/>
        <v>0</v>
      </c>
      <c r="C26" s="14">
        <f t="shared" si="2"/>
        <v>0</v>
      </c>
      <c r="D26" s="14">
        <f t="shared" si="2"/>
        <v>0</v>
      </c>
      <c r="E26" s="14">
        <f t="shared" si="2"/>
        <v>0</v>
      </c>
      <c r="F26" s="14">
        <f t="shared" si="2"/>
        <v>0</v>
      </c>
      <c r="G26" s="14">
        <f t="shared" si="2"/>
        <v>0</v>
      </c>
      <c r="H26" s="14">
        <f t="shared" si="2"/>
        <v>0</v>
      </c>
      <c r="I26" s="14">
        <f t="shared" si="3"/>
        <v>0</v>
      </c>
      <c r="J26" s="14">
        <f t="shared" si="1"/>
        <v>0</v>
      </c>
      <c r="K26" s="35">
        <f t="shared" si="1"/>
        <v>0</v>
      </c>
    </row>
  </sheetData>
  <mergeCells count="3">
    <mergeCell ref="B2:H2"/>
    <mergeCell ref="A17:K17"/>
    <mergeCell ref="B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7155-03B7-4CD4-8BD1-9155AAE14216}">
  <dimension ref="C2:AJ27"/>
  <sheetViews>
    <sheetView topLeftCell="T14" workbookViewId="0">
      <selection activeCell="W2" sqref="W2:AJ35"/>
    </sheetView>
  </sheetViews>
  <sheetFormatPr defaultRowHeight="14.25" x14ac:dyDescent="0.45"/>
  <cols>
    <col min="23" max="23" width="12.1328125" customWidth="1"/>
    <col min="33" max="33" width="14.3984375" customWidth="1"/>
    <col min="34" max="34" width="15.3984375" bestFit="1" customWidth="1"/>
  </cols>
  <sheetData>
    <row r="2" spans="3:36" ht="14.45" customHeight="1" x14ac:dyDescent="0.45">
      <c r="C2" t="s">
        <v>23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W2" s="1" t="s">
        <v>0</v>
      </c>
      <c r="X2" s="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s="3" t="s">
        <v>2</v>
      </c>
      <c r="AF2" t="s">
        <v>3</v>
      </c>
      <c r="AG2" s="11" t="s">
        <v>4</v>
      </c>
      <c r="AH2" t="s">
        <v>24</v>
      </c>
      <c r="AI2" s="12" t="s">
        <v>5</v>
      </c>
      <c r="AJ2" s="8" t="s">
        <v>5</v>
      </c>
    </row>
    <row r="3" spans="3:36" ht="14.45" customHeight="1" x14ac:dyDescent="0.45">
      <c r="C3">
        <v>25.5</v>
      </c>
      <c r="D3">
        <v>0.2036</v>
      </c>
      <c r="E3">
        <v>0.19900000000000001</v>
      </c>
      <c r="F3">
        <v>0.22209999999999999</v>
      </c>
      <c r="G3">
        <v>0.22520000000000001</v>
      </c>
      <c r="H3">
        <v>0.29409999999999997</v>
      </c>
      <c r="I3">
        <v>0.33829999999999999</v>
      </c>
      <c r="J3">
        <v>0.3145</v>
      </c>
      <c r="K3">
        <v>0.22270000000000001</v>
      </c>
      <c r="L3">
        <v>6.4500000000000002E-2</v>
      </c>
      <c r="M3">
        <v>0.17530000000000001</v>
      </c>
      <c r="N3">
        <v>0.1804</v>
      </c>
      <c r="O3">
        <v>3.3599999999999998E-2</v>
      </c>
      <c r="W3" s="1" t="s">
        <v>6</v>
      </c>
      <c r="X3" s="51" t="s">
        <v>7</v>
      </c>
      <c r="Y3" s="52"/>
      <c r="Z3" s="52"/>
      <c r="AA3" s="52"/>
      <c r="AB3" s="52"/>
      <c r="AC3" s="52"/>
      <c r="AD3" s="54"/>
      <c r="AE3" s="3" t="s">
        <v>8</v>
      </c>
      <c r="AF3" t="s">
        <v>9</v>
      </c>
      <c r="AG3" s="11" t="s">
        <v>10</v>
      </c>
      <c r="AH3" t="s">
        <v>10</v>
      </c>
      <c r="AI3" s="12" t="s">
        <v>11</v>
      </c>
      <c r="AJ3" s="8" t="s">
        <v>8</v>
      </c>
    </row>
    <row r="4" spans="3:36" ht="14.45" customHeight="1" x14ac:dyDescent="0.45">
      <c r="D4">
        <v>0.22670000000000001</v>
      </c>
      <c r="E4">
        <v>0.23810000000000001</v>
      </c>
      <c r="F4">
        <v>0.25269999999999998</v>
      </c>
      <c r="G4">
        <v>0.2586</v>
      </c>
      <c r="H4">
        <v>0.31490000000000001</v>
      </c>
      <c r="I4">
        <v>0.36840000000000001</v>
      </c>
      <c r="J4">
        <v>0.36749999999999999</v>
      </c>
      <c r="K4">
        <v>0.21060000000000001</v>
      </c>
      <c r="L4">
        <v>6.0299999999999999E-2</v>
      </c>
      <c r="M4">
        <v>0.2175</v>
      </c>
      <c r="N4">
        <v>0.19689999999999999</v>
      </c>
      <c r="O4">
        <v>3.3099999999999997E-2</v>
      </c>
      <c r="W4" s="4" t="s">
        <v>12</v>
      </c>
      <c r="X4" s="5">
        <v>0</v>
      </c>
      <c r="Y4" s="6">
        <v>2.5</v>
      </c>
      <c r="Z4" s="6">
        <v>5</v>
      </c>
      <c r="AA4" s="6">
        <v>10</v>
      </c>
      <c r="AB4" s="6">
        <v>20</v>
      </c>
      <c r="AC4" s="6">
        <v>40</v>
      </c>
      <c r="AD4" s="6">
        <v>80</v>
      </c>
      <c r="AE4" s="7">
        <v>80</v>
      </c>
      <c r="AF4" s="6" t="s">
        <v>5</v>
      </c>
      <c r="AG4" s="10" t="s">
        <v>5</v>
      </c>
      <c r="AH4" s="6" t="s">
        <v>5</v>
      </c>
      <c r="AI4" s="15" t="s">
        <v>13</v>
      </c>
      <c r="AJ4" s="13" t="s">
        <v>13</v>
      </c>
    </row>
    <row r="5" spans="3:36" ht="14.45" customHeight="1" x14ac:dyDescent="0.45">
      <c r="D5">
        <v>0.16450000000000001</v>
      </c>
      <c r="E5">
        <v>0.20610000000000001</v>
      </c>
      <c r="F5">
        <v>0.2545</v>
      </c>
      <c r="G5">
        <v>0.26729999999999998</v>
      </c>
      <c r="H5">
        <v>0.32169999999999999</v>
      </c>
      <c r="I5">
        <v>0.41789999999999999</v>
      </c>
      <c r="J5">
        <v>0.36599999999999999</v>
      </c>
      <c r="K5">
        <v>0.20619999999999999</v>
      </c>
      <c r="L5">
        <v>6.0199999999999997E-2</v>
      </c>
      <c r="M5">
        <v>0.22470000000000001</v>
      </c>
      <c r="N5">
        <v>0.1774</v>
      </c>
      <c r="O5">
        <v>3.2899999999999999E-2</v>
      </c>
      <c r="W5" s="1" t="s">
        <v>14</v>
      </c>
      <c r="X5">
        <v>0.2036</v>
      </c>
      <c r="Y5">
        <v>0.19900000000000001</v>
      </c>
      <c r="Z5">
        <v>0.22209999999999999</v>
      </c>
      <c r="AA5">
        <v>0.22520000000000001</v>
      </c>
      <c r="AB5">
        <v>0.29409999999999997</v>
      </c>
      <c r="AC5">
        <v>0.33829999999999999</v>
      </c>
      <c r="AD5">
        <v>0.3145</v>
      </c>
      <c r="AE5" s="8">
        <v>0.22270000000000001</v>
      </c>
      <c r="AF5">
        <v>6.4500000000000002E-2</v>
      </c>
      <c r="AG5">
        <v>0.17530000000000001</v>
      </c>
      <c r="AH5" s="8">
        <v>0.1804</v>
      </c>
      <c r="AI5">
        <v>4.36E-2</v>
      </c>
      <c r="AJ5">
        <v>4.1300000000000003E-2</v>
      </c>
    </row>
    <row r="6" spans="3:36" ht="14.45" customHeight="1" x14ac:dyDescent="0.45">
      <c r="D6">
        <v>0.19750000000000001</v>
      </c>
      <c r="E6">
        <v>0.2107</v>
      </c>
      <c r="F6">
        <v>0.22839999999999999</v>
      </c>
      <c r="G6">
        <v>0.25690000000000002</v>
      </c>
      <c r="H6">
        <v>0.28399999999999997</v>
      </c>
      <c r="I6">
        <v>0.34250000000000003</v>
      </c>
      <c r="J6">
        <v>0.34710000000000002</v>
      </c>
      <c r="K6">
        <v>0.23300000000000001</v>
      </c>
      <c r="L6">
        <v>5.7099999999999998E-2</v>
      </c>
      <c r="M6">
        <v>0.18840000000000001</v>
      </c>
      <c r="N6">
        <v>0.1762</v>
      </c>
      <c r="O6">
        <v>3.32E-2</v>
      </c>
      <c r="W6" s="1" t="s">
        <v>15</v>
      </c>
      <c r="X6">
        <v>0.22670000000000001</v>
      </c>
      <c r="Y6">
        <v>0.23810000000000001</v>
      </c>
      <c r="Z6">
        <v>0.25269999999999998</v>
      </c>
      <c r="AA6">
        <v>0.2586</v>
      </c>
      <c r="AB6">
        <v>0.31490000000000001</v>
      </c>
      <c r="AC6">
        <v>0.36840000000000001</v>
      </c>
      <c r="AD6">
        <v>0.36749999999999999</v>
      </c>
      <c r="AE6" s="8">
        <v>0.21060000000000001</v>
      </c>
      <c r="AF6">
        <v>6.0299999999999999E-2</v>
      </c>
      <c r="AG6">
        <v>0.2175</v>
      </c>
      <c r="AH6" s="8">
        <v>0.19689999999999999</v>
      </c>
      <c r="AI6">
        <v>3.8699999999999998E-2</v>
      </c>
      <c r="AJ6">
        <v>3.9600000000000003E-2</v>
      </c>
    </row>
    <row r="7" spans="3:36" ht="14.45" customHeight="1" x14ac:dyDescent="0.45">
      <c r="D7">
        <v>0.18190000000000001</v>
      </c>
      <c r="E7">
        <v>0.2465</v>
      </c>
      <c r="F7">
        <v>0.1711</v>
      </c>
      <c r="G7">
        <v>0.26269999999999999</v>
      </c>
      <c r="H7">
        <v>0.30449999999999999</v>
      </c>
      <c r="I7">
        <v>0.36059999999999998</v>
      </c>
      <c r="J7">
        <v>0.34420000000000001</v>
      </c>
      <c r="K7">
        <v>0.15429999999999999</v>
      </c>
      <c r="L7">
        <v>5.2600000000000001E-2</v>
      </c>
      <c r="M7">
        <v>0.15989999999999999</v>
      </c>
      <c r="N7">
        <v>0.19309999999999999</v>
      </c>
      <c r="O7">
        <v>3.44E-2</v>
      </c>
      <c r="W7" s="1" t="s">
        <v>16</v>
      </c>
      <c r="X7">
        <v>0.16450000000000001</v>
      </c>
      <c r="Y7">
        <v>0.20610000000000001</v>
      </c>
      <c r="Z7">
        <v>0.2545</v>
      </c>
      <c r="AA7">
        <v>0.26729999999999998</v>
      </c>
      <c r="AB7">
        <v>0.32169999999999999</v>
      </c>
      <c r="AC7">
        <v>0.41789999999999999</v>
      </c>
      <c r="AD7">
        <v>0.36599999999999999</v>
      </c>
      <c r="AE7" s="8">
        <v>0.20619999999999999</v>
      </c>
      <c r="AF7">
        <v>6.0199999999999997E-2</v>
      </c>
      <c r="AG7">
        <v>0.22470000000000001</v>
      </c>
      <c r="AH7" s="8">
        <v>0.1774</v>
      </c>
      <c r="AI7">
        <v>3.9199999999999999E-2</v>
      </c>
      <c r="AJ7">
        <v>3.6200000000000003E-2</v>
      </c>
    </row>
    <row r="8" spans="3:36" ht="14.45" customHeight="1" x14ac:dyDescent="0.45">
      <c r="D8">
        <v>0.1986</v>
      </c>
      <c r="E8">
        <v>0.22040000000000001</v>
      </c>
      <c r="F8">
        <v>0.21759999999999999</v>
      </c>
      <c r="G8">
        <v>0.27050000000000002</v>
      </c>
      <c r="H8">
        <v>0.32869999999999999</v>
      </c>
      <c r="I8">
        <v>0.36749999999999999</v>
      </c>
      <c r="J8">
        <v>0.2908</v>
      </c>
      <c r="K8">
        <v>0.17519999999999999</v>
      </c>
      <c r="L8">
        <v>0.06</v>
      </c>
      <c r="M8">
        <v>0.1845</v>
      </c>
      <c r="N8">
        <v>0.182</v>
      </c>
      <c r="O8">
        <v>3.3799999999999997E-2</v>
      </c>
      <c r="W8" s="1" t="s">
        <v>17</v>
      </c>
      <c r="X8">
        <v>0.19750000000000001</v>
      </c>
      <c r="Y8">
        <v>0.2107</v>
      </c>
      <c r="Z8">
        <v>0.22839999999999999</v>
      </c>
      <c r="AA8">
        <v>0.25690000000000002</v>
      </c>
      <c r="AB8">
        <v>0.28399999999999997</v>
      </c>
      <c r="AC8">
        <v>0.34250000000000003</v>
      </c>
      <c r="AD8">
        <v>0.34710000000000002</v>
      </c>
      <c r="AE8" s="8">
        <v>0.23300000000000001</v>
      </c>
      <c r="AF8">
        <v>5.7099999999999998E-2</v>
      </c>
      <c r="AG8">
        <v>0.18840000000000001</v>
      </c>
      <c r="AH8" s="8">
        <v>0.1762</v>
      </c>
      <c r="AI8">
        <v>3.8399999999999997E-2</v>
      </c>
      <c r="AJ8">
        <v>3.6200000000000003E-2</v>
      </c>
    </row>
    <row r="9" spans="3:36" ht="14.45" customHeight="1" x14ac:dyDescent="0.45">
      <c r="D9">
        <v>4.36E-2</v>
      </c>
      <c r="E9">
        <v>3.8699999999999998E-2</v>
      </c>
      <c r="F9">
        <v>3.9199999999999999E-2</v>
      </c>
      <c r="G9">
        <v>3.8399999999999997E-2</v>
      </c>
      <c r="H9">
        <v>3.9300000000000002E-2</v>
      </c>
      <c r="I9">
        <v>0.04</v>
      </c>
      <c r="J9">
        <v>3.2899999999999999E-2</v>
      </c>
      <c r="K9">
        <v>3.39E-2</v>
      </c>
      <c r="L9">
        <v>3.32E-2</v>
      </c>
      <c r="M9">
        <v>3.2899999999999999E-2</v>
      </c>
      <c r="N9">
        <v>3.3700000000000001E-2</v>
      </c>
      <c r="O9">
        <v>3.44E-2</v>
      </c>
      <c r="W9" s="1" t="s">
        <v>18</v>
      </c>
      <c r="X9">
        <v>0.18190000000000001</v>
      </c>
      <c r="Y9">
        <v>0.2465</v>
      </c>
      <c r="Z9">
        <v>0.1711</v>
      </c>
      <c r="AA9">
        <v>0.26269999999999999</v>
      </c>
      <c r="AB9">
        <v>0.30449999999999999</v>
      </c>
      <c r="AC9">
        <v>0.36059999999999998</v>
      </c>
      <c r="AD9">
        <v>0.34420000000000001</v>
      </c>
      <c r="AE9" s="8">
        <v>0.15429999999999999</v>
      </c>
      <c r="AF9">
        <v>5.2600000000000001E-2</v>
      </c>
      <c r="AG9">
        <v>0.15989999999999999</v>
      </c>
      <c r="AH9" s="8">
        <v>0.19309999999999999</v>
      </c>
      <c r="AI9">
        <v>3.9300000000000002E-2</v>
      </c>
      <c r="AJ9">
        <v>3.7999999999999999E-2</v>
      </c>
    </row>
    <row r="10" spans="3:36" ht="14.45" customHeight="1" x14ac:dyDescent="0.45">
      <c r="D10">
        <v>4.1300000000000003E-2</v>
      </c>
      <c r="E10">
        <v>3.9600000000000003E-2</v>
      </c>
      <c r="F10">
        <v>3.6200000000000003E-2</v>
      </c>
      <c r="G10">
        <v>3.6200000000000003E-2</v>
      </c>
      <c r="H10">
        <v>3.7999999999999999E-2</v>
      </c>
      <c r="I10">
        <v>3.8300000000000001E-2</v>
      </c>
      <c r="J10">
        <v>3.4000000000000002E-2</v>
      </c>
      <c r="K10">
        <v>3.3099999999999997E-2</v>
      </c>
      <c r="L10">
        <v>3.3300000000000003E-2</v>
      </c>
      <c r="M10">
        <v>3.3399999999999999E-2</v>
      </c>
      <c r="N10">
        <v>3.3500000000000002E-2</v>
      </c>
      <c r="O10">
        <v>3.3099999999999997E-2</v>
      </c>
      <c r="W10" s="4" t="s">
        <v>19</v>
      </c>
      <c r="X10" s="10">
        <v>0.1986</v>
      </c>
      <c r="Y10" s="10">
        <v>0.22040000000000001</v>
      </c>
      <c r="Z10" s="10">
        <v>0.21759999999999999</v>
      </c>
      <c r="AA10" s="10">
        <v>0.27050000000000002</v>
      </c>
      <c r="AB10" s="10">
        <v>0.32869999999999999</v>
      </c>
      <c r="AC10" s="10">
        <v>0.36749999999999999</v>
      </c>
      <c r="AD10" s="10">
        <v>0.2908</v>
      </c>
      <c r="AE10" s="13">
        <v>0.17519999999999999</v>
      </c>
      <c r="AF10" s="10">
        <v>0.06</v>
      </c>
      <c r="AG10" s="10">
        <v>0.1845</v>
      </c>
      <c r="AH10" s="13">
        <v>0.182</v>
      </c>
      <c r="AI10" s="10">
        <v>0.04</v>
      </c>
      <c r="AJ10" s="10">
        <v>3.8300000000000001E-2</v>
      </c>
    </row>
    <row r="11" spans="3:36" x14ac:dyDescent="0.45">
      <c r="W11" s="8"/>
      <c r="AE11" s="8"/>
      <c r="AH11" s="8"/>
      <c r="AI11">
        <f>AVERAGE(AI5:AI10)</f>
        <v>3.9866666666666668E-2</v>
      </c>
      <c r="AJ11">
        <f>AVERAGE(AJ5:AJ10)</f>
        <v>3.8266666666666671E-2</v>
      </c>
    </row>
    <row r="18" spans="23:34" x14ac:dyDescent="0.45">
      <c r="W18" s="49" t="s">
        <v>20</v>
      </c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23:34" x14ac:dyDescent="0.45">
      <c r="W19" s="1" t="s">
        <v>0</v>
      </c>
      <c r="X19" s="2" t="s">
        <v>1</v>
      </c>
      <c r="Y19" s="11" t="s">
        <v>1</v>
      </c>
      <c r="Z19" s="11" t="s">
        <v>1</v>
      </c>
      <c r="AA19" s="11" t="s">
        <v>1</v>
      </c>
      <c r="AB19" s="11" t="s">
        <v>1</v>
      </c>
      <c r="AC19" s="11" t="s">
        <v>1</v>
      </c>
      <c r="AD19" s="8" t="s">
        <v>1</v>
      </c>
      <c r="AE19" s="1" t="s">
        <v>1</v>
      </c>
      <c r="AF19" s="3" t="s">
        <v>21</v>
      </c>
      <c r="AG19" s="8" t="s">
        <v>22</v>
      </c>
      <c r="AH19" s="8" t="s">
        <v>24</v>
      </c>
    </row>
    <row r="20" spans="23:34" ht="14.45" customHeight="1" x14ac:dyDescent="0.45">
      <c r="W20" s="1" t="s">
        <v>6</v>
      </c>
      <c r="X20" s="51" t="s">
        <v>7</v>
      </c>
      <c r="Y20" s="52"/>
      <c r="Z20" s="52"/>
      <c r="AA20" s="52"/>
      <c r="AB20" s="52"/>
      <c r="AC20" s="52"/>
      <c r="AD20" s="53"/>
      <c r="AE20" s="1" t="s">
        <v>8</v>
      </c>
      <c r="AF20" t="s">
        <v>9</v>
      </c>
      <c r="AG20" s="8" t="s">
        <v>10</v>
      </c>
      <c r="AH20" s="8" t="s">
        <v>10</v>
      </c>
    </row>
    <row r="21" spans="23:34" x14ac:dyDescent="0.45">
      <c r="W21" s="4" t="s">
        <v>12</v>
      </c>
      <c r="X21" s="5">
        <v>0</v>
      </c>
      <c r="Y21" s="6">
        <v>2.5</v>
      </c>
      <c r="Z21" s="6">
        <v>5</v>
      </c>
      <c r="AA21" s="6">
        <v>10</v>
      </c>
      <c r="AB21" s="6">
        <v>20</v>
      </c>
      <c r="AC21" s="6">
        <v>40</v>
      </c>
      <c r="AD21" s="9">
        <v>80</v>
      </c>
      <c r="AE21" s="4">
        <v>80</v>
      </c>
      <c r="AF21" s="7">
        <v>10</v>
      </c>
      <c r="AG21" s="9" t="s">
        <v>5</v>
      </c>
      <c r="AH21" s="9" t="s">
        <v>5</v>
      </c>
    </row>
    <row r="22" spans="23:34" x14ac:dyDescent="0.45">
      <c r="W22" s="1" t="s">
        <v>14</v>
      </c>
      <c r="X22" s="2">
        <f>X5-$AI$11</f>
        <v>0.16373333333333334</v>
      </c>
      <c r="Y22" s="2">
        <f>Y5-$AI$11</f>
        <v>0.15913333333333335</v>
      </c>
      <c r="Z22" s="2">
        <f t="shared" ref="Z22:AD22" si="0">Z5-$AI$11</f>
        <v>0.18223333333333333</v>
      </c>
      <c r="AA22" s="2">
        <f>AA5-$AI$11</f>
        <v>0.18533333333333335</v>
      </c>
      <c r="AB22" s="2">
        <f t="shared" si="0"/>
        <v>0.25423333333333331</v>
      </c>
      <c r="AC22" s="2">
        <f t="shared" si="0"/>
        <v>0.29843333333333333</v>
      </c>
      <c r="AD22" s="2">
        <f t="shared" si="0"/>
        <v>0.27463333333333334</v>
      </c>
      <c r="AE22" s="2">
        <f>AE5-$AJ$11</f>
        <v>0.18443333333333334</v>
      </c>
      <c r="AF22" s="2">
        <f>AF5-$AI$11</f>
        <v>2.4633333333333333E-2</v>
      </c>
      <c r="AG22" s="2">
        <f>AG5-$AI$11</f>
        <v>0.13543333333333335</v>
      </c>
      <c r="AH22" s="2">
        <f t="shared" ref="AH22" si="1">AH5-$AI$11</f>
        <v>0.14053333333333334</v>
      </c>
    </row>
    <row r="23" spans="23:34" x14ac:dyDescent="0.45">
      <c r="W23" s="1" t="s">
        <v>15</v>
      </c>
      <c r="X23" s="2">
        <f t="shared" ref="X23:AD27" si="2">X6-$AI$11</f>
        <v>0.18683333333333335</v>
      </c>
      <c r="Y23" s="2">
        <f t="shared" si="2"/>
        <v>0.19823333333333334</v>
      </c>
      <c r="Z23" s="2">
        <f t="shared" si="2"/>
        <v>0.21283333333333332</v>
      </c>
      <c r="AA23" s="2">
        <f t="shared" si="2"/>
        <v>0.21873333333333334</v>
      </c>
      <c r="AB23" s="2">
        <f t="shared" si="2"/>
        <v>0.27503333333333335</v>
      </c>
      <c r="AC23" s="2">
        <f t="shared" si="2"/>
        <v>0.32853333333333334</v>
      </c>
      <c r="AD23" s="2">
        <f t="shared" si="2"/>
        <v>0.32763333333333333</v>
      </c>
      <c r="AE23" s="2">
        <f t="shared" ref="AE23:AE27" si="3">AE6-$AJ$11</f>
        <v>0.17233333333333334</v>
      </c>
      <c r="AF23" s="2">
        <f t="shared" ref="AF23:AH23" si="4">AF6-$AI$11</f>
        <v>2.0433333333333331E-2</v>
      </c>
      <c r="AG23" s="2">
        <f t="shared" si="4"/>
        <v>0.17763333333333334</v>
      </c>
      <c r="AH23" s="2">
        <f t="shared" si="4"/>
        <v>0.15703333333333333</v>
      </c>
    </row>
    <row r="24" spans="23:34" x14ac:dyDescent="0.45">
      <c r="W24" s="1" t="s">
        <v>16</v>
      </c>
      <c r="X24" s="2">
        <f t="shared" si="2"/>
        <v>0.12463333333333335</v>
      </c>
      <c r="Y24" s="2">
        <f t="shared" si="2"/>
        <v>0.16623333333333334</v>
      </c>
      <c r="Z24" s="2">
        <f t="shared" si="2"/>
        <v>0.21463333333333334</v>
      </c>
      <c r="AA24" s="2">
        <f t="shared" si="2"/>
        <v>0.22743333333333332</v>
      </c>
      <c r="AB24" s="2">
        <f t="shared" si="2"/>
        <v>0.28183333333333332</v>
      </c>
      <c r="AC24" s="2">
        <f t="shared" si="2"/>
        <v>0.37803333333333333</v>
      </c>
      <c r="AD24" s="2">
        <f t="shared" si="2"/>
        <v>0.32613333333333333</v>
      </c>
      <c r="AE24" s="2">
        <f t="shared" si="3"/>
        <v>0.16793333333333332</v>
      </c>
      <c r="AF24" s="2">
        <f t="shared" ref="AF24:AH24" si="5">AF7-$AI$11</f>
        <v>2.0333333333333328E-2</v>
      </c>
      <c r="AG24" s="2">
        <f t="shared" si="5"/>
        <v>0.18483333333333335</v>
      </c>
      <c r="AH24" s="2">
        <f t="shared" si="5"/>
        <v>0.13753333333333334</v>
      </c>
    </row>
    <row r="25" spans="23:34" x14ac:dyDescent="0.45">
      <c r="W25" s="1" t="s">
        <v>17</v>
      </c>
      <c r="X25" s="2">
        <f>X8-$AI$11</f>
        <v>0.15763333333333335</v>
      </c>
      <c r="Y25" s="2">
        <f t="shared" si="2"/>
        <v>0.17083333333333334</v>
      </c>
      <c r="Z25" s="2">
        <f t="shared" si="2"/>
        <v>0.18853333333333333</v>
      </c>
      <c r="AA25" s="2">
        <f t="shared" si="2"/>
        <v>0.21703333333333336</v>
      </c>
      <c r="AB25" s="2">
        <f t="shared" si="2"/>
        <v>0.24413333333333331</v>
      </c>
      <c r="AC25" s="2">
        <f t="shared" si="2"/>
        <v>0.30263333333333337</v>
      </c>
      <c r="AD25" s="2">
        <f t="shared" si="2"/>
        <v>0.30723333333333336</v>
      </c>
      <c r="AE25" s="2">
        <f t="shared" si="3"/>
        <v>0.19473333333333334</v>
      </c>
      <c r="AF25" s="2">
        <f t="shared" ref="AF25:AH25" si="6">AF8-$AI$11</f>
        <v>1.723333333333333E-2</v>
      </c>
      <c r="AG25" s="2">
        <f t="shared" si="6"/>
        <v>0.14853333333333335</v>
      </c>
      <c r="AH25" s="2">
        <f t="shared" si="6"/>
        <v>0.13633333333333333</v>
      </c>
    </row>
    <row r="26" spans="23:34" x14ac:dyDescent="0.45">
      <c r="W26" s="1" t="s">
        <v>18</v>
      </c>
      <c r="X26" s="2">
        <f t="shared" si="2"/>
        <v>0.14203333333333334</v>
      </c>
      <c r="Y26" s="2">
        <f t="shared" si="2"/>
        <v>0.20663333333333334</v>
      </c>
      <c r="Z26" s="2">
        <f t="shared" si="2"/>
        <v>0.13123333333333334</v>
      </c>
      <c r="AA26" s="2">
        <f t="shared" si="2"/>
        <v>0.22283333333333333</v>
      </c>
      <c r="AB26" s="2">
        <f t="shared" si="2"/>
        <v>0.26463333333333333</v>
      </c>
      <c r="AC26" s="2">
        <f t="shared" si="2"/>
        <v>0.32073333333333331</v>
      </c>
      <c r="AD26" s="2">
        <f t="shared" si="2"/>
        <v>0.30433333333333334</v>
      </c>
      <c r="AE26" s="2">
        <f t="shared" si="3"/>
        <v>0.11603333333333332</v>
      </c>
      <c r="AF26" s="2">
        <f t="shared" ref="AF26:AH26" si="7">AF9-$AI$11</f>
        <v>1.2733333333333333E-2</v>
      </c>
      <c r="AG26" s="2">
        <f t="shared" si="7"/>
        <v>0.12003333333333333</v>
      </c>
      <c r="AH26" s="2">
        <f t="shared" si="7"/>
        <v>0.15323333333333333</v>
      </c>
    </row>
    <row r="27" spans="23:34" x14ac:dyDescent="0.45">
      <c r="W27" s="4" t="s">
        <v>19</v>
      </c>
      <c r="X27" s="14">
        <f t="shared" si="2"/>
        <v>0.15873333333333334</v>
      </c>
      <c r="Y27" s="14">
        <f t="shared" si="2"/>
        <v>0.18053333333333335</v>
      </c>
      <c r="Z27" s="14">
        <f t="shared" si="2"/>
        <v>0.17773333333333333</v>
      </c>
      <c r="AA27" s="14">
        <f t="shared" si="2"/>
        <v>0.23063333333333336</v>
      </c>
      <c r="AB27" s="14">
        <f t="shared" si="2"/>
        <v>0.28883333333333333</v>
      </c>
      <c r="AC27" s="14">
        <f t="shared" si="2"/>
        <v>0.32763333333333333</v>
      </c>
      <c r="AD27" s="14">
        <f t="shared" si="2"/>
        <v>0.25093333333333334</v>
      </c>
      <c r="AE27" s="14">
        <f t="shared" si="3"/>
        <v>0.13693333333333332</v>
      </c>
      <c r="AF27" s="14">
        <f t="shared" ref="AF27:AH27" si="8">AF10-$AI$11</f>
        <v>2.0133333333333329E-2</v>
      </c>
      <c r="AG27" s="14">
        <f t="shared" si="8"/>
        <v>0.14463333333333334</v>
      </c>
      <c r="AH27" s="14">
        <f t="shared" si="8"/>
        <v>0.14213333333333333</v>
      </c>
    </row>
  </sheetData>
  <mergeCells count="3">
    <mergeCell ref="W18:AH18"/>
    <mergeCell ref="X20:AD20"/>
    <mergeCell ref="X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7C57-3BD2-44BA-BE9D-1FE9C2E9590C}">
  <dimension ref="A1:AC24"/>
  <sheetViews>
    <sheetView workbookViewId="0">
      <selection sqref="A1:XFD1048576"/>
    </sheetView>
  </sheetViews>
  <sheetFormatPr defaultRowHeight="14.25" x14ac:dyDescent="0.45"/>
  <cols>
    <col min="17" max="17" width="17.1328125" customWidth="1"/>
    <col min="27" max="27" width="16" customWidth="1"/>
    <col min="28" max="28" width="12" customWidth="1"/>
    <col min="29" max="29" width="13.3984375" customWidth="1"/>
  </cols>
  <sheetData>
    <row r="1" spans="1:29" x14ac:dyDescent="0.45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Q1" s="16" t="s">
        <v>25</v>
      </c>
      <c r="R1" s="58" t="s">
        <v>26</v>
      </c>
      <c r="S1" s="58"/>
      <c r="T1" s="58"/>
      <c r="U1" s="58"/>
      <c r="V1" s="58"/>
      <c r="W1" s="58"/>
      <c r="X1" s="58"/>
      <c r="Y1" s="17" t="s">
        <v>27</v>
      </c>
      <c r="Z1" s="59" t="s">
        <v>28</v>
      </c>
      <c r="AA1" s="60"/>
      <c r="AB1" s="18" t="s">
        <v>29</v>
      </c>
      <c r="AC1" s="19" t="s">
        <v>30</v>
      </c>
    </row>
    <row r="2" spans="1:29" x14ac:dyDescent="0.45">
      <c r="A2">
        <v>27</v>
      </c>
      <c r="B2">
        <v>0.26860000000000001</v>
      </c>
      <c r="C2">
        <v>0.25829999999999997</v>
      </c>
      <c r="D2">
        <v>0.26340000000000002</v>
      </c>
      <c r="E2">
        <v>0.28399999999999997</v>
      </c>
      <c r="F2">
        <v>0.37980000000000003</v>
      </c>
      <c r="G2">
        <v>0.3795</v>
      </c>
      <c r="H2">
        <v>0.48599999999999999</v>
      </c>
      <c r="I2">
        <v>0.36049999999999999</v>
      </c>
      <c r="J2">
        <v>4.9700000000000001E-2</v>
      </c>
      <c r="K2">
        <v>0.1268</v>
      </c>
      <c r="L2">
        <v>3.3399999999999999E-2</v>
      </c>
      <c r="M2">
        <v>3.3300000000000003E-2</v>
      </c>
      <c r="Q2" s="20" t="s">
        <v>12</v>
      </c>
      <c r="R2" s="21" t="s">
        <v>31</v>
      </c>
      <c r="S2" s="21" t="s">
        <v>32</v>
      </c>
      <c r="T2" s="21" t="s">
        <v>33</v>
      </c>
      <c r="U2" s="21" t="s">
        <v>34</v>
      </c>
      <c r="V2" s="21" t="s">
        <v>35</v>
      </c>
      <c r="W2" s="21" t="s">
        <v>36</v>
      </c>
      <c r="X2" s="21" t="s">
        <v>13</v>
      </c>
      <c r="Y2" s="22" t="s">
        <v>34</v>
      </c>
      <c r="Z2" s="23" t="s">
        <v>10</v>
      </c>
      <c r="AA2" s="24" t="s">
        <v>10</v>
      </c>
      <c r="AB2" s="25" t="s">
        <v>37</v>
      </c>
      <c r="AC2" s="25" t="s">
        <v>38</v>
      </c>
    </row>
    <row r="3" spans="1:29" x14ac:dyDescent="0.45">
      <c r="B3">
        <v>0.23669999999999999</v>
      </c>
      <c r="C3">
        <v>0.28670000000000001</v>
      </c>
      <c r="D3">
        <v>0.26479999999999998</v>
      </c>
      <c r="E3">
        <v>0.29909999999999998</v>
      </c>
      <c r="F3">
        <v>0.3856</v>
      </c>
      <c r="G3">
        <v>0.4108</v>
      </c>
      <c r="H3">
        <v>0.46160000000000001</v>
      </c>
      <c r="I3">
        <v>0.31879999999999997</v>
      </c>
      <c r="J3">
        <v>4.6899999999999997E-2</v>
      </c>
      <c r="K3">
        <v>0.1308</v>
      </c>
      <c r="L3">
        <v>3.3799999999999997E-2</v>
      </c>
      <c r="M3">
        <v>3.3099999999999997E-2</v>
      </c>
      <c r="Q3" s="26" t="s">
        <v>0</v>
      </c>
      <c r="R3" s="55" t="s">
        <v>39</v>
      </c>
      <c r="S3" s="56"/>
      <c r="T3" s="56"/>
      <c r="U3" s="56"/>
      <c r="V3" s="56"/>
      <c r="W3" s="56"/>
      <c r="X3" s="57"/>
      <c r="Y3" s="27" t="s">
        <v>39</v>
      </c>
      <c r="Z3" s="10" t="s">
        <v>40</v>
      </c>
      <c r="AA3" s="28" t="s">
        <v>41</v>
      </c>
      <c r="AB3" s="10" t="s">
        <v>42</v>
      </c>
      <c r="AC3" s="29" t="s">
        <v>42</v>
      </c>
    </row>
    <row r="4" spans="1:29" x14ac:dyDescent="0.45">
      <c r="B4">
        <v>0.27960000000000002</v>
      </c>
      <c r="C4">
        <v>0.30559999999999998</v>
      </c>
      <c r="D4">
        <v>0.29370000000000002</v>
      </c>
      <c r="E4">
        <v>0.28760000000000002</v>
      </c>
      <c r="F4">
        <v>0.35649999999999998</v>
      </c>
      <c r="G4">
        <v>0.40920000000000001</v>
      </c>
      <c r="H4">
        <v>0.46960000000000002</v>
      </c>
      <c r="I4">
        <v>0.3231</v>
      </c>
      <c r="J4">
        <v>4.4299999999999999E-2</v>
      </c>
      <c r="K4">
        <v>0.11840000000000001</v>
      </c>
      <c r="L4">
        <v>3.2899999999999999E-2</v>
      </c>
      <c r="M4">
        <v>3.3700000000000001E-2</v>
      </c>
      <c r="Q4" s="8" t="s">
        <v>43</v>
      </c>
      <c r="R4">
        <v>0.26860000000000001</v>
      </c>
      <c r="S4">
        <v>0.25829999999999997</v>
      </c>
      <c r="T4">
        <v>0.26340000000000002</v>
      </c>
      <c r="U4">
        <v>0.28399999999999997</v>
      </c>
      <c r="V4">
        <v>0.37980000000000003</v>
      </c>
      <c r="W4">
        <v>0.3795</v>
      </c>
      <c r="X4">
        <v>0.48599999999999999</v>
      </c>
      <c r="Y4" s="30">
        <v>0.36049999999999999</v>
      </c>
      <c r="Z4">
        <v>4.9700000000000001E-2</v>
      </c>
      <c r="AA4" s="8">
        <v>0.1268</v>
      </c>
      <c r="AB4">
        <v>3.7199999999999997E-2</v>
      </c>
      <c r="AC4">
        <v>3.85E-2</v>
      </c>
    </row>
    <row r="5" spans="1:29" x14ac:dyDescent="0.45">
      <c r="B5">
        <v>0.2261</v>
      </c>
      <c r="C5">
        <v>0.24970000000000001</v>
      </c>
      <c r="D5">
        <v>0.25990000000000002</v>
      </c>
      <c r="E5">
        <v>0.2928</v>
      </c>
      <c r="F5">
        <v>0.35260000000000002</v>
      </c>
      <c r="G5">
        <v>0.39679999999999999</v>
      </c>
      <c r="H5">
        <v>0.43530000000000002</v>
      </c>
      <c r="I5">
        <v>0.34429999999999999</v>
      </c>
      <c r="J5">
        <v>4.3400000000000001E-2</v>
      </c>
      <c r="K5">
        <v>0.10580000000000001</v>
      </c>
      <c r="L5">
        <v>3.6499999999999998E-2</v>
      </c>
      <c r="M5">
        <v>3.9800000000000002E-2</v>
      </c>
      <c r="Q5" s="8" t="s">
        <v>44</v>
      </c>
      <c r="R5">
        <v>0.23669999999999999</v>
      </c>
      <c r="S5">
        <v>0.28670000000000001</v>
      </c>
      <c r="T5">
        <v>0.26479999999999998</v>
      </c>
      <c r="U5">
        <v>0.29909999999999998</v>
      </c>
      <c r="V5">
        <v>0.3856</v>
      </c>
      <c r="W5">
        <v>0.4108</v>
      </c>
      <c r="X5">
        <v>0.46160000000000001</v>
      </c>
      <c r="Y5" s="30">
        <v>0.31879999999999997</v>
      </c>
      <c r="Z5">
        <v>4.6899999999999997E-2</v>
      </c>
      <c r="AA5" s="8">
        <v>0.1308</v>
      </c>
      <c r="AB5">
        <v>3.7199999999999997E-2</v>
      </c>
      <c r="AC5">
        <v>3.8300000000000001E-2</v>
      </c>
    </row>
    <row r="6" spans="1:29" x14ac:dyDescent="0.45">
      <c r="B6">
        <v>0.224</v>
      </c>
      <c r="C6">
        <v>0.24959999999999999</v>
      </c>
      <c r="D6">
        <v>0.2828</v>
      </c>
      <c r="E6">
        <v>0.35039999999999999</v>
      </c>
      <c r="F6">
        <v>0.3831</v>
      </c>
      <c r="G6">
        <v>0.35720000000000002</v>
      </c>
      <c r="H6">
        <v>0.43359999999999999</v>
      </c>
      <c r="I6">
        <v>0.30880000000000002</v>
      </c>
      <c r="J6">
        <v>4.4699999999999997E-2</v>
      </c>
      <c r="K6">
        <v>0.1081</v>
      </c>
      <c r="L6">
        <v>3.4299999999999997E-2</v>
      </c>
      <c r="M6">
        <v>3.4599999999999999E-2</v>
      </c>
      <c r="Q6" s="8" t="s">
        <v>45</v>
      </c>
      <c r="R6">
        <v>0.27960000000000002</v>
      </c>
      <c r="S6">
        <v>0.30559999999999998</v>
      </c>
      <c r="T6">
        <v>0.29370000000000002</v>
      </c>
      <c r="U6">
        <v>0.28760000000000002</v>
      </c>
      <c r="V6">
        <v>0.35649999999999998</v>
      </c>
      <c r="W6">
        <v>0.40920000000000001</v>
      </c>
      <c r="X6">
        <v>0.46960000000000002</v>
      </c>
      <c r="Y6" s="30">
        <v>0.3231</v>
      </c>
      <c r="Z6">
        <v>4.4299999999999999E-2</v>
      </c>
      <c r="AA6" s="8">
        <v>0.11840000000000001</v>
      </c>
      <c r="AB6">
        <v>3.6600000000000001E-2</v>
      </c>
      <c r="AC6">
        <v>3.6600000000000001E-2</v>
      </c>
    </row>
    <row r="7" spans="1:29" x14ac:dyDescent="0.45">
      <c r="B7">
        <v>0.22570000000000001</v>
      </c>
      <c r="C7">
        <v>0.28920000000000001</v>
      </c>
      <c r="D7">
        <v>0.251</v>
      </c>
      <c r="E7">
        <v>0.31190000000000001</v>
      </c>
      <c r="F7">
        <v>0.36309999999999998</v>
      </c>
      <c r="G7">
        <v>0.37969999999999998</v>
      </c>
      <c r="H7">
        <v>0.4017</v>
      </c>
      <c r="I7">
        <v>0.28179999999999999</v>
      </c>
      <c r="J7">
        <v>4.53E-2</v>
      </c>
      <c r="K7">
        <v>0.10639999999999999</v>
      </c>
      <c r="L7">
        <v>3.4099999999999998E-2</v>
      </c>
      <c r="M7">
        <v>3.4000000000000002E-2</v>
      </c>
      <c r="Q7" s="8" t="s">
        <v>46</v>
      </c>
      <c r="R7">
        <v>0.2261</v>
      </c>
      <c r="S7">
        <v>0.24970000000000001</v>
      </c>
      <c r="T7">
        <v>0.25990000000000002</v>
      </c>
      <c r="U7">
        <v>0.2928</v>
      </c>
      <c r="V7">
        <v>0.35260000000000002</v>
      </c>
      <c r="W7">
        <v>0.39679999999999999</v>
      </c>
      <c r="X7">
        <v>0.43530000000000002</v>
      </c>
      <c r="Y7" s="30">
        <v>0.34429999999999999</v>
      </c>
      <c r="Z7">
        <v>4.3400000000000001E-2</v>
      </c>
      <c r="AA7" s="8">
        <v>0.10580000000000001</v>
      </c>
      <c r="AB7">
        <v>3.8300000000000001E-2</v>
      </c>
      <c r="AC7">
        <v>3.6400000000000002E-2</v>
      </c>
    </row>
    <row r="8" spans="1:29" x14ac:dyDescent="0.45">
      <c r="B8">
        <v>3.7199999999999997E-2</v>
      </c>
      <c r="C8">
        <v>3.7199999999999997E-2</v>
      </c>
      <c r="D8">
        <v>3.6600000000000001E-2</v>
      </c>
      <c r="E8">
        <v>3.8300000000000001E-2</v>
      </c>
      <c r="F8">
        <v>3.95E-2</v>
      </c>
      <c r="G8">
        <v>4.3400000000000001E-2</v>
      </c>
      <c r="H8">
        <v>3.2899999999999999E-2</v>
      </c>
      <c r="I8">
        <v>3.7100000000000001E-2</v>
      </c>
      <c r="J8">
        <v>3.3700000000000001E-2</v>
      </c>
      <c r="K8">
        <v>3.3500000000000002E-2</v>
      </c>
      <c r="L8">
        <v>3.4000000000000002E-2</v>
      </c>
      <c r="M8">
        <v>3.3700000000000001E-2</v>
      </c>
      <c r="Q8" s="8" t="s">
        <v>47</v>
      </c>
      <c r="R8">
        <v>0.224</v>
      </c>
      <c r="S8">
        <v>0.24959999999999999</v>
      </c>
      <c r="T8">
        <v>0.2828</v>
      </c>
      <c r="U8">
        <v>0.35039999999999999</v>
      </c>
      <c r="V8">
        <v>0.3831</v>
      </c>
      <c r="W8">
        <v>0.35720000000000002</v>
      </c>
      <c r="X8">
        <v>0.43359999999999999</v>
      </c>
      <c r="Y8" s="30">
        <v>0.30880000000000002</v>
      </c>
      <c r="Z8">
        <v>4.4699999999999997E-2</v>
      </c>
      <c r="AA8" s="8">
        <v>0.1081</v>
      </c>
      <c r="AB8">
        <v>3.95E-2</v>
      </c>
      <c r="AC8">
        <v>3.8300000000000001E-2</v>
      </c>
    </row>
    <row r="9" spans="1:29" x14ac:dyDescent="0.45">
      <c r="B9">
        <v>3.85E-2</v>
      </c>
      <c r="C9">
        <v>3.8300000000000001E-2</v>
      </c>
      <c r="D9">
        <v>3.6600000000000001E-2</v>
      </c>
      <c r="E9">
        <v>3.6400000000000002E-2</v>
      </c>
      <c r="F9">
        <v>3.8300000000000001E-2</v>
      </c>
      <c r="G9">
        <v>4.1399999999999999E-2</v>
      </c>
      <c r="H9">
        <v>3.5099999999999999E-2</v>
      </c>
      <c r="I9">
        <v>3.4299999999999997E-2</v>
      </c>
      <c r="J9">
        <v>3.3399999999999999E-2</v>
      </c>
      <c r="K9">
        <v>3.2899999999999999E-2</v>
      </c>
      <c r="L9">
        <v>3.27E-2</v>
      </c>
      <c r="M9">
        <v>3.3500000000000002E-2</v>
      </c>
      <c r="Q9" s="13" t="s">
        <v>48</v>
      </c>
      <c r="R9" s="10">
        <v>0.22570000000000001</v>
      </c>
      <c r="S9" s="10">
        <v>0.28920000000000001</v>
      </c>
      <c r="T9" s="10">
        <v>0.251</v>
      </c>
      <c r="U9" s="10">
        <v>0.31190000000000001</v>
      </c>
      <c r="V9" s="10">
        <v>0.36309999999999998</v>
      </c>
      <c r="W9" s="10">
        <v>0.37969999999999998</v>
      </c>
      <c r="X9" s="10">
        <v>0.4017</v>
      </c>
      <c r="Y9" s="27">
        <v>0.28179999999999999</v>
      </c>
      <c r="Z9" s="10">
        <v>4.53E-2</v>
      </c>
      <c r="AA9" s="13">
        <v>0.10639999999999999</v>
      </c>
      <c r="AB9" s="10">
        <v>4.3400000000000001E-2</v>
      </c>
      <c r="AC9" s="10">
        <v>4.1399999999999999E-2</v>
      </c>
    </row>
    <row r="10" spans="1:29" x14ac:dyDescent="0.45">
      <c r="Q10" s="8" t="s">
        <v>49</v>
      </c>
      <c r="Y10" s="30"/>
      <c r="AA10" s="8"/>
      <c r="AB10" s="8">
        <f>AVERAGE(AB4:AB9)</f>
        <v>3.8699999999999998E-2</v>
      </c>
      <c r="AC10">
        <f>AVERAGE(AC4:AC9)</f>
        <v>3.8249999999999999E-2</v>
      </c>
    </row>
    <row r="15" spans="1:29" x14ac:dyDescent="0.45">
      <c r="Q15" s="61" t="s">
        <v>50</v>
      </c>
      <c r="R15" s="62"/>
      <c r="S15" s="62"/>
      <c r="T15" s="62"/>
      <c r="U15" s="62"/>
      <c r="V15" s="62"/>
      <c r="W15" s="62"/>
      <c r="X15" s="62"/>
      <c r="Y15" s="62"/>
      <c r="Z15" s="62"/>
      <c r="AA15" s="63"/>
    </row>
    <row r="16" spans="1:29" x14ac:dyDescent="0.45">
      <c r="Q16" s="31" t="s">
        <v>25</v>
      </c>
      <c r="R16" s="64" t="s">
        <v>26</v>
      </c>
      <c r="S16" s="64"/>
      <c r="T16" s="64"/>
      <c r="U16" s="64"/>
      <c r="V16" s="64"/>
      <c r="W16" s="64"/>
      <c r="X16" s="64"/>
      <c r="Y16" s="17" t="s">
        <v>27</v>
      </c>
      <c r="Z16" s="59" t="s">
        <v>28</v>
      </c>
      <c r="AA16" s="60"/>
    </row>
    <row r="17" spans="17:27" x14ac:dyDescent="0.45">
      <c r="Q17" s="20" t="s">
        <v>12</v>
      </c>
      <c r="R17" s="21" t="s">
        <v>31</v>
      </c>
      <c r="S17" s="21" t="s">
        <v>32</v>
      </c>
      <c r="T17" s="21" t="s">
        <v>33</v>
      </c>
      <c r="U17" s="21" t="s">
        <v>34</v>
      </c>
      <c r="V17" s="21" t="s">
        <v>35</v>
      </c>
      <c r="W17" s="21" t="s">
        <v>36</v>
      </c>
      <c r="X17" s="21" t="s">
        <v>13</v>
      </c>
      <c r="Y17" s="22" t="s">
        <v>34</v>
      </c>
      <c r="Z17" s="23" t="s">
        <v>10</v>
      </c>
      <c r="AA17" s="32" t="s">
        <v>10</v>
      </c>
    </row>
    <row r="18" spans="17:27" x14ac:dyDescent="0.45">
      <c r="Q18" s="26" t="s">
        <v>0</v>
      </c>
      <c r="R18" s="55" t="s">
        <v>39</v>
      </c>
      <c r="S18" s="56"/>
      <c r="T18" s="56"/>
      <c r="U18" s="56"/>
      <c r="V18" s="56"/>
      <c r="W18" s="56"/>
      <c r="X18" s="57"/>
      <c r="Y18" s="27" t="s">
        <v>39</v>
      </c>
      <c r="Z18" s="10" t="s">
        <v>40</v>
      </c>
      <c r="AA18" s="33" t="s">
        <v>41</v>
      </c>
    </row>
    <row r="19" spans="17:27" x14ac:dyDescent="0.45">
      <c r="Q19" s="8" t="s">
        <v>43</v>
      </c>
      <c r="R19">
        <f>R4-$AB$10</f>
        <v>0.22989999999999999</v>
      </c>
      <c r="S19">
        <f t="shared" ref="S19:X19" si="0">S4-$AB$10</f>
        <v>0.21959999999999996</v>
      </c>
      <c r="T19">
        <f t="shared" si="0"/>
        <v>0.22470000000000001</v>
      </c>
      <c r="U19">
        <f t="shared" si="0"/>
        <v>0.24529999999999996</v>
      </c>
      <c r="V19">
        <f t="shared" si="0"/>
        <v>0.34110000000000001</v>
      </c>
      <c r="W19">
        <f t="shared" si="0"/>
        <v>0.34079999999999999</v>
      </c>
      <c r="X19">
        <f t="shared" si="0"/>
        <v>0.44729999999999998</v>
      </c>
      <c r="Y19" s="30">
        <f>Y4-$AC$10</f>
        <v>0.32224999999999998</v>
      </c>
      <c r="Z19">
        <f>Z4-$AB$10</f>
        <v>1.1000000000000003E-2</v>
      </c>
      <c r="AA19">
        <f>AA4-$AB$10</f>
        <v>8.8099999999999998E-2</v>
      </c>
    </row>
    <row r="20" spans="17:27" x14ac:dyDescent="0.45">
      <c r="Q20" s="8" t="s">
        <v>44</v>
      </c>
      <c r="R20">
        <f t="shared" ref="R20:X24" si="1">R5-$AB$10</f>
        <v>0.19800000000000001</v>
      </c>
      <c r="S20">
        <f t="shared" si="1"/>
        <v>0.248</v>
      </c>
      <c r="T20">
        <f>T5-$AB$10</f>
        <v>0.22609999999999997</v>
      </c>
      <c r="U20">
        <f t="shared" si="1"/>
        <v>0.26039999999999996</v>
      </c>
      <c r="V20">
        <f t="shared" si="1"/>
        <v>0.34689999999999999</v>
      </c>
      <c r="W20">
        <f t="shared" si="1"/>
        <v>0.37209999999999999</v>
      </c>
      <c r="X20">
        <f t="shared" si="1"/>
        <v>0.4229</v>
      </c>
      <c r="Y20" s="30">
        <f t="shared" ref="Y20:Y24" si="2">Y5-$AC$10</f>
        <v>0.28054999999999997</v>
      </c>
      <c r="Z20">
        <f t="shared" ref="Z20:AA24" si="3">Z5-$AB$10</f>
        <v>8.199999999999999E-3</v>
      </c>
      <c r="AA20">
        <f t="shared" si="3"/>
        <v>9.2100000000000001E-2</v>
      </c>
    </row>
    <row r="21" spans="17:27" x14ac:dyDescent="0.45">
      <c r="Q21" s="8" t="s">
        <v>45</v>
      </c>
      <c r="R21">
        <f t="shared" si="1"/>
        <v>0.2409</v>
      </c>
      <c r="S21">
        <f t="shared" si="1"/>
        <v>0.26689999999999997</v>
      </c>
      <c r="T21">
        <f t="shared" si="1"/>
        <v>0.255</v>
      </c>
      <c r="U21">
        <f t="shared" si="1"/>
        <v>0.24890000000000001</v>
      </c>
      <c r="V21">
        <f t="shared" si="1"/>
        <v>0.31779999999999997</v>
      </c>
      <c r="W21">
        <f t="shared" si="1"/>
        <v>0.3705</v>
      </c>
      <c r="X21">
        <f t="shared" si="1"/>
        <v>0.43090000000000001</v>
      </c>
      <c r="Y21" s="30">
        <f t="shared" si="2"/>
        <v>0.28484999999999999</v>
      </c>
      <c r="Z21">
        <f t="shared" si="3"/>
        <v>5.6000000000000008E-3</v>
      </c>
      <c r="AA21">
        <f t="shared" si="3"/>
        <v>7.9700000000000007E-2</v>
      </c>
    </row>
    <row r="22" spans="17:27" x14ac:dyDescent="0.45">
      <c r="Q22" s="8" t="s">
        <v>46</v>
      </c>
      <c r="R22">
        <f t="shared" si="1"/>
        <v>0.18740000000000001</v>
      </c>
      <c r="S22">
        <f t="shared" si="1"/>
        <v>0.21100000000000002</v>
      </c>
      <c r="T22">
        <f t="shared" si="1"/>
        <v>0.22120000000000001</v>
      </c>
      <c r="U22">
        <f t="shared" si="1"/>
        <v>0.25409999999999999</v>
      </c>
      <c r="V22">
        <f t="shared" si="1"/>
        <v>0.31390000000000001</v>
      </c>
      <c r="W22">
        <f t="shared" si="1"/>
        <v>0.35809999999999997</v>
      </c>
      <c r="X22">
        <f t="shared" si="1"/>
        <v>0.39660000000000001</v>
      </c>
      <c r="Y22" s="30">
        <f>Y7-$AC$10</f>
        <v>0.30604999999999999</v>
      </c>
      <c r="Z22">
        <f t="shared" si="3"/>
        <v>4.7000000000000028E-3</v>
      </c>
      <c r="AA22">
        <f t="shared" si="3"/>
        <v>6.7100000000000007E-2</v>
      </c>
    </row>
    <row r="23" spans="17:27" x14ac:dyDescent="0.45">
      <c r="Q23" s="8" t="s">
        <v>47</v>
      </c>
      <c r="R23">
        <f t="shared" si="1"/>
        <v>0.18530000000000002</v>
      </c>
      <c r="S23">
        <f t="shared" si="1"/>
        <v>0.21089999999999998</v>
      </c>
      <c r="T23">
        <f t="shared" si="1"/>
        <v>0.24409999999999998</v>
      </c>
      <c r="U23">
        <f t="shared" si="1"/>
        <v>0.31169999999999998</v>
      </c>
      <c r="V23">
        <f t="shared" si="1"/>
        <v>0.34439999999999998</v>
      </c>
      <c r="W23">
        <f t="shared" si="1"/>
        <v>0.31850000000000001</v>
      </c>
      <c r="X23">
        <f>X8-$AB$10</f>
        <v>0.39489999999999997</v>
      </c>
      <c r="Y23" s="30">
        <f t="shared" si="2"/>
        <v>0.27055000000000001</v>
      </c>
      <c r="Z23">
        <f t="shared" si="3"/>
        <v>5.9999999999999984E-3</v>
      </c>
      <c r="AA23">
        <f>AA8-$AB$10</f>
        <v>6.9400000000000003E-2</v>
      </c>
    </row>
    <row r="24" spans="17:27" x14ac:dyDescent="0.45">
      <c r="Q24" s="8" t="s">
        <v>48</v>
      </c>
      <c r="R24">
        <f t="shared" si="1"/>
        <v>0.187</v>
      </c>
      <c r="S24">
        <f t="shared" si="1"/>
        <v>0.2505</v>
      </c>
      <c r="T24">
        <f t="shared" si="1"/>
        <v>0.21229999999999999</v>
      </c>
      <c r="U24">
        <f t="shared" si="1"/>
        <v>0.2732</v>
      </c>
      <c r="V24">
        <f t="shared" si="1"/>
        <v>0.32439999999999997</v>
      </c>
      <c r="W24">
        <f t="shared" si="1"/>
        <v>0.34099999999999997</v>
      </c>
      <c r="X24">
        <f t="shared" si="1"/>
        <v>0.36299999999999999</v>
      </c>
      <c r="Y24" s="30">
        <f t="shared" si="2"/>
        <v>0.24354999999999999</v>
      </c>
      <c r="Z24">
        <f t="shared" si="3"/>
        <v>6.6000000000000017E-3</v>
      </c>
      <c r="AA24">
        <f t="shared" si="3"/>
        <v>6.7699999999999996E-2</v>
      </c>
    </row>
  </sheetData>
  <mergeCells count="7">
    <mergeCell ref="R18:X18"/>
    <mergeCell ref="R1:X1"/>
    <mergeCell ref="Z1:AA1"/>
    <mergeCell ref="R3:X3"/>
    <mergeCell ref="Q15:AA15"/>
    <mergeCell ref="R16:X16"/>
    <mergeCell ref="Z16:A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DCA0-D72E-4E36-83BB-4FCEBA702402}">
  <dimension ref="B1:AF24"/>
  <sheetViews>
    <sheetView workbookViewId="0">
      <selection sqref="A1:XFD1048576"/>
    </sheetView>
  </sheetViews>
  <sheetFormatPr defaultRowHeight="14.25" x14ac:dyDescent="0.45"/>
  <cols>
    <col min="20" max="20" width="18.73046875" customWidth="1"/>
    <col min="31" max="31" width="12.265625" customWidth="1"/>
    <col min="32" max="32" width="12" customWidth="1"/>
  </cols>
  <sheetData>
    <row r="1" spans="2:32" x14ac:dyDescent="0.45">
      <c r="B1" t="s">
        <v>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T1" s="16" t="s">
        <v>25</v>
      </c>
      <c r="U1" s="58" t="s">
        <v>26</v>
      </c>
      <c r="V1" s="58"/>
      <c r="W1" s="58"/>
      <c r="X1" s="58"/>
      <c r="Y1" s="58"/>
      <c r="Z1" s="58"/>
      <c r="AA1" s="58"/>
      <c r="AB1" s="17" t="s">
        <v>27</v>
      </c>
      <c r="AC1" s="59" t="s">
        <v>28</v>
      </c>
      <c r="AD1" s="60"/>
      <c r="AE1" s="18" t="s">
        <v>29</v>
      </c>
      <c r="AF1" s="19" t="s">
        <v>30</v>
      </c>
    </row>
    <row r="2" spans="2:32" x14ac:dyDescent="0.45">
      <c r="B2">
        <v>26</v>
      </c>
      <c r="C2">
        <v>0.24490000000000001</v>
      </c>
      <c r="D2">
        <v>0.2777</v>
      </c>
      <c r="E2">
        <v>0.2944</v>
      </c>
      <c r="F2">
        <v>0.31730000000000003</v>
      </c>
      <c r="G2">
        <v>0.4541</v>
      </c>
      <c r="H2">
        <v>0.502</v>
      </c>
      <c r="I2">
        <v>0.49840000000000001</v>
      </c>
      <c r="J2">
        <v>0.33639999999999998</v>
      </c>
      <c r="K2">
        <v>8.8900000000000007E-2</v>
      </c>
      <c r="L2">
        <v>0.33300000000000002</v>
      </c>
      <c r="M2">
        <v>3.3099999999999997E-2</v>
      </c>
      <c r="N2">
        <v>3.27E-2</v>
      </c>
      <c r="T2" s="20" t="s">
        <v>12</v>
      </c>
      <c r="U2" s="21" t="s">
        <v>31</v>
      </c>
      <c r="V2" s="21" t="s">
        <v>32</v>
      </c>
      <c r="W2" s="21" t="s">
        <v>33</v>
      </c>
      <c r="X2" s="21" t="s">
        <v>34</v>
      </c>
      <c r="Y2" s="21" t="s">
        <v>35</v>
      </c>
      <c r="Z2" s="21" t="s">
        <v>36</v>
      </c>
      <c r="AA2" s="21" t="s">
        <v>13</v>
      </c>
      <c r="AB2" s="22" t="s">
        <v>34</v>
      </c>
      <c r="AC2" s="23" t="s">
        <v>10</v>
      </c>
      <c r="AD2" s="32" t="s">
        <v>10</v>
      </c>
      <c r="AE2" s="25" t="s">
        <v>37</v>
      </c>
      <c r="AF2" s="25" t="s">
        <v>38</v>
      </c>
    </row>
    <row r="3" spans="2:32" x14ac:dyDescent="0.45">
      <c r="C3">
        <v>0.22800000000000001</v>
      </c>
      <c r="D3">
        <v>0.27589999999999998</v>
      </c>
      <c r="E3">
        <v>0.24490000000000001</v>
      </c>
      <c r="F3">
        <v>0.32350000000000001</v>
      </c>
      <c r="G3">
        <v>0.45710000000000001</v>
      </c>
      <c r="H3">
        <v>0.48570000000000002</v>
      </c>
      <c r="I3">
        <v>0.50539999999999996</v>
      </c>
      <c r="J3">
        <v>0.28810000000000002</v>
      </c>
      <c r="K3">
        <v>7.8E-2</v>
      </c>
      <c r="L3">
        <v>0.3226</v>
      </c>
      <c r="M3">
        <v>3.3799999999999997E-2</v>
      </c>
      <c r="N3">
        <v>3.32E-2</v>
      </c>
      <c r="T3" s="26" t="s">
        <v>0</v>
      </c>
      <c r="U3" s="55" t="s">
        <v>39</v>
      </c>
      <c r="V3" s="56"/>
      <c r="W3" s="56"/>
      <c r="X3" s="56"/>
      <c r="Y3" s="56"/>
      <c r="Z3" s="56"/>
      <c r="AA3" s="57"/>
      <c r="AB3" s="27" t="s">
        <v>39</v>
      </c>
      <c r="AC3" s="10" t="s">
        <v>40</v>
      </c>
      <c r="AD3" s="33" t="s">
        <v>41</v>
      </c>
      <c r="AE3" s="10" t="s">
        <v>42</v>
      </c>
      <c r="AF3" s="33" t="s">
        <v>42</v>
      </c>
    </row>
    <row r="4" spans="2:32" x14ac:dyDescent="0.45">
      <c r="C4">
        <v>0.21929999999999999</v>
      </c>
      <c r="D4">
        <v>0.24790000000000001</v>
      </c>
      <c r="E4">
        <v>0.25030000000000002</v>
      </c>
      <c r="F4">
        <v>0.29330000000000001</v>
      </c>
      <c r="G4">
        <v>0.4335</v>
      </c>
      <c r="H4">
        <v>0.46789999999999998</v>
      </c>
      <c r="I4">
        <v>0.4849</v>
      </c>
      <c r="J4">
        <v>0.28389999999999999</v>
      </c>
      <c r="K4">
        <v>8.5500000000000007E-2</v>
      </c>
      <c r="L4">
        <v>0.32419999999999999</v>
      </c>
      <c r="M4">
        <v>3.3500000000000002E-2</v>
      </c>
      <c r="N4">
        <v>3.3000000000000002E-2</v>
      </c>
      <c r="T4" s="8" t="s">
        <v>43</v>
      </c>
      <c r="U4">
        <v>0.24490000000000001</v>
      </c>
      <c r="V4">
        <v>0.2777</v>
      </c>
      <c r="W4">
        <v>0.2944</v>
      </c>
      <c r="X4">
        <v>0.31730000000000003</v>
      </c>
      <c r="Y4">
        <v>0.4541</v>
      </c>
      <c r="Z4">
        <v>0.502</v>
      </c>
      <c r="AA4">
        <v>0.49840000000000001</v>
      </c>
      <c r="AB4" s="30">
        <v>0.33639999999999998</v>
      </c>
      <c r="AC4">
        <v>8.8900000000000007E-2</v>
      </c>
      <c r="AD4" s="8">
        <v>0.33300000000000002</v>
      </c>
      <c r="AE4">
        <v>4.07E-2</v>
      </c>
      <c r="AF4">
        <v>4.0599999999999997E-2</v>
      </c>
    </row>
    <row r="5" spans="2:32" x14ac:dyDescent="0.45">
      <c r="C5">
        <v>0.20300000000000001</v>
      </c>
      <c r="D5">
        <v>0.2127</v>
      </c>
      <c r="E5">
        <v>0.2487</v>
      </c>
      <c r="F5">
        <v>0.28920000000000001</v>
      </c>
      <c r="G5">
        <v>0.46410000000000001</v>
      </c>
      <c r="H5">
        <v>0.48120000000000002</v>
      </c>
      <c r="I5">
        <v>0.46949999999999997</v>
      </c>
      <c r="J5">
        <v>0.23269999999999999</v>
      </c>
      <c r="K5">
        <v>8.1900000000000001E-2</v>
      </c>
      <c r="L5">
        <v>0.34110000000000001</v>
      </c>
      <c r="M5">
        <v>3.4000000000000002E-2</v>
      </c>
      <c r="N5">
        <v>3.3500000000000002E-2</v>
      </c>
      <c r="T5" s="8" t="s">
        <v>44</v>
      </c>
      <c r="U5">
        <v>0.22800000000000001</v>
      </c>
      <c r="V5">
        <v>0.27589999999999998</v>
      </c>
      <c r="W5">
        <v>0.24490000000000001</v>
      </c>
      <c r="X5">
        <v>0.32350000000000001</v>
      </c>
      <c r="Y5">
        <v>0.45710000000000001</v>
      </c>
      <c r="Z5">
        <v>0.48570000000000002</v>
      </c>
      <c r="AA5">
        <v>0.50539999999999996</v>
      </c>
      <c r="AB5" s="30">
        <v>0.28810000000000002</v>
      </c>
      <c r="AC5">
        <v>7.8E-2</v>
      </c>
      <c r="AD5" s="8">
        <v>0.3226</v>
      </c>
      <c r="AE5">
        <v>3.8600000000000002E-2</v>
      </c>
      <c r="AF5">
        <v>4.02E-2</v>
      </c>
    </row>
    <row r="6" spans="2:32" x14ac:dyDescent="0.45">
      <c r="C6">
        <v>0.18959999999999999</v>
      </c>
      <c r="D6">
        <v>0.24759999999999999</v>
      </c>
      <c r="E6">
        <v>0.23330000000000001</v>
      </c>
      <c r="F6">
        <v>0.33029999999999998</v>
      </c>
      <c r="G6">
        <v>0.47910000000000003</v>
      </c>
      <c r="H6">
        <v>0.46110000000000001</v>
      </c>
      <c r="I6">
        <v>0.4723</v>
      </c>
      <c r="J6">
        <v>0.2447</v>
      </c>
      <c r="K6">
        <v>8.3599999999999994E-2</v>
      </c>
      <c r="L6">
        <v>0.31180000000000002</v>
      </c>
      <c r="M6">
        <v>3.3099999999999997E-2</v>
      </c>
      <c r="N6">
        <v>3.3399999999999999E-2</v>
      </c>
      <c r="T6" s="8" t="s">
        <v>45</v>
      </c>
      <c r="U6">
        <v>0.21929999999999999</v>
      </c>
      <c r="V6">
        <v>0.24790000000000001</v>
      </c>
      <c r="W6">
        <v>0.25030000000000002</v>
      </c>
      <c r="X6">
        <v>0.29330000000000001</v>
      </c>
      <c r="Y6">
        <v>0.4335</v>
      </c>
      <c r="Z6">
        <v>0.46789999999999998</v>
      </c>
      <c r="AA6">
        <v>0.4849</v>
      </c>
      <c r="AB6" s="30">
        <v>0.28389999999999999</v>
      </c>
      <c r="AC6">
        <v>8.5500000000000007E-2</v>
      </c>
      <c r="AD6" s="8">
        <v>0.32419999999999999</v>
      </c>
      <c r="AE6">
        <v>4.0099999999999997E-2</v>
      </c>
      <c r="AF6">
        <v>3.9199999999999999E-2</v>
      </c>
    </row>
    <row r="7" spans="2:32" x14ac:dyDescent="0.45">
      <c r="C7">
        <v>0.1842</v>
      </c>
      <c r="D7">
        <v>0.24959999999999999</v>
      </c>
      <c r="E7">
        <v>0.25669999999999998</v>
      </c>
      <c r="F7">
        <v>0.2949</v>
      </c>
      <c r="G7">
        <v>0.43659999999999999</v>
      </c>
      <c r="H7">
        <v>0.45590000000000003</v>
      </c>
      <c r="I7">
        <v>0.4572</v>
      </c>
      <c r="J7">
        <v>0.26989999999999997</v>
      </c>
      <c r="K7">
        <v>7.4999999999999997E-2</v>
      </c>
      <c r="L7">
        <v>0.27810000000000001</v>
      </c>
      <c r="M7">
        <v>3.4000000000000002E-2</v>
      </c>
      <c r="N7">
        <v>3.27E-2</v>
      </c>
      <c r="T7" s="8" t="s">
        <v>46</v>
      </c>
      <c r="U7">
        <v>0.20300000000000001</v>
      </c>
      <c r="V7">
        <v>0.2127</v>
      </c>
      <c r="W7">
        <v>0.2487</v>
      </c>
      <c r="X7">
        <v>0.28920000000000001</v>
      </c>
      <c r="Y7">
        <v>0.46410000000000001</v>
      </c>
      <c r="Z7">
        <v>0.48120000000000002</v>
      </c>
      <c r="AA7">
        <v>0.46949999999999997</v>
      </c>
      <c r="AB7" s="30">
        <v>0.23269999999999999</v>
      </c>
      <c r="AC7">
        <v>8.1900000000000001E-2</v>
      </c>
      <c r="AD7" s="8">
        <v>0.34110000000000001</v>
      </c>
      <c r="AE7">
        <v>3.9899999999999998E-2</v>
      </c>
      <c r="AF7">
        <v>3.95E-2</v>
      </c>
    </row>
    <row r="8" spans="2:32" x14ac:dyDescent="0.45">
      <c r="C8">
        <v>4.07E-2</v>
      </c>
      <c r="D8">
        <v>3.8600000000000002E-2</v>
      </c>
      <c r="E8">
        <v>4.0099999999999997E-2</v>
      </c>
      <c r="F8">
        <v>3.9899999999999998E-2</v>
      </c>
      <c r="G8">
        <v>3.9899999999999998E-2</v>
      </c>
      <c r="H8">
        <v>4.07E-2</v>
      </c>
      <c r="I8">
        <v>3.2899999999999999E-2</v>
      </c>
      <c r="J8">
        <v>3.32E-2</v>
      </c>
      <c r="K8">
        <v>3.5700000000000003E-2</v>
      </c>
      <c r="L8">
        <v>3.5000000000000003E-2</v>
      </c>
      <c r="M8">
        <v>3.3599999999999998E-2</v>
      </c>
      <c r="N8">
        <v>3.2899999999999999E-2</v>
      </c>
      <c r="T8" s="8" t="s">
        <v>47</v>
      </c>
      <c r="U8">
        <v>0.18959999999999999</v>
      </c>
      <c r="V8">
        <v>0.24759999999999999</v>
      </c>
      <c r="W8">
        <v>0.23330000000000001</v>
      </c>
      <c r="X8">
        <v>0.33029999999999998</v>
      </c>
      <c r="Y8">
        <v>0.47910000000000003</v>
      </c>
      <c r="Z8">
        <v>0.46110000000000001</v>
      </c>
      <c r="AA8">
        <v>0.4723</v>
      </c>
      <c r="AB8" s="30">
        <v>0.2447</v>
      </c>
      <c r="AC8">
        <v>8.3599999999999994E-2</v>
      </c>
      <c r="AD8" s="8">
        <v>0.31180000000000002</v>
      </c>
      <c r="AE8">
        <v>3.9899999999999998E-2</v>
      </c>
      <c r="AF8">
        <v>4.2799999999999998E-2</v>
      </c>
    </row>
    <row r="9" spans="2:32" x14ac:dyDescent="0.45">
      <c r="C9">
        <v>4.0599999999999997E-2</v>
      </c>
      <c r="D9">
        <v>4.02E-2</v>
      </c>
      <c r="E9">
        <v>3.9199999999999999E-2</v>
      </c>
      <c r="F9">
        <v>3.95E-2</v>
      </c>
      <c r="G9">
        <v>4.2799999999999998E-2</v>
      </c>
      <c r="H9">
        <v>0.04</v>
      </c>
      <c r="I9">
        <v>3.3399999999999999E-2</v>
      </c>
      <c r="J9">
        <v>3.2800000000000003E-2</v>
      </c>
      <c r="K9">
        <v>3.3099999999999997E-2</v>
      </c>
      <c r="L9">
        <v>3.2399999999999998E-2</v>
      </c>
      <c r="M9">
        <v>3.2599999999999997E-2</v>
      </c>
      <c r="N9">
        <v>3.32E-2</v>
      </c>
      <c r="T9" s="13" t="s">
        <v>48</v>
      </c>
      <c r="U9" s="10">
        <v>0.1842</v>
      </c>
      <c r="V9" s="10">
        <v>0.24959999999999999</v>
      </c>
      <c r="W9" s="10">
        <v>0.25669999999999998</v>
      </c>
      <c r="X9" s="10">
        <v>0.2949</v>
      </c>
      <c r="Y9" s="10">
        <v>0.43659999999999999</v>
      </c>
      <c r="Z9" s="10">
        <v>0.45590000000000003</v>
      </c>
      <c r="AA9" s="10">
        <v>0.4572</v>
      </c>
      <c r="AB9" s="27">
        <v>0.26989999999999997</v>
      </c>
      <c r="AC9" s="10">
        <v>7.4999999999999997E-2</v>
      </c>
      <c r="AD9" s="13">
        <v>0.27810000000000001</v>
      </c>
      <c r="AE9" s="10">
        <v>4.07E-2</v>
      </c>
      <c r="AF9" s="10">
        <v>0.04</v>
      </c>
    </row>
    <row r="10" spans="2:32" x14ac:dyDescent="0.45">
      <c r="T10" s="8" t="s">
        <v>49</v>
      </c>
      <c r="AB10" s="30"/>
      <c r="AD10" s="8"/>
      <c r="AE10" s="8">
        <f>AVERAGE(AE4:AE9)</f>
        <v>3.9983333333333336E-2</v>
      </c>
      <c r="AF10">
        <f>AVERAGE(AF4:AF9)</f>
        <v>4.0383333333333334E-2</v>
      </c>
    </row>
    <row r="15" spans="2:32" x14ac:dyDescent="0.45">
      <c r="T15" s="61" t="s">
        <v>50</v>
      </c>
      <c r="U15" s="62"/>
      <c r="V15" s="62"/>
      <c r="W15" s="62"/>
      <c r="X15" s="62"/>
      <c r="Y15" s="62"/>
      <c r="Z15" s="62"/>
      <c r="AA15" s="62"/>
      <c r="AB15" s="62"/>
      <c r="AC15" s="62"/>
      <c r="AD15" s="63"/>
    </row>
    <row r="16" spans="2:32" x14ac:dyDescent="0.45">
      <c r="T16" s="31" t="s">
        <v>25</v>
      </c>
      <c r="U16" s="64" t="s">
        <v>26</v>
      </c>
      <c r="V16" s="64"/>
      <c r="W16" s="64"/>
      <c r="X16" s="64"/>
      <c r="Y16" s="64"/>
      <c r="Z16" s="64"/>
      <c r="AA16" s="64"/>
      <c r="AB16" s="17" t="s">
        <v>27</v>
      </c>
      <c r="AC16" s="59" t="s">
        <v>28</v>
      </c>
      <c r="AD16" s="60"/>
    </row>
    <row r="17" spans="20:30" x14ac:dyDescent="0.45">
      <c r="T17" s="20" t="s">
        <v>12</v>
      </c>
      <c r="U17" s="21" t="s">
        <v>31</v>
      </c>
      <c r="V17" s="21" t="s">
        <v>32</v>
      </c>
      <c r="W17" s="21" t="s">
        <v>33</v>
      </c>
      <c r="X17" s="21" t="s">
        <v>34</v>
      </c>
      <c r="Y17" s="21" t="s">
        <v>35</v>
      </c>
      <c r="Z17" s="21" t="s">
        <v>36</v>
      </c>
      <c r="AA17" s="21" t="s">
        <v>13</v>
      </c>
      <c r="AB17" s="22" t="s">
        <v>34</v>
      </c>
      <c r="AC17" s="23" t="s">
        <v>10</v>
      </c>
      <c r="AD17" s="32" t="s">
        <v>10</v>
      </c>
    </row>
    <row r="18" spans="20:30" x14ac:dyDescent="0.45">
      <c r="T18" s="26" t="s">
        <v>0</v>
      </c>
      <c r="U18" s="55" t="s">
        <v>39</v>
      </c>
      <c r="V18" s="56"/>
      <c r="W18" s="56"/>
      <c r="X18" s="56"/>
      <c r="Y18" s="56"/>
      <c r="Z18" s="56"/>
      <c r="AA18" s="57"/>
      <c r="AB18" s="27" t="s">
        <v>39</v>
      </c>
      <c r="AC18" s="10" t="s">
        <v>40</v>
      </c>
      <c r="AD18" s="33" t="s">
        <v>41</v>
      </c>
    </row>
    <row r="19" spans="20:30" x14ac:dyDescent="0.45">
      <c r="T19" s="8" t="s">
        <v>43</v>
      </c>
      <c r="U19">
        <f>U4-$AE$10</f>
        <v>0.20491666666666666</v>
      </c>
      <c r="V19">
        <f t="shared" ref="V19:AA19" si="0">V4-$AE$10</f>
        <v>0.23771666666666666</v>
      </c>
      <c r="W19">
        <f t="shared" si="0"/>
        <v>0.25441666666666668</v>
      </c>
      <c r="X19">
        <f t="shared" si="0"/>
        <v>0.27731666666666671</v>
      </c>
      <c r="Y19">
        <f t="shared" si="0"/>
        <v>0.41411666666666669</v>
      </c>
      <c r="Z19">
        <f t="shared" si="0"/>
        <v>0.46201666666666669</v>
      </c>
      <c r="AA19">
        <f t="shared" si="0"/>
        <v>0.45841666666666669</v>
      </c>
      <c r="AB19" s="30">
        <f>AB4-$AF$10</f>
        <v>0.29601666666666665</v>
      </c>
      <c r="AC19">
        <f>AC4-$AE$10</f>
        <v>4.8916666666666671E-2</v>
      </c>
      <c r="AD19">
        <f>AD4-$AE$10</f>
        <v>0.2930166666666667</v>
      </c>
    </row>
    <row r="20" spans="20:30" x14ac:dyDescent="0.45">
      <c r="T20" s="8" t="s">
        <v>44</v>
      </c>
      <c r="U20">
        <f t="shared" ref="U20:AA24" si="1">U5-$AE$10</f>
        <v>0.18801666666666667</v>
      </c>
      <c r="V20">
        <f t="shared" si="1"/>
        <v>0.23591666666666664</v>
      </c>
      <c r="W20">
        <f t="shared" si="1"/>
        <v>0.20491666666666666</v>
      </c>
      <c r="X20">
        <f t="shared" si="1"/>
        <v>0.28351666666666669</v>
      </c>
      <c r="Y20">
        <f t="shared" si="1"/>
        <v>0.41711666666666669</v>
      </c>
      <c r="Z20">
        <f t="shared" si="1"/>
        <v>0.44571666666666671</v>
      </c>
      <c r="AA20">
        <f t="shared" si="1"/>
        <v>0.46541666666666665</v>
      </c>
      <c r="AB20" s="30">
        <f t="shared" ref="AB20:AB24" si="2">AB5-$AF$10</f>
        <v>0.2477166666666667</v>
      </c>
      <c r="AC20">
        <f t="shared" ref="AC20:AD24" si="3">AC5-$AE$10</f>
        <v>3.8016666666666664E-2</v>
      </c>
      <c r="AD20">
        <f t="shared" si="3"/>
        <v>0.28261666666666668</v>
      </c>
    </row>
    <row r="21" spans="20:30" x14ac:dyDescent="0.45">
      <c r="T21" s="8" t="s">
        <v>45</v>
      </c>
      <c r="U21">
        <f t="shared" si="1"/>
        <v>0.17931666666666665</v>
      </c>
      <c r="V21">
        <f t="shared" si="1"/>
        <v>0.20791666666666667</v>
      </c>
      <c r="W21">
        <f t="shared" si="1"/>
        <v>0.21031666666666668</v>
      </c>
      <c r="X21">
        <f t="shared" si="1"/>
        <v>0.25331666666666669</v>
      </c>
      <c r="Y21">
        <f t="shared" si="1"/>
        <v>0.39351666666666668</v>
      </c>
      <c r="Z21">
        <f t="shared" si="1"/>
        <v>0.42791666666666667</v>
      </c>
      <c r="AA21">
        <f t="shared" si="1"/>
        <v>0.44491666666666668</v>
      </c>
      <c r="AB21" s="30">
        <f t="shared" si="2"/>
        <v>0.24351666666666666</v>
      </c>
      <c r="AC21">
        <f t="shared" si="3"/>
        <v>4.5516666666666671E-2</v>
      </c>
      <c r="AD21">
        <f t="shared" si="3"/>
        <v>0.28421666666666667</v>
      </c>
    </row>
    <row r="22" spans="20:30" x14ac:dyDescent="0.45">
      <c r="T22" s="8" t="s">
        <v>46</v>
      </c>
      <c r="U22">
        <f t="shared" si="1"/>
        <v>0.16301666666666667</v>
      </c>
      <c r="V22">
        <f t="shared" si="1"/>
        <v>0.17271666666666666</v>
      </c>
      <c r="W22">
        <f t="shared" si="1"/>
        <v>0.20871666666666666</v>
      </c>
      <c r="X22">
        <f t="shared" si="1"/>
        <v>0.24921666666666667</v>
      </c>
      <c r="Y22">
        <f t="shared" si="1"/>
        <v>0.4241166666666667</v>
      </c>
      <c r="Z22">
        <f t="shared" si="1"/>
        <v>0.4412166666666667</v>
      </c>
      <c r="AA22">
        <f t="shared" si="1"/>
        <v>0.42951666666666666</v>
      </c>
      <c r="AB22" s="30">
        <f t="shared" si="2"/>
        <v>0.19231666666666666</v>
      </c>
      <c r="AC22">
        <f t="shared" si="3"/>
        <v>4.1916666666666665E-2</v>
      </c>
      <c r="AD22">
        <f>AD7-$AE$10</f>
        <v>0.3011166666666667</v>
      </c>
    </row>
    <row r="23" spans="20:30" x14ac:dyDescent="0.45">
      <c r="T23" s="8" t="s">
        <v>47</v>
      </c>
      <c r="U23">
        <f t="shared" si="1"/>
        <v>0.14961666666666665</v>
      </c>
      <c r="V23">
        <f t="shared" si="1"/>
        <v>0.20761666666666664</v>
      </c>
      <c r="W23">
        <f t="shared" si="1"/>
        <v>0.19331666666666666</v>
      </c>
      <c r="X23">
        <f t="shared" si="1"/>
        <v>0.29031666666666667</v>
      </c>
      <c r="Y23">
        <f t="shared" si="1"/>
        <v>0.43911666666666671</v>
      </c>
      <c r="Z23">
        <f t="shared" si="1"/>
        <v>0.42111666666666669</v>
      </c>
      <c r="AA23">
        <f t="shared" si="1"/>
        <v>0.43231666666666668</v>
      </c>
      <c r="AB23" s="30">
        <f t="shared" si="2"/>
        <v>0.20431666666666667</v>
      </c>
      <c r="AC23">
        <f t="shared" si="3"/>
        <v>4.3616666666666658E-2</v>
      </c>
      <c r="AD23">
        <f t="shared" si="3"/>
        <v>0.27181666666666671</v>
      </c>
    </row>
    <row r="24" spans="20:30" x14ac:dyDescent="0.45">
      <c r="T24" s="8" t="s">
        <v>48</v>
      </c>
      <c r="U24">
        <f t="shared" si="1"/>
        <v>0.14421666666666666</v>
      </c>
      <c r="V24">
        <f t="shared" si="1"/>
        <v>0.20961666666666665</v>
      </c>
      <c r="W24">
        <f t="shared" si="1"/>
        <v>0.21671666666666664</v>
      </c>
      <c r="X24">
        <f t="shared" si="1"/>
        <v>0.25491666666666668</v>
      </c>
      <c r="Y24">
        <f t="shared" si="1"/>
        <v>0.39661666666666667</v>
      </c>
      <c r="Z24">
        <f t="shared" si="1"/>
        <v>0.41591666666666671</v>
      </c>
      <c r="AA24">
        <f t="shared" si="1"/>
        <v>0.41721666666666668</v>
      </c>
      <c r="AB24" s="30">
        <f t="shared" si="2"/>
        <v>0.22951666666666665</v>
      </c>
      <c r="AC24">
        <f t="shared" si="3"/>
        <v>3.5016666666666661E-2</v>
      </c>
      <c r="AD24">
        <f t="shared" si="3"/>
        <v>0.23811666666666667</v>
      </c>
    </row>
  </sheetData>
  <mergeCells count="7">
    <mergeCell ref="U18:AA18"/>
    <mergeCell ref="U1:AA1"/>
    <mergeCell ref="AC1:AD1"/>
    <mergeCell ref="U3:AA3"/>
    <mergeCell ref="T15:AD15"/>
    <mergeCell ref="U16:AA16"/>
    <mergeCell ref="AC16:A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0249-C1D8-49A3-9B6F-8F3EB2D2C40D}">
  <dimension ref="B1:AE24"/>
  <sheetViews>
    <sheetView workbookViewId="0">
      <selection sqref="A1:XFD1048576"/>
    </sheetView>
  </sheetViews>
  <sheetFormatPr defaultRowHeight="14.25" x14ac:dyDescent="0.45"/>
  <cols>
    <col min="19" max="19" width="16.265625" customWidth="1"/>
    <col min="29" max="29" width="10.73046875" customWidth="1"/>
    <col min="30" max="30" width="14.59765625" customWidth="1"/>
    <col min="31" max="31" width="14.3984375" customWidth="1"/>
  </cols>
  <sheetData>
    <row r="1" spans="2:31" x14ac:dyDescent="0.45">
      <c r="B1" t="s">
        <v>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S1" s="16" t="s">
        <v>25</v>
      </c>
      <c r="T1" s="58" t="s">
        <v>26</v>
      </c>
      <c r="U1" s="58"/>
      <c r="V1" s="58"/>
      <c r="W1" s="58"/>
      <c r="X1" s="58"/>
      <c r="Y1" s="58"/>
      <c r="Z1" s="58"/>
      <c r="AA1" s="17" t="s">
        <v>27</v>
      </c>
      <c r="AB1" s="59" t="s">
        <v>28</v>
      </c>
      <c r="AC1" s="60"/>
      <c r="AD1" s="18" t="s">
        <v>29</v>
      </c>
      <c r="AE1" s="19" t="s">
        <v>30</v>
      </c>
    </row>
    <row r="2" spans="2:31" x14ac:dyDescent="0.45">
      <c r="B2">
        <v>25.5</v>
      </c>
      <c r="C2">
        <v>0.28889999999999999</v>
      </c>
      <c r="D2">
        <v>0.32829999999999998</v>
      </c>
      <c r="E2">
        <v>0.24740000000000001</v>
      </c>
      <c r="F2">
        <v>0.30399999999999999</v>
      </c>
      <c r="G2">
        <v>0.38069999999999998</v>
      </c>
      <c r="H2">
        <v>0.41449999999999998</v>
      </c>
      <c r="I2">
        <v>0.35930000000000001</v>
      </c>
      <c r="J2">
        <v>0.20219999999999999</v>
      </c>
      <c r="K2">
        <v>6.25E-2</v>
      </c>
      <c r="L2">
        <v>0.28320000000000001</v>
      </c>
      <c r="M2">
        <v>5.2299999999999999E-2</v>
      </c>
      <c r="N2">
        <v>5.0799999999999998E-2</v>
      </c>
      <c r="S2" s="20" t="s">
        <v>12</v>
      </c>
      <c r="T2" s="21" t="s">
        <v>31</v>
      </c>
      <c r="U2" s="21" t="s">
        <v>32</v>
      </c>
      <c r="V2" s="21" t="s">
        <v>33</v>
      </c>
      <c r="W2" s="21" t="s">
        <v>34</v>
      </c>
      <c r="X2" s="21" t="s">
        <v>35</v>
      </c>
      <c r="Y2" s="21" t="s">
        <v>36</v>
      </c>
      <c r="Z2" s="21" t="s">
        <v>13</v>
      </c>
      <c r="AA2" s="22" t="s">
        <v>34</v>
      </c>
      <c r="AB2" s="23" t="s">
        <v>10</v>
      </c>
      <c r="AC2" s="32" t="s">
        <v>10</v>
      </c>
      <c r="AD2" s="25" t="s">
        <v>37</v>
      </c>
      <c r="AE2" s="25" t="s">
        <v>38</v>
      </c>
    </row>
    <row r="3" spans="2:31" x14ac:dyDescent="0.45">
      <c r="C3">
        <v>0.30030000000000001</v>
      </c>
      <c r="D3">
        <v>0.30230000000000001</v>
      </c>
      <c r="E3">
        <v>0.3029</v>
      </c>
      <c r="F3">
        <v>0.34329999999999999</v>
      </c>
      <c r="G3">
        <v>0.48659999999999998</v>
      </c>
      <c r="H3">
        <v>0.4965</v>
      </c>
      <c r="I3">
        <v>0.39900000000000002</v>
      </c>
      <c r="J3">
        <v>0.3266</v>
      </c>
      <c r="K3">
        <v>5.8500000000000003E-2</v>
      </c>
      <c r="L3">
        <v>0.27339999999999998</v>
      </c>
      <c r="M3">
        <v>4.9799999999999997E-2</v>
      </c>
      <c r="N3">
        <v>5.28E-2</v>
      </c>
      <c r="S3" s="26" t="s">
        <v>0</v>
      </c>
      <c r="T3" s="55" t="s">
        <v>39</v>
      </c>
      <c r="U3" s="56"/>
      <c r="V3" s="56"/>
      <c r="W3" s="56"/>
      <c r="X3" s="56"/>
      <c r="Y3" s="56"/>
      <c r="Z3" s="57"/>
      <c r="AA3" s="27" t="s">
        <v>39</v>
      </c>
      <c r="AB3" s="10" t="s">
        <v>40</v>
      </c>
      <c r="AC3" s="33" t="s">
        <v>41</v>
      </c>
      <c r="AD3" s="10" t="s">
        <v>42</v>
      </c>
      <c r="AE3" s="33" t="s">
        <v>42</v>
      </c>
    </row>
    <row r="4" spans="2:31" x14ac:dyDescent="0.45">
      <c r="C4">
        <v>0.27200000000000002</v>
      </c>
      <c r="D4">
        <v>0.25779999999999997</v>
      </c>
      <c r="E4">
        <v>0.31719999999999998</v>
      </c>
      <c r="F4">
        <v>0.34539999999999998</v>
      </c>
      <c r="G4">
        <v>0.47620000000000001</v>
      </c>
      <c r="H4">
        <v>0.52649999999999997</v>
      </c>
      <c r="I4">
        <v>0.35980000000000001</v>
      </c>
      <c r="J4">
        <v>0.3952</v>
      </c>
      <c r="K4">
        <v>5.7700000000000001E-2</v>
      </c>
      <c r="L4">
        <v>0.29330000000000001</v>
      </c>
      <c r="M4">
        <v>4.9700000000000001E-2</v>
      </c>
      <c r="N4">
        <v>5.1799999999999999E-2</v>
      </c>
      <c r="S4" s="8" t="s">
        <v>43</v>
      </c>
      <c r="T4">
        <v>0.28889999999999999</v>
      </c>
      <c r="U4">
        <v>0.32829999999999998</v>
      </c>
      <c r="V4">
        <v>0.24740000000000001</v>
      </c>
      <c r="W4">
        <v>0.30399999999999999</v>
      </c>
      <c r="X4">
        <v>0.38069999999999998</v>
      </c>
      <c r="Y4">
        <v>0.41449999999999998</v>
      </c>
      <c r="Z4">
        <v>0.35930000000000001</v>
      </c>
      <c r="AA4" s="30">
        <v>0.20219999999999999</v>
      </c>
      <c r="AB4">
        <v>6.25E-2</v>
      </c>
      <c r="AC4" s="8">
        <v>0.28320000000000001</v>
      </c>
      <c r="AD4" s="8">
        <v>4.24E-2</v>
      </c>
      <c r="AE4">
        <v>4.36E-2</v>
      </c>
    </row>
    <row r="5" spans="2:31" x14ac:dyDescent="0.45">
      <c r="C5">
        <v>0.28189999999999998</v>
      </c>
      <c r="D5">
        <v>0.32019999999999998</v>
      </c>
      <c r="E5">
        <v>0.30549999999999999</v>
      </c>
      <c r="F5">
        <v>0.37159999999999999</v>
      </c>
      <c r="G5">
        <v>0.44379999999999997</v>
      </c>
      <c r="H5">
        <v>0.47660000000000002</v>
      </c>
      <c r="I5">
        <v>0.4229</v>
      </c>
      <c r="J5">
        <v>0.33350000000000002</v>
      </c>
      <c r="K5">
        <v>5.8299999999999998E-2</v>
      </c>
      <c r="L5">
        <v>0.30890000000000001</v>
      </c>
      <c r="M5">
        <v>4.8300000000000003E-2</v>
      </c>
      <c r="N5">
        <v>4.9799999999999997E-2</v>
      </c>
      <c r="S5" s="8" t="s">
        <v>44</v>
      </c>
      <c r="T5">
        <v>0.30030000000000001</v>
      </c>
      <c r="U5">
        <v>0.30230000000000001</v>
      </c>
      <c r="V5">
        <v>0.3029</v>
      </c>
      <c r="W5">
        <v>0.34329999999999999</v>
      </c>
      <c r="X5">
        <v>0.48659999999999998</v>
      </c>
      <c r="Y5">
        <v>0.4965</v>
      </c>
      <c r="Z5">
        <v>0.39900000000000002</v>
      </c>
      <c r="AA5" s="30">
        <v>0.3266</v>
      </c>
      <c r="AB5">
        <v>5.8500000000000003E-2</v>
      </c>
      <c r="AC5" s="8">
        <v>0.27339999999999998</v>
      </c>
      <c r="AD5" s="8">
        <v>4.3900000000000002E-2</v>
      </c>
      <c r="AE5">
        <v>4.24E-2</v>
      </c>
    </row>
    <row r="6" spans="2:31" x14ac:dyDescent="0.45">
      <c r="C6">
        <v>0.29659999999999997</v>
      </c>
      <c r="D6">
        <v>0.22950000000000001</v>
      </c>
      <c r="E6">
        <v>0.3211</v>
      </c>
      <c r="F6">
        <v>0.32729999999999998</v>
      </c>
      <c r="G6">
        <v>0.4849</v>
      </c>
      <c r="H6">
        <v>0.44840000000000002</v>
      </c>
      <c r="I6">
        <v>0.39079999999999998</v>
      </c>
      <c r="J6">
        <v>0.29630000000000001</v>
      </c>
      <c r="K6">
        <v>5.6099999999999997E-2</v>
      </c>
      <c r="L6">
        <v>0.2999</v>
      </c>
      <c r="M6">
        <v>4.8899999999999999E-2</v>
      </c>
      <c r="N6">
        <v>5.0599999999999999E-2</v>
      </c>
      <c r="S6" s="8" t="s">
        <v>45</v>
      </c>
      <c r="T6">
        <v>0.27200000000000002</v>
      </c>
      <c r="U6">
        <v>0.25779999999999997</v>
      </c>
      <c r="V6">
        <v>0.31719999999999998</v>
      </c>
      <c r="W6">
        <v>0.34539999999999998</v>
      </c>
      <c r="X6">
        <v>0.47620000000000001</v>
      </c>
      <c r="Y6">
        <v>0.52649999999999997</v>
      </c>
      <c r="Z6">
        <v>0.35980000000000001</v>
      </c>
      <c r="AA6" s="30">
        <v>0.3952</v>
      </c>
      <c r="AB6">
        <v>5.7700000000000001E-2</v>
      </c>
      <c r="AC6" s="8">
        <v>0.29330000000000001</v>
      </c>
      <c r="AD6" s="8">
        <v>4.1099999999999998E-2</v>
      </c>
      <c r="AE6">
        <v>4.1399999999999999E-2</v>
      </c>
    </row>
    <row r="7" spans="2:31" x14ac:dyDescent="0.45">
      <c r="C7">
        <v>0.25840000000000002</v>
      </c>
      <c r="D7">
        <v>0.2631</v>
      </c>
      <c r="E7">
        <v>0.27589999999999998</v>
      </c>
      <c r="F7">
        <v>0.3473</v>
      </c>
      <c r="G7">
        <v>0.46100000000000002</v>
      </c>
      <c r="H7">
        <v>0.44390000000000002</v>
      </c>
      <c r="I7">
        <v>0.4279</v>
      </c>
      <c r="J7">
        <v>0.35899999999999999</v>
      </c>
      <c r="K7">
        <v>5.8700000000000002E-2</v>
      </c>
      <c r="L7">
        <v>0.2974</v>
      </c>
      <c r="M7">
        <v>5.0599999999999999E-2</v>
      </c>
      <c r="N7">
        <v>5.2200000000000003E-2</v>
      </c>
      <c r="S7" s="8" t="s">
        <v>46</v>
      </c>
      <c r="T7">
        <v>0.28189999999999998</v>
      </c>
      <c r="U7">
        <v>0.32019999999999998</v>
      </c>
      <c r="V7">
        <v>0.30549999999999999</v>
      </c>
      <c r="W7">
        <v>0.37159999999999999</v>
      </c>
      <c r="X7">
        <v>0.44379999999999997</v>
      </c>
      <c r="Y7">
        <v>0.47660000000000002</v>
      </c>
      <c r="Z7">
        <v>0.4229</v>
      </c>
      <c r="AA7" s="30">
        <v>0.33350000000000002</v>
      </c>
      <c r="AB7">
        <v>5.8299999999999998E-2</v>
      </c>
      <c r="AC7" s="8">
        <v>0.30890000000000001</v>
      </c>
      <c r="AD7" s="8">
        <v>4.0300000000000002E-2</v>
      </c>
      <c r="AE7">
        <v>4.1000000000000002E-2</v>
      </c>
    </row>
    <row r="8" spans="2:31" x14ac:dyDescent="0.45">
      <c r="C8">
        <v>4.24E-2</v>
      </c>
      <c r="D8">
        <v>4.3900000000000002E-2</v>
      </c>
      <c r="E8">
        <v>4.1099999999999998E-2</v>
      </c>
      <c r="F8">
        <v>4.0300000000000002E-2</v>
      </c>
      <c r="G8">
        <v>4.1799999999999997E-2</v>
      </c>
      <c r="H8">
        <v>4.2200000000000001E-2</v>
      </c>
      <c r="I8">
        <v>4.8000000000000001E-2</v>
      </c>
      <c r="J8">
        <v>4.82E-2</v>
      </c>
      <c r="K8">
        <v>5.21E-2</v>
      </c>
      <c r="L8">
        <v>0.05</v>
      </c>
      <c r="M8">
        <v>5.2900000000000003E-2</v>
      </c>
      <c r="N8">
        <v>5.0700000000000002E-2</v>
      </c>
      <c r="S8" s="8" t="s">
        <v>47</v>
      </c>
      <c r="T8">
        <v>0.29659999999999997</v>
      </c>
      <c r="U8">
        <v>0.22950000000000001</v>
      </c>
      <c r="V8">
        <v>0.3211</v>
      </c>
      <c r="W8">
        <v>0.32729999999999998</v>
      </c>
      <c r="X8">
        <v>0.4849</v>
      </c>
      <c r="Y8">
        <v>0.44840000000000002</v>
      </c>
      <c r="Z8">
        <v>0.39079999999999998</v>
      </c>
      <c r="AA8" s="30">
        <v>0.29630000000000001</v>
      </c>
      <c r="AB8">
        <v>5.6099999999999997E-2</v>
      </c>
      <c r="AC8" s="8">
        <v>0.2999</v>
      </c>
      <c r="AD8" s="8">
        <v>4.1799999999999997E-2</v>
      </c>
      <c r="AE8">
        <v>4.1000000000000002E-2</v>
      </c>
    </row>
    <row r="9" spans="2:31" x14ac:dyDescent="0.45">
      <c r="C9">
        <v>4.36E-2</v>
      </c>
      <c r="D9">
        <v>4.24E-2</v>
      </c>
      <c r="E9">
        <v>4.1399999999999999E-2</v>
      </c>
      <c r="F9">
        <v>4.1000000000000002E-2</v>
      </c>
      <c r="G9">
        <v>4.1000000000000002E-2</v>
      </c>
      <c r="H9">
        <v>4.2299999999999997E-2</v>
      </c>
      <c r="I9">
        <v>4.7800000000000002E-2</v>
      </c>
      <c r="J9">
        <v>4.7399999999999998E-2</v>
      </c>
      <c r="K9">
        <v>5.11E-2</v>
      </c>
      <c r="L9">
        <v>4.8300000000000003E-2</v>
      </c>
      <c r="M9">
        <v>5.5899999999999998E-2</v>
      </c>
      <c r="N9">
        <v>4.99E-2</v>
      </c>
      <c r="S9" s="13" t="s">
        <v>48</v>
      </c>
      <c r="T9" s="10">
        <v>0.25840000000000002</v>
      </c>
      <c r="U9" s="10">
        <v>0.2631</v>
      </c>
      <c r="V9" s="10">
        <v>0.27589999999999998</v>
      </c>
      <c r="W9" s="10">
        <v>0.3473</v>
      </c>
      <c r="X9" s="10">
        <v>0.46100000000000002</v>
      </c>
      <c r="Y9" s="10">
        <v>0.44390000000000002</v>
      </c>
      <c r="Z9" s="10">
        <v>0.4279</v>
      </c>
      <c r="AA9" s="27">
        <v>0.35899999999999999</v>
      </c>
      <c r="AB9" s="10">
        <v>5.8700000000000002E-2</v>
      </c>
      <c r="AC9" s="13">
        <v>0.2974</v>
      </c>
      <c r="AD9" s="13">
        <v>4.2200000000000001E-2</v>
      </c>
      <c r="AE9" s="10">
        <v>4.2299999999999997E-2</v>
      </c>
    </row>
    <row r="10" spans="2:31" x14ac:dyDescent="0.45">
      <c r="S10" s="8" t="s">
        <v>49</v>
      </c>
      <c r="AA10" s="30"/>
      <c r="AC10" s="8"/>
      <c r="AD10" s="8">
        <f>AVERAGE(AD4:AD9)</f>
        <v>4.1950000000000008E-2</v>
      </c>
      <c r="AE10">
        <f>AVERAGE(AE4:AE9)</f>
        <v>4.1949999999999994E-2</v>
      </c>
    </row>
    <row r="15" spans="2:31" x14ac:dyDescent="0.45">
      <c r="S15" s="61" t="s">
        <v>50</v>
      </c>
      <c r="T15" s="62"/>
      <c r="U15" s="62"/>
      <c r="V15" s="62"/>
      <c r="W15" s="62"/>
      <c r="X15" s="62"/>
      <c r="Y15" s="62"/>
      <c r="Z15" s="62"/>
      <c r="AA15" s="62"/>
      <c r="AB15" s="62"/>
      <c r="AC15" s="63"/>
    </row>
    <row r="16" spans="2:31" x14ac:dyDescent="0.45">
      <c r="S16" s="31" t="s">
        <v>25</v>
      </c>
      <c r="T16" s="64" t="s">
        <v>26</v>
      </c>
      <c r="U16" s="64"/>
      <c r="V16" s="64"/>
      <c r="W16" s="64"/>
      <c r="X16" s="64"/>
      <c r="Y16" s="64"/>
      <c r="Z16" s="64"/>
      <c r="AA16" s="17" t="s">
        <v>27</v>
      </c>
      <c r="AB16" s="59" t="s">
        <v>28</v>
      </c>
      <c r="AC16" s="60"/>
    </row>
    <row r="17" spans="19:29" x14ac:dyDescent="0.45">
      <c r="S17" s="20" t="s">
        <v>12</v>
      </c>
      <c r="T17" s="21" t="s">
        <v>31</v>
      </c>
      <c r="U17" s="21" t="s">
        <v>32</v>
      </c>
      <c r="V17" s="21" t="s">
        <v>33</v>
      </c>
      <c r="W17" s="21" t="s">
        <v>34</v>
      </c>
      <c r="X17" s="21" t="s">
        <v>35</v>
      </c>
      <c r="Y17" s="21" t="s">
        <v>36</v>
      </c>
      <c r="Z17" s="21" t="s">
        <v>13</v>
      </c>
      <c r="AA17" s="22" t="s">
        <v>34</v>
      </c>
      <c r="AB17" s="23" t="s">
        <v>10</v>
      </c>
      <c r="AC17" s="32" t="s">
        <v>10</v>
      </c>
    </row>
    <row r="18" spans="19:29" x14ac:dyDescent="0.45">
      <c r="S18" s="26" t="s">
        <v>0</v>
      </c>
      <c r="T18" s="55" t="s">
        <v>39</v>
      </c>
      <c r="U18" s="56"/>
      <c r="V18" s="56"/>
      <c r="W18" s="56"/>
      <c r="X18" s="56"/>
      <c r="Y18" s="56"/>
      <c r="Z18" s="57"/>
      <c r="AA18" s="27" t="s">
        <v>39</v>
      </c>
      <c r="AB18" s="10" t="s">
        <v>40</v>
      </c>
      <c r="AC18" s="33" t="s">
        <v>41</v>
      </c>
    </row>
    <row r="19" spans="19:29" x14ac:dyDescent="0.45">
      <c r="S19" s="8" t="s">
        <v>43</v>
      </c>
      <c r="T19">
        <f>T4-$AD$10</f>
        <v>0.24694999999999998</v>
      </c>
      <c r="U19">
        <f t="shared" ref="U19:Z19" si="0">U4-$AD$10</f>
        <v>0.28634999999999999</v>
      </c>
      <c r="V19">
        <f t="shared" si="0"/>
        <v>0.20544999999999999</v>
      </c>
      <c r="W19">
        <f t="shared" si="0"/>
        <v>0.26205000000000001</v>
      </c>
      <c r="X19">
        <f t="shared" si="0"/>
        <v>0.33875</v>
      </c>
      <c r="Y19">
        <f t="shared" si="0"/>
        <v>0.37254999999999999</v>
      </c>
      <c r="Z19">
        <f t="shared" si="0"/>
        <v>0.31735000000000002</v>
      </c>
      <c r="AA19" s="30">
        <f>AA4-$AE$10</f>
        <v>0.16025</v>
      </c>
      <c r="AB19">
        <f>AB4-$AD$10</f>
        <v>2.0549999999999992E-2</v>
      </c>
      <c r="AC19">
        <f>AC4-$AD$10</f>
        <v>0.24124999999999999</v>
      </c>
    </row>
    <row r="20" spans="19:29" x14ac:dyDescent="0.45">
      <c r="S20" s="8" t="s">
        <v>44</v>
      </c>
      <c r="T20">
        <f t="shared" ref="T20:Z24" si="1">T5-$AD$10</f>
        <v>0.25835000000000002</v>
      </c>
      <c r="U20">
        <f t="shared" si="1"/>
        <v>0.26035000000000003</v>
      </c>
      <c r="V20">
        <f t="shared" si="1"/>
        <v>0.26095000000000002</v>
      </c>
      <c r="W20">
        <f t="shared" si="1"/>
        <v>0.30135000000000001</v>
      </c>
      <c r="X20">
        <f t="shared" si="1"/>
        <v>0.44464999999999999</v>
      </c>
      <c r="Y20">
        <f t="shared" si="1"/>
        <v>0.45455000000000001</v>
      </c>
      <c r="Z20">
        <f t="shared" si="1"/>
        <v>0.35705000000000003</v>
      </c>
      <c r="AA20" s="30">
        <f t="shared" ref="AA20:AA24" si="2">AA5-$AE$10</f>
        <v>0.28465000000000001</v>
      </c>
      <c r="AB20">
        <f t="shared" ref="AB20:AC24" si="3">AB5-$AD$10</f>
        <v>1.6549999999999995E-2</v>
      </c>
      <c r="AC20">
        <f t="shared" si="3"/>
        <v>0.23144999999999996</v>
      </c>
    </row>
    <row r="21" spans="19:29" x14ac:dyDescent="0.45">
      <c r="S21" s="8" t="s">
        <v>45</v>
      </c>
      <c r="T21">
        <f t="shared" si="1"/>
        <v>0.23005</v>
      </c>
      <c r="U21">
        <f t="shared" si="1"/>
        <v>0.21584999999999996</v>
      </c>
      <c r="V21">
        <f t="shared" si="1"/>
        <v>0.27524999999999999</v>
      </c>
      <c r="W21">
        <f t="shared" si="1"/>
        <v>0.30345</v>
      </c>
      <c r="X21">
        <f t="shared" si="1"/>
        <v>0.43425000000000002</v>
      </c>
      <c r="Y21">
        <f>Y6-$AD$10</f>
        <v>0.48454999999999998</v>
      </c>
      <c r="Z21">
        <f t="shared" si="1"/>
        <v>0.31785000000000002</v>
      </c>
      <c r="AA21" s="30">
        <f t="shared" si="2"/>
        <v>0.35325000000000001</v>
      </c>
      <c r="AB21">
        <f t="shared" si="3"/>
        <v>1.5749999999999993E-2</v>
      </c>
      <c r="AC21">
        <f t="shared" si="3"/>
        <v>0.25135000000000002</v>
      </c>
    </row>
    <row r="22" spans="19:29" x14ac:dyDescent="0.45">
      <c r="S22" s="8" t="s">
        <v>46</v>
      </c>
      <c r="T22">
        <f t="shared" si="1"/>
        <v>0.23994999999999997</v>
      </c>
      <c r="U22">
        <f t="shared" si="1"/>
        <v>0.27825</v>
      </c>
      <c r="V22">
        <f t="shared" si="1"/>
        <v>0.26355000000000001</v>
      </c>
      <c r="W22">
        <f t="shared" si="1"/>
        <v>0.32965</v>
      </c>
      <c r="X22">
        <f t="shared" si="1"/>
        <v>0.40184999999999998</v>
      </c>
      <c r="Y22">
        <f t="shared" si="1"/>
        <v>0.43465000000000004</v>
      </c>
      <c r="Z22">
        <f t="shared" si="1"/>
        <v>0.38095000000000001</v>
      </c>
      <c r="AA22" s="30">
        <f>AA7-$AE$10</f>
        <v>0.29155000000000003</v>
      </c>
      <c r="AB22">
        <f t="shared" si="3"/>
        <v>1.634999999999999E-2</v>
      </c>
      <c r="AC22">
        <f t="shared" si="3"/>
        <v>0.26695000000000002</v>
      </c>
    </row>
    <row r="23" spans="19:29" x14ac:dyDescent="0.45">
      <c r="S23" s="8" t="s">
        <v>47</v>
      </c>
      <c r="T23">
        <f t="shared" si="1"/>
        <v>0.25464999999999999</v>
      </c>
      <c r="U23">
        <f t="shared" si="1"/>
        <v>0.18754999999999999</v>
      </c>
      <c r="V23">
        <f t="shared" si="1"/>
        <v>0.27915000000000001</v>
      </c>
      <c r="W23">
        <f t="shared" si="1"/>
        <v>0.28534999999999999</v>
      </c>
      <c r="X23">
        <f t="shared" si="1"/>
        <v>0.44295000000000001</v>
      </c>
      <c r="Y23">
        <f t="shared" si="1"/>
        <v>0.40645000000000003</v>
      </c>
      <c r="Z23">
        <f t="shared" si="1"/>
        <v>0.34884999999999999</v>
      </c>
      <c r="AA23" s="30">
        <f t="shared" si="2"/>
        <v>0.25435000000000002</v>
      </c>
      <c r="AB23">
        <f t="shared" si="3"/>
        <v>1.4149999999999989E-2</v>
      </c>
      <c r="AC23">
        <f>AC8-$AD$10</f>
        <v>0.25795000000000001</v>
      </c>
    </row>
    <row r="24" spans="19:29" x14ac:dyDescent="0.45">
      <c r="S24" s="8" t="s">
        <v>48</v>
      </c>
      <c r="T24">
        <f t="shared" si="1"/>
        <v>0.21645</v>
      </c>
      <c r="U24">
        <f t="shared" si="1"/>
        <v>0.22114999999999999</v>
      </c>
      <c r="V24">
        <f t="shared" si="1"/>
        <v>0.23394999999999996</v>
      </c>
      <c r="W24">
        <f t="shared" si="1"/>
        <v>0.30535000000000001</v>
      </c>
      <c r="X24">
        <f t="shared" si="1"/>
        <v>0.41905000000000003</v>
      </c>
      <c r="Y24">
        <f t="shared" si="1"/>
        <v>0.40195000000000003</v>
      </c>
      <c r="Z24">
        <f t="shared" si="1"/>
        <v>0.38595000000000002</v>
      </c>
      <c r="AA24" s="30">
        <f t="shared" si="2"/>
        <v>0.31705</v>
      </c>
      <c r="AB24">
        <f t="shared" si="3"/>
        <v>1.6749999999999994E-2</v>
      </c>
      <c r="AC24">
        <f t="shared" si="3"/>
        <v>0.25545000000000001</v>
      </c>
    </row>
  </sheetData>
  <mergeCells count="7">
    <mergeCell ref="T18:Z18"/>
    <mergeCell ref="T1:Z1"/>
    <mergeCell ref="AB1:AC1"/>
    <mergeCell ref="T3:Z3"/>
    <mergeCell ref="S15:AC15"/>
    <mergeCell ref="T16:Z16"/>
    <mergeCell ref="AB16:A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4902-07F7-4B9F-9110-AFA009616CF4}">
  <dimension ref="A1:AB26"/>
  <sheetViews>
    <sheetView topLeftCell="J1" workbookViewId="0">
      <selection activeCell="P17" sqref="P17:Z26"/>
    </sheetView>
  </sheetViews>
  <sheetFormatPr defaultRowHeight="14.25" x14ac:dyDescent="0.45"/>
  <sheetData>
    <row r="1" spans="1:28" x14ac:dyDescent="0.45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P1" s="36" t="s">
        <v>0</v>
      </c>
      <c r="Q1" s="2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s="3" t="s">
        <v>2</v>
      </c>
      <c r="Y1" t="s">
        <v>3</v>
      </c>
      <c r="Z1" s="11" t="s">
        <v>4</v>
      </c>
      <c r="AA1" s="12" t="s">
        <v>5</v>
      </c>
      <c r="AB1" s="8" t="s">
        <v>5</v>
      </c>
    </row>
    <row r="2" spans="1:28" x14ac:dyDescent="0.45">
      <c r="A2">
        <v>26.5</v>
      </c>
      <c r="B2">
        <v>0.2099</v>
      </c>
      <c r="C2">
        <v>0.2311</v>
      </c>
      <c r="D2">
        <v>0.2137</v>
      </c>
      <c r="E2">
        <v>0.20860000000000001</v>
      </c>
      <c r="F2">
        <v>0.32200000000000001</v>
      </c>
      <c r="G2">
        <v>0.4002</v>
      </c>
      <c r="H2">
        <v>0.40460000000000002</v>
      </c>
      <c r="I2">
        <v>0.2437</v>
      </c>
      <c r="J2">
        <v>8.6699999999999999E-2</v>
      </c>
      <c r="K2">
        <v>0.2331</v>
      </c>
      <c r="L2">
        <v>6.8900000000000003E-2</v>
      </c>
      <c r="M2">
        <v>6.7900000000000002E-2</v>
      </c>
      <c r="P2" s="37" t="s">
        <v>6</v>
      </c>
      <c r="Q2" s="51" t="s">
        <v>7</v>
      </c>
      <c r="R2" s="52"/>
      <c r="S2" s="52"/>
      <c r="T2" s="52"/>
      <c r="U2" s="52"/>
      <c r="V2" s="52"/>
      <c r="W2" s="54"/>
      <c r="X2" s="3" t="s">
        <v>8</v>
      </c>
      <c r="Y2" t="s">
        <v>9</v>
      </c>
      <c r="Z2" s="11" t="s">
        <v>10</v>
      </c>
      <c r="AA2" s="12" t="s">
        <v>11</v>
      </c>
      <c r="AB2" s="8" t="s">
        <v>8</v>
      </c>
    </row>
    <row r="3" spans="1:28" x14ac:dyDescent="0.45">
      <c r="B3">
        <v>0.24229999999999999</v>
      </c>
      <c r="C3">
        <v>0.2137</v>
      </c>
      <c r="D3">
        <v>0.2354</v>
      </c>
      <c r="E3">
        <v>0.2417</v>
      </c>
      <c r="F3">
        <v>0.38080000000000003</v>
      </c>
      <c r="G3">
        <v>0.48459999999999998</v>
      </c>
      <c r="H3">
        <v>0.51160000000000005</v>
      </c>
      <c r="I3">
        <v>0.23669999999999999</v>
      </c>
      <c r="J3">
        <v>8.6499999999999994E-2</v>
      </c>
      <c r="K3">
        <v>0.20730000000000001</v>
      </c>
      <c r="L3">
        <v>6.8699999999999997E-2</v>
      </c>
      <c r="M3">
        <v>6.88E-2</v>
      </c>
      <c r="P3" s="38" t="s">
        <v>12</v>
      </c>
      <c r="Q3" s="5">
        <v>0</v>
      </c>
      <c r="R3" s="6">
        <v>2.5</v>
      </c>
      <c r="S3" s="6">
        <v>5</v>
      </c>
      <c r="T3" s="6">
        <v>10</v>
      </c>
      <c r="U3" s="6">
        <v>20</v>
      </c>
      <c r="V3" s="6">
        <v>40</v>
      </c>
      <c r="W3" s="6">
        <v>80</v>
      </c>
      <c r="X3" s="7">
        <v>80</v>
      </c>
      <c r="Y3" s="6" t="s">
        <v>5</v>
      </c>
      <c r="Z3" s="10" t="s">
        <v>5</v>
      </c>
      <c r="AA3" s="15" t="s">
        <v>13</v>
      </c>
      <c r="AB3" s="13" t="s">
        <v>13</v>
      </c>
    </row>
    <row r="4" spans="1:28" x14ac:dyDescent="0.45">
      <c r="B4">
        <v>0.1925</v>
      </c>
      <c r="C4">
        <v>0.2296</v>
      </c>
      <c r="D4">
        <v>0.2261</v>
      </c>
      <c r="E4">
        <v>0.25019999999999998</v>
      </c>
      <c r="F4">
        <v>0.39200000000000002</v>
      </c>
      <c r="G4">
        <v>0.49640000000000001</v>
      </c>
      <c r="H4">
        <v>0.5272</v>
      </c>
      <c r="I4">
        <v>0.23960000000000001</v>
      </c>
      <c r="J4">
        <v>8.9200000000000002E-2</v>
      </c>
      <c r="K4">
        <v>0.22839999999999999</v>
      </c>
      <c r="L4">
        <v>6.9099999999999995E-2</v>
      </c>
      <c r="M4">
        <v>6.8500000000000005E-2</v>
      </c>
      <c r="P4" s="1" t="s">
        <v>14</v>
      </c>
      <c r="Q4">
        <v>0.2099</v>
      </c>
      <c r="R4">
        <v>0.2311</v>
      </c>
      <c r="S4">
        <v>0.2137</v>
      </c>
      <c r="T4">
        <v>0.20860000000000001</v>
      </c>
      <c r="U4">
        <v>0.32200000000000001</v>
      </c>
      <c r="V4">
        <v>0.4002</v>
      </c>
      <c r="W4" s="8">
        <v>0.40460000000000002</v>
      </c>
      <c r="X4" s="8">
        <v>0.2437</v>
      </c>
      <c r="Y4">
        <v>8.6699999999999999E-2</v>
      </c>
      <c r="Z4" s="8">
        <v>0.2331</v>
      </c>
      <c r="AA4">
        <v>8.1799999999999998E-2</v>
      </c>
      <c r="AB4">
        <v>8.2000000000000003E-2</v>
      </c>
    </row>
    <row r="5" spans="1:28" x14ac:dyDescent="0.45">
      <c r="B5">
        <v>0.19209999999999999</v>
      </c>
      <c r="C5">
        <v>0.2591</v>
      </c>
      <c r="D5">
        <v>0.23599999999999999</v>
      </c>
      <c r="E5">
        <v>0.22750000000000001</v>
      </c>
      <c r="F5">
        <v>0.37890000000000001</v>
      </c>
      <c r="G5">
        <v>0.47199999999999998</v>
      </c>
      <c r="H5">
        <v>0.48949999999999999</v>
      </c>
      <c r="I5">
        <v>0.21840000000000001</v>
      </c>
      <c r="J5">
        <v>8.6900000000000005E-2</v>
      </c>
      <c r="K5">
        <v>0.2198</v>
      </c>
      <c r="L5">
        <v>6.9000000000000006E-2</v>
      </c>
      <c r="M5">
        <v>6.8500000000000005E-2</v>
      </c>
      <c r="P5" s="1" t="s">
        <v>15</v>
      </c>
      <c r="Q5">
        <v>0.24229999999999999</v>
      </c>
      <c r="R5">
        <v>0.2137</v>
      </c>
      <c r="S5">
        <v>0.2354</v>
      </c>
      <c r="T5">
        <v>0.2417</v>
      </c>
      <c r="U5">
        <v>0.38080000000000003</v>
      </c>
      <c r="V5">
        <v>0.48459999999999998</v>
      </c>
      <c r="W5" s="8">
        <v>0.51160000000000005</v>
      </c>
      <c r="X5" s="8">
        <v>0.23669999999999999</v>
      </c>
      <c r="Y5">
        <v>8.6499999999999994E-2</v>
      </c>
      <c r="Z5" s="8">
        <v>0.20730000000000001</v>
      </c>
      <c r="AA5">
        <v>8.14E-2</v>
      </c>
      <c r="AB5">
        <v>8.1199999999999994E-2</v>
      </c>
    </row>
    <row r="6" spans="1:28" x14ac:dyDescent="0.45">
      <c r="B6">
        <v>0.18110000000000001</v>
      </c>
      <c r="C6">
        <v>0.2114</v>
      </c>
      <c r="D6">
        <v>0.23230000000000001</v>
      </c>
      <c r="E6">
        <v>0.23119999999999999</v>
      </c>
      <c r="F6">
        <v>0.38929999999999998</v>
      </c>
      <c r="G6">
        <v>0.46529999999999999</v>
      </c>
      <c r="H6">
        <v>0.45369999999999999</v>
      </c>
      <c r="I6">
        <v>0.22570000000000001</v>
      </c>
      <c r="J6">
        <v>8.6099999999999996E-2</v>
      </c>
      <c r="K6">
        <v>0.2233</v>
      </c>
      <c r="L6">
        <v>6.8199999999999997E-2</v>
      </c>
      <c r="M6">
        <v>6.9599999999999995E-2</v>
      </c>
      <c r="P6" s="1" t="s">
        <v>16</v>
      </c>
      <c r="Q6">
        <v>0.1925</v>
      </c>
      <c r="R6">
        <v>0.2296</v>
      </c>
      <c r="S6">
        <v>0.2261</v>
      </c>
      <c r="T6">
        <v>0.25019999999999998</v>
      </c>
      <c r="U6">
        <v>0.39200000000000002</v>
      </c>
      <c r="V6">
        <v>0.49640000000000001</v>
      </c>
      <c r="W6" s="8">
        <v>0.5272</v>
      </c>
      <c r="X6" s="8">
        <v>0.23960000000000001</v>
      </c>
      <c r="Y6">
        <v>8.9200000000000002E-2</v>
      </c>
      <c r="Z6" s="8">
        <v>0.22839999999999999</v>
      </c>
      <c r="AA6">
        <v>8.0299999999999996E-2</v>
      </c>
      <c r="AB6">
        <v>8.2600000000000007E-2</v>
      </c>
    </row>
    <row r="7" spans="1:28" x14ac:dyDescent="0.45">
      <c r="B7">
        <v>0.19170000000000001</v>
      </c>
      <c r="C7">
        <v>0.20979999999999999</v>
      </c>
      <c r="D7">
        <v>0.2384</v>
      </c>
      <c r="E7">
        <v>0.23350000000000001</v>
      </c>
      <c r="F7">
        <v>0.38040000000000002</v>
      </c>
      <c r="G7">
        <v>0.46789999999999998</v>
      </c>
      <c r="H7">
        <v>0.4546</v>
      </c>
      <c r="I7">
        <v>0.2034</v>
      </c>
      <c r="J7">
        <v>8.9300000000000004E-2</v>
      </c>
      <c r="K7">
        <v>0.2041</v>
      </c>
      <c r="L7">
        <v>6.9199999999999998E-2</v>
      </c>
      <c r="M7">
        <v>6.83E-2</v>
      </c>
      <c r="P7" s="1" t="s">
        <v>17</v>
      </c>
      <c r="Q7">
        <v>0.19209999999999999</v>
      </c>
      <c r="R7">
        <v>0.2591</v>
      </c>
      <c r="S7">
        <v>0.23599999999999999</v>
      </c>
      <c r="T7">
        <v>0.22750000000000001</v>
      </c>
      <c r="U7">
        <v>0.37890000000000001</v>
      </c>
      <c r="V7">
        <v>0.47199999999999998</v>
      </c>
      <c r="W7" s="8">
        <v>0.48949999999999999</v>
      </c>
      <c r="X7" s="8">
        <v>0.21840000000000001</v>
      </c>
      <c r="Y7">
        <v>8.6900000000000005E-2</v>
      </c>
      <c r="Z7" s="8">
        <v>0.2198</v>
      </c>
      <c r="AA7">
        <v>8.1600000000000006E-2</v>
      </c>
      <c r="AB7">
        <v>8.0799999999999997E-2</v>
      </c>
    </row>
    <row r="8" spans="1:28" x14ac:dyDescent="0.45">
      <c r="B8">
        <v>8.1799999999999998E-2</v>
      </c>
      <c r="C8">
        <v>8.14E-2</v>
      </c>
      <c r="D8">
        <v>8.0299999999999996E-2</v>
      </c>
      <c r="E8">
        <v>8.1600000000000006E-2</v>
      </c>
      <c r="F8">
        <v>8.09E-2</v>
      </c>
      <c r="G8">
        <v>8.0100000000000005E-2</v>
      </c>
      <c r="H8">
        <v>6.8199999999999997E-2</v>
      </c>
      <c r="I8">
        <v>6.8500000000000005E-2</v>
      </c>
      <c r="J8">
        <v>7.0900000000000005E-2</v>
      </c>
      <c r="K8">
        <v>7.0999999999999994E-2</v>
      </c>
      <c r="L8">
        <v>6.9199999999999998E-2</v>
      </c>
      <c r="M8">
        <v>6.8199999999999997E-2</v>
      </c>
      <c r="P8" s="1" t="s">
        <v>18</v>
      </c>
      <c r="Q8">
        <v>0.18110000000000001</v>
      </c>
      <c r="R8">
        <v>0.2114</v>
      </c>
      <c r="S8">
        <v>0.23230000000000001</v>
      </c>
      <c r="T8">
        <v>0.23119999999999999</v>
      </c>
      <c r="U8">
        <v>0.38929999999999998</v>
      </c>
      <c r="V8">
        <v>0.46529999999999999</v>
      </c>
      <c r="W8" s="8">
        <v>0.45369999999999999</v>
      </c>
      <c r="X8" s="8">
        <v>0.22570000000000001</v>
      </c>
      <c r="Y8">
        <v>8.6099999999999996E-2</v>
      </c>
      <c r="Z8" s="8">
        <v>0.2233</v>
      </c>
      <c r="AA8">
        <v>8.09E-2</v>
      </c>
      <c r="AB8">
        <v>7.9500000000000001E-2</v>
      </c>
    </row>
    <row r="9" spans="1:28" x14ac:dyDescent="0.45">
      <c r="B9">
        <v>8.2000000000000003E-2</v>
      </c>
      <c r="C9">
        <v>8.1199999999999994E-2</v>
      </c>
      <c r="D9">
        <v>8.2600000000000007E-2</v>
      </c>
      <c r="E9">
        <v>8.0799999999999997E-2</v>
      </c>
      <c r="F9">
        <v>7.9500000000000001E-2</v>
      </c>
      <c r="G9">
        <v>8.0600000000000005E-2</v>
      </c>
      <c r="H9">
        <v>6.88E-2</v>
      </c>
      <c r="I9">
        <v>6.8199999999999997E-2</v>
      </c>
      <c r="J9">
        <v>6.7799999999999999E-2</v>
      </c>
      <c r="K9">
        <v>6.8599999999999994E-2</v>
      </c>
      <c r="L9">
        <v>6.8599999999999994E-2</v>
      </c>
      <c r="M9">
        <v>6.8699999999999997E-2</v>
      </c>
      <c r="P9" s="4" t="s">
        <v>19</v>
      </c>
      <c r="Q9" s="10">
        <v>0.19170000000000001</v>
      </c>
      <c r="R9" s="10">
        <v>0.20979999999999999</v>
      </c>
      <c r="S9" s="10">
        <v>0.2384</v>
      </c>
      <c r="T9" s="10">
        <v>0.23350000000000001</v>
      </c>
      <c r="U9" s="10">
        <v>0.38040000000000002</v>
      </c>
      <c r="V9" s="10">
        <v>0.46789999999999998</v>
      </c>
      <c r="W9" s="13">
        <v>0.4546</v>
      </c>
      <c r="X9" s="13">
        <v>0.2034</v>
      </c>
      <c r="Y9" s="10">
        <v>8.9300000000000004E-2</v>
      </c>
      <c r="Z9" s="13">
        <v>0.2041</v>
      </c>
      <c r="AA9" s="10">
        <v>8.0100000000000005E-2</v>
      </c>
      <c r="AB9" s="10">
        <v>8.0600000000000005E-2</v>
      </c>
    </row>
    <row r="10" spans="1:28" x14ac:dyDescent="0.45">
      <c r="P10" s="8"/>
      <c r="W10" s="8"/>
      <c r="X10" s="8"/>
      <c r="Z10" s="8"/>
      <c r="AA10">
        <f>AVERAGE(AA4:AA9)</f>
        <v>8.1016666666666667E-2</v>
      </c>
      <c r="AB10">
        <f>AVERAGE(AB4:AB9)</f>
        <v>8.111666666666667E-2</v>
      </c>
    </row>
    <row r="17" spans="16:26" x14ac:dyDescent="0.45">
      <c r="P17" s="49" t="s">
        <v>20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6:26" x14ac:dyDescent="0.45">
      <c r="P18" s="36" t="s">
        <v>0</v>
      </c>
      <c r="Q18" s="2" t="s">
        <v>1</v>
      </c>
      <c r="R18" s="11" t="s">
        <v>1</v>
      </c>
      <c r="S18" s="11" t="s">
        <v>1</v>
      </c>
      <c r="T18" s="11" t="s">
        <v>1</v>
      </c>
      <c r="U18" s="11" t="s">
        <v>1</v>
      </c>
      <c r="V18" s="11" t="s">
        <v>1</v>
      </c>
      <c r="W18" s="8" t="s">
        <v>1</v>
      </c>
      <c r="X18" s="1" t="s">
        <v>1</v>
      </c>
      <c r="Y18" s="3" t="s">
        <v>21</v>
      </c>
      <c r="Z18" s="8" t="s">
        <v>51</v>
      </c>
    </row>
    <row r="19" spans="16:26" x14ac:dyDescent="0.45">
      <c r="P19" s="37" t="s">
        <v>6</v>
      </c>
      <c r="Q19" s="51" t="s">
        <v>7</v>
      </c>
      <c r="R19" s="52"/>
      <c r="S19" s="52"/>
      <c r="T19" s="52"/>
      <c r="U19" s="52"/>
      <c r="V19" s="52"/>
      <c r="W19" s="53"/>
      <c r="X19" s="1" t="s">
        <v>8</v>
      </c>
      <c r="Y19" t="s">
        <v>9</v>
      </c>
      <c r="Z19" s="8" t="s">
        <v>10</v>
      </c>
    </row>
    <row r="20" spans="16:26" x14ac:dyDescent="0.45">
      <c r="P20" s="38" t="s">
        <v>12</v>
      </c>
      <c r="Q20" s="5">
        <v>0</v>
      </c>
      <c r="R20" s="6">
        <v>2.5</v>
      </c>
      <c r="S20" s="6">
        <v>5</v>
      </c>
      <c r="T20" s="6">
        <v>10</v>
      </c>
      <c r="U20" s="6">
        <v>20</v>
      </c>
      <c r="V20" s="6">
        <v>40</v>
      </c>
      <c r="W20" s="9">
        <v>80</v>
      </c>
      <c r="X20" s="4">
        <v>80</v>
      </c>
      <c r="Y20" s="7" t="s">
        <v>5</v>
      </c>
      <c r="Z20" s="9" t="s">
        <v>5</v>
      </c>
    </row>
    <row r="21" spans="16:26" x14ac:dyDescent="0.45">
      <c r="P21" s="1" t="s">
        <v>14</v>
      </c>
      <c r="Q21" s="2">
        <f>Q4-$AA$10</f>
        <v>0.12888333333333335</v>
      </c>
      <c r="R21" s="2">
        <f t="shared" ref="R21:W21" si="0">R4-$AA$10</f>
        <v>0.15008333333333335</v>
      </c>
      <c r="S21" s="2">
        <f t="shared" si="0"/>
        <v>0.13268333333333332</v>
      </c>
      <c r="T21" s="2">
        <f t="shared" si="0"/>
        <v>0.12758333333333333</v>
      </c>
      <c r="U21" s="2">
        <f t="shared" si="0"/>
        <v>0.24098333333333333</v>
      </c>
      <c r="V21" s="2">
        <f t="shared" si="0"/>
        <v>0.31918333333333332</v>
      </c>
      <c r="W21" s="2">
        <f t="shared" si="0"/>
        <v>0.32358333333333333</v>
      </c>
      <c r="X21" s="2">
        <f>X4-$AB$10</f>
        <v>0.16258333333333333</v>
      </c>
      <c r="Y21" s="2">
        <f>Y4-$AA$10</f>
        <v>5.6833333333333319E-3</v>
      </c>
      <c r="Z21" s="2">
        <f>Z4-$AA$10</f>
        <v>0.15208333333333335</v>
      </c>
    </row>
    <row r="22" spans="16:26" x14ac:dyDescent="0.45">
      <c r="P22" s="1" t="s">
        <v>15</v>
      </c>
      <c r="Q22" s="2">
        <f t="shared" ref="Q22:W26" si="1">Q5-$AA$10</f>
        <v>0.16128333333333333</v>
      </c>
      <c r="R22" s="2">
        <f t="shared" si="1"/>
        <v>0.13268333333333332</v>
      </c>
      <c r="S22" s="2">
        <f t="shared" si="1"/>
        <v>0.15438333333333332</v>
      </c>
      <c r="T22" s="2">
        <f t="shared" si="1"/>
        <v>0.16068333333333334</v>
      </c>
      <c r="U22" s="2">
        <f t="shared" si="1"/>
        <v>0.29978333333333335</v>
      </c>
      <c r="V22" s="2">
        <f t="shared" si="1"/>
        <v>0.40358333333333329</v>
      </c>
      <c r="W22" s="2">
        <f t="shared" si="1"/>
        <v>0.43058333333333337</v>
      </c>
      <c r="X22" s="2">
        <f t="shared" ref="X22:X26" si="2">X5-$AB$10</f>
        <v>0.15558333333333332</v>
      </c>
      <c r="Y22" s="2">
        <f t="shared" ref="Y22:Z26" si="3">Y5-$AA$10</f>
        <v>5.4833333333333262E-3</v>
      </c>
      <c r="Z22" s="2">
        <f t="shared" si="3"/>
        <v>0.12628333333333336</v>
      </c>
    </row>
    <row r="23" spans="16:26" x14ac:dyDescent="0.45">
      <c r="P23" s="1" t="s">
        <v>16</v>
      </c>
      <c r="Q23" s="2">
        <f t="shared" si="1"/>
        <v>0.11148333333333334</v>
      </c>
      <c r="R23" s="2">
        <f t="shared" si="1"/>
        <v>0.14858333333333335</v>
      </c>
      <c r="S23" s="2">
        <f t="shared" si="1"/>
        <v>0.14508333333333334</v>
      </c>
      <c r="T23" s="2">
        <f t="shared" si="1"/>
        <v>0.1691833333333333</v>
      </c>
      <c r="U23" s="2">
        <f t="shared" si="1"/>
        <v>0.31098333333333333</v>
      </c>
      <c r="V23" s="2">
        <f t="shared" si="1"/>
        <v>0.41538333333333333</v>
      </c>
      <c r="W23" s="2">
        <f t="shared" si="1"/>
        <v>0.44618333333333332</v>
      </c>
      <c r="X23" s="2">
        <f t="shared" si="2"/>
        <v>0.15848333333333334</v>
      </c>
      <c r="Y23" s="2">
        <f t="shared" si="3"/>
        <v>8.1833333333333341E-3</v>
      </c>
      <c r="Z23" s="2">
        <f t="shared" si="3"/>
        <v>0.14738333333333331</v>
      </c>
    </row>
    <row r="24" spans="16:26" x14ac:dyDescent="0.45">
      <c r="P24" s="1" t="s">
        <v>17</v>
      </c>
      <c r="Q24" s="2">
        <f t="shared" si="1"/>
        <v>0.11108333333333333</v>
      </c>
      <c r="R24" s="2">
        <f t="shared" si="1"/>
        <v>0.17808333333333332</v>
      </c>
      <c r="S24" s="2">
        <f t="shared" si="1"/>
        <v>0.15498333333333331</v>
      </c>
      <c r="T24" s="2">
        <f t="shared" si="1"/>
        <v>0.14648333333333335</v>
      </c>
      <c r="U24" s="2">
        <f t="shared" si="1"/>
        <v>0.29788333333333333</v>
      </c>
      <c r="V24" s="2">
        <f>V7-$AA$10</f>
        <v>0.39098333333333329</v>
      </c>
      <c r="W24" s="2">
        <f t="shared" si="1"/>
        <v>0.40848333333333331</v>
      </c>
      <c r="X24" s="2">
        <f t="shared" si="2"/>
        <v>0.13728333333333334</v>
      </c>
      <c r="Y24" s="2">
        <f t="shared" si="3"/>
        <v>5.8833333333333376E-3</v>
      </c>
      <c r="Z24" s="2">
        <f>Z7-$AA$10</f>
        <v>0.13878333333333331</v>
      </c>
    </row>
    <row r="25" spans="16:26" x14ac:dyDescent="0.45">
      <c r="P25" s="1" t="s">
        <v>18</v>
      </c>
      <c r="Q25" s="2">
        <f t="shared" si="1"/>
        <v>0.10008333333333334</v>
      </c>
      <c r="R25" s="2">
        <f t="shared" si="1"/>
        <v>0.13038333333333335</v>
      </c>
      <c r="S25" s="2">
        <f t="shared" si="1"/>
        <v>0.15128333333333333</v>
      </c>
      <c r="T25" s="2">
        <f t="shared" si="1"/>
        <v>0.15018333333333334</v>
      </c>
      <c r="U25" s="2">
        <f t="shared" si="1"/>
        <v>0.3082833333333333</v>
      </c>
      <c r="V25" s="2">
        <f t="shared" si="1"/>
        <v>0.38428333333333331</v>
      </c>
      <c r="W25" s="2">
        <f t="shared" si="1"/>
        <v>0.37268333333333331</v>
      </c>
      <c r="X25" s="2">
        <f t="shared" si="2"/>
        <v>0.14458333333333334</v>
      </c>
      <c r="Y25" s="2">
        <f t="shared" si="3"/>
        <v>5.0833333333333286E-3</v>
      </c>
      <c r="Z25" s="2">
        <f t="shared" si="3"/>
        <v>0.14228333333333332</v>
      </c>
    </row>
    <row r="26" spans="16:26" x14ac:dyDescent="0.45">
      <c r="P26" s="4" t="s">
        <v>19</v>
      </c>
      <c r="Q26" s="2">
        <f t="shared" si="1"/>
        <v>0.11068333333333334</v>
      </c>
      <c r="R26" s="2">
        <f t="shared" si="1"/>
        <v>0.12878333333333331</v>
      </c>
      <c r="S26" s="2">
        <f t="shared" si="1"/>
        <v>0.15738333333333332</v>
      </c>
      <c r="T26" s="2">
        <f t="shared" si="1"/>
        <v>0.15248333333333336</v>
      </c>
      <c r="U26" s="2">
        <f t="shared" si="1"/>
        <v>0.29938333333333333</v>
      </c>
      <c r="V26" s="2">
        <f t="shared" si="1"/>
        <v>0.3868833333333333</v>
      </c>
      <c r="W26" s="2">
        <f t="shared" si="1"/>
        <v>0.37358333333333332</v>
      </c>
      <c r="X26" s="2">
        <f t="shared" si="2"/>
        <v>0.12228333333333333</v>
      </c>
      <c r="Y26" s="2">
        <f t="shared" si="3"/>
        <v>8.283333333333337E-3</v>
      </c>
      <c r="Z26" s="2">
        <f t="shared" si="3"/>
        <v>0.12308333333333334</v>
      </c>
    </row>
  </sheetData>
  <mergeCells count="3">
    <mergeCell ref="Q2:W2"/>
    <mergeCell ref="P17:Z17"/>
    <mergeCell ref="Q19:W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5E0-B067-4845-8FB2-F201397707D8}">
  <dimension ref="B1:AB26"/>
  <sheetViews>
    <sheetView topLeftCell="K1" workbookViewId="0">
      <selection activeCell="P17" sqref="P17:Z26"/>
    </sheetView>
  </sheetViews>
  <sheetFormatPr defaultRowHeight="14.25" x14ac:dyDescent="0.45"/>
  <sheetData>
    <row r="1" spans="2:28" x14ac:dyDescent="0.45">
      <c r="B1" t="s">
        <v>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P1" s="36" t="s">
        <v>0</v>
      </c>
      <c r="Q1" s="39" t="s">
        <v>1</v>
      </c>
      <c r="R1" s="23" t="s">
        <v>1</v>
      </c>
      <c r="S1" s="23" t="s">
        <v>1</v>
      </c>
      <c r="T1" s="23" t="s">
        <v>1</v>
      </c>
      <c r="U1" s="23" t="s">
        <v>1</v>
      </c>
      <c r="V1" s="23" t="s">
        <v>1</v>
      </c>
      <c r="W1" s="23" t="s">
        <v>1</v>
      </c>
      <c r="X1" s="40" t="s">
        <v>2</v>
      </c>
      <c r="Y1" s="23" t="s">
        <v>3</v>
      </c>
      <c r="Z1" s="23" t="s">
        <v>4</v>
      </c>
      <c r="AA1" s="41" t="s">
        <v>5</v>
      </c>
      <c r="AB1" s="42" t="s">
        <v>5</v>
      </c>
    </row>
    <row r="2" spans="2:28" x14ac:dyDescent="0.45">
      <c r="B2">
        <v>26</v>
      </c>
      <c r="C2">
        <v>0.18240000000000001</v>
      </c>
      <c r="D2">
        <v>0.21410000000000001</v>
      </c>
      <c r="E2">
        <v>0.2467</v>
      </c>
      <c r="F2">
        <v>0.2195</v>
      </c>
      <c r="G2">
        <v>0.37240000000000001</v>
      </c>
      <c r="H2">
        <v>0.39910000000000001</v>
      </c>
      <c r="I2">
        <v>0.4294</v>
      </c>
      <c r="J2">
        <v>0.19570000000000001</v>
      </c>
      <c r="K2">
        <v>4.3400000000000001E-2</v>
      </c>
      <c r="L2">
        <v>0.26500000000000001</v>
      </c>
      <c r="M2">
        <v>3.44E-2</v>
      </c>
      <c r="N2">
        <v>3.3399999999999999E-2</v>
      </c>
      <c r="P2" s="37" t="s">
        <v>6</v>
      </c>
      <c r="Q2" s="46" t="s">
        <v>7</v>
      </c>
      <c r="R2" s="47"/>
      <c r="S2" s="47"/>
      <c r="T2" s="47"/>
      <c r="U2" s="47"/>
      <c r="V2" s="47"/>
      <c r="W2" s="48"/>
      <c r="X2" s="43" t="s">
        <v>8</v>
      </c>
      <c r="Y2" s="10" t="s">
        <v>9</v>
      </c>
      <c r="Z2" s="10" t="s">
        <v>10</v>
      </c>
      <c r="AA2" s="15" t="s">
        <v>11</v>
      </c>
      <c r="AB2" s="13" t="s">
        <v>8</v>
      </c>
    </row>
    <row r="3" spans="2:28" x14ac:dyDescent="0.45">
      <c r="C3">
        <v>0.2172</v>
      </c>
      <c r="D3">
        <v>0.253</v>
      </c>
      <c r="E3">
        <v>0.24440000000000001</v>
      </c>
      <c r="F3">
        <v>0.27050000000000002</v>
      </c>
      <c r="G3">
        <v>0.3649</v>
      </c>
      <c r="H3">
        <v>0.42149999999999999</v>
      </c>
      <c r="I3">
        <v>0.41920000000000002</v>
      </c>
      <c r="J3">
        <v>0.3075</v>
      </c>
      <c r="K3">
        <v>4.7800000000000002E-2</v>
      </c>
      <c r="L3">
        <v>0.2601</v>
      </c>
      <c r="M3">
        <v>3.3300000000000003E-2</v>
      </c>
      <c r="N3">
        <v>3.3599999999999998E-2</v>
      </c>
      <c r="P3" s="38" t="s">
        <v>12</v>
      </c>
      <c r="Q3" s="5">
        <v>0</v>
      </c>
      <c r="R3" s="6">
        <v>2.5</v>
      </c>
      <c r="S3" s="6">
        <v>5</v>
      </c>
      <c r="T3" s="6">
        <v>10</v>
      </c>
      <c r="U3" s="6">
        <v>20</v>
      </c>
      <c r="V3" s="6">
        <v>40</v>
      </c>
      <c r="W3" s="6">
        <v>80</v>
      </c>
      <c r="X3" s="7">
        <v>80</v>
      </c>
      <c r="Y3" s="6" t="s">
        <v>5</v>
      </c>
      <c r="Z3" s="10" t="s">
        <v>5</v>
      </c>
      <c r="AA3" s="15" t="s">
        <v>13</v>
      </c>
      <c r="AB3" s="13" t="s">
        <v>13</v>
      </c>
    </row>
    <row r="4" spans="2:28" x14ac:dyDescent="0.45">
      <c r="C4">
        <v>0.20710000000000001</v>
      </c>
      <c r="D4">
        <v>0.254</v>
      </c>
      <c r="E4">
        <v>0.26200000000000001</v>
      </c>
      <c r="F4">
        <v>0.24460000000000001</v>
      </c>
      <c r="G4">
        <v>0.40500000000000003</v>
      </c>
      <c r="H4">
        <v>0.39750000000000002</v>
      </c>
      <c r="I4">
        <v>0.42759999999999998</v>
      </c>
      <c r="J4">
        <v>0.29820000000000002</v>
      </c>
      <c r="K4">
        <v>5.74E-2</v>
      </c>
      <c r="L4">
        <v>0.29820000000000002</v>
      </c>
      <c r="M4">
        <v>3.3399999999999999E-2</v>
      </c>
      <c r="N4">
        <v>3.3000000000000002E-2</v>
      </c>
      <c r="P4" s="1" t="s">
        <v>14</v>
      </c>
      <c r="Q4">
        <v>0.18240000000000001</v>
      </c>
      <c r="R4">
        <v>0.21410000000000001</v>
      </c>
      <c r="S4">
        <v>0.2467</v>
      </c>
      <c r="T4">
        <v>0.2195</v>
      </c>
      <c r="U4">
        <v>0.37240000000000001</v>
      </c>
      <c r="V4">
        <v>0.39910000000000001</v>
      </c>
      <c r="W4" s="8">
        <v>0.4294</v>
      </c>
      <c r="X4" s="8">
        <v>0.19570000000000001</v>
      </c>
      <c r="Y4">
        <v>4.3400000000000001E-2</v>
      </c>
      <c r="Z4" s="8">
        <v>0.26500000000000001</v>
      </c>
      <c r="AA4">
        <v>3.8800000000000001E-2</v>
      </c>
      <c r="AB4">
        <v>3.9199999999999999E-2</v>
      </c>
    </row>
    <row r="5" spans="2:28" x14ac:dyDescent="0.45">
      <c r="C5">
        <v>0.18659999999999999</v>
      </c>
      <c r="D5">
        <v>0.2767</v>
      </c>
      <c r="E5">
        <v>0.29809999999999998</v>
      </c>
      <c r="F5">
        <v>0.23799999999999999</v>
      </c>
      <c r="G5">
        <v>0.36809999999999998</v>
      </c>
      <c r="H5">
        <v>0.39350000000000002</v>
      </c>
      <c r="I5">
        <v>0.40870000000000001</v>
      </c>
      <c r="J5">
        <v>0.26900000000000002</v>
      </c>
      <c r="K5">
        <v>5.6500000000000002E-2</v>
      </c>
      <c r="L5">
        <v>0.29089999999999999</v>
      </c>
      <c r="M5">
        <v>3.3399999999999999E-2</v>
      </c>
      <c r="N5">
        <v>3.3300000000000003E-2</v>
      </c>
      <c r="P5" s="1" t="s">
        <v>15</v>
      </c>
      <c r="Q5">
        <v>0.2172</v>
      </c>
      <c r="R5">
        <v>0.253</v>
      </c>
      <c r="S5">
        <v>0.24440000000000001</v>
      </c>
      <c r="T5">
        <v>0.27050000000000002</v>
      </c>
      <c r="U5">
        <v>0.3649</v>
      </c>
      <c r="V5">
        <v>0.42149999999999999</v>
      </c>
      <c r="W5" s="8">
        <v>0.41920000000000002</v>
      </c>
      <c r="X5" s="8">
        <v>0.3075</v>
      </c>
      <c r="Y5">
        <v>4.7800000000000002E-2</v>
      </c>
      <c r="Z5" s="8">
        <v>0.2601</v>
      </c>
      <c r="AA5">
        <v>3.7900000000000003E-2</v>
      </c>
      <c r="AB5">
        <v>3.85E-2</v>
      </c>
    </row>
    <row r="6" spans="2:28" x14ac:dyDescent="0.45">
      <c r="C6">
        <v>0.2223</v>
      </c>
      <c r="D6">
        <v>0.2361</v>
      </c>
      <c r="E6">
        <v>0.20499999999999999</v>
      </c>
      <c r="F6">
        <v>0.21870000000000001</v>
      </c>
      <c r="G6">
        <v>0.40960000000000002</v>
      </c>
      <c r="H6">
        <v>0.42580000000000001</v>
      </c>
      <c r="I6">
        <v>0.44340000000000002</v>
      </c>
      <c r="J6">
        <v>0.22389999999999999</v>
      </c>
      <c r="K6">
        <v>5.2900000000000003E-2</v>
      </c>
      <c r="L6">
        <v>0.2873</v>
      </c>
      <c r="M6">
        <v>3.32E-2</v>
      </c>
      <c r="N6">
        <v>3.2899999999999999E-2</v>
      </c>
      <c r="P6" s="1" t="s">
        <v>16</v>
      </c>
      <c r="Q6">
        <v>0.20710000000000001</v>
      </c>
      <c r="R6">
        <v>0.254</v>
      </c>
      <c r="S6">
        <v>0.26200000000000001</v>
      </c>
      <c r="T6">
        <v>0.24460000000000001</v>
      </c>
      <c r="U6">
        <v>0.40500000000000003</v>
      </c>
      <c r="V6">
        <v>0.39750000000000002</v>
      </c>
      <c r="W6" s="8">
        <v>0.42759999999999998</v>
      </c>
      <c r="X6" s="8">
        <v>0.29820000000000002</v>
      </c>
      <c r="Y6">
        <v>5.74E-2</v>
      </c>
      <c r="Z6" s="8">
        <v>0.29820000000000002</v>
      </c>
      <c r="AA6">
        <v>4.07E-2</v>
      </c>
      <c r="AB6">
        <v>3.6799999999999999E-2</v>
      </c>
    </row>
    <row r="7" spans="2:28" x14ac:dyDescent="0.45">
      <c r="C7">
        <v>0.21229999999999999</v>
      </c>
      <c r="D7">
        <v>0.24249999999999999</v>
      </c>
      <c r="E7">
        <v>0.2349</v>
      </c>
      <c r="F7">
        <v>0.22020000000000001</v>
      </c>
      <c r="G7">
        <v>0.35239999999999999</v>
      </c>
      <c r="H7">
        <v>0.39879999999999999</v>
      </c>
      <c r="I7">
        <v>0.40429999999999999</v>
      </c>
      <c r="J7">
        <v>0.24299999999999999</v>
      </c>
      <c r="K7">
        <v>5.0500000000000003E-2</v>
      </c>
      <c r="L7">
        <v>0.2591</v>
      </c>
      <c r="M7">
        <v>3.3099999999999997E-2</v>
      </c>
      <c r="N7">
        <v>3.3300000000000003E-2</v>
      </c>
      <c r="P7" s="1" t="s">
        <v>17</v>
      </c>
      <c r="Q7">
        <v>0.18659999999999999</v>
      </c>
      <c r="R7">
        <v>0.2767</v>
      </c>
      <c r="S7">
        <v>0.29809999999999998</v>
      </c>
      <c r="T7">
        <v>0.23799999999999999</v>
      </c>
      <c r="U7">
        <v>0.36809999999999998</v>
      </c>
      <c r="V7">
        <v>0.39350000000000002</v>
      </c>
      <c r="W7" s="8">
        <v>0.40870000000000001</v>
      </c>
      <c r="X7" s="8">
        <v>0.26900000000000002</v>
      </c>
      <c r="Y7">
        <v>5.6500000000000002E-2</v>
      </c>
      <c r="Z7" s="8">
        <v>0.29089999999999999</v>
      </c>
      <c r="AA7">
        <v>3.7699999999999997E-2</v>
      </c>
      <c r="AB7">
        <v>3.6299999999999999E-2</v>
      </c>
    </row>
    <row r="8" spans="2:28" x14ac:dyDescent="0.45">
      <c r="C8">
        <v>3.8800000000000001E-2</v>
      </c>
      <c r="D8">
        <v>3.7900000000000003E-2</v>
      </c>
      <c r="E8">
        <v>4.07E-2</v>
      </c>
      <c r="F8">
        <v>3.7699999999999997E-2</v>
      </c>
      <c r="G8">
        <v>3.7900000000000003E-2</v>
      </c>
      <c r="H8">
        <v>3.78E-2</v>
      </c>
      <c r="I8">
        <v>3.3000000000000002E-2</v>
      </c>
      <c r="J8">
        <v>3.5000000000000003E-2</v>
      </c>
      <c r="K8">
        <v>3.5099999999999999E-2</v>
      </c>
      <c r="L8">
        <v>3.3099999999999997E-2</v>
      </c>
      <c r="M8">
        <v>3.32E-2</v>
      </c>
      <c r="N8">
        <v>3.3000000000000002E-2</v>
      </c>
      <c r="P8" s="1" t="s">
        <v>18</v>
      </c>
      <c r="Q8">
        <v>0.2223</v>
      </c>
      <c r="R8">
        <v>0.2361</v>
      </c>
      <c r="S8">
        <v>0.20499999999999999</v>
      </c>
      <c r="T8">
        <v>0.21870000000000001</v>
      </c>
      <c r="U8">
        <v>0.40960000000000002</v>
      </c>
      <c r="V8">
        <v>0.42580000000000001</v>
      </c>
      <c r="W8" s="8">
        <v>0.44340000000000002</v>
      </c>
      <c r="X8" s="8">
        <v>0.22389999999999999</v>
      </c>
      <c r="Y8">
        <v>5.2900000000000003E-2</v>
      </c>
      <c r="Z8" s="8">
        <v>0.2873</v>
      </c>
      <c r="AA8">
        <v>3.7900000000000003E-2</v>
      </c>
      <c r="AB8">
        <v>3.85E-2</v>
      </c>
    </row>
    <row r="9" spans="2:28" x14ac:dyDescent="0.45">
      <c r="C9">
        <v>3.9199999999999999E-2</v>
      </c>
      <c r="D9">
        <v>3.85E-2</v>
      </c>
      <c r="E9">
        <v>3.6799999999999999E-2</v>
      </c>
      <c r="F9">
        <v>3.6299999999999999E-2</v>
      </c>
      <c r="G9">
        <v>3.85E-2</v>
      </c>
      <c r="H9">
        <v>3.6799999999999999E-2</v>
      </c>
      <c r="I9">
        <v>3.3799999999999997E-2</v>
      </c>
      <c r="J9">
        <v>3.78E-2</v>
      </c>
      <c r="K9">
        <v>3.32E-2</v>
      </c>
      <c r="L9">
        <v>3.3300000000000003E-2</v>
      </c>
      <c r="M9">
        <v>4.0899999999999999E-2</v>
      </c>
      <c r="N9">
        <v>3.3300000000000003E-2</v>
      </c>
      <c r="P9" s="4" t="s">
        <v>19</v>
      </c>
      <c r="Q9" s="10">
        <v>0.21229999999999999</v>
      </c>
      <c r="R9" s="10">
        <v>0.24249999999999999</v>
      </c>
      <c r="S9" s="10">
        <v>0.2349</v>
      </c>
      <c r="T9" s="10">
        <v>0.22020000000000001</v>
      </c>
      <c r="U9" s="10">
        <v>0.35239999999999999</v>
      </c>
      <c r="V9" s="10">
        <v>0.39879999999999999</v>
      </c>
      <c r="W9" s="13">
        <v>0.40429999999999999</v>
      </c>
      <c r="X9" s="13">
        <v>0.24299999999999999</v>
      </c>
      <c r="Y9" s="10">
        <v>5.0500000000000003E-2</v>
      </c>
      <c r="Z9" s="13">
        <v>0.2591</v>
      </c>
      <c r="AA9" s="10">
        <v>3.78E-2</v>
      </c>
      <c r="AB9" s="10">
        <v>3.6799999999999999E-2</v>
      </c>
    </row>
    <row r="10" spans="2:28" x14ac:dyDescent="0.45">
      <c r="P10" s="8"/>
      <c r="W10" s="8"/>
      <c r="X10" s="8"/>
      <c r="Z10" s="8"/>
      <c r="AA10">
        <f>AVERAGE(AA4:AA9)</f>
        <v>3.846666666666667E-2</v>
      </c>
      <c r="AB10">
        <f>AVERAGE(AB4:AB9)</f>
        <v>3.7683333333333333E-2</v>
      </c>
    </row>
    <row r="17" spans="16:26" x14ac:dyDescent="0.45">
      <c r="P17" s="49" t="s">
        <v>20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6:26" x14ac:dyDescent="0.45">
      <c r="P18" s="36" t="s">
        <v>0</v>
      </c>
      <c r="Q18" s="39" t="s">
        <v>1</v>
      </c>
      <c r="R18" s="23" t="s">
        <v>1</v>
      </c>
      <c r="S18" s="23" t="s">
        <v>1</v>
      </c>
      <c r="T18" s="23" t="s">
        <v>1</v>
      </c>
      <c r="U18" s="23" t="s">
        <v>1</v>
      </c>
      <c r="V18" s="23" t="s">
        <v>1</v>
      </c>
      <c r="W18" s="42" t="s">
        <v>1</v>
      </c>
      <c r="X18" s="44" t="s">
        <v>1</v>
      </c>
      <c r="Y18" s="40" t="s">
        <v>21</v>
      </c>
      <c r="Z18" s="42" t="s">
        <v>51</v>
      </c>
    </row>
    <row r="19" spans="16:26" x14ac:dyDescent="0.45">
      <c r="P19" s="37" t="s">
        <v>6</v>
      </c>
      <c r="Q19" s="46" t="s">
        <v>7</v>
      </c>
      <c r="R19" s="47"/>
      <c r="S19" s="47"/>
      <c r="T19" s="47"/>
      <c r="U19" s="47"/>
      <c r="V19" s="47"/>
      <c r="W19" s="50"/>
      <c r="X19" s="45" t="s">
        <v>8</v>
      </c>
      <c r="Y19" s="10" t="s">
        <v>9</v>
      </c>
      <c r="Z19" s="13" t="s">
        <v>10</v>
      </c>
    </row>
    <row r="20" spans="16:26" x14ac:dyDescent="0.45">
      <c r="P20" s="38" t="s">
        <v>12</v>
      </c>
      <c r="Q20" s="5">
        <v>0</v>
      </c>
      <c r="R20" s="6">
        <v>2.5</v>
      </c>
      <c r="S20" s="6">
        <v>5</v>
      </c>
      <c r="T20" s="6">
        <v>10</v>
      </c>
      <c r="U20" s="6">
        <v>20</v>
      </c>
      <c r="V20" s="6">
        <v>40</v>
      </c>
      <c r="W20" s="9">
        <v>80</v>
      </c>
      <c r="X20" s="4">
        <v>80</v>
      </c>
      <c r="Y20" s="7" t="s">
        <v>5</v>
      </c>
      <c r="Z20" s="9" t="s">
        <v>5</v>
      </c>
    </row>
    <row r="21" spans="16:26" x14ac:dyDescent="0.45">
      <c r="P21" s="1" t="s">
        <v>14</v>
      </c>
      <c r="Q21" s="2">
        <f>Q4-$AA$10</f>
        <v>0.14393333333333333</v>
      </c>
      <c r="R21" s="2">
        <f t="shared" ref="R21:W21" si="0">R4-$AA$10</f>
        <v>0.17563333333333334</v>
      </c>
      <c r="S21" s="2">
        <f t="shared" si="0"/>
        <v>0.20823333333333333</v>
      </c>
      <c r="T21" s="2">
        <f t="shared" si="0"/>
        <v>0.18103333333333332</v>
      </c>
      <c r="U21" s="2">
        <f t="shared" si="0"/>
        <v>0.33393333333333336</v>
      </c>
      <c r="V21" s="2">
        <f t="shared" si="0"/>
        <v>0.36063333333333336</v>
      </c>
      <c r="W21" s="2">
        <f t="shared" si="0"/>
        <v>0.39093333333333335</v>
      </c>
      <c r="X21" s="2">
        <f>X4-$AB$10</f>
        <v>0.15801666666666669</v>
      </c>
      <c r="Y21" s="2">
        <f>Y4-$AA$10</f>
        <v>4.9333333333333312E-3</v>
      </c>
      <c r="Z21" s="2">
        <f>Z4-$AA$10</f>
        <v>0.22653333333333334</v>
      </c>
    </row>
    <row r="22" spans="16:26" x14ac:dyDescent="0.45">
      <c r="P22" s="1" t="s">
        <v>15</v>
      </c>
      <c r="Q22" s="2">
        <f t="shared" ref="Q22:W26" si="1">Q5-$AA$10</f>
        <v>0.17873333333333333</v>
      </c>
      <c r="R22" s="2">
        <f t="shared" si="1"/>
        <v>0.21453333333333333</v>
      </c>
      <c r="S22" s="2">
        <f t="shared" si="1"/>
        <v>0.20593333333333333</v>
      </c>
      <c r="T22" s="2">
        <f t="shared" si="1"/>
        <v>0.23203333333333334</v>
      </c>
      <c r="U22" s="2">
        <f t="shared" si="1"/>
        <v>0.32643333333333335</v>
      </c>
      <c r="V22" s="2">
        <f t="shared" si="1"/>
        <v>0.38303333333333334</v>
      </c>
      <c r="W22" s="2">
        <f t="shared" si="1"/>
        <v>0.38073333333333337</v>
      </c>
      <c r="X22" s="2">
        <f>X5-$AB$10</f>
        <v>0.26981666666666665</v>
      </c>
      <c r="Y22" s="2">
        <f t="shared" ref="Y22:Z26" si="2">Y5-$AA$10</f>
        <v>9.3333333333333324E-3</v>
      </c>
      <c r="Z22" s="2">
        <f>Z5-$AA$10</f>
        <v>0.22163333333333332</v>
      </c>
    </row>
    <row r="23" spans="16:26" x14ac:dyDescent="0.45">
      <c r="P23" s="1" t="s">
        <v>16</v>
      </c>
      <c r="Q23" s="2">
        <f t="shared" si="1"/>
        <v>0.16863333333333333</v>
      </c>
      <c r="R23" s="2">
        <f t="shared" si="1"/>
        <v>0.21553333333333333</v>
      </c>
      <c r="S23" s="2">
        <f t="shared" si="1"/>
        <v>0.22353333333333333</v>
      </c>
      <c r="T23" s="2">
        <f t="shared" si="1"/>
        <v>0.20613333333333334</v>
      </c>
      <c r="U23" s="2">
        <f t="shared" si="1"/>
        <v>0.36653333333333338</v>
      </c>
      <c r="V23" s="2">
        <f t="shared" si="1"/>
        <v>0.35903333333333337</v>
      </c>
      <c r="W23" s="2">
        <f t="shared" si="1"/>
        <v>0.38913333333333333</v>
      </c>
      <c r="X23" s="2">
        <f t="shared" ref="X23:X26" si="3">X6-$AB$10</f>
        <v>0.26051666666666667</v>
      </c>
      <c r="Y23" s="2">
        <f t="shared" si="2"/>
        <v>1.893333333333333E-2</v>
      </c>
      <c r="Z23" s="2">
        <f t="shared" si="2"/>
        <v>0.25973333333333337</v>
      </c>
    </row>
    <row r="24" spans="16:26" x14ac:dyDescent="0.45">
      <c r="P24" s="1" t="s">
        <v>17</v>
      </c>
      <c r="Q24" s="2">
        <f t="shared" si="1"/>
        <v>0.14813333333333331</v>
      </c>
      <c r="R24" s="2">
        <f t="shared" si="1"/>
        <v>0.23823333333333332</v>
      </c>
      <c r="S24" s="2">
        <f t="shared" si="1"/>
        <v>0.25963333333333333</v>
      </c>
      <c r="T24" s="2">
        <f t="shared" si="1"/>
        <v>0.19953333333333331</v>
      </c>
      <c r="U24" s="2">
        <f t="shared" si="1"/>
        <v>0.32963333333333333</v>
      </c>
      <c r="V24" s="2">
        <f t="shared" si="1"/>
        <v>0.35503333333333337</v>
      </c>
      <c r="W24" s="2">
        <f t="shared" si="1"/>
        <v>0.37023333333333336</v>
      </c>
      <c r="X24" s="2">
        <f t="shared" si="3"/>
        <v>0.23131666666666667</v>
      </c>
      <c r="Y24" s="2">
        <f t="shared" si="2"/>
        <v>1.8033333333333332E-2</v>
      </c>
      <c r="Z24" s="2">
        <f t="shared" si="2"/>
        <v>0.25243333333333334</v>
      </c>
    </row>
    <row r="25" spans="16:26" x14ac:dyDescent="0.45">
      <c r="P25" s="1" t="s">
        <v>18</v>
      </c>
      <c r="Q25" s="2">
        <f t="shared" si="1"/>
        <v>0.18383333333333332</v>
      </c>
      <c r="R25" s="2">
        <f t="shared" si="1"/>
        <v>0.19763333333333333</v>
      </c>
      <c r="S25" s="2">
        <f t="shared" si="1"/>
        <v>0.16653333333333331</v>
      </c>
      <c r="T25" s="2">
        <f t="shared" si="1"/>
        <v>0.18023333333333333</v>
      </c>
      <c r="U25" s="2">
        <f t="shared" si="1"/>
        <v>0.37113333333333337</v>
      </c>
      <c r="V25" s="2">
        <f t="shared" si="1"/>
        <v>0.38733333333333336</v>
      </c>
      <c r="W25" s="2">
        <f t="shared" si="1"/>
        <v>0.40493333333333337</v>
      </c>
      <c r="X25" s="2">
        <f t="shared" si="3"/>
        <v>0.18621666666666664</v>
      </c>
      <c r="Y25" s="2">
        <f t="shared" si="2"/>
        <v>1.4433333333333333E-2</v>
      </c>
      <c r="Z25" s="2">
        <f t="shared" si="2"/>
        <v>0.24883333333333332</v>
      </c>
    </row>
    <row r="26" spans="16:26" x14ac:dyDescent="0.45">
      <c r="P26" s="4" t="s">
        <v>19</v>
      </c>
      <c r="Q26" s="2">
        <f t="shared" si="1"/>
        <v>0.17383333333333331</v>
      </c>
      <c r="R26" s="2">
        <f t="shared" si="1"/>
        <v>0.20403333333333332</v>
      </c>
      <c r="S26" s="2">
        <f t="shared" si="1"/>
        <v>0.19643333333333332</v>
      </c>
      <c r="T26" s="2">
        <f t="shared" si="1"/>
        <v>0.18173333333333333</v>
      </c>
      <c r="U26" s="2">
        <f t="shared" si="1"/>
        <v>0.31393333333333334</v>
      </c>
      <c r="V26" s="2">
        <f t="shared" si="1"/>
        <v>0.36033333333333334</v>
      </c>
      <c r="W26" s="2">
        <f t="shared" si="1"/>
        <v>0.36583333333333334</v>
      </c>
      <c r="X26" s="2">
        <f t="shared" si="3"/>
        <v>0.20531666666666665</v>
      </c>
      <c r="Y26" s="2">
        <f t="shared" si="2"/>
        <v>1.2033333333333333E-2</v>
      </c>
      <c r="Z26" s="2">
        <f>Z9-$AA$10</f>
        <v>0.22063333333333332</v>
      </c>
    </row>
  </sheetData>
  <mergeCells count="3">
    <mergeCell ref="Q2:W2"/>
    <mergeCell ref="P17:Z17"/>
    <mergeCell ref="Q19:W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3BBD-DF68-4045-82CD-492F7301350C}">
  <dimension ref="A1:AC26"/>
  <sheetViews>
    <sheetView topLeftCell="K7" workbookViewId="0">
      <selection activeCell="Q17" sqref="Q17:AA26"/>
    </sheetView>
  </sheetViews>
  <sheetFormatPr defaultRowHeight="14.25" x14ac:dyDescent="0.45"/>
  <sheetData>
    <row r="1" spans="1:29" x14ac:dyDescent="0.45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Q1" s="36" t="s">
        <v>0</v>
      </c>
      <c r="R1" s="39" t="s">
        <v>1</v>
      </c>
      <c r="S1" s="23" t="s">
        <v>1</v>
      </c>
      <c r="T1" s="23" t="s">
        <v>1</v>
      </c>
      <c r="U1" s="23" t="s">
        <v>1</v>
      </c>
      <c r="V1" s="23" t="s">
        <v>1</v>
      </c>
      <c r="W1" s="23" t="s">
        <v>1</v>
      </c>
      <c r="X1" s="23" t="s">
        <v>1</v>
      </c>
      <c r="Y1" s="40" t="s">
        <v>2</v>
      </c>
      <c r="Z1" s="23" t="s">
        <v>3</v>
      </c>
      <c r="AA1" s="23" t="s">
        <v>4</v>
      </c>
      <c r="AB1" s="41" t="s">
        <v>5</v>
      </c>
      <c r="AC1" s="42" t="s">
        <v>5</v>
      </c>
    </row>
    <row r="2" spans="1:29" x14ac:dyDescent="0.45">
      <c r="A2">
        <v>26</v>
      </c>
      <c r="B2">
        <v>0.35239999999999999</v>
      </c>
      <c r="C2">
        <v>0.313</v>
      </c>
      <c r="D2">
        <v>0.2873</v>
      </c>
      <c r="E2">
        <v>0.29509999999999997</v>
      </c>
      <c r="F2">
        <v>0.35299999999999998</v>
      </c>
      <c r="G2">
        <v>0.40160000000000001</v>
      </c>
      <c r="H2">
        <v>0.442</v>
      </c>
      <c r="I2">
        <v>0.35880000000000001</v>
      </c>
      <c r="J2">
        <v>8.0299999999999996E-2</v>
      </c>
      <c r="K2">
        <v>0.34320000000000001</v>
      </c>
      <c r="L2">
        <v>6.7199999999999996E-2</v>
      </c>
      <c r="M2">
        <v>6.7400000000000002E-2</v>
      </c>
      <c r="Q2" s="37" t="s">
        <v>6</v>
      </c>
      <c r="R2" s="46" t="s">
        <v>7</v>
      </c>
      <c r="S2" s="47"/>
      <c r="T2" s="47"/>
      <c r="U2" s="47"/>
      <c r="V2" s="47"/>
      <c r="W2" s="47"/>
      <c r="X2" s="48"/>
      <c r="Y2" s="43" t="s">
        <v>8</v>
      </c>
      <c r="Z2" s="10" t="s">
        <v>9</v>
      </c>
      <c r="AA2" s="10" t="s">
        <v>10</v>
      </c>
      <c r="AB2" s="15" t="s">
        <v>11</v>
      </c>
      <c r="AC2" s="13" t="s">
        <v>8</v>
      </c>
    </row>
    <row r="3" spans="1:29" x14ac:dyDescent="0.45">
      <c r="B3">
        <v>0.4032</v>
      </c>
      <c r="C3">
        <v>0.3236</v>
      </c>
      <c r="D3">
        <v>0.30859999999999999</v>
      </c>
      <c r="E3">
        <v>0.30220000000000002</v>
      </c>
      <c r="F3">
        <v>0.36899999999999999</v>
      </c>
      <c r="G3">
        <v>0.40239999999999998</v>
      </c>
      <c r="H3">
        <v>0.45319999999999999</v>
      </c>
      <c r="I3">
        <v>0.37740000000000001</v>
      </c>
      <c r="J3">
        <v>8.0799999999999997E-2</v>
      </c>
      <c r="K3">
        <v>0.34139999999999998</v>
      </c>
      <c r="L3">
        <v>6.7699999999999996E-2</v>
      </c>
      <c r="M3">
        <v>6.7599999999999993E-2</v>
      </c>
      <c r="Q3" s="38" t="s">
        <v>12</v>
      </c>
      <c r="R3" s="5">
        <v>0</v>
      </c>
      <c r="S3" s="6">
        <v>2.5</v>
      </c>
      <c r="T3" s="6">
        <v>5</v>
      </c>
      <c r="U3" s="6">
        <v>10</v>
      </c>
      <c r="V3" s="6">
        <v>20</v>
      </c>
      <c r="W3" s="6">
        <v>40</v>
      </c>
      <c r="X3" s="6">
        <v>80</v>
      </c>
      <c r="Y3" s="7">
        <v>80</v>
      </c>
      <c r="Z3" s="6" t="s">
        <v>5</v>
      </c>
      <c r="AA3" s="10" t="s">
        <v>5</v>
      </c>
      <c r="AB3" s="15" t="s">
        <v>13</v>
      </c>
      <c r="AC3" s="13" t="s">
        <v>13</v>
      </c>
    </row>
    <row r="4" spans="1:29" x14ac:dyDescent="0.45">
      <c r="B4">
        <v>0.37540000000000001</v>
      </c>
      <c r="C4">
        <v>0.30840000000000001</v>
      </c>
      <c r="D4">
        <v>0.29899999999999999</v>
      </c>
      <c r="E4">
        <v>0.29380000000000001</v>
      </c>
      <c r="F4">
        <v>0.41210000000000002</v>
      </c>
      <c r="G4">
        <v>0.4325</v>
      </c>
      <c r="H4">
        <v>0.47210000000000002</v>
      </c>
      <c r="I4">
        <v>0.35949999999999999</v>
      </c>
      <c r="J4">
        <v>8.0699999999999994E-2</v>
      </c>
      <c r="K4">
        <v>0.34620000000000001</v>
      </c>
      <c r="L4">
        <v>6.5199999999999994E-2</v>
      </c>
      <c r="M4">
        <v>6.6699999999999995E-2</v>
      </c>
      <c r="Q4" s="1" t="s">
        <v>14</v>
      </c>
      <c r="R4">
        <v>0.35239999999999999</v>
      </c>
      <c r="S4">
        <v>0.313</v>
      </c>
      <c r="T4">
        <v>0.2873</v>
      </c>
      <c r="U4">
        <v>0.29509999999999997</v>
      </c>
      <c r="V4">
        <v>0.35299999999999998</v>
      </c>
      <c r="W4">
        <v>0.40160000000000001</v>
      </c>
      <c r="X4" s="8">
        <v>0.442</v>
      </c>
      <c r="Y4" s="8">
        <v>0.35880000000000001</v>
      </c>
      <c r="Z4">
        <v>8.0299999999999996E-2</v>
      </c>
      <c r="AA4" s="8">
        <v>0.34320000000000001</v>
      </c>
      <c r="AB4">
        <v>7.9799999999999996E-2</v>
      </c>
      <c r="AC4">
        <v>7.7700000000000005E-2</v>
      </c>
    </row>
    <row r="5" spans="1:29" x14ac:dyDescent="0.45">
      <c r="B5">
        <v>0.26829999999999998</v>
      </c>
      <c r="C5">
        <v>0.31280000000000002</v>
      </c>
      <c r="D5">
        <v>0.29599999999999999</v>
      </c>
      <c r="E5">
        <v>0.29570000000000002</v>
      </c>
      <c r="F5">
        <v>0.39229999999999998</v>
      </c>
      <c r="G5">
        <v>0.43380000000000002</v>
      </c>
      <c r="H5">
        <v>0.47299999999999998</v>
      </c>
      <c r="I5">
        <v>0.37359999999999999</v>
      </c>
      <c r="J5">
        <v>7.8600000000000003E-2</v>
      </c>
      <c r="K5">
        <v>0.3569</v>
      </c>
      <c r="L5">
        <v>6.5699999999999995E-2</v>
      </c>
      <c r="M5">
        <v>6.6799999999999998E-2</v>
      </c>
      <c r="Q5" s="1" t="s">
        <v>15</v>
      </c>
      <c r="R5">
        <v>0.4032</v>
      </c>
      <c r="S5">
        <v>0.3236</v>
      </c>
      <c r="T5">
        <v>0.30859999999999999</v>
      </c>
      <c r="U5">
        <v>0.30220000000000002</v>
      </c>
      <c r="V5">
        <v>0.36899999999999999</v>
      </c>
      <c r="W5">
        <v>0.40239999999999998</v>
      </c>
      <c r="X5" s="8">
        <v>0.45319999999999999</v>
      </c>
      <c r="Y5" s="8">
        <v>0.37740000000000001</v>
      </c>
      <c r="Z5">
        <v>8.0799999999999997E-2</v>
      </c>
      <c r="AA5" s="8">
        <v>0.34139999999999998</v>
      </c>
      <c r="AB5">
        <v>8.2799999999999999E-2</v>
      </c>
      <c r="AC5">
        <v>7.7700000000000005E-2</v>
      </c>
    </row>
    <row r="6" spans="1:29" x14ac:dyDescent="0.45">
      <c r="B6">
        <v>0.30499999999999999</v>
      </c>
      <c r="C6">
        <v>0.3261</v>
      </c>
      <c r="D6">
        <v>0.30759999999999998</v>
      </c>
      <c r="E6">
        <v>0.30009999999999998</v>
      </c>
      <c r="F6">
        <v>0.41639999999999999</v>
      </c>
      <c r="G6">
        <v>0.44829999999999998</v>
      </c>
      <c r="H6">
        <v>0.45850000000000002</v>
      </c>
      <c r="I6">
        <v>0.36849999999999999</v>
      </c>
      <c r="J6">
        <v>7.7600000000000002E-2</v>
      </c>
      <c r="K6">
        <v>0.3538</v>
      </c>
      <c r="L6">
        <v>6.5799999999999997E-2</v>
      </c>
      <c r="M6">
        <v>6.7799999999999999E-2</v>
      </c>
      <c r="Q6" s="1" t="s">
        <v>16</v>
      </c>
      <c r="R6">
        <v>0.37540000000000001</v>
      </c>
      <c r="S6">
        <v>0.30840000000000001</v>
      </c>
      <c r="T6">
        <v>0.29899999999999999</v>
      </c>
      <c r="U6">
        <v>0.29380000000000001</v>
      </c>
      <c r="V6">
        <v>0.41210000000000002</v>
      </c>
      <c r="W6">
        <v>0.4325</v>
      </c>
      <c r="X6" s="8">
        <v>0.47210000000000002</v>
      </c>
      <c r="Y6" s="8">
        <v>0.35949999999999999</v>
      </c>
      <c r="Z6">
        <v>8.0699999999999994E-2</v>
      </c>
      <c r="AA6" s="8">
        <v>0.34620000000000001</v>
      </c>
      <c r="AB6">
        <v>7.7899999999999997E-2</v>
      </c>
      <c r="AC6">
        <v>7.7899999999999997E-2</v>
      </c>
    </row>
    <row r="7" spans="1:29" x14ac:dyDescent="0.45">
      <c r="B7">
        <v>0.35120000000000001</v>
      </c>
      <c r="C7">
        <v>0.30940000000000001</v>
      </c>
      <c r="D7">
        <v>0.28799999999999998</v>
      </c>
      <c r="E7">
        <v>0.26529999999999998</v>
      </c>
      <c r="F7">
        <v>0.35659999999999997</v>
      </c>
      <c r="G7">
        <v>0.43719999999999998</v>
      </c>
      <c r="H7">
        <v>0.4803</v>
      </c>
      <c r="I7">
        <v>0.38800000000000001</v>
      </c>
      <c r="J7">
        <v>7.8399999999999997E-2</v>
      </c>
      <c r="K7">
        <v>0.35310000000000002</v>
      </c>
      <c r="L7">
        <v>6.7000000000000004E-2</v>
      </c>
      <c r="M7">
        <v>7.3200000000000001E-2</v>
      </c>
      <c r="Q7" s="1" t="s">
        <v>17</v>
      </c>
      <c r="R7">
        <v>0.26829999999999998</v>
      </c>
      <c r="S7">
        <v>0.31280000000000002</v>
      </c>
      <c r="T7">
        <v>0.29599999999999999</v>
      </c>
      <c r="U7">
        <v>0.29570000000000002</v>
      </c>
      <c r="V7">
        <v>0.39229999999999998</v>
      </c>
      <c r="W7">
        <v>0.43380000000000002</v>
      </c>
      <c r="X7" s="8">
        <v>0.47299999999999998</v>
      </c>
      <c r="Y7" s="8">
        <v>0.37359999999999999</v>
      </c>
      <c r="Z7">
        <v>7.8600000000000003E-2</v>
      </c>
      <c r="AA7" s="8">
        <v>0.3569</v>
      </c>
      <c r="AB7">
        <v>7.6899999999999996E-2</v>
      </c>
      <c r="AC7">
        <v>7.5300000000000006E-2</v>
      </c>
    </row>
    <row r="8" spans="1:29" x14ac:dyDescent="0.45">
      <c r="B8">
        <v>7.9799999999999996E-2</v>
      </c>
      <c r="C8">
        <v>8.2799999999999999E-2</v>
      </c>
      <c r="D8">
        <v>7.7899999999999997E-2</v>
      </c>
      <c r="E8">
        <v>7.6899999999999996E-2</v>
      </c>
      <c r="F8">
        <v>7.6700000000000004E-2</v>
      </c>
      <c r="G8">
        <v>7.8E-2</v>
      </c>
      <c r="H8">
        <v>6.4199999999999993E-2</v>
      </c>
      <c r="I8">
        <v>6.4299999999999996E-2</v>
      </c>
      <c r="J8">
        <v>6.5500000000000003E-2</v>
      </c>
      <c r="K8">
        <v>6.9099999999999995E-2</v>
      </c>
      <c r="L8">
        <v>6.6600000000000006E-2</v>
      </c>
      <c r="M8">
        <v>6.5799999999999997E-2</v>
      </c>
      <c r="Q8" s="1" t="s">
        <v>18</v>
      </c>
      <c r="R8">
        <v>0.30499999999999999</v>
      </c>
      <c r="S8">
        <v>0.3261</v>
      </c>
      <c r="T8">
        <v>0.30759999999999998</v>
      </c>
      <c r="U8">
        <v>0.30009999999999998</v>
      </c>
      <c r="V8">
        <v>0.41639999999999999</v>
      </c>
      <c r="W8">
        <v>0.44829999999999998</v>
      </c>
      <c r="X8" s="8">
        <v>0.45850000000000002</v>
      </c>
      <c r="Y8" s="8">
        <v>0.36849999999999999</v>
      </c>
      <c r="Z8">
        <v>7.7600000000000002E-2</v>
      </c>
      <c r="AA8" s="8">
        <v>0.3538</v>
      </c>
      <c r="AB8">
        <v>7.6700000000000004E-2</v>
      </c>
      <c r="AC8">
        <v>7.6200000000000004E-2</v>
      </c>
    </row>
    <row r="9" spans="1:29" x14ac:dyDescent="0.45">
      <c r="B9">
        <v>7.7700000000000005E-2</v>
      </c>
      <c r="C9">
        <v>7.7700000000000005E-2</v>
      </c>
      <c r="D9">
        <v>7.7899999999999997E-2</v>
      </c>
      <c r="E9">
        <v>7.5300000000000006E-2</v>
      </c>
      <c r="F9">
        <v>7.6200000000000004E-2</v>
      </c>
      <c r="G9">
        <v>7.7299999999999994E-2</v>
      </c>
      <c r="H9">
        <v>6.6699999999999995E-2</v>
      </c>
      <c r="I9">
        <v>6.5799999999999997E-2</v>
      </c>
      <c r="J9">
        <v>6.4899999999999999E-2</v>
      </c>
      <c r="K9">
        <v>6.5000000000000002E-2</v>
      </c>
      <c r="L9">
        <v>6.5100000000000005E-2</v>
      </c>
      <c r="M9">
        <v>6.6500000000000004E-2</v>
      </c>
      <c r="Q9" s="4" t="s">
        <v>19</v>
      </c>
      <c r="R9" s="10">
        <v>0.35120000000000001</v>
      </c>
      <c r="S9" s="10">
        <v>0.30940000000000001</v>
      </c>
      <c r="T9" s="10">
        <v>0.28799999999999998</v>
      </c>
      <c r="U9" s="10">
        <v>0.26529999999999998</v>
      </c>
      <c r="V9" s="10">
        <v>0.35659999999999997</v>
      </c>
      <c r="W9" s="10">
        <v>0.43719999999999998</v>
      </c>
      <c r="X9" s="13">
        <v>0.4803</v>
      </c>
      <c r="Y9" s="13">
        <v>0.38800000000000001</v>
      </c>
      <c r="Z9" s="10">
        <v>7.8399999999999997E-2</v>
      </c>
      <c r="AA9" s="13">
        <v>0.35310000000000002</v>
      </c>
      <c r="AB9" s="10">
        <v>7.8E-2</v>
      </c>
      <c r="AC9" s="10">
        <v>7.7299999999999994E-2</v>
      </c>
    </row>
    <row r="10" spans="1:29" x14ac:dyDescent="0.45">
      <c r="Q10" s="8"/>
      <c r="X10" s="8"/>
      <c r="Y10" s="8"/>
      <c r="AA10" s="8"/>
      <c r="AB10">
        <f>AVERAGE(AB4:AB9)</f>
        <v>7.8683333333333341E-2</v>
      </c>
      <c r="AC10">
        <f>AVERAGE(AC4:AC9)</f>
        <v>7.7016666666666664E-2</v>
      </c>
    </row>
    <row r="17" spans="17:27" x14ac:dyDescent="0.45">
      <c r="Q17" s="49" t="s">
        <v>20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7:27" x14ac:dyDescent="0.45">
      <c r="Q18" s="36" t="s">
        <v>0</v>
      </c>
      <c r="R18" s="39" t="s">
        <v>1</v>
      </c>
      <c r="S18" s="23" t="s">
        <v>1</v>
      </c>
      <c r="T18" s="23" t="s">
        <v>1</v>
      </c>
      <c r="U18" s="23" t="s">
        <v>1</v>
      </c>
      <c r="V18" s="23" t="s">
        <v>1</v>
      </c>
      <c r="W18" s="23" t="s">
        <v>1</v>
      </c>
      <c r="X18" s="42" t="s">
        <v>1</v>
      </c>
      <c r="Y18" s="44" t="s">
        <v>1</v>
      </c>
      <c r="Z18" s="40" t="s">
        <v>21</v>
      </c>
      <c r="AA18" s="42" t="s">
        <v>51</v>
      </c>
    </row>
    <row r="19" spans="17:27" x14ac:dyDescent="0.45">
      <c r="Q19" s="37" t="s">
        <v>6</v>
      </c>
      <c r="R19" s="46" t="s">
        <v>7</v>
      </c>
      <c r="S19" s="47"/>
      <c r="T19" s="47"/>
      <c r="U19" s="47"/>
      <c r="V19" s="47"/>
      <c r="W19" s="47"/>
      <c r="X19" s="50"/>
      <c r="Y19" s="45" t="s">
        <v>8</v>
      </c>
      <c r="Z19" s="10" t="s">
        <v>9</v>
      </c>
      <c r="AA19" s="13" t="s">
        <v>10</v>
      </c>
    </row>
    <row r="20" spans="17:27" x14ac:dyDescent="0.45">
      <c r="Q20" s="38" t="s">
        <v>12</v>
      </c>
      <c r="R20" s="5">
        <v>0</v>
      </c>
      <c r="S20" s="6">
        <v>2.5</v>
      </c>
      <c r="T20" s="6">
        <v>5</v>
      </c>
      <c r="U20" s="6">
        <v>10</v>
      </c>
      <c r="V20" s="6">
        <v>20</v>
      </c>
      <c r="W20" s="6">
        <v>40</v>
      </c>
      <c r="X20" s="9">
        <v>80</v>
      </c>
      <c r="Y20" s="4">
        <v>80</v>
      </c>
      <c r="Z20" s="7" t="s">
        <v>5</v>
      </c>
      <c r="AA20" s="9" t="s">
        <v>5</v>
      </c>
    </row>
    <row r="21" spans="17:27" x14ac:dyDescent="0.45">
      <c r="Q21" s="1" t="s">
        <v>14</v>
      </c>
      <c r="R21" s="2">
        <f>R4-$AB$10</f>
        <v>0.27371666666666666</v>
      </c>
      <c r="S21" s="2">
        <f t="shared" ref="S21:X21" si="0">S4-$AB$10</f>
        <v>0.23431666666666667</v>
      </c>
      <c r="T21" s="2">
        <f t="shared" si="0"/>
        <v>0.20861666666666667</v>
      </c>
      <c r="U21" s="2">
        <f t="shared" si="0"/>
        <v>0.21641666666666665</v>
      </c>
      <c r="V21" s="2">
        <f t="shared" si="0"/>
        <v>0.27431666666666665</v>
      </c>
      <c r="W21" s="2">
        <f t="shared" si="0"/>
        <v>0.32291666666666669</v>
      </c>
      <c r="X21" s="2">
        <f t="shared" si="0"/>
        <v>0.36331666666666668</v>
      </c>
      <c r="Y21" s="2">
        <f>Y4-$AC$10</f>
        <v>0.28178333333333333</v>
      </c>
      <c r="Z21" s="2">
        <f>Z4-$AB$10</f>
        <v>1.6166666666666551E-3</v>
      </c>
      <c r="AA21" s="2">
        <f>AA4-$AB$10</f>
        <v>0.26451666666666668</v>
      </c>
    </row>
    <row r="22" spans="17:27" x14ac:dyDescent="0.45">
      <c r="Q22" s="1" t="s">
        <v>15</v>
      </c>
      <c r="R22" s="2">
        <f t="shared" ref="R22:X26" si="1">R5-$AB$10</f>
        <v>0.32451666666666668</v>
      </c>
      <c r="S22" s="2">
        <f t="shared" si="1"/>
        <v>0.24491666666666667</v>
      </c>
      <c r="T22" s="2">
        <f t="shared" si="1"/>
        <v>0.22991666666666666</v>
      </c>
      <c r="U22" s="2">
        <f t="shared" si="1"/>
        <v>0.2235166666666667</v>
      </c>
      <c r="V22" s="2">
        <f t="shared" si="1"/>
        <v>0.29031666666666667</v>
      </c>
      <c r="W22" s="2">
        <f t="shared" si="1"/>
        <v>0.32371666666666665</v>
      </c>
      <c r="X22" s="2">
        <f t="shared" si="1"/>
        <v>0.37451666666666666</v>
      </c>
      <c r="Y22" s="2">
        <f t="shared" ref="Y22:Y26" si="2">Y5-$AC$10</f>
        <v>0.30038333333333334</v>
      </c>
      <c r="Z22" s="2">
        <f t="shared" ref="Z22:AA26" si="3">Z5-$AB$10</f>
        <v>2.1166666666666556E-3</v>
      </c>
      <c r="AA22" s="2">
        <f t="shared" si="3"/>
        <v>0.26271666666666665</v>
      </c>
    </row>
    <row r="23" spans="17:27" x14ac:dyDescent="0.45">
      <c r="Q23" s="1" t="s">
        <v>16</v>
      </c>
      <c r="R23" s="2">
        <f t="shared" si="1"/>
        <v>0.29671666666666668</v>
      </c>
      <c r="S23" s="2">
        <f t="shared" si="1"/>
        <v>0.22971666666666668</v>
      </c>
      <c r="T23" s="2">
        <f t="shared" si="1"/>
        <v>0.22031666666666666</v>
      </c>
      <c r="U23" s="2">
        <f t="shared" si="1"/>
        <v>0.21511666666666668</v>
      </c>
      <c r="V23" s="2">
        <f t="shared" si="1"/>
        <v>0.33341666666666669</v>
      </c>
      <c r="W23" s="2">
        <f t="shared" si="1"/>
        <v>0.35381666666666667</v>
      </c>
      <c r="X23" s="2">
        <f t="shared" si="1"/>
        <v>0.39341666666666669</v>
      </c>
      <c r="Y23" s="2">
        <f t="shared" si="2"/>
        <v>0.28248333333333331</v>
      </c>
      <c r="Z23" s="2">
        <f t="shared" si="3"/>
        <v>2.0166666666666527E-3</v>
      </c>
      <c r="AA23" s="2">
        <f t="shared" si="3"/>
        <v>0.26751666666666668</v>
      </c>
    </row>
    <row r="24" spans="17:27" x14ac:dyDescent="0.45">
      <c r="Q24" s="1" t="s">
        <v>17</v>
      </c>
      <c r="R24" s="2">
        <f t="shared" si="1"/>
        <v>0.18961666666666666</v>
      </c>
      <c r="S24" s="2">
        <f t="shared" si="1"/>
        <v>0.2341166666666667</v>
      </c>
      <c r="T24" s="2">
        <f t="shared" si="1"/>
        <v>0.21731666666666666</v>
      </c>
      <c r="U24" s="2">
        <f t="shared" si="1"/>
        <v>0.21701666666666669</v>
      </c>
      <c r="V24" s="2">
        <f t="shared" si="1"/>
        <v>0.31361666666666665</v>
      </c>
      <c r="W24" s="2">
        <f t="shared" si="1"/>
        <v>0.35511666666666669</v>
      </c>
      <c r="X24" s="2">
        <f t="shared" si="1"/>
        <v>0.39431666666666665</v>
      </c>
      <c r="Y24" s="2">
        <f t="shared" si="2"/>
        <v>0.29658333333333331</v>
      </c>
      <c r="Z24" s="2">
        <f>Z7-$AB$10</f>
        <v>-8.3333333333338033E-5</v>
      </c>
      <c r="AA24" s="2">
        <f t="shared" si="3"/>
        <v>0.27821666666666667</v>
      </c>
    </row>
    <row r="25" spans="17:27" x14ac:dyDescent="0.45">
      <c r="Q25" s="1" t="s">
        <v>18</v>
      </c>
      <c r="R25" s="2">
        <f t="shared" si="1"/>
        <v>0.22631666666666667</v>
      </c>
      <c r="S25" s="2">
        <f t="shared" si="1"/>
        <v>0.24741666666666667</v>
      </c>
      <c r="T25" s="2">
        <f t="shared" si="1"/>
        <v>0.22891666666666666</v>
      </c>
      <c r="U25" s="2">
        <f t="shared" si="1"/>
        <v>0.22141666666666665</v>
      </c>
      <c r="V25" s="2">
        <f t="shared" si="1"/>
        <v>0.33771666666666667</v>
      </c>
      <c r="W25" s="2">
        <f t="shared" si="1"/>
        <v>0.36961666666666665</v>
      </c>
      <c r="X25" s="2">
        <f t="shared" si="1"/>
        <v>0.37981666666666669</v>
      </c>
      <c r="Y25" s="2">
        <f t="shared" si="2"/>
        <v>0.29148333333333332</v>
      </c>
      <c r="Z25" s="2">
        <f t="shared" si="3"/>
        <v>-1.0833333333333389E-3</v>
      </c>
      <c r="AA25" s="2">
        <f t="shared" si="3"/>
        <v>0.27511666666666668</v>
      </c>
    </row>
    <row r="26" spans="17:27" x14ac:dyDescent="0.45">
      <c r="Q26" s="4" t="s">
        <v>19</v>
      </c>
      <c r="R26" s="2">
        <f t="shared" si="1"/>
        <v>0.27251666666666668</v>
      </c>
      <c r="S26" s="2">
        <f t="shared" si="1"/>
        <v>0.23071666666666668</v>
      </c>
      <c r="T26" s="2">
        <f t="shared" si="1"/>
        <v>0.20931666666666665</v>
      </c>
      <c r="U26" s="2">
        <f t="shared" si="1"/>
        <v>0.18661666666666665</v>
      </c>
      <c r="V26" s="2">
        <f t="shared" si="1"/>
        <v>0.27791666666666665</v>
      </c>
      <c r="W26" s="2">
        <f t="shared" si="1"/>
        <v>0.35851666666666665</v>
      </c>
      <c r="X26" s="2">
        <f t="shared" si="1"/>
        <v>0.40161666666666668</v>
      </c>
      <c r="Y26" s="2">
        <f t="shared" si="2"/>
        <v>0.31098333333333333</v>
      </c>
      <c r="Z26" s="2">
        <f t="shared" si="3"/>
        <v>-2.8333333333334376E-4</v>
      </c>
      <c r="AA26" s="2">
        <f t="shared" si="3"/>
        <v>0.2744166666666667</v>
      </c>
    </row>
  </sheetData>
  <mergeCells count="3">
    <mergeCell ref="R2:X2"/>
    <mergeCell ref="Q17:AA17"/>
    <mergeCell ref="R19:X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pooled_data</vt:lpstr>
      <vt:lpstr>Template </vt:lpstr>
      <vt:lpstr>13.8.2021 Assay 1</vt:lpstr>
      <vt:lpstr>20.8.2021 Assay 2</vt:lpstr>
      <vt:lpstr>21.8.2021 Assay 3</vt:lpstr>
      <vt:lpstr>26.8.2021 Assay 4</vt:lpstr>
      <vt:lpstr>2.9.2021 Assay 5</vt:lpstr>
      <vt:lpstr>4.9.2021 Assay 6</vt:lpstr>
      <vt:lpstr>10.9.2021 Assay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Frank</cp:lastModifiedBy>
  <cp:revision/>
  <dcterms:created xsi:type="dcterms:W3CDTF">2021-08-13T18:00:24Z</dcterms:created>
  <dcterms:modified xsi:type="dcterms:W3CDTF">2021-10-18T01:05:42Z</dcterms:modified>
  <cp:category/>
  <cp:contentStatus/>
</cp:coreProperties>
</file>