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C\Haney Lab\Manuscript\In prep\files_for_Sarzana\new_figures\"/>
    </mc:Choice>
  </mc:AlternateContent>
  <xr:revisionPtr revIDLastSave="0" documentId="13_ncr:1_{B034D6EF-B759-40BE-BD31-9DFA7F2882A7}" xr6:coauthVersionLast="47" xr6:coauthVersionMax="47" xr10:uidLastSave="{00000000-0000-0000-0000-000000000000}"/>
  <bookViews>
    <workbookView xWindow="-98" yWindow="-98" windowWidth="20715" windowHeight="13276" xr2:uid="{8FB91765-801C-48FD-8CB6-9B821ED52D0F}"/>
  </bookViews>
  <sheets>
    <sheet name="pooled_data" sheetId="8" r:id="rId1"/>
    <sheet name="6.8.2021_Assay1" sheetId="1" r:id="rId2"/>
    <sheet name="13.8.2021 Assay 2" sheetId="2" r:id="rId3"/>
    <sheet name="20.8.2021" sheetId="3" r:id="rId4"/>
    <sheet name="21.8.2021 Assay 4" sheetId="4" r:id="rId5"/>
    <sheet name="2.9.2021 Assay 5" sheetId="5" r:id="rId6"/>
    <sheet name="4.9.2021 Assay 6" sheetId="6" r:id="rId7"/>
    <sheet name="10.9.2021 Assay 7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8" l="1"/>
  <c r="C59" i="8"/>
  <c r="D59" i="8"/>
  <c r="E59" i="8"/>
  <c r="F59" i="8"/>
  <c r="G59" i="8"/>
  <c r="H59" i="8"/>
  <c r="I59" i="8"/>
  <c r="J59" i="8"/>
  <c r="K59" i="8"/>
  <c r="L59" i="8"/>
  <c r="B59" i="8"/>
  <c r="D60" i="8"/>
  <c r="E60" i="8"/>
  <c r="F60" i="8"/>
  <c r="G60" i="8"/>
  <c r="I60" i="8"/>
  <c r="J60" i="8"/>
  <c r="K60" i="8"/>
  <c r="L60" i="8"/>
  <c r="C60" i="8"/>
  <c r="V20" i="1"/>
  <c r="X23" i="7"/>
  <c r="Q21" i="7"/>
  <c r="AD37" i="5"/>
  <c r="AD35" i="5"/>
  <c r="AD36" i="5"/>
  <c r="AD38" i="5"/>
  <c r="AD39" i="5"/>
  <c r="AD40" i="5"/>
  <c r="AC36" i="5"/>
  <c r="AC37" i="5"/>
  <c r="AC38" i="5"/>
  <c r="AC39" i="5"/>
  <c r="AC40" i="5"/>
  <c r="AC35" i="5"/>
  <c r="AB36" i="5"/>
  <c r="AB37" i="5"/>
  <c r="AB38" i="5"/>
  <c r="AB39" i="5"/>
  <c r="AB40" i="5"/>
  <c r="AB35" i="5"/>
  <c r="U35" i="5"/>
  <c r="V35" i="5"/>
  <c r="W35" i="5"/>
  <c r="X35" i="5"/>
  <c r="Y35" i="5"/>
  <c r="Z35" i="5"/>
  <c r="AA35" i="5"/>
  <c r="U36" i="5"/>
  <c r="V36" i="5"/>
  <c r="W36" i="5"/>
  <c r="X36" i="5"/>
  <c r="Y36" i="5"/>
  <c r="Z36" i="5"/>
  <c r="AA36" i="5"/>
  <c r="U37" i="5"/>
  <c r="V37" i="5"/>
  <c r="W37" i="5"/>
  <c r="X37" i="5"/>
  <c r="Y37" i="5"/>
  <c r="Z37" i="5"/>
  <c r="AA37" i="5"/>
  <c r="U38" i="5"/>
  <c r="V38" i="5"/>
  <c r="W38" i="5"/>
  <c r="X38" i="5"/>
  <c r="Y38" i="5"/>
  <c r="Z38" i="5"/>
  <c r="AA38" i="5"/>
  <c r="U39" i="5"/>
  <c r="V39" i="5"/>
  <c r="W39" i="5"/>
  <c r="X39" i="5"/>
  <c r="Y39" i="5"/>
  <c r="Z39" i="5"/>
  <c r="AA39" i="5"/>
  <c r="U40" i="5"/>
  <c r="V40" i="5"/>
  <c r="W40" i="5"/>
  <c r="X40" i="5"/>
  <c r="Y40" i="5"/>
  <c r="Z40" i="5"/>
  <c r="AA40" i="5"/>
  <c r="T36" i="5"/>
  <c r="T37" i="5"/>
  <c r="T38" i="5"/>
  <c r="T39" i="5"/>
  <c r="T40" i="5"/>
  <c r="T35" i="5"/>
  <c r="AD21" i="6"/>
  <c r="AD22" i="6"/>
  <c r="AD23" i="6"/>
  <c r="AD24" i="6"/>
  <c r="AD25" i="6"/>
  <c r="AD26" i="6"/>
  <c r="AC22" i="6"/>
  <c r="AC23" i="6"/>
  <c r="AC24" i="6"/>
  <c r="AC25" i="6"/>
  <c r="AC26" i="6"/>
  <c r="AC21" i="6"/>
  <c r="AB21" i="6"/>
  <c r="W25" i="6"/>
  <c r="U21" i="6"/>
  <c r="V21" i="6"/>
  <c r="W21" i="6"/>
  <c r="X21" i="6"/>
  <c r="Y21" i="6"/>
  <c r="Z21" i="6"/>
  <c r="AA21" i="6"/>
  <c r="U22" i="6"/>
  <c r="V22" i="6"/>
  <c r="W22" i="6"/>
  <c r="X22" i="6"/>
  <c r="Y22" i="6"/>
  <c r="Z22" i="6"/>
  <c r="AA22" i="6"/>
  <c r="U23" i="6"/>
  <c r="V23" i="6"/>
  <c r="W23" i="6"/>
  <c r="X23" i="6"/>
  <c r="Y23" i="6"/>
  <c r="Z23" i="6"/>
  <c r="AA23" i="6"/>
  <c r="U24" i="6"/>
  <c r="V24" i="6"/>
  <c r="W24" i="6"/>
  <c r="X24" i="6"/>
  <c r="Y24" i="6"/>
  <c r="Z24" i="6"/>
  <c r="AA24" i="6"/>
  <c r="U25" i="6"/>
  <c r="V25" i="6"/>
  <c r="X25" i="6"/>
  <c r="Y25" i="6"/>
  <c r="Z25" i="6"/>
  <c r="AA25" i="6"/>
  <c r="U26" i="6"/>
  <c r="V26" i="6"/>
  <c r="W26" i="6"/>
  <c r="X26" i="6"/>
  <c r="Y26" i="6"/>
  <c r="Z26" i="6"/>
  <c r="AA26" i="6"/>
  <c r="T22" i="6"/>
  <c r="T23" i="6"/>
  <c r="T24" i="6"/>
  <c r="T25" i="6"/>
  <c r="T26" i="6"/>
  <c r="T21" i="6"/>
  <c r="Z22" i="7"/>
  <c r="AA22" i="7"/>
  <c r="Z23" i="7"/>
  <c r="AA23" i="7"/>
  <c r="Z24" i="7"/>
  <c r="AA24" i="7"/>
  <c r="Z25" i="7"/>
  <c r="AA25" i="7"/>
  <c r="Z26" i="7"/>
  <c r="AA26" i="7"/>
  <c r="AA21" i="7"/>
  <c r="Z21" i="7"/>
  <c r="Y22" i="7"/>
  <c r="Y23" i="7"/>
  <c r="Y24" i="7"/>
  <c r="Y25" i="7"/>
  <c r="Y26" i="7"/>
  <c r="Y21" i="7"/>
  <c r="S24" i="7"/>
  <c r="Q22" i="7"/>
  <c r="R22" i="7"/>
  <c r="S22" i="7"/>
  <c r="T22" i="7"/>
  <c r="U22" i="7"/>
  <c r="V22" i="7"/>
  <c r="W22" i="7"/>
  <c r="X22" i="7"/>
  <c r="Q23" i="7"/>
  <c r="R23" i="7"/>
  <c r="S23" i="7"/>
  <c r="T23" i="7"/>
  <c r="U23" i="7"/>
  <c r="V23" i="7"/>
  <c r="W23" i="7"/>
  <c r="Q24" i="7"/>
  <c r="R24" i="7"/>
  <c r="T24" i="7"/>
  <c r="U24" i="7"/>
  <c r="V24" i="7"/>
  <c r="W24" i="7"/>
  <c r="X24" i="7"/>
  <c r="Q25" i="7"/>
  <c r="R25" i="7"/>
  <c r="S25" i="7"/>
  <c r="T25" i="7"/>
  <c r="U25" i="7"/>
  <c r="V25" i="7"/>
  <c r="W25" i="7"/>
  <c r="X25" i="7"/>
  <c r="Q26" i="7"/>
  <c r="R26" i="7"/>
  <c r="S26" i="7"/>
  <c r="T26" i="7"/>
  <c r="U26" i="7"/>
  <c r="V26" i="7"/>
  <c r="W26" i="7"/>
  <c r="X26" i="7"/>
  <c r="R21" i="7"/>
  <c r="S21" i="7"/>
  <c r="T21" i="7"/>
  <c r="U21" i="7"/>
  <c r="V21" i="7"/>
  <c r="W21" i="7"/>
  <c r="X21" i="7"/>
  <c r="AC10" i="7"/>
  <c r="AB10" i="7"/>
  <c r="AB26" i="6"/>
  <c r="AB25" i="6"/>
  <c r="AB24" i="6"/>
  <c r="AB23" i="6"/>
  <c r="AB22" i="6"/>
  <c r="AF10" i="6"/>
  <c r="AE10" i="6"/>
  <c r="AF24" i="5"/>
  <c r="AE24" i="5"/>
  <c r="AF10" i="4"/>
  <c r="AE10" i="4"/>
  <c r="AD10" i="3"/>
  <c r="AC10" i="3"/>
  <c r="AJ12" i="2"/>
  <c r="AI12" i="2"/>
  <c r="AE21" i="1"/>
  <c r="AF21" i="1"/>
  <c r="AE22" i="1"/>
  <c r="AF22" i="1"/>
  <c r="AE23" i="1"/>
  <c r="AF23" i="1"/>
  <c r="AE24" i="1"/>
  <c r="AF24" i="1"/>
  <c r="AE25" i="1"/>
  <c r="AF25" i="1"/>
  <c r="AF20" i="1"/>
  <c r="AE20" i="1"/>
  <c r="AD21" i="1"/>
  <c r="AD22" i="1"/>
  <c r="AD23" i="1"/>
  <c r="AD24" i="1"/>
  <c r="AD25" i="1"/>
  <c r="AD20" i="1"/>
  <c r="AC21" i="1"/>
  <c r="AC22" i="1"/>
  <c r="AC23" i="1"/>
  <c r="AC24" i="1"/>
  <c r="AC25" i="1"/>
  <c r="AB21" i="1"/>
  <c r="AB22" i="1"/>
  <c r="AB23" i="1"/>
  <c r="AB24" i="1"/>
  <c r="AB25" i="1"/>
  <c r="AA21" i="1"/>
  <c r="AA22" i="1"/>
  <c r="AA23" i="1"/>
  <c r="AA24" i="1"/>
  <c r="AA25" i="1"/>
  <c r="Z21" i="1"/>
  <c r="Z22" i="1"/>
  <c r="Z23" i="1"/>
  <c r="Z24" i="1"/>
  <c r="Z25" i="1"/>
  <c r="Y21" i="1"/>
  <c r="Y22" i="1"/>
  <c r="Y23" i="1"/>
  <c r="Y24" i="1"/>
  <c r="Y25" i="1"/>
  <c r="X21" i="1"/>
  <c r="X22" i="1"/>
  <c r="X23" i="1"/>
  <c r="X24" i="1"/>
  <c r="X25" i="1"/>
  <c r="W21" i="1"/>
  <c r="W22" i="1"/>
  <c r="W23" i="1"/>
  <c r="W24" i="1"/>
  <c r="W25" i="1"/>
  <c r="W20" i="1"/>
  <c r="X20" i="1"/>
  <c r="Y20" i="1"/>
  <c r="Z20" i="1"/>
  <c r="AA20" i="1"/>
  <c r="AB20" i="1"/>
  <c r="AC20" i="1"/>
  <c r="V21" i="1"/>
  <c r="V22" i="1"/>
  <c r="V23" i="1"/>
  <c r="V24" i="1"/>
  <c r="V25" i="1"/>
  <c r="AH11" i="1"/>
  <c r="AG11" i="1"/>
  <c r="AD24" i="4" l="1"/>
  <c r="AC24" i="4"/>
  <c r="AA24" i="4"/>
  <c r="Z24" i="4"/>
  <c r="Y24" i="4"/>
  <c r="X24" i="4"/>
  <c r="W24" i="4"/>
  <c r="V24" i="4"/>
  <c r="U24" i="4"/>
  <c r="T24" i="4"/>
  <c r="AD23" i="4"/>
  <c r="AC23" i="4"/>
  <c r="AA23" i="4"/>
  <c r="Z23" i="4"/>
  <c r="Y23" i="4"/>
  <c r="X23" i="4"/>
  <c r="W23" i="4"/>
  <c r="V23" i="4"/>
  <c r="U23" i="4"/>
  <c r="T23" i="4"/>
  <c r="AD22" i="4"/>
  <c r="AC22" i="4"/>
  <c r="AA22" i="4"/>
  <c r="Z22" i="4"/>
  <c r="Y22" i="4"/>
  <c r="X22" i="4"/>
  <c r="W22" i="4"/>
  <c r="V22" i="4"/>
  <c r="U22" i="4"/>
  <c r="T22" i="4"/>
  <c r="AD21" i="4"/>
  <c r="AC21" i="4"/>
  <c r="AA21" i="4"/>
  <c r="Z21" i="4"/>
  <c r="Y21" i="4"/>
  <c r="X21" i="4"/>
  <c r="W21" i="4"/>
  <c r="V21" i="4"/>
  <c r="U21" i="4"/>
  <c r="T21" i="4"/>
  <c r="AD20" i="4"/>
  <c r="AC20" i="4"/>
  <c r="AA20" i="4"/>
  <c r="Z20" i="4"/>
  <c r="Y20" i="4"/>
  <c r="X20" i="4"/>
  <c r="W20" i="4"/>
  <c r="V20" i="4"/>
  <c r="U20" i="4"/>
  <c r="T20" i="4"/>
  <c r="AD19" i="4"/>
  <c r="AC19" i="4"/>
  <c r="AA19" i="4"/>
  <c r="Z19" i="4"/>
  <c r="Y19" i="4"/>
  <c r="X19" i="4"/>
  <c r="W19" i="4"/>
  <c r="V19" i="4"/>
  <c r="U19" i="4"/>
  <c r="T19" i="4"/>
  <c r="AB24" i="4"/>
  <c r="AB23" i="4"/>
  <c r="AB22" i="4"/>
  <c r="AB21" i="4"/>
  <c r="AB20" i="4"/>
  <c r="AB19" i="4"/>
  <c r="AB24" i="3"/>
  <c r="AA24" i="3"/>
  <c r="Y24" i="3"/>
  <c r="X24" i="3"/>
  <c r="W24" i="3"/>
  <c r="V24" i="3"/>
  <c r="U24" i="3"/>
  <c r="T24" i="3"/>
  <c r="S24" i="3"/>
  <c r="R24" i="3"/>
  <c r="AB23" i="3"/>
  <c r="AA23" i="3"/>
  <c r="Y23" i="3"/>
  <c r="X23" i="3"/>
  <c r="W23" i="3"/>
  <c r="V23" i="3"/>
  <c r="U23" i="3"/>
  <c r="T23" i="3"/>
  <c r="S23" i="3"/>
  <c r="R23" i="3"/>
  <c r="AB22" i="3"/>
  <c r="AA22" i="3"/>
  <c r="Y22" i="3"/>
  <c r="X22" i="3"/>
  <c r="W22" i="3"/>
  <c r="V22" i="3"/>
  <c r="U22" i="3"/>
  <c r="T22" i="3"/>
  <c r="S22" i="3"/>
  <c r="R22" i="3"/>
  <c r="AB21" i="3"/>
  <c r="AA21" i="3"/>
  <c r="Y21" i="3"/>
  <c r="X21" i="3"/>
  <c r="W21" i="3"/>
  <c r="V21" i="3"/>
  <c r="U21" i="3"/>
  <c r="T21" i="3"/>
  <c r="S21" i="3"/>
  <c r="R21" i="3"/>
  <c r="AB20" i="3"/>
  <c r="AA20" i="3"/>
  <c r="Y20" i="3"/>
  <c r="X20" i="3"/>
  <c r="W20" i="3"/>
  <c r="V20" i="3"/>
  <c r="U20" i="3"/>
  <c r="T20" i="3"/>
  <c r="S20" i="3"/>
  <c r="R20" i="3"/>
  <c r="AB19" i="3"/>
  <c r="AA19" i="3"/>
  <c r="Y19" i="3"/>
  <c r="X19" i="3"/>
  <c r="W19" i="3"/>
  <c r="V19" i="3"/>
  <c r="U19" i="3"/>
  <c r="T19" i="3"/>
  <c r="S19" i="3"/>
  <c r="R19" i="3"/>
  <c r="Z24" i="3"/>
  <c r="Z23" i="3"/>
  <c r="Z22" i="3"/>
  <c r="Z21" i="3"/>
  <c r="Z20" i="3"/>
  <c r="Z19" i="3"/>
  <c r="AH28" i="2"/>
  <c r="AG28" i="2"/>
  <c r="AE28" i="2"/>
  <c r="AD28" i="2"/>
  <c r="AC28" i="2"/>
  <c r="AB28" i="2"/>
  <c r="AA28" i="2"/>
  <c r="Z28" i="2"/>
  <c r="Y28" i="2"/>
  <c r="X28" i="2"/>
  <c r="AH27" i="2"/>
  <c r="AG27" i="2"/>
  <c r="AE27" i="2"/>
  <c r="AD27" i="2"/>
  <c r="AC27" i="2"/>
  <c r="AB27" i="2"/>
  <c r="AA27" i="2"/>
  <c r="Z27" i="2"/>
  <c r="Y27" i="2"/>
  <c r="X27" i="2"/>
  <c r="AH26" i="2"/>
  <c r="AG26" i="2"/>
  <c r="AE26" i="2"/>
  <c r="AD26" i="2"/>
  <c r="AC26" i="2"/>
  <c r="AB26" i="2"/>
  <c r="AA26" i="2"/>
  <c r="Z26" i="2"/>
  <c r="Y26" i="2"/>
  <c r="X26" i="2"/>
  <c r="AH25" i="2"/>
  <c r="AG25" i="2"/>
  <c r="AE25" i="2"/>
  <c r="AD25" i="2"/>
  <c r="AC25" i="2"/>
  <c r="AB25" i="2"/>
  <c r="AA25" i="2"/>
  <c r="Z25" i="2"/>
  <c r="Y25" i="2"/>
  <c r="X25" i="2"/>
  <c r="AH24" i="2"/>
  <c r="AG24" i="2"/>
  <c r="AE24" i="2"/>
  <c r="AD24" i="2"/>
  <c r="AC24" i="2"/>
  <c r="AB24" i="2"/>
  <c r="AA24" i="2"/>
  <c r="Z24" i="2"/>
  <c r="Y24" i="2"/>
  <c r="X24" i="2"/>
  <c r="AH23" i="2"/>
  <c r="AG23" i="2"/>
  <c r="AE23" i="2"/>
  <c r="AD23" i="2"/>
  <c r="AC23" i="2"/>
  <c r="AB23" i="2"/>
  <c r="AA23" i="2"/>
  <c r="Z23" i="2"/>
  <c r="Y23" i="2"/>
  <c r="X23" i="2"/>
  <c r="AF28" i="2"/>
  <c r="AF27" i="2"/>
  <c r="AF26" i="2"/>
  <c r="AF25" i="2"/>
  <c r="AF24" i="2"/>
  <c r="AF23" i="2"/>
</calcChain>
</file>

<file path=xl/sharedStrings.xml><?xml version="1.0" encoding="utf-8"?>
<sst xmlns="http://schemas.openxmlformats.org/spreadsheetml/2006/main" count="526" uniqueCount="65">
  <si>
    <t>Temperature(¡C)</t>
  </si>
  <si>
    <t>Media</t>
  </si>
  <si>
    <t>M63-Putrescine</t>
  </si>
  <si>
    <t>M63-KCl</t>
  </si>
  <si>
    <t>M63</t>
  </si>
  <si>
    <t>M63-Put Media Control</t>
  </si>
  <si>
    <t>M63-KCl Media Control</t>
  </si>
  <si>
    <t>Concentration</t>
  </si>
  <si>
    <t>0 (H2O)</t>
  </si>
  <si>
    <t>0.078 mM</t>
  </si>
  <si>
    <t>0.125 mM</t>
  </si>
  <si>
    <t>0.25 mM</t>
  </si>
  <si>
    <t>0.50 mM</t>
  </si>
  <si>
    <t>1.25 mM</t>
  </si>
  <si>
    <t>2.5 mM</t>
  </si>
  <si>
    <t>5.0 mM</t>
  </si>
  <si>
    <t>10 mM</t>
  </si>
  <si>
    <t>H2O</t>
  </si>
  <si>
    <t xml:space="preserve">5 mM </t>
  </si>
  <si>
    <t>Strain</t>
  </si>
  <si>
    <t>PAO1 wt</t>
  </si>
  <si>
    <t>PAO1 eps</t>
  </si>
  <si>
    <t>PAO1 wspF::Tn5</t>
  </si>
  <si>
    <t>none</t>
  </si>
  <si>
    <t>Technical Rep 1</t>
  </si>
  <si>
    <t>Technical Rep 2</t>
  </si>
  <si>
    <t>Technical Rep 3</t>
  </si>
  <si>
    <t>Technical Rep 4</t>
  </si>
  <si>
    <t>Technical Rep 5</t>
  </si>
  <si>
    <t>Technical Rep 6</t>
  </si>
  <si>
    <t>Averages</t>
  </si>
  <si>
    <t>Values Adjusted for Blanks</t>
  </si>
  <si>
    <t>PA01 wt</t>
  </si>
  <si>
    <t>PA01</t>
  </si>
  <si>
    <t>PA01  eps</t>
  </si>
  <si>
    <t xml:space="preserve">PA01 wspF </t>
  </si>
  <si>
    <t>n/a</t>
  </si>
  <si>
    <t>Treatment</t>
  </si>
  <si>
    <t>Putrescine</t>
  </si>
  <si>
    <t>KCl</t>
  </si>
  <si>
    <t>H20</t>
  </si>
  <si>
    <t>KCL</t>
  </si>
  <si>
    <t>Rep 1</t>
  </si>
  <si>
    <t>Rep 2</t>
  </si>
  <si>
    <t>Rep 3</t>
  </si>
  <si>
    <t>Rep 4</t>
  </si>
  <si>
    <t>Rep 5</t>
  </si>
  <si>
    <t>Rep 6</t>
  </si>
  <si>
    <t>Normalized Values</t>
  </si>
  <si>
    <t>PA01-Put-0</t>
  </si>
  <si>
    <t>PA01-Put-0.078</t>
  </si>
  <si>
    <t>PA01-Put-0.125</t>
  </si>
  <si>
    <t>PA01-Put-0.25</t>
  </si>
  <si>
    <t>PA01-Put-0.5</t>
  </si>
  <si>
    <t>PA01-Put-1.25</t>
  </si>
  <si>
    <t>PA01-Put-2.5</t>
  </si>
  <si>
    <t>PA01-Put-5</t>
  </si>
  <si>
    <t>eps-H2O</t>
  </si>
  <si>
    <t>WSPf-H2O</t>
  </si>
  <si>
    <t>Put - 5 mM</t>
  </si>
  <si>
    <t>KCl - 10 mM</t>
  </si>
  <si>
    <t>PAO1 Wt</t>
  </si>
  <si>
    <t>PAO1 wspF</t>
  </si>
  <si>
    <t xml:space="preserve"> none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</si>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</sst>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BBB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3" borderId="6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1" fillId="0" borderId="6" xfId="0" applyFont="1" applyBorder="1"/>
    <xf numFmtId="0" fontId="0" fillId="0" borderId="6" xfId="0" applyBorder="1"/>
    <xf numFmtId="0" fontId="0" fillId="4" borderId="9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/>
    <xf numFmtId="0" fontId="1" fillId="0" borderId="11" xfId="0" applyFont="1" applyBorder="1"/>
    <xf numFmtId="0" fontId="1" fillId="0" borderId="10" xfId="0" applyFont="1" applyBorder="1"/>
    <xf numFmtId="0" fontId="1" fillId="0" borderId="29" xfId="0" applyFont="1" applyBorder="1"/>
    <xf numFmtId="0" fontId="0" fillId="5" borderId="16" xfId="0" applyFill="1" applyBorder="1"/>
    <xf numFmtId="0" fontId="0" fillId="2" borderId="16" xfId="0" applyFill="1" applyBorder="1"/>
    <xf numFmtId="0" fontId="0" fillId="3" borderId="1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6" borderId="9" xfId="0" applyFill="1" applyBorder="1"/>
    <xf numFmtId="0" fontId="0" fillId="6" borderId="28" xfId="0" applyFill="1" applyBorder="1"/>
    <xf numFmtId="0" fontId="0" fillId="6" borderId="36" xfId="0" applyFill="1" applyBorder="1"/>
    <xf numFmtId="0" fontId="0" fillId="6" borderId="15" xfId="0" applyFill="1" applyBorder="1"/>
    <xf numFmtId="0" fontId="0" fillId="6" borderId="29" xfId="0" applyFill="1" applyBorder="1" applyAlignment="1">
      <alignment horizontal="center" vertical="center"/>
    </xf>
    <xf numFmtId="0" fontId="0" fillId="6" borderId="29" xfId="0" applyFill="1" applyBorder="1"/>
    <xf numFmtId="0" fontId="1" fillId="6" borderId="29" xfId="0" applyFont="1" applyFill="1" applyBorder="1"/>
    <xf numFmtId="0" fontId="0" fillId="6" borderId="13" xfId="0" applyFill="1" applyBorder="1"/>
    <xf numFmtId="0" fontId="0" fillId="0" borderId="29" xfId="0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7" borderId="16" xfId="0" applyFill="1" applyBorder="1"/>
    <xf numFmtId="0" fontId="0" fillId="0" borderId="40" xfId="0" applyBorder="1"/>
    <xf numFmtId="0" fontId="0" fillId="3" borderId="16" xfId="0" applyFill="1" applyBorder="1"/>
    <xf numFmtId="0" fontId="0" fillId="0" borderId="41" xfId="0" applyBorder="1"/>
    <xf numFmtId="0" fontId="0" fillId="0" borderId="33" xfId="0" applyBorder="1"/>
    <xf numFmtId="0" fontId="0" fillId="2" borderId="19" xfId="0" applyFill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6" borderId="28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1399-6726-4121-82D0-9B215E3D3996}">
  <dimension ref="A1:L60"/>
  <sheetViews>
    <sheetView tabSelected="1" topLeftCell="A37" workbookViewId="0">
      <selection activeCell="B40" sqref="B40:L57"/>
    </sheetView>
  </sheetViews>
  <sheetFormatPr defaultRowHeight="14.25" x14ac:dyDescent="0.45"/>
  <sheetData>
    <row r="1" spans="1:12" x14ac:dyDescent="0.45">
      <c r="A1" t="s">
        <v>48</v>
      </c>
    </row>
    <row r="2" spans="1:12" x14ac:dyDescent="0.45">
      <c r="A2" t="s">
        <v>19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</row>
    <row r="3" spans="1:12" x14ac:dyDescent="0.45">
      <c r="A3" t="s">
        <v>37</v>
      </c>
      <c r="B3" t="s">
        <v>38</v>
      </c>
      <c r="J3" t="s">
        <v>39</v>
      </c>
      <c r="K3" t="s">
        <v>40</v>
      </c>
      <c r="L3" t="s">
        <v>17</v>
      </c>
    </row>
    <row r="4" spans="1:12" x14ac:dyDescent="0.45">
      <c r="A4" t="s">
        <v>7</v>
      </c>
      <c r="B4">
        <v>0</v>
      </c>
      <c r="C4">
        <v>7.8E-2</v>
      </c>
      <c r="D4">
        <v>0.125</v>
      </c>
      <c r="E4">
        <v>0.25</v>
      </c>
      <c r="F4">
        <v>0.5</v>
      </c>
      <c r="G4">
        <v>1.25</v>
      </c>
      <c r="H4">
        <v>2.5</v>
      </c>
      <c r="I4">
        <v>5</v>
      </c>
      <c r="J4">
        <v>10</v>
      </c>
      <c r="K4" t="s">
        <v>36</v>
      </c>
      <c r="L4" t="s">
        <v>36</v>
      </c>
    </row>
    <row r="5" spans="1:12" x14ac:dyDescent="0.45">
      <c r="A5" t="s">
        <v>42</v>
      </c>
      <c r="B5">
        <v>0.13413333333333333</v>
      </c>
      <c r="C5">
        <v>0.17683333333333331</v>
      </c>
      <c r="D5">
        <v>0.17403333333333335</v>
      </c>
      <c r="E5">
        <v>0.16333333333333333</v>
      </c>
      <c r="F5">
        <v>0.16323333333333334</v>
      </c>
      <c r="G5">
        <v>0.18473333333333333</v>
      </c>
      <c r="H5">
        <v>0.17383333333333331</v>
      </c>
      <c r="I5">
        <v>0.20923333333333335</v>
      </c>
      <c r="J5">
        <v>0.13781666666666667</v>
      </c>
      <c r="K5">
        <v>8.0333333333333368E-3</v>
      </c>
      <c r="L5">
        <v>0.18353333333333335</v>
      </c>
    </row>
    <row r="6" spans="1:12" x14ac:dyDescent="0.45">
      <c r="A6" t="s">
        <v>43</v>
      </c>
      <c r="B6">
        <v>0.14713333333333334</v>
      </c>
      <c r="C6">
        <v>0.15243333333333334</v>
      </c>
      <c r="D6">
        <v>0.17673333333333333</v>
      </c>
      <c r="E6">
        <v>0.17363333333333333</v>
      </c>
      <c r="F6">
        <v>0.16253333333333334</v>
      </c>
      <c r="G6">
        <v>0.21853333333333333</v>
      </c>
      <c r="H6">
        <v>0.20903333333333332</v>
      </c>
      <c r="I6">
        <v>0.23033333333333331</v>
      </c>
      <c r="J6">
        <v>0.14461666666666667</v>
      </c>
      <c r="K6">
        <v>3.6333333333333356E-3</v>
      </c>
      <c r="L6">
        <v>0.20643333333333333</v>
      </c>
    </row>
    <row r="7" spans="1:12" x14ac:dyDescent="0.45">
      <c r="A7" t="s">
        <v>44</v>
      </c>
      <c r="B7">
        <v>0.16123333333333334</v>
      </c>
      <c r="C7">
        <v>0.16043333333333334</v>
      </c>
      <c r="D7">
        <v>0.16903333333333334</v>
      </c>
      <c r="E7">
        <v>0.15573333333333333</v>
      </c>
      <c r="F7">
        <v>0.17893333333333331</v>
      </c>
      <c r="G7">
        <v>0.20723333333333335</v>
      </c>
      <c r="H7">
        <v>0.20543333333333333</v>
      </c>
      <c r="I7">
        <v>0.23783333333333331</v>
      </c>
      <c r="J7">
        <v>0.14791666666666667</v>
      </c>
      <c r="K7">
        <v>4.0333333333333332E-3</v>
      </c>
      <c r="L7">
        <v>0.19883333333333333</v>
      </c>
    </row>
    <row r="8" spans="1:12" x14ac:dyDescent="0.45">
      <c r="A8" t="s">
        <v>45</v>
      </c>
      <c r="B8">
        <v>0.17253333333333334</v>
      </c>
      <c r="C8">
        <v>0.18873333333333334</v>
      </c>
      <c r="D8">
        <v>0.17063333333333333</v>
      </c>
      <c r="E8">
        <v>0.17713333333333334</v>
      </c>
      <c r="F8">
        <v>0.16593333333333332</v>
      </c>
      <c r="G8">
        <v>0.18733333333333332</v>
      </c>
      <c r="H8">
        <v>0.21313333333333331</v>
      </c>
      <c r="I8">
        <v>0.21583333333333335</v>
      </c>
      <c r="J8">
        <v>0.16761666666666666</v>
      </c>
      <c r="K8">
        <v>3.5333333333333328E-3</v>
      </c>
      <c r="L8">
        <v>0.17893333333333331</v>
      </c>
    </row>
    <row r="9" spans="1:12" x14ac:dyDescent="0.45">
      <c r="A9" t="s">
        <v>46</v>
      </c>
      <c r="B9">
        <v>0.15933333333333333</v>
      </c>
      <c r="C9">
        <v>0.17873333333333333</v>
      </c>
      <c r="D9">
        <v>0.17813333333333334</v>
      </c>
      <c r="E9">
        <v>0.18373333333333333</v>
      </c>
      <c r="F9">
        <v>0.17363333333333333</v>
      </c>
      <c r="G9">
        <v>0.19693333333333332</v>
      </c>
      <c r="H9">
        <v>0.22563333333333332</v>
      </c>
      <c r="I9">
        <v>0.22713333333333333</v>
      </c>
      <c r="J9">
        <v>0.16991666666666666</v>
      </c>
      <c r="K9">
        <v>2.1333333333333343E-3</v>
      </c>
      <c r="L9">
        <v>0.18693333333333331</v>
      </c>
    </row>
    <row r="10" spans="1:12" x14ac:dyDescent="0.45">
      <c r="A10" t="s">
        <v>47</v>
      </c>
      <c r="B10">
        <v>0.14933333333333335</v>
      </c>
      <c r="C10">
        <v>0.17203333333333334</v>
      </c>
      <c r="D10">
        <v>0.15423333333333333</v>
      </c>
      <c r="E10">
        <v>0.18323333333333333</v>
      </c>
      <c r="F10">
        <v>0.17323333333333332</v>
      </c>
      <c r="G10">
        <v>0.17933333333333332</v>
      </c>
      <c r="H10">
        <v>0.20383333333333334</v>
      </c>
      <c r="I10">
        <v>0.21293333333333334</v>
      </c>
      <c r="J10">
        <v>0.15041666666666667</v>
      </c>
      <c r="K10">
        <v>4.1333333333333361E-3</v>
      </c>
      <c r="L10">
        <v>0.18183333333333332</v>
      </c>
    </row>
    <row r="13" spans="1:12" x14ac:dyDescent="0.45">
      <c r="A13" t="s">
        <v>48</v>
      </c>
    </row>
    <row r="14" spans="1:12" x14ac:dyDescent="0.45">
      <c r="A14" t="s">
        <v>19</v>
      </c>
      <c r="B14" t="s">
        <v>32</v>
      </c>
      <c r="C14" t="s">
        <v>32</v>
      </c>
      <c r="D14" t="s">
        <v>32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33</v>
      </c>
      <c r="K14" t="s">
        <v>34</v>
      </c>
      <c r="L14" t="s">
        <v>35</v>
      </c>
    </row>
    <row r="15" spans="1:12" x14ac:dyDescent="0.45">
      <c r="A15" t="s">
        <v>37</v>
      </c>
      <c r="B15" t="s">
        <v>38</v>
      </c>
      <c r="J15" t="s">
        <v>39</v>
      </c>
      <c r="K15" t="s">
        <v>40</v>
      </c>
      <c r="L15" t="s">
        <v>17</v>
      </c>
    </row>
    <row r="16" spans="1:12" x14ac:dyDescent="0.45">
      <c r="A16" t="s">
        <v>7</v>
      </c>
      <c r="B16">
        <v>0</v>
      </c>
      <c r="C16">
        <v>7.8E-2</v>
      </c>
      <c r="D16">
        <v>0.125</v>
      </c>
      <c r="E16">
        <v>0.25</v>
      </c>
      <c r="F16">
        <v>0.5</v>
      </c>
      <c r="G16">
        <v>1.25</v>
      </c>
      <c r="H16">
        <v>2.5</v>
      </c>
      <c r="I16">
        <v>5</v>
      </c>
      <c r="J16">
        <v>10</v>
      </c>
      <c r="K16" t="s">
        <v>36</v>
      </c>
      <c r="L16" t="s">
        <v>36</v>
      </c>
    </row>
    <row r="17" spans="1:12" x14ac:dyDescent="0.45">
      <c r="A17" t="s">
        <v>42</v>
      </c>
      <c r="B17">
        <v>0.18648333333333333</v>
      </c>
      <c r="C17">
        <v>0.19148333333333334</v>
      </c>
      <c r="D17">
        <v>0.17888333333333334</v>
      </c>
      <c r="E17">
        <v>0.19078333333333333</v>
      </c>
      <c r="F17">
        <v>0.21658333333333335</v>
      </c>
      <c r="G17">
        <v>0.19838333333333333</v>
      </c>
      <c r="H17">
        <v>0.21138333333333334</v>
      </c>
      <c r="I17">
        <v>0.25528333333333336</v>
      </c>
      <c r="J17">
        <v>0.18698333333333333</v>
      </c>
      <c r="K17">
        <v>1.408333333333333E-2</v>
      </c>
      <c r="L17">
        <v>0.24128333333333335</v>
      </c>
    </row>
    <row r="18" spans="1:12" x14ac:dyDescent="0.45">
      <c r="A18" t="s">
        <v>43</v>
      </c>
      <c r="B18">
        <v>0.17548333333333332</v>
      </c>
      <c r="C18">
        <v>0.15918333333333334</v>
      </c>
      <c r="D18">
        <v>0.18938333333333335</v>
      </c>
      <c r="E18">
        <v>0.23488333333333333</v>
      </c>
      <c r="F18">
        <v>0.19558333333333333</v>
      </c>
      <c r="G18">
        <v>0.19128333333333333</v>
      </c>
      <c r="H18">
        <v>0.21668333333333334</v>
      </c>
      <c r="I18">
        <v>0.25688333333333335</v>
      </c>
      <c r="J18">
        <v>0.21240000000000001</v>
      </c>
      <c r="K18">
        <v>1.0883333333333328E-2</v>
      </c>
      <c r="L18">
        <v>0.26878333333333332</v>
      </c>
    </row>
    <row r="19" spans="1:12" x14ac:dyDescent="0.45">
      <c r="A19" t="s">
        <v>44</v>
      </c>
      <c r="B19">
        <v>0.17288333333333333</v>
      </c>
      <c r="C19">
        <v>0.18998333333333334</v>
      </c>
      <c r="D19">
        <v>0.20348333333333335</v>
      </c>
      <c r="E19">
        <v>0.23938333333333334</v>
      </c>
      <c r="F19">
        <v>0.18808333333333332</v>
      </c>
      <c r="G19">
        <v>0.22198333333333331</v>
      </c>
      <c r="H19">
        <v>0.22408333333333336</v>
      </c>
      <c r="I19">
        <v>0.24948333333333333</v>
      </c>
      <c r="J19">
        <v>0.2316</v>
      </c>
      <c r="K19">
        <v>1.4483333333333334E-2</v>
      </c>
      <c r="L19">
        <v>0.24658333333333332</v>
      </c>
    </row>
    <row r="20" spans="1:12" x14ac:dyDescent="0.45">
      <c r="A20" t="s">
        <v>45</v>
      </c>
      <c r="B20">
        <v>0.20618333333333333</v>
      </c>
      <c r="C20">
        <v>0.20198333333333335</v>
      </c>
      <c r="D20">
        <v>0.22778333333333334</v>
      </c>
      <c r="E20">
        <v>0.18098333333333333</v>
      </c>
      <c r="F20">
        <v>0.18118333333333334</v>
      </c>
      <c r="G20">
        <v>0.21928333333333333</v>
      </c>
      <c r="H20">
        <v>0.25778333333333336</v>
      </c>
      <c r="I20">
        <v>0.25228333333333336</v>
      </c>
      <c r="J20">
        <v>0.20480000000000001</v>
      </c>
      <c r="K20">
        <v>6.3833333333333311E-3</v>
      </c>
      <c r="L20">
        <v>0.25238333333333335</v>
      </c>
    </row>
    <row r="21" spans="1:12" x14ac:dyDescent="0.45">
      <c r="A21" t="s">
        <v>46</v>
      </c>
      <c r="B21">
        <v>0.17648333333333333</v>
      </c>
      <c r="C21">
        <v>0.18708333333333335</v>
      </c>
      <c r="D21">
        <v>0.18068333333333333</v>
      </c>
      <c r="E21">
        <v>0.18478333333333333</v>
      </c>
      <c r="F21">
        <v>0.19748333333333334</v>
      </c>
      <c r="G21">
        <v>0.21638333333333332</v>
      </c>
      <c r="H21">
        <v>0.21628333333333333</v>
      </c>
      <c r="I21">
        <v>0.38888333333333336</v>
      </c>
      <c r="J21">
        <v>0.1857</v>
      </c>
      <c r="K21">
        <v>6.6833333333333328E-3</v>
      </c>
      <c r="L21">
        <v>0.23588333333333333</v>
      </c>
    </row>
    <row r="22" spans="1:12" x14ac:dyDescent="0.45">
      <c r="A22" t="s">
        <v>47</v>
      </c>
      <c r="B22">
        <v>0.19228333333333333</v>
      </c>
      <c r="C22">
        <v>0.17458333333333334</v>
      </c>
      <c r="D22">
        <v>0.19148333333333334</v>
      </c>
      <c r="E22">
        <v>0.18438333333333334</v>
      </c>
      <c r="F22">
        <v>0.18928333333333333</v>
      </c>
      <c r="G22">
        <v>0.22218333333333334</v>
      </c>
      <c r="H22">
        <v>0.22768333333333335</v>
      </c>
      <c r="I22">
        <v>0.28578333333333333</v>
      </c>
      <c r="J22">
        <v>0.19139999999999999</v>
      </c>
      <c r="K22">
        <v>5.3833333333333303E-3</v>
      </c>
      <c r="L22">
        <v>0.22968333333333335</v>
      </c>
    </row>
    <row r="25" spans="1:12" x14ac:dyDescent="0.45">
      <c r="A25" t="s">
        <v>48</v>
      </c>
    </row>
    <row r="26" spans="1:12" x14ac:dyDescent="0.45">
      <c r="A26" t="s">
        <v>19</v>
      </c>
      <c r="B26" t="s">
        <v>32</v>
      </c>
      <c r="C26" t="s">
        <v>32</v>
      </c>
      <c r="D26" t="s">
        <v>32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33</v>
      </c>
      <c r="K26" t="s">
        <v>34</v>
      </c>
      <c r="L26" t="s">
        <v>35</v>
      </c>
    </row>
    <row r="27" spans="1:12" x14ac:dyDescent="0.45">
      <c r="A27" t="s">
        <v>37</v>
      </c>
      <c r="B27" t="s">
        <v>38</v>
      </c>
      <c r="J27" t="s">
        <v>39</v>
      </c>
      <c r="K27" t="s">
        <v>40</v>
      </c>
      <c r="L27" t="s">
        <v>17</v>
      </c>
    </row>
    <row r="28" spans="1:12" x14ac:dyDescent="0.45">
      <c r="A28" t="s">
        <v>7</v>
      </c>
      <c r="B28">
        <v>0</v>
      </c>
      <c r="C28">
        <v>7.8E-2</v>
      </c>
      <c r="D28">
        <v>0.125</v>
      </c>
      <c r="E28">
        <v>0.25</v>
      </c>
      <c r="F28">
        <v>0.5</v>
      </c>
      <c r="G28">
        <v>1.25</v>
      </c>
      <c r="H28">
        <v>2.5</v>
      </c>
      <c r="I28">
        <v>5</v>
      </c>
      <c r="J28">
        <v>10</v>
      </c>
      <c r="K28" t="s">
        <v>36</v>
      </c>
      <c r="L28" t="s">
        <v>36</v>
      </c>
    </row>
    <row r="29" spans="1:12" x14ac:dyDescent="0.45">
      <c r="A29" t="s">
        <v>42</v>
      </c>
      <c r="B29">
        <v>0.11565000000000002</v>
      </c>
      <c r="C29">
        <v>0.14605000000000001</v>
      </c>
      <c r="D29">
        <v>0.11685</v>
      </c>
      <c r="E29">
        <v>0.16675000000000001</v>
      </c>
      <c r="F29">
        <v>0.11945000000000001</v>
      </c>
      <c r="G29">
        <v>0.21525</v>
      </c>
      <c r="H29">
        <v>0.20434999999999998</v>
      </c>
      <c r="I29">
        <v>0.22125</v>
      </c>
      <c r="J29">
        <v>0.17416666666666669</v>
      </c>
      <c r="K29">
        <v>2.250000000000002E-3</v>
      </c>
      <c r="L29">
        <v>0.19034999999999996</v>
      </c>
    </row>
    <row r="30" spans="1:12" x14ac:dyDescent="0.45">
      <c r="A30" t="s">
        <v>43</v>
      </c>
      <c r="B30">
        <v>0.14055000000000001</v>
      </c>
      <c r="C30">
        <v>0.16685</v>
      </c>
      <c r="D30">
        <v>0.13564999999999999</v>
      </c>
      <c r="E30">
        <v>0.17064999999999997</v>
      </c>
      <c r="F30">
        <v>0.17475000000000002</v>
      </c>
      <c r="G30">
        <v>0.20014999999999999</v>
      </c>
      <c r="H30">
        <v>0.22134999999999999</v>
      </c>
      <c r="I30">
        <v>0.23214999999999997</v>
      </c>
      <c r="J30">
        <v>0.12556666666666666</v>
      </c>
      <c r="K30">
        <v>4.4500000000000095E-3</v>
      </c>
      <c r="L30">
        <v>0.19534999999999997</v>
      </c>
    </row>
    <row r="31" spans="1:12" x14ac:dyDescent="0.45">
      <c r="A31" t="s">
        <v>44</v>
      </c>
      <c r="B31">
        <v>0.16175</v>
      </c>
      <c r="C31">
        <v>8.7349999999999997E-2</v>
      </c>
      <c r="D31">
        <v>0.16794999999999999</v>
      </c>
      <c r="E31">
        <v>0.12814999999999999</v>
      </c>
      <c r="F31">
        <v>0.11935</v>
      </c>
      <c r="G31">
        <v>0.15095000000000003</v>
      </c>
      <c r="H31">
        <v>0.19824999999999998</v>
      </c>
      <c r="I31">
        <v>0.25035000000000002</v>
      </c>
      <c r="J31">
        <v>0.15456666666666669</v>
      </c>
      <c r="K31">
        <v>2.9500000000000082E-3</v>
      </c>
      <c r="L31">
        <v>0.22754999999999997</v>
      </c>
    </row>
    <row r="32" spans="1:12" x14ac:dyDescent="0.45">
      <c r="A32" t="s">
        <v>45</v>
      </c>
      <c r="B32">
        <v>0.15565000000000001</v>
      </c>
      <c r="C32">
        <v>0.12275000000000001</v>
      </c>
      <c r="D32">
        <v>0.19605</v>
      </c>
      <c r="E32">
        <v>0.13955000000000001</v>
      </c>
      <c r="F32">
        <v>0.15405000000000002</v>
      </c>
      <c r="G32">
        <v>0.16335</v>
      </c>
      <c r="H32">
        <v>0.16325000000000001</v>
      </c>
      <c r="I32">
        <v>0.17854999999999999</v>
      </c>
      <c r="J32">
        <v>0.15716666666666668</v>
      </c>
      <c r="K32">
        <v>5.5000000000000882E-4</v>
      </c>
      <c r="L32">
        <v>0.24085000000000001</v>
      </c>
    </row>
    <row r="33" spans="1:12" x14ac:dyDescent="0.45">
      <c r="A33" t="s">
        <v>46</v>
      </c>
      <c r="B33">
        <v>0.16904999999999998</v>
      </c>
      <c r="C33">
        <v>0.10335000000000001</v>
      </c>
      <c r="D33">
        <v>0.10485000000000001</v>
      </c>
      <c r="E33">
        <v>0.14645000000000002</v>
      </c>
      <c r="F33">
        <v>0.17895</v>
      </c>
      <c r="G33">
        <v>0.21644999999999998</v>
      </c>
      <c r="H33">
        <v>0.17394999999999999</v>
      </c>
      <c r="I33">
        <v>0.14395000000000002</v>
      </c>
      <c r="J33">
        <v>0.11606666666666667</v>
      </c>
      <c r="K33">
        <v>7.5000000000000067E-4</v>
      </c>
      <c r="L33">
        <v>0.23814999999999997</v>
      </c>
    </row>
    <row r="34" spans="1:12" x14ac:dyDescent="0.45">
      <c r="A34" t="s">
        <v>47</v>
      </c>
      <c r="B34">
        <v>0.16655000000000003</v>
      </c>
      <c r="C34">
        <v>0.16055000000000003</v>
      </c>
      <c r="D34">
        <v>0.10274999999999999</v>
      </c>
      <c r="E34">
        <v>0.10475</v>
      </c>
      <c r="F34">
        <v>0.12175000000000001</v>
      </c>
      <c r="G34">
        <v>0.16344999999999998</v>
      </c>
      <c r="H34">
        <v>0.21504999999999996</v>
      </c>
      <c r="I34">
        <v>0.21115</v>
      </c>
      <c r="J34">
        <v>0.14846666666666664</v>
      </c>
      <c r="K34">
        <v>2.5000000000000022E-4</v>
      </c>
      <c r="L34">
        <v>0.20784999999999998</v>
      </c>
    </row>
    <row r="40" spans="1:12" x14ac:dyDescent="0.45">
      <c r="B40">
        <v>0.13413333333333333</v>
      </c>
      <c r="C40">
        <v>0.17683333333333331</v>
      </c>
      <c r="D40">
        <v>0.17403333333333335</v>
      </c>
      <c r="E40">
        <v>0.16333333333333333</v>
      </c>
      <c r="F40">
        <v>0.16323333333333334</v>
      </c>
      <c r="G40">
        <v>0.18473333333333333</v>
      </c>
      <c r="H40">
        <v>0.17383333333333331</v>
      </c>
      <c r="I40">
        <v>0.20923333333333335</v>
      </c>
      <c r="J40">
        <v>0.13781666666666667</v>
      </c>
      <c r="K40">
        <v>8.0333333333333368E-3</v>
      </c>
      <c r="L40">
        <v>0.18353333333333335</v>
      </c>
    </row>
    <row r="41" spans="1:12" x14ac:dyDescent="0.45">
      <c r="B41">
        <v>0.14713333333333334</v>
      </c>
      <c r="C41">
        <v>0.15243333333333334</v>
      </c>
      <c r="D41">
        <v>0.17673333333333333</v>
      </c>
      <c r="E41">
        <v>0.17363333333333333</v>
      </c>
      <c r="F41">
        <v>0.16253333333333334</v>
      </c>
      <c r="G41">
        <v>0.21853333333333333</v>
      </c>
      <c r="H41">
        <v>0.20903333333333332</v>
      </c>
      <c r="I41">
        <v>0.23033333333333331</v>
      </c>
      <c r="J41">
        <v>0.14461666666666667</v>
      </c>
      <c r="K41">
        <v>3.6333333333333356E-3</v>
      </c>
      <c r="L41">
        <v>0.20643333333333333</v>
      </c>
    </row>
    <row r="42" spans="1:12" x14ac:dyDescent="0.45">
      <c r="B42">
        <v>0.16123333333333334</v>
      </c>
      <c r="C42">
        <v>0.16043333333333334</v>
      </c>
      <c r="D42">
        <v>0.16903333333333334</v>
      </c>
      <c r="E42">
        <v>0.15573333333333333</v>
      </c>
      <c r="F42">
        <v>0.17893333333333331</v>
      </c>
      <c r="G42">
        <v>0.20723333333333335</v>
      </c>
      <c r="H42">
        <v>0.20543333333333333</v>
      </c>
      <c r="I42">
        <v>0.23783333333333331</v>
      </c>
      <c r="J42">
        <v>0.14791666666666667</v>
      </c>
      <c r="K42">
        <v>4.0333333333333332E-3</v>
      </c>
      <c r="L42">
        <v>0.19883333333333333</v>
      </c>
    </row>
    <row r="43" spans="1:12" x14ac:dyDescent="0.45">
      <c r="B43">
        <v>0.17253333333333334</v>
      </c>
      <c r="C43">
        <v>0.18873333333333334</v>
      </c>
      <c r="D43">
        <v>0.17063333333333333</v>
      </c>
      <c r="E43">
        <v>0.17713333333333334</v>
      </c>
      <c r="F43">
        <v>0.16593333333333332</v>
      </c>
      <c r="G43">
        <v>0.18733333333333332</v>
      </c>
      <c r="H43">
        <v>0.21313333333333331</v>
      </c>
      <c r="I43">
        <v>0.21583333333333335</v>
      </c>
      <c r="J43">
        <v>0.16761666666666666</v>
      </c>
      <c r="K43">
        <v>3.5333333333333328E-3</v>
      </c>
      <c r="L43">
        <v>0.17893333333333331</v>
      </c>
    </row>
    <row r="44" spans="1:12" x14ac:dyDescent="0.45">
      <c r="B44">
        <v>0.15933333333333333</v>
      </c>
      <c r="C44">
        <v>0.17873333333333333</v>
      </c>
      <c r="D44">
        <v>0.17813333333333334</v>
      </c>
      <c r="E44">
        <v>0.18373333333333333</v>
      </c>
      <c r="F44">
        <v>0.17363333333333333</v>
      </c>
      <c r="G44">
        <v>0.19693333333333332</v>
      </c>
      <c r="H44">
        <v>0.22563333333333332</v>
      </c>
      <c r="I44">
        <v>0.22713333333333333</v>
      </c>
      <c r="J44">
        <v>0.16991666666666666</v>
      </c>
      <c r="K44">
        <v>2.1333333333333343E-3</v>
      </c>
      <c r="L44">
        <v>0.18693333333333331</v>
      </c>
    </row>
    <row r="45" spans="1:12" x14ac:dyDescent="0.45">
      <c r="B45">
        <v>0.14933333333333335</v>
      </c>
      <c r="C45">
        <v>0.17203333333333334</v>
      </c>
      <c r="D45">
        <v>0.15423333333333333</v>
      </c>
      <c r="E45">
        <v>0.18323333333333333</v>
      </c>
      <c r="F45">
        <v>0.17323333333333332</v>
      </c>
      <c r="G45">
        <v>0.17933333333333332</v>
      </c>
      <c r="H45">
        <v>0.20383333333333334</v>
      </c>
      <c r="I45">
        <v>0.21293333333333334</v>
      </c>
      <c r="J45">
        <v>0.15041666666666667</v>
      </c>
      <c r="K45">
        <v>4.1333333333333361E-3</v>
      </c>
      <c r="L45">
        <v>0.18183333333333332</v>
      </c>
    </row>
    <row r="46" spans="1:12" x14ac:dyDescent="0.45">
      <c r="B46">
        <v>0.18648333333333333</v>
      </c>
      <c r="C46">
        <v>0.19148333333333334</v>
      </c>
      <c r="D46">
        <v>0.17888333333333334</v>
      </c>
      <c r="E46">
        <v>0.19078333333333333</v>
      </c>
      <c r="F46">
        <v>0.21658333333333335</v>
      </c>
      <c r="G46">
        <v>0.19838333333333333</v>
      </c>
      <c r="H46">
        <v>0.21138333333333334</v>
      </c>
      <c r="I46">
        <v>0.25528333333333336</v>
      </c>
      <c r="J46">
        <v>0.18698333333333333</v>
      </c>
      <c r="K46">
        <v>1.408333333333333E-2</v>
      </c>
      <c r="L46">
        <v>0.24128333333333335</v>
      </c>
    </row>
    <row r="47" spans="1:12" x14ac:dyDescent="0.45">
      <c r="B47">
        <v>0.17548333333333332</v>
      </c>
      <c r="C47">
        <v>0.15918333333333334</v>
      </c>
      <c r="D47">
        <v>0.18938333333333335</v>
      </c>
      <c r="E47">
        <v>0.23488333333333333</v>
      </c>
      <c r="F47">
        <v>0.19558333333333333</v>
      </c>
      <c r="G47">
        <v>0.19128333333333333</v>
      </c>
      <c r="H47">
        <v>0.21668333333333334</v>
      </c>
      <c r="I47">
        <v>0.25688333333333335</v>
      </c>
      <c r="J47">
        <v>0.21240000000000001</v>
      </c>
      <c r="K47">
        <v>1.0883333333333328E-2</v>
      </c>
      <c r="L47">
        <v>0.26878333333333332</v>
      </c>
    </row>
    <row r="48" spans="1:12" x14ac:dyDescent="0.45">
      <c r="B48">
        <v>0.17288333333333333</v>
      </c>
      <c r="C48">
        <v>0.18998333333333334</v>
      </c>
      <c r="D48">
        <v>0.20348333333333335</v>
      </c>
      <c r="E48">
        <v>0.23938333333333334</v>
      </c>
      <c r="F48">
        <v>0.18808333333333332</v>
      </c>
      <c r="G48">
        <v>0.22198333333333331</v>
      </c>
      <c r="H48">
        <v>0.22408333333333336</v>
      </c>
      <c r="I48">
        <v>0.24948333333333333</v>
      </c>
      <c r="J48">
        <v>0.2316</v>
      </c>
      <c r="K48">
        <v>1.4483333333333334E-2</v>
      </c>
      <c r="L48">
        <v>0.24658333333333332</v>
      </c>
    </row>
    <row r="49" spans="2:12" x14ac:dyDescent="0.45">
      <c r="B49">
        <v>0.20618333333333333</v>
      </c>
      <c r="C49">
        <v>0.20198333333333335</v>
      </c>
      <c r="D49">
        <v>0.22778333333333334</v>
      </c>
      <c r="E49">
        <v>0.18098333333333333</v>
      </c>
      <c r="F49">
        <v>0.18118333333333334</v>
      </c>
      <c r="G49">
        <v>0.21928333333333333</v>
      </c>
      <c r="H49">
        <v>0.25778333333333336</v>
      </c>
      <c r="I49">
        <v>0.25228333333333336</v>
      </c>
      <c r="J49">
        <v>0.20480000000000001</v>
      </c>
      <c r="K49">
        <v>6.3833333333333311E-3</v>
      </c>
      <c r="L49">
        <v>0.25238333333333335</v>
      </c>
    </row>
    <row r="50" spans="2:12" x14ac:dyDescent="0.45">
      <c r="B50">
        <v>0.17648333333333333</v>
      </c>
      <c r="C50">
        <v>0.18708333333333335</v>
      </c>
      <c r="D50">
        <v>0.18068333333333333</v>
      </c>
      <c r="E50">
        <v>0.18478333333333333</v>
      </c>
      <c r="F50">
        <v>0.19748333333333334</v>
      </c>
      <c r="G50">
        <v>0.21638333333333332</v>
      </c>
      <c r="H50">
        <v>0.21628333333333333</v>
      </c>
      <c r="I50">
        <v>0.38888333333333336</v>
      </c>
      <c r="J50">
        <v>0.1857</v>
      </c>
      <c r="K50">
        <v>6.6833333333333328E-3</v>
      </c>
      <c r="L50">
        <v>0.23588333333333333</v>
      </c>
    </row>
    <row r="51" spans="2:12" x14ac:dyDescent="0.45">
      <c r="B51">
        <v>0.19228333333333333</v>
      </c>
      <c r="C51">
        <v>0.17458333333333334</v>
      </c>
      <c r="D51">
        <v>0.19148333333333334</v>
      </c>
      <c r="E51">
        <v>0.18438333333333334</v>
      </c>
      <c r="F51">
        <v>0.18928333333333333</v>
      </c>
      <c r="G51">
        <v>0.22218333333333334</v>
      </c>
      <c r="H51">
        <v>0.22768333333333335</v>
      </c>
      <c r="I51">
        <v>0.28578333333333333</v>
      </c>
      <c r="J51">
        <v>0.19139999999999999</v>
      </c>
      <c r="K51">
        <v>5.3833333333333303E-3</v>
      </c>
      <c r="L51">
        <v>0.22968333333333335</v>
      </c>
    </row>
    <row r="52" spans="2:12" x14ac:dyDescent="0.45">
      <c r="B52">
        <v>0.11565000000000002</v>
      </c>
      <c r="C52">
        <v>0.14605000000000001</v>
      </c>
      <c r="D52">
        <v>0.11685</v>
      </c>
      <c r="E52">
        <v>0.16675000000000001</v>
      </c>
      <c r="F52">
        <v>0.11945000000000001</v>
      </c>
      <c r="G52">
        <v>0.21525</v>
      </c>
      <c r="H52">
        <v>0.20434999999999998</v>
      </c>
      <c r="I52">
        <v>0.22125</v>
      </c>
      <c r="J52">
        <v>0.17416666666666669</v>
      </c>
      <c r="K52">
        <v>2.250000000000002E-3</v>
      </c>
      <c r="L52">
        <v>0.19034999999999996</v>
      </c>
    </row>
    <row r="53" spans="2:12" x14ac:dyDescent="0.45">
      <c r="B53">
        <v>0.14055000000000001</v>
      </c>
      <c r="C53">
        <v>0.16685</v>
      </c>
      <c r="D53">
        <v>0.13564999999999999</v>
      </c>
      <c r="E53">
        <v>0.17064999999999997</v>
      </c>
      <c r="F53">
        <v>0.17475000000000002</v>
      </c>
      <c r="G53">
        <v>0.20014999999999999</v>
      </c>
      <c r="H53">
        <v>0.22134999999999999</v>
      </c>
      <c r="I53">
        <v>0.23214999999999997</v>
      </c>
      <c r="J53">
        <v>0.12556666666666666</v>
      </c>
      <c r="K53">
        <v>4.4500000000000095E-3</v>
      </c>
      <c r="L53">
        <v>0.19534999999999997</v>
      </c>
    </row>
    <row r="54" spans="2:12" x14ac:dyDescent="0.45">
      <c r="B54">
        <v>0.16175</v>
      </c>
      <c r="C54">
        <v>8.7349999999999997E-2</v>
      </c>
      <c r="D54">
        <v>0.16794999999999999</v>
      </c>
      <c r="E54">
        <v>0.12814999999999999</v>
      </c>
      <c r="F54">
        <v>0.11935</v>
      </c>
      <c r="G54">
        <v>0.15095000000000003</v>
      </c>
      <c r="H54">
        <v>0.19824999999999998</v>
      </c>
      <c r="I54">
        <v>0.25035000000000002</v>
      </c>
      <c r="J54">
        <v>0.15456666666666669</v>
      </c>
      <c r="K54">
        <v>2.9500000000000082E-3</v>
      </c>
      <c r="L54">
        <v>0.22754999999999997</v>
      </c>
    </row>
    <row r="55" spans="2:12" x14ac:dyDescent="0.45">
      <c r="B55">
        <v>0.15565000000000001</v>
      </c>
      <c r="C55">
        <v>0.12275000000000001</v>
      </c>
      <c r="D55">
        <v>0.19605</v>
      </c>
      <c r="E55">
        <v>0.13955000000000001</v>
      </c>
      <c r="F55">
        <v>0.15405000000000002</v>
      </c>
      <c r="G55">
        <v>0.16335</v>
      </c>
      <c r="H55">
        <v>0.16325000000000001</v>
      </c>
      <c r="I55">
        <v>0.17854999999999999</v>
      </c>
      <c r="J55">
        <v>0.15716666666666668</v>
      </c>
      <c r="K55">
        <v>5.5000000000000882E-4</v>
      </c>
      <c r="L55">
        <v>0.24085000000000001</v>
      </c>
    </row>
    <row r="56" spans="2:12" x14ac:dyDescent="0.45">
      <c r="B56">
        <v>0.16904999999999998</v>
      </c>
      <c r="C56">
        <v>0.10335000000000001</v>
      </c>
      <c r="D56">
        <v>0.10485000000000001</v>
      </c>
      <c r="E56">
        <v>0.14645000000000002</v>
      </c>
      <c r="F56">
        <v>0.17895</v>
      </c>
      <c r="G56">
        <v>0.21644999999999998</v>
      </c>
      <c r="H56">
        <v>0.17394999999999999</v>
      </c>
      <c r="I56">
        <v>0.14395000000000002</v>
      </c>
      <c r="J56">
        <v>0.11606666666666667</v>
      </c>
      <c r="K56">
        <v>7.5000000000000067E-4</v>
      </c>
      <c r="L56">
        <v>0.23814999999999997</v>
      </c>
    </row>
    <row r="57" spans="2:12" x14ac:dyDescent="0.45">
      <c r="B57">
        <v>0.16655000000000003</v>
      </c>
      <c r="C57">
        <v>0.16055000000000003</v>
      </c>
      <c r="D57">
        <v>0.10274999999999999</v>
      </c>
      <c r="E57">
        <v>0.10475</v>
      </c>
      <c r="F57">
        <v>0.12175000000000001</v>
      </c>
      <c r="G57">
        <v>0.16344999999999998</v>
      </c>
      <c r="H57">
        <v>0.21504999999999996</v>
      </c>
      <c r="I57">
        <v>0.21115</v>
      </c>
      <c r="J57">
        <v>0.14846666666666664</v>
      </c>
      <c r="K57">
        <v>2.5000000000000022E-4</v>
      </c>
      <c r="L57">
        <v>0.20784999999999998</v>
      </c>
    </row>
    <row r="59" spans="2:12" x14ac:dyDescent="0.45">
      <c r="B59">
        <f>AVERAGE(B40:B57)</f>
        <v>0.16348333333333334</v>
      </c>
      <c r="C59">
        <f t="shared" ref="C59:L59" si="0">AVERAGE(C40:C57)</f>
        <v>0.16224444444444447</v>
      </c>
      <c r="D59">
        <f t="shared" si="0"/>
        <v>0.16769999999999999</v>
      </c>
      <c r="E59">
        <f t="shared" si="0"/>
        <v>0.1726833333333333</v>
      </c>
      <c r="F59">
        <f t="shared" si="0"/>
        <v>0.16966666666666663</v>
      </c>
      <c r="G59">
        <f t="shared" si="0"/>
        <v>0.19739999999999996</v>
      </c>
      <c r="H59">
        <f t="shared" si="0"/>
        <v>0.2089444444444444</v>
      </c>
      <c r="I59">
        <f t="shared" si="0"/>
        <v>0.23662777777777777</v>
      </c>
      <c r="J59">
        <f t="shared" si="0"/>
        <v>0.16706574074074076</v>
      </c>
      <c r="K59">
        <f t="shared" si="0"/>
        <v>5.2555555555555576E-3</v>
      </c>
      <c r="L59">
        <f t="shared" si="0"/>
        <v>0.21728888888888889</v>
      </c>
    </row>
    <row r="60" spans="2:12" x14ac:dyDescent="0.45">
      <c r="C60">
        <f>_xlfn.T.TEST($B40:$B57,C40:C57,2,2)</f>
        <v>0.8900775971850956</v>
      </c>
      <c r="D60">
        <f t="shared" ref="D60:L60" si="1">_xlfn.T.TEST($B40:$B57,D40:D57,2,2)</f>
        <v>0.65731395645329993</v>
      </c>
      <c r="E60">
        <f t="shared" si="1"/>
        <v>0.32515594830837291</v>
      </c>
      <c r="F60">
        <f t="shared" si="1"/>
        <v>0.45369248599759959</v>
      </c>
      <c r="G60">
        <f t="shared" si="1"/>
        <v>4.9480416970649124E-5</v>
      </c>
      <c r="H60">
        <f>_xlfn.T.TEST($B40:$B57,H40:H57,2,2)</f>
        <v>4.1741083443340313E-7</v>
      </c>
      <c r="I60">
        <f t="shared" si="1"/>
        <v>1.8566053323913502E-6</v>
      </c>
      <c r="J60">
        <f t="shared" si="1"/>
        <v>0.68775669845676179</v>
      </c>
      <c r="K60">
        <f t="shared" si="1"/>
        <v>2.8144710149160792E-26</v>
      </c>
      <c r="L60">
        <f t="shared" si="1"/>
        <v>2.3560872540783883E-7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0C38-B944-4270-BD44-7416744F5D9A}">
  <dimension ref="B1:AH25"/>
  <sheetViews>
    <sheetView topLeftCell="S1" workbookViewId="0">
      <selection activeCell="V21" sqref="V21"/>
    </sheetView>
  </sheetViews>
  <sheetFormatPr defaultRowHeight="14.25" x14ac:dyDescent="0.45"/>
  <cols>
    <col min="21" max="21" width="14.86328125" bestFit="1" customWidth="1"/>
    <col min="32" max="32" width="13.86328125" customWidth="1"/>
    <col min="33" max="33" width="22" bestFit="1" customWidth="1"/>
  </cols>
  <sheetData>
    <row r="1" spans="2:34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34" x14ac:dyDescent="0.45">
      <c r="B2">
        <v>26.5</v>
      </c>
      <c r="C2">
        <v>0.18940000000000001</v>
      </c>
      <c r="D2">
        <v>0.20280000000000001</v>
      </c>
      <c r="E2">
        <v>0.21379999999999999</v>
      </c>
      <c r="F2">
        <v>0.19939999999999999</v>
      </c>
      <c r="G2">
        <v>0.18060000000000001</v>
      </c>
      <c r="H2">
        <v>0.1731</v>
      </c>
      <c r="I2">
        <v>0.2392</v>
      </c>
      <c r="J2">
        <v>0.24679999999999999</v>
      </c>
      <c r="K2">
        <v>0.21410000000000001</v>
      </c>
      <c r="L2">
        <v>5.8500000000000003E-2</v>
      </c>
      <c r="M2">
        <v>0.2024</v>
      </c>
      <c r="N2">
        <v>3.1300000000000001E-2</v>
      </c>
      <c r="U2" s="1" t="s">
        <v>1</v>
      </c>
      <c r="V2" s="62" t="s">
        <v>2</v>
      </c>
      <c r="W2" s="62"/>
      <c r="X2" s="62"/>
      <c r="Y2" s="62"/>
      <c r="Z2" s="62"/>
      <c r="AA2" s="62"/>
      <c r="AB2" s="62"/>
      <c r="AC2" s="62"/>
      <c r="AD2" s="2" t="s">
        <v>3</v>
      </c>
      <c r="AE2" s="63" t="s">
        <v>4</v>
      </c>
      <c r="AF2" s="64"/>
      <c r="AG2" s="3" t="s">
        <v>5</v>
      </c>
      <c r="AH2" s="4" t="s">
        <v>6</v>
      </c>
    </row>
    <row r="3" spans="2:34" x14ac:dyDescent="0.45">
      <c r="C3">
        <v>0.2228</v>
      </c>
      <c r="D3">
        <v>0.2339</v>
      </c>
      <c r="E3">
        <v>0.2021</v>
      </c>
      <c r="F3">
        <v>0.2263</v>
      </c>
      <c r="G3">
        <v>0.2198</v>
      </c>
      <c r="H3">
        <v>0.25240000000000001</v>
      </c>
      <c r="I3">
        <v>0.25559999999999999</v>
      </c>
      <c r="J3">
        <v>0.28610000000000002</v>
      </c>
      <c r="K3">
        <v>0.1646</v>
      </c>
      <c r="L3">
        <v>4.7399999999999998E-2</v>
      </c>
      <c r="M3">
        <v>0.21920000000000001</v>
      </c>
      <c r="N3">
        <v>3.1699999999999999E-2</v>
      </c>
      <c r="U3" s="5" t="s">
        <v>7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7" t="s">
        <v>16</v>
      </c>
      <c r="AE3" s="8" t="s">
        <v>17</v>
      </c>
      <c r="AF3" s="9" t="s">
        <v>17</v>
      </c>
      <c r="AG3" s="10" t="s">
        <v>18</v>
      </c>
      <c r="AH3" s="8" t="s">
        <v>16</v>
      </c>
    </row>
    <row r="4" spans="2:34" x14ac:dyDescent="0.45">
      <c r="C4">
        <v>0.21890000000000001</v>
      </c>
      <c r="D4">
        <v>0.17899999999999999</v>
      </c>
      <c r="E4">
        <v>0.22409999999999999</v>
      </c>
      <c r="F4">
        <v>0.22869999999999999</v>
      </c>
      <c r="G4">
        <v>0.20499999999999999</v>
      </c>
      <c r="H4">
        <v>0.27500000000000002</v>
      </c>
      <c r="I4">
        <v>0.30819999999999997</v>
      </c>
      <c r="J4">
        <v>0.31490000000000001</v>
      </c>
      <c r="K4">
        <v>0.2424</v>
      </c>
      <c r="L4">
        <v>4.1700000000000001E-2</v>
      </c>
      <c r="M4">
        <v>0.2258</v>
      </c>
      <c r="N4">
        <v>3.0200000000000001E-2</v>
      </c>
      <c r="U4" s="11" t="s">
        <v>19</v>
      </c>
      <c r="V4" s="6" t="s">
        <v>20</v>
      </c>
      <c r="W4" s="6" t="s">
        <v>20</v>
      </c>
      <c r="X4" s="6" t="s">
        <v>20</v>
      </c>
      <c r="Y4" s="6" t="s">
        <v>20</v>
      </c>
      <c r="Z4" s="6" t="s">
        <v>20</v>
      </c>
      <c r="AA4" s="6" t="s">
        <v>20</v>
      </c>
      <c r="AB4" s="6" t="s">
        <v>20</v>
      </c>
      <c r="AC4" s="6" t="s">
        <v>20</v>
      </c>
      <c r="AD4" s="6" t="s">
        <v>20</v>
      </c>
      <c r="AE4" s="8" t="s">
        <v>21</v>
      </c>
      <c r="AF4" s="9" t="s">
        <v>22</v>
      </c>
      <c r="AG4" s="13" t="s">
        <v>23</v>
      </c>
      <c r="AH4" s="12" t="s">
        <v>23</v>
      </c>
    </row>
    <row r="5" spans="2:34" x14ac:dyDescent="0.45">
      <c r="C5">
        <v>0.20180000000000001</v>
      </c>
      <c r="D5">
        <v>0.22989999999999999</v>
      </c>
      <c r="E5">
        <v>0.2127</v>
      </c>
      <c r="F5">
        <v>0.2213</v>
      </c>
      <c r="G5">
        <v>0.22220000000000001</v>
      </c>
      <c r="H5">
        <v>0.2525</v>
      </c>
      <c r="I5">
        <v>0.309</v>
      </c>
      <c r="J5">
        <v>0.30890000000000001</v>
      </c>
      <c r="K5">
        <v>0.27600000000000002</v>
      </c>
      <c r="L5">
        <v>4.6399999999999997E-2</v>
      </c>
      <c r="M5">
        <v>0.254</v>
      </c>
      <c r="N5">
        <v>3.0300000000000001E-2</v>
      </c>
      <c r="U5" s="14" t="s">
        <v>24</v>
      </c>
      <c r="V5">
        <v>0.18940000000000001</v>
      </c>
      <c r="W5">
        <v>0.20280000000000001</v>
      </c>
      <c r="X5">
        <v>0.21379999999999999</v>
      </c>
      <c r="Y5">
        <v>0.19939999999999999</v>
      </c>
      <c r="Z5">
        <v>0.18060000000000001</v>
      </c>
      <c r="AA5">
        <v>0.1731</v>
      </c>
      <c r="AB5">
        <v>0.2392</v>
      </c>
      <c r="AC5" s="14">
        <v>0.24679999999999999</v>
      </c>
      <c r="AD5" s="14">
        <v>0.21410000000000001</v>
      </c>
      <c r="AE5">
        <v>5.8500000000000003E-2</v>
      </c>
      <c r="AF5" s="14">
        <v>0.2024</v>
      </c>
      <c r="AG5" s="14">
        <v>3.32E-2</v>
      </c>
      <c r="AH5">
        <v>3.5099999999999999E-2</v>
      </c>
    </row>
    <row r="6" spans="2:34" x14ac:dyDescent="0.45">
      <c r="C6">
        <v>0.1802</v>
      </c>
      <c r="D6">
        <v>0.217</v>
      </c>
      <c r="E6">
        <v>0.21779999999999999</v>
      </c>
      <c r="F6">
        <v>0.2135</v>
      </c>
      <c r="G6">
        <v>0.21820000000000001</v>
      </c>
      <c r="H6">
        <v>0.2641</v>
      </c>
      <c r="I6">
        <v>0.30909999999999999</v>
      </c>
      <c r="J6">
        <v>0.28939999999999999</v>
      </c>
      <c r="K6">
        <v>0.21659999999999999</v>
      </c>
      <c r="L6">
        <v>4.9799999999999997E-2</v>
      </c>
      <c r="M6">
        <v>0.20349999999999999</v>
      </c>
      <c r="N6">
        <v>2.9499999999999998E-2</v>
      </c>
      <c r="U6" s="14" t="s">
        <v>25</v>
      </c>
      <c r="V6">
        <v>0.2228</v>
      </c>
      <c r="W6">
        <v>0.2339</v>
      </c>
      <c r="X6">
        <v>0.2021</v>
      </c>
      <c r="Y6">
        <v>0.2263</v>
      </c>
      <c r="Z6">
        <v>0.2198</v>
      </c>
      <c r="AA6">
        <v>0.25240000000000001</v>
      </c>
      <c r="AB6">
        <v>0.25559999999999999</v>
      </c>
      <c r="AC6" s="14">
        <v>0.28610000000000002</v>
      </c>
      <c r="AD6" s="14">
        <v>0.1646</v>
      </c>
      <c r="AE6">
        <v>4.7399999999999998E-2</v>
      </c>
      <c r="AF6" s="14">
        <v>0.21920000000000001</v>
      </c>
      <c r="AG6" s="14">
        <v>3.2800000000000003E-2</v>
      </c>
      <c r="AH6">
        <v>3.4299999999999997E-2</v>
      </c>
    </row>
    <row r="7" spans="2:34" x14ac:dyDescent="0.45">
      <c r="C7">
        <v>0.17810000000000001</v>
      </c>
      <c r="D7">
        <v>0.21</v>
      </c>
      <c r="E7">
        <v>0.21790000000000001</v>
      </c>
      <c r="F7">
        <v>0.18959999999999999</v>
      </c>
      <c r="G7">
        <v>0.20860000000000001</v>
      </c>
      <c r="H7">
        <v>0.24099999999999999</v>
      </c>
      <c r="I7">
        <v>0.25790000000000002</v>
      </c>
      <c r="J7">
        <v>0.2747</v>
      </c>
      <c r="K7">
        <v>0.2243</v>
      </c>
      <c r="L7">
        <v>4.41E-2</v>
      </c>
      <c r="M7">
        <v>0.22070000000000001</v>
      </c>
      <c r="N7">
        <v>2.9700000000000001E-2</v>
      </c>
      <c r="U7" s="14" t="s">
        <v>26</v>
      </c>
      <c r="V7">
        <v>0.21890000000000001</v>
      </c>
      <c r="W7">
        <v>0.17899999999999999</v>
      </c>
      <c r="X7">
        <v>0.22409999999999999</v>
      </c>
      <c r="Y7">
        <v>0.22869999999999999</v>
      </c>
      <c r="Z7">
        <v>0.20499999999999999</v>
      </c>
      <c r="AA7">
        <v>0.27500000000000002</v>
      </c>
      <c r="AB7">
        <v>0.30819999999999997</v>
      </c>
      <c r="AC7" s="14">
        <v>0.31490000000000001</v>
      </c>
      <c r="AD7" s="14">
        <v>0.2424</v>
      </c>
      <c r="AE7">
        <v>4.1700000000000001E-2</v>
      </c>
      <c r="AF7" s="14">
        <v>0.2258</v>
      </c>
      <c r="AG7" s="14">
        <v>3.2500000000000001E-2</v>
      </c>
      <c r="AH7">
        <v>3.2199999999999999E-2</v>
      </c>
    </row>
    <row r="8" spans="2:34" x14ac:dyDescent="0.45">
      <c r="C8">
        <v>3.32E-2</v>
      </c>
      <c r="D8">
        <v>3.2800000000000003E-2</v>
      </c>
      <c r="E8">
        <v>3.2500000000000001E-2</v>
      </c>
      <c r="F8">
        <v>3.44E-2</v>
      </c>
      <c r="G8">
        <v>3.44E-2</v>
      </c>
      <c r="H8">
        <v>3.4599999999999999E-2</v>
      </c>
      <c r="I8">
        <v>2.92E-2</v>
      </c>
      <c r="J8">
        <v>3.09E-2</v>
      </c>
      <c r="K8">
        <v>3.1199999999999999E-2</v>
      </c>
      <c r="L8">
        <v>2.92E-2</v>
      </c>
      <c r="M8">
        <v>2.9399999999999999E-2</v>
      </c>
      <c r="N8">
        <v>2.92E-2</v>
      </c>
      <c r="U8" s="14" t="s">
        <v>27</v>
      </c>
      <c r="V8">
        <v>0.20180000000000001</v>
      </c>
      <c r="W8">
        <v>0.22989999999999999</v>
      </c>
      <c r="X8">
        <v>0.2127</v>
      </c>
      <c r="Y8">
        <v>0.2213</v>
      </c>
      <c r="Z8">
        <v>0.22220000000000001</v>
      </c>
      <c r="AA8">
        <v>0.2525</v>
      </c>
      <c r="AB8">
        <v>0.309</v>
      </c>
      <c r="AC8" s="14">
        <v>0.30890000000000001</v>
      </c>
      <c r="AD8" s="14">
        <v>0.27600000000000002</v>
      </c>
      <c r="AE8">
        <v>4.6399999999999997E-2</v>
      </c>
      <c r="AF8" s="14">
        <v>0.254</v>
      </c>
      <c r="AG8" s="14">
        <v>3.44E-2</v>
      </c>
      <c r="AH8">
        <v>3.2800000000000003E-2</v>
      </c>
    </row>
    <row r="9" spans="2:34" x14ac:dyDescent="0.45">
      <c r="C9">
        <v>3.5099999999999999E-2</v>
      </c>
      <c r="D9">
        <v>3.4299999999999997E-2</v>
      </c>
      <c r="E9">
        <v>3.2199999999999999E-2</v>
      </c>
      <c r="F9">
        <v>3.2800000000000003E-2</v>
      </c>
      <c r="G9">
        <v>3.5000000000000003E-2</v>
      </c>
      <c r="H9">
        <v>3.3700000000000001E-2</v>
      </c>
      <c r="I9">
        <v>3.0099999999999998E-2</v>
      </c>
      <c r="J9">
        <v>2.98E-2</v>
      </c>
      <c r="K9">
        <v>2.9399999999999999E-2</v>
      </c>
      <c r="L9">
        <v>2.8799999999999999E-2</v>
      </c>
      <c r="M9">
        <v>2.9100000000000001E-2</v>
      </c>
      <c r="N9">
        <v>3.0099999999999998E-2</v>
      </c>
      <c r="U9" s="14" t="s">
        <v>28</v>
      </c>
      <c r="V9">
        <v>0.1802</v>
      </c>
      <c r="W9">
        <v>0.217</v>
      </c>
      <c r="X9">
        <v>0.21779999999999999</v>
      </c>
      <c r="Y9">
        <v>0.2135</v>
      </c>
      <c r="Z9">
        <v>0.21820000000000001</v>
      </c>
      <c r="AA9">
        <v>0.2641</v>
      </c>
      <c r="AB9">
        <v>0.30909999999999999</v>
      </c>
      <c r="AC9" s="14">
        <v>0.28939999999999999</v>
      </c>
      <c r="AD9" s="14">
        <v>0.21659999999999999</v>
      </c>
      <c r="AE9">
        <v>4.9799999999999997E-2</v>
      </c>
      <c r="AF9" s="14">
        <v>0.20349999999999999</v>
      </c>
      <c r="AG9" s="14">
        <v>3.44E-2</v>
      </c>
      <c r="AH9">
        <v>3.5000000000000003E-2</v>
      </c>
    </row>
    <row r="10" spans="2:34" x14ac:dyDescent="0.45">
      <c r="U10" s="13" t="s">
        <v>29</v>
      </c>
      <c r="V10" s="12">
        <v>0.17810000000000001</v>
      </c>
      <c r="W10" s="12">
        <v>0.21</v>
      </c>
      <c r="X10" s="12">
        <v>0.21790000000000001</v>
      </c>
      <c r="Y10" s="12">
        <v>0.18959999999999999</v>
      </c>
      <c r="Z10" s="12">
        <v>0.20860000000000001</v>
      </c>
      <c r="AA10" s="12">
        <v>0.24099999999999999</v>
      </c>
      <c r="AB10" s="12">
        <v>0.25790000000000002</v>
      </c>
      <c r="AC10" s="13">
        <v>0.2747</v>
      </c>
      <c r="AD10" s="13">
        <v>0.2243</v>
      </c>
      <c r="AE10" s="12">
        <v>4.41E-2</v>
      </c>
      <c r="AF10" s="13">
        <v>0.22070000000000001</v>
      </c>
      <c r="AG10" s="13">
        <v>3.4599999999999999E-2</v>
      </c>
      <c r="AH10" s="12">
        <v>3.3700000000000001E-2</v>
      </c>
    </row>
    <row r="11" spans="2:34" x14ac:dyDescent="0.45">
      <c r="U11" s="14" t="s">
        <v>30</v>
      </c>
      <c r="AC11" s="14"/>
      <c r="AD11" s="14"/>
      <c r="AF11" s="14"/>
      <c r="AG11" s="14">
        <f>AVERAGE(AG5:AG10)</f>
        <v>3.3649999999999999E-2</v>
      </c>
      <c r="AH11">
        <f>AVERAGE(AH5:AH10)</f>
        <v>3.3849999999999998E-2</v>
      </c>
    </row>
    <row r="16" spans="2:34" x14ac:dyDescent="0.45">
      <c r="U16" s="65" t="s">
        <v>31</v>
      </c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7"/>
    </row>
    <row r="17" spans="21:34" x14ac:dyDescent="0.45">
      <c r="U17" s="16" t="s">
        <v>1</v>
      </c>
      <c r="V17" s="68" t="s">
        <v>2</v>
      </c>
      <c r="W17" s="68"/>
      <c r="X17" s="68"/>
      <c r="Y17" s="68"/>
      <c r="Z17" s="68"/>
      <c r="AA17" s="68"/>
      <c r="AB17" s="68"/>
      <c r="AC17" s="68"/>
      <c r="AD17" s="2" t="s">
        <v>3</v>
      </c>
      <c r="AE17" s="63" t="s">
        <v>4</v>
      </c>
      <c r="AF17" s="64"/>
    </row>
    <row r="18" spans="21:34" x14ac:dyDescent="0.45">
      <c r="U18" s="5" t="s">
        <v>7</v>
      </c>
      <c r="V18" s="6" t="s">
        <v>8</v>
      </c>
      <c r="W18" s="6" t="s">
        <v>9</v>
      </c>
      <c r="X18" s="6" t="s">
        <v>10</v>
      </c>
      <c r="Y18" s="6" t="s">
        <v>11</v>
      </c>
      <c r="Z18" s="6" t="s">
        <v>12</v>
      </c>
      <c r="AA18" s="6" t="s">
        <v>13</v>
      </c>
      <c r="AB18" s="6" t="s">
        <v>14</v>
      </c>
      <c r="AC18" s="6" t="s">
        <v>15</v>
      </c>
      <c r="AD18" s="7" t="s">
        <v>16</v>
      </c>
      <c r="AE18" s="8" t="s">
        <v>17</v>
      </c>
      <c r="AF18" s="9" t="s">
        <v>17</v>
      </c>
    </row>
    <row r="19" spans="21:34" x14ac:dyDescent="0.45">
      <c r="U19" s="11" t="s">
        <v>19</v>
      </c>
      <c r="V19" s="6" t="s">
        <v>20</v>
      </c>
      <c r="W19" s="6" t="s">
        <v>20</v>
      </c>
      <c r="X19" s="6" t="s">
        <v>20</v>
      </c>
      <c r="Y19" s="6" t="s">
        <v>20</v>
      </c>
      <c r="Z19" s="6" t="s">
        <v>20</v>
      </c>
      <c r="AA19" s="6" t="s">
        <v>20</v>
      </c>
      <c r="AB19" s="6" t="s">
        <v>20</v>
      </c>
      <c r="AC19" s="6" t="s">
        <v>20</v>
      </c>
      <c r="AD19" s="18" t="s">
        <v>20</v>
      </c>
      <c r="AE19" s="8" t="s">
        <v>21</v>
      </c>
      <c r="AF19" s="9" t="s">
        <v>22</v>
      </c>
      <c r="AG19" s="17"/>
      <c r="AH19" s="17"/>
    </row>
    <row r="20" spans="21:34" x14ac:dyDescent="0.45">
      <c r="U20" s="14" t="s">
        <v>24</v>
      </c>
      <c r="V20">
        <f>V5-$AG$11</f>
        <v>0.15575</v>
      </c>
      <c r="W20">
        <f t="shared" ref="W20:AC20" si="0">W5-$AG$11</f>
        <v>0.16915000000000002</v>
      </c>
      <c r="X20">
        <f t="shared" si="0"/>
        <v>0.18014999999999998</v>
      </c>
      <c r="Y20">
        <f t="shared" si="0"/>
        <v>0.16575000000000001</v>
      </c>
      <c r="Z20">
        <f t="shared" si="0"/>
        <v>0.14695000000000003</v>
      </c>
      <c r="AA20">
        <f t="shared" si="0"/>
        <v>0.13945000000000002</v>
      </c>
      <c r="AB20">
        <f t="shared" si="0"/>
        <v>0.20555000000000001</v>
      </c>
      <c r="AC20">
        <f t="shared" si="0"/>
        <v>0.21315000000000001</v>
      </c>
      <c r="AD20" s="15">
        <f>AD5-$AH$11</f>
        <v>0.18025000000000002</v>
      </c>
      <c r="AE20">
        <f>AE5-$AG$11</f>
        <v>2.4850000000000004E-2</v>
      </c>
      <c r="AF20" s="14">
        <f>AF5-$AG$11</f>
        <v>0.16875000000000001</v>
      </c>
    </row>
    <row r="21" spans="21:34" x14ac:dyDescent="0.45">
      <c r="U21" s="14" t="s">
        <v>25</v>
      </c>
      <c r="V21">
        <f t="shared" ref="V21:AC25" si="1">V6-$AG$11</f>
        <v>0.18914999999999998</v>
      </c>
      <c r="W21">
        <f t="shared" si="1"/>
        <v>0.20024999999999998</v>
      </c>
      <c r="X21">
        <f t="shared" si="1"/>
        <v>0.16844999999999999</v>
      </c>
      <c r="Y21">
        <f t="shared" si="1"/>
        <v>0.19264999999999999</v>
      </c>
      <c r="Z21">
        <f t="shared" si="1"/>
        <v>0.18614999999999998</v>
      </c>
      <c r="AA21">
        <f t="shared" si="1"/>
        <v>0.21875</v>
      </c>
      <c r="AB21">
        <f t="shared" si="1"/>
        <v>0.22194999999999998</v>
      </c>
      <c r="AC21">
        <f t="shared" si="1"/>
        <v>0.25245000000000001</v>
      </c>
      <c r="AD21" s="15">
        <f t="shared" ref="AD21:AD25" si="2">AD6-$AH$11</f>
        <v>0.13075000000000001</v>
      </c>
      <c r="AE21">
        <f t="shared" ref="AE21:AF21" si="3">AE6-$AG$11</f>
        <v>1.3749999999999998E-2</v>
      </c>
      <c r="AF21" s="14">
        <f t="shared" si="3"/>
        <v>0.18554999999999999</v>
      </c>
    </row>
    <row r="22" spans="21:34" x14ac:dyDescent="0.45">
      <c r="U22" s="14" t="s">
        <v>26</v>
      </c>
      <c r="V22">
        <f t="shared" si="1"/>
        <v>0.18525000000000003</v>
      </c>
      <c r="W22">
        <f t="shared" si="1"/>
        <v>0.14534999999999998</v>
      </c>
      <c r="X22">
        <f t="shared" si="1"/>
        <v>0.19045000000000001</v>
      </c>
      <c r="Y22">
        <f t="shared" si="1"/>
        <v>0.19505</v>
      </c>
      <c r="Z22">
        <f t="shared" si="1"/>
        <v>0.17135</v>
      </c>
      <c r="AA22">
        <f t="shared" si="1"/>
        <v>0.24135000000000001</v>
      </c>
      <c r="AB22">
        <f t="shared" si="1"/>
        <v>0.27454999999999996</v>
      </c>
      <c r="AC22">
        <f t="shared" si="1"/>
        <v>0.28125</v>
      </c>
      <c r="AD22" s="15">
        <f t="shared" si="2"/>
        <v>0.20855000000000001</v>
      </c>
      <c r="AE22">
        <f t="shared" ref="AE22:AF22" si="4">AE7-$AG$11</f>
        <v>8.0500000000000016E-3</v>
      </c>
      <c r="AF22" s="14">
        <f t="shared" si="4"/>
        <v>0.19214999999999999</v>
      </c>
    </row>
    <row r="23" spans="21:34" x14ac:dyDescent="0.45">
      <c r="U23" s="14" t="s">
        <v>27</v>
      </c>
      <c r="V23">
        <f t="shared" si="1"/>
        <v>0.16815000000000002</v>
      </c>
      <c r="W23">
        <f t="shared" si="1"/>
        <v>0.19624999999999998</v>
      </c>
      <c r="X23">
        <f t="shared" si="1"/>
        <v>0.17904999999999999</v>
      </c>
      <c r="Y23">
        <f t="shared" si="1"/>
        <v>0.18764999999999998</v>
      </c>
      <c r="Z23">
        <f t="shared" si="1"/>
        <v>0.18855</v>
      </c>
      <c r="AA23">
        <f t="shared" si="1"/>
        <v>0.21884999999999999</v>
      </c>
      <c r="AB23">
        <f t="shared" si="1"/>
        <v>0.27534999999999998</v>
      </c>
      <c r="AC23">
        <f t="shared" si="1"/>
        <v>0.27524999999999999</v>
      </c>
      <c r="AD23" s="15">
        <f t="shared" si="2"/>
        <v>0.24215000000000003</v>
      </c>
      <c r="AE23">
        <f t="shared" ref="AE23:AF23" si="5">AE8-$AG$11</f>
        <v>1.2749999999999997E-2</v>
      </c>
      <c r="AF23" s="14">
        <f t="shared" si="5"/>
        <v>0.22034999999999999</v>
      </c>
    </row>
    <row r="24" spans="21:34" x14ac:dyDescent="0.45">
      <c r="U24" s="14" t="s">
        <v>28</v>
      </c>
      <c r="V24">
        <f t="shared" si="1"/>
        <v>0.14655000000000001</v>
      </c>
      <c r="W24">
        <f t="shared" si="1"/>
        <v>0.18335000000000001</v>
      </c>
      <c r="X24">
        <f t="shared" si="1"/>
        <v>0.18414999999999998</v>
      </c>
      <c r="Y24">
        <f t="shared" si="1"/>
        <v>0.17985000000000001</v>
      </c>
      <c r="Z24">
        <f t="shared" si="1"/>
        <v>0.18454999999999999</v>
      </c>
      <c r="AA24">
        <f t="shared" si="1"/>
        <v>0.23044999999999999</v>
      </c>
      <c r="AB24">
        <f t="shared" si="1"/>
        <v>0.27544999999999997</v>
      </c>
      <c r="AC24">
        <f t="shared" si="1"/>
        <v>0.25574999999999998</v>
      </c>
      <c r="AD24" s="15">
        <f t="shared" si="2"/>
        <v>0.18275</v>
      </c>
      <c r="AE24">
        <f t="shared" ref="AE24:AF24" si="6">AE9-$AG$11</f>
        <v>1.6149999999999998E-2</v>
      </c>
      <c r="AF24" s="14">
        <f t="shared" si="6"/>
        <v>0.16985</v>
      </c>
    </row>
    <row r="25" spans="21:34" x14ac:dyDescent="0.45">
      <c r="U25" s="14" t="s">
        <v>29</v>
      </c>
      <c r="V25">
        <f t="shared" si="1"/>
        <v>0.14445000000000002</v>
      </c>
      <c r="W25">
        <f t="shared" si="1"/>
        <v>0.17635000000000001</v>
      </c>
      <c r="X25">
        <f t="shared" si="1"/>
        <v>0.18425000000000002</v>
      </c>
      <c r="Y25">
        <f t="shared" si="1"/>
        <v>0.15594999999999998</v>
      </c>
      <c r="Z25">
        <f t="shared" si="1"/>
        <v>0.17494999999999999</v>
      </c>
      <c r="AA25">
        <f t="shared" si="1"/>
        <v>0.20734999999999998</v>
      </c>
      <c r="AB25">
        <f t="shared" si="1"/>
        <v>0.22425</v>
      </c>
      <c r="AC25">
        <f t="shared" si="1"/>
        <v>0.24104999999999999</v>
      </c>
      <c r="AD25" s="15">
        <f t="shared" si="2"/>
        <v>0.19045000000000001</v>
      </c>
      <c r="AE25">
        <f t="shared" ref="AE25:AF25" si="7">AE10-$AG$11</f>
        <v>1.0450000000000001E-2</v>
      </c>
      <c r="AF25" s="14">
        <f t="shared" si="7"/>
        <v>0.18704999999999999</v>
      </c>
    </row>
  </sheetData>
  <mergeCells count="5">
    <mergeCell ref="V2:AC2"/>
    <mergeCell ref="AE2:AF2"/>
    <mergeCell ref="U16:AF16"/>
    <mergeCell ref="V17:AC17"/>
    <mergeCell ref="AE17:A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6139-8A55-45CC-8543-5FD3CE96AA25}">
  <dimension ref="C2:AJ44"/>
  <sheetViews>
    <sheetView topLeftCell="S1" workbookViewId="0">
      <selection activeCell="AL16" sqref="AL16"/>
    </sheetView>
  </sheetViews>
  <sheetFormatPr defaultRowHeight="14.25" x14ac:dyDescent="0.45"/>
  <cols>
    <col min="23" max="23" width="12.73046875" bestFit="1" customWidth="1"/>
    <col min="34" max="34" width="11" bestFit="1" customWidth="1"/>
  </cols>
  <sheetData>
    <row r="2" spans="3:36" x14ac:dyDescent="0.45">
      <c r="C2" t="s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3:36" x14ac:dyDescent="0.45">
      <c r="C3">
        <v>25.5</v>
      </c>
      <c r="D3">
        <v>0.15409999999999999</v>
      </c>
      <c r="E3">
        <v>0.17549999999999999</v>
      </c>
      <c r="F3">
        <v>0.17399999999999999</v>
      </c>
      <c r="G3">
        <v>0.1409</v>
      </c>
      <c r="H3">
        <v>0.14979999999999999</v>
      </c>
      <c r="I3">
        <v>0.1555</v>
      </c>
      <c r="J3">
        <v>0.2009</v>
      </c>
      <c r="K3">
        <v>0.2288</v>
      </c>
      <c r="L3">
        <v>0.15890000000000001</v>
      </c>
      <c r="M3">
        <v>6.3200000000000006E-2</v>
      </c>
      <c r="N3">
        <v>0.1865</v>
      </c>
      <c r="O3">
        <v>3.2000000000000001E-2</v>
      </c>
      <c r="W3" s="19" t="s">
        <v>19</v>
      </c>
      <c r="X3" s="20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s="19" t="s">
        <v>32</v>
      </c>
      <c r="AF3" s="21" t="s">
        <v>33</v>
      </c>
      <c r="AG3" t="s">
        <v>34</v>
      </c>
      <c r="AH3" s="19" t="s">
        <v>35</v>
      </c>
      <c r="AI3" t="s">
        <v>36</v>
      </c>
      <c r="AJ3" t="s">
        <v>36</v>
      </c>
    </row>
    <row r="4" spans="3:36" x14ac:dyDescent="0.45">
      <c r="D4">
        <v>0.17899999999999999</v>
      </c>
      <c r="E4">
        <v>0.18629999999999999</v>
      </c>
      <c r="F4">
        <v>0.19850000000000001</v>
      </c>
      <c r="G4">
        <v>0.19070000000000001</v>
      </c>
      <c r="H4">
        <v>0.1865</v>
      </c>
      <c r="I4">
        <v>0.19539999999999999</v>
      </c>
      <c r="J4">
        <v>0.20200000000000001</v>
      </c>
      <c r="K4">
        <v>0.2336</v>
      </c>
      <c r="L4">
        <v>0.1686</v>
      </c>
      <c r="M4">
        <v>6.1699999999999998E-2</v>
      </c>
      <c r="N4">
        <v>0.19209999999999999</v>
      </c>
      <c r="O4">
        <v>3.1600000000000003E-2</v>
      </c>
      <c r="W4" s="19" t="s">
        <v>37</v>
      </c>
      <c r="X4" s="69" t="s">
        <v>38</v>
      </c>
      <c r="Y4" s="70"/>
      <c r="Z4" s="70"/>
      <c r="AA4" s="70"/>
      <c r="AB4" s="70"/>
      <c r="AC4" s="70"/>
      <c r="AD4" s="70"/>
      <c r="AE4" s="71"/>
      <c r="AF4" s="21" t="s">
        <v>39</v>
      </c>
      <c r="AG4" t="s">
        <v>40</v>
      </c>
      <c r="AH4" s="19" t="s">
        <v>17</v>
      </c>
      <c r="AI4" t="s">
        <v>38</v>
      </c>
      <c r="AJ4" t="s">
        <v>41</v>
      </c>
    </row>
    <row r="5" spans="3:36" x14ac:dyDescent="0.45">
      <c r="D5">
        <v>0.18579999999999999</v>
      </c>
      <c r="E5">
        <v>0.19620000000000001</v>
      </c>
      <c r="F5">
        <v>0.2109</v>
      </c>
      <c r="G5">
        <v>0.1772</v>
      </c>
      <c r="H5">
        <v>0.18279999999999999</v>
      </c>
      <c r="I5">
        <v>0.19259999999999999</v>
      </c>
      <c r="J5">
        <v>0.2026</v>
      </c>
      <c r="K5">
        <v>0.21210000000000001</v>
      </c>
      <c r="L5">
        <v>0.16020000000000001</v>
      </c>
      <c r="M5">
        <v>5.45E-2</v>
      </c>
      <c r="N5">
        <v>0.18590000000000001</v>
      </c>
      <c r="O5">
        <v>3.0200000000000001E-2</v>
      </c>
      <c r="W5" s="22" t="s">
        <v>7</v>
      </c>
      <c r="X5" s="23">
        <v>0</v>
      </c>
      <c r="Y5" s="24">
        <v>7.8E-2</v>
      </c>
      <c r="Z5" s="24">
        <v>0.125</v>
      </c>
      <c r="AA5" s="24">
        <v>0.25</v>
      </c>
      <c r="AB5" s="24">
        <v>0.5</v>
      </c>
      <c r="AC5" s="24">
        <v>1.25</v>
      </c>
      <c r="AD5" s="24">
        <v>2.5</v>
      </c>
      <c r="AE5" s="22">
        <v>5</v>
      </c>
      <c r="AF5" s="25">
        <v>10</v>
      </c>
      <c r="AG5" s="24" t="s">
        <v>36</v>
      </c>
      <c r="AH5" s="22" t="s">
        <v>36</v>
      </c>
      <c r="AI5" s="23">
        <v>5</v>
      </c>
      <c r="AJ5" s="24">
        <v>10</v>
      </c>
    </row>
    <row r="6" spans="3:36" x14ac:dyDescent="0.45">
      <c r="D6">
        <v>0.19170000000000001</v>
      </c>
      <c r="E6">
        <v>0.20300000000000001</v>
      </c>
      <c r="F6">
        <v>0.20680000000000001</v>
      </c>
      <c r="G6">
        <v>0.18240000000000001</v>
      </c>
      <c r="H6">
        <v>0.1762</v>
      </c>
      <c r="I6">
        <v>0.1963</v>
      </c>
      <c r="J6">
        <v>0.2135</v>
      </c>
      <c r="K6">
        <v>0.2387</v>
      </c>
      <c r="L6">
        <v>0.1648</v>
      </c>
      <c r="M6">
        <v>6.1600000000000002E-2</v>
      </c>
      <c r="N6">
        <v>0.20019999999999999</v>
      </c>
      <c r="O6">
        <v>3.0499999999999999E-2</v>
      </c>
      <c r="W6" s="19" t="s">
        <v>42</v>
      </c>
      <c r="X6">
        <v>0.15409999999999999</v>
      </c>
      <c r="Y6">
        <v>0.17549999999999999</v>
      </c>
      <c r="Z6">
        <v>0.17399999999999999</v>
      </c>
      <c r="AA6">
        <v>0.1409</v>
      </c>
      <c r="AB6">
        <v>0.14979999999999999</v>
      </c>
      <c r="AC6">
        <v>0.1555</v>
      </c>
      <c r="AD6">
        <v>0.2009</v>
      </c>
      <c r="AE6">
        <v>0.2288</v>
      </c>
      <c r="AF6" s="26">
        <v>0.15890000000000001</v>
      </c>
      <c r="AG6">
        <v>6.3200000000000006E-2</v>
      </c>
      <c r="AH6" s="19">
        <v>0.1865</v>
      </c>
      <c r="AI6">
        <v>3.7199999999999997E-2</v>
      </c>
      <c r="AJ6">
        <v>3.5700000000000003E-2</v>
      </c>
    </row>
    <row r="7" spans="3:36" x14ac:dyDescent="0.45">
      <c r="D7">
        <v>0.17599999999999999</v>
      </c>
      <c r="E7">
        <v>0.1895</v>
      </c>
      <c r="F7">
        <v>0.19189999999999999</v>
      </c>
      <c r="G7">
        <v>0.19139999999999999</v>
      </c>
      <c r="H7">
        <v>0.1842</v>
      </c>
      <c r="I7">
        <v>0.20419999999999999</v>
      </c>
      <c r="J7">
        <v>0.22339999999999999</v>
      </c>
      <c r="K7">
        <v>0.23699999999999999</v>
      </c>
      <c r="L7">
        <v>0.16689999999999999</v>
      </c>
      <c r="M7">
        <v>6.5500000000000003E-2</v>
      </c>
      <c r="N7">
        <v>0.19020000000000001</v>
      </c>
      <c r="O7">
        <v>3.1199999999999999E-2</v>
      </c>
      <c r="W7" s="19" t="s">
        <v>43</v>
      </c>
      <c r="X7">
        <v>0.17899999999999999</v>
      </c>
      <c r="Y7">
        <v>0.18629999999999999</v>
      </c>
      <c r="Z7">
        <v>0.19850000000000001</v>
      </c>
      <c r="AA7">
        <v>0.19070000000000001</v>
      </c>
      <c r="AB7">
        <v>0.1865</v>
      </c>
      <c r="AC7">
        <v>0.19539999999999999</v>
      </c>
      <c r="AD7">
        <v>0.20200000000000001</v>
      </c>
      <c r="AE7">
        <v>0.2336</v>
      </c>
      <c r="AF7" s="21">
        <v>0.1686</v>
      </c>
      <c r="AG7">
        <v>6.1699999999999998E-2</v>
      </c>
      <c r="AH7" s="19">
        <v>0.19209999999999999</v>
      </c>
      <c r="AI7">
        <v>3.7199999999999997E-2</v>
      </c>
      <c r="AJ7">
        <v>3.5299999999999998E-2</v>
      </c>
    </row>
    <row r="8" spans="3:36" x14ac:dyDescent="0.45">
      <c r="D8">
        <v>0.187</v>
      </c>
      <c r="E8">
        <v>0.1898</v>
      </c>
      <c r="F8">
        <v>0.18820000000000001</v>
      </c>
      <c r="G8">
        <v>0.18060000000000001</v>
      </c>
      <c r="H8">
        <v>0.18160000000000001</v>
      </c>
      <c r="I8">
        <v>0.19520000000000001</v>
      </c>
      <c r="J8">
        <v>0.1774</v>
      </c>
      <c r="K8">
        <v>0.2087</v>
      </c>
      <c r="L8">
        <v>0.1588</v>
      </c>
      <c r="M8">
        <v>7.1099999999999997E-2</v>
      </c>
      <c r="N8">
        <v>0.17580000000000001</v>
      </c>
      <c r="O8">
        <v>3.0300000000000001E-2</v>
      </c>
      <c r="W8" s="19" t="s">
        <v>44</v>
      </c>
      <c r="X8">
        <v>0.18579999999999999</v>
      </c>
      <c r="Y8">
        <v>0.19620000000000001</v>
      </c>
      <c r="Z8">
        <v>0.2109</v>
      </c>
      <c r="AA8">
        <v>0.1772</v>
      </c>
      <c r="AB8">
        <v>0.18279999999999999</v>
      </c>
      <c r="AC8">
        <v>0.19259999999999999</v>
      </c>
      <c r="AD8">
        <v>0.2026</v>
      </c>
      <c r="AE8">
        <v>0.21210000000000001</v>
      </c>
      <c r="AF8" s="21">
        <v>0.16020000000000001</v>
      </c>
      <c r="AG8">
        <v>5.45E-2</v>
      </c>
      <c r="AH8" s="19">
        <v>0.18590000000000001</v>
      </c>
      <c r="AI8">
        <v>4.1799999999999997E-2</v>
      </c>
      <c r="AJ8">
        <v>3.3399999999999999E-2</v>
      </c>
    </row>
    <row r="9" spans="3:36" x14ac:dyDescent="0.45">
      <c r="D9">
        <v>3.7199999999999997E-2</v>
      </c>
      <c r="E9">
        <v>3.7199999999999997E-2</v>
      </c>
      <c r="F9">
        <v>4.1799999999999997E-2</v>
      </c>
      <c r="G9">
        <v>4.0300000000000002E-2</v>
      </c>
      <c r="H9">
        <v>4.0300000000000002E-2</v>
      </c>
      <c r="I9">
        <v>3.78E-2</v>
      </c>
      <c r="J9">
        <v>2.9399999999999999E-2</v>
      </c>
      <c r="K9">
        <v>3.0200000000000001E-2</v>
      </c>
      <c r="L9">
        <v>2.9600000000000001E-2</v>
      </c>
      <c r="M9">
        <v>2.92E-2</v>
      </c>
      <c r="N9">
        <v>3.0300000000000001E-2</v>
      </c>
      <c r="O9">
        <v>3.0499999999999999E-2</v>
      </c>
      <c r="W9" s="19" t="s">
        <v>45</v>
      </c>
      <c r="X9">
        <v>0.19170000000000001</v>
      </c>
      <c r="Y9">
        <v>0.20300000000000001</v>
      </c>
      <c r="Z9">
        <v>0.20680000000000001</v>
      </c>
      <c r="AA9">
        <v>0.18240000000000001</v>
      </c>
      <c r="AB9">
        <v>0.1762</v>
      </c>
      <c r="AC9">
        <v>0.1963</v>
      </c>
      <c r="AD9">
        <v>0.2135</v>
      </c>
      <c r="AE9">
        <v>0.2387</v>
      </c>
      <c r="AF9" s="21">
        <v>0.1648</v>
      </c>
      <c r="AG9">
        <v>6.1600000000000002E-2</v>
      </c>
      <c r="AH9" s="19">
        <v>0.20019999999999999</v>
      </c>
      <c r="AI9">
        <v>4.0300000000000002E-2</v>
      </c>
      <c r="AJ9">
        <v>3.44E-2</v>
      </c>
    </row>
    <row r="10" spans="3:36" x14ac:dyDescent="0.45">
      <c r="D10">
        <v>3.5700000000000003E-2</v>
      </c>
      <c r="E10">
        <v>3.5299999999999998E-2</v>
      </c>
      <c r="F10">
        <v>3.3399999999999999E-2</v>
      </c>
      <c r="G10">
        <v>3.44E-2</v>
      </c>
      <c r="H10">
        <v>3.7400000000000003E-2</v>
      </c>
      <c r="I10">
        <v>3.5000000000000003E-2</v>
      </c>
      <c r="J10">
        <v>3.0499999999999999E-2</v>
      </c>
      <c r="K10">
        <v>2.92E-2</v>
      </c>
      <c r="L10">
        <v>2.9399999999999999E-2</v>
      </c>
      <c r="M10">
        <v>2.9600000000000001E-2</v>
      </c>
      <c r="N10">
        <v>0.03</v>
      </c>
      <c r="O10">
        <v>2.9700000000000001E-2</v>
      </c>
      <c r="W10" s="19" t="s">
        <v>46</v>
      </c>
      <c r="X10">
        <v>0.17599999999999999</v>
      </c>
      <c r="Y10">
        <v>0.1895</v>
      </c>
      <c r="Z10">
        <v>0.19189999999999999</v>
      </c>
      <c r="AA10">
        <v>0.19139999999999999</v>
      </c>
      <c r="AB10">
        <v>0.1842</v>
      </c>
      <c r="AC10">
        <v>0.20419999999999999</v>
      </c>
      <c r="AD10">
        <v>0.22339999999999999</v>
      </c>
      <c r="AE10">
        <v>0.23699999999999999</v>
      </c>
      <c r="AF10" s="21">
        <v>0.16689999999999999</v>
      </c>
      <c r="AG10">
        <v>6.5500000000000003E-2</v>
      </c>
      <c r="AH10" s="19">
        <v>0.19020000000000001</v>
      </c>
      <c r="AI10">
        <v>4.0300000000000002E-2</v>
      </c>
      <c r="AJ10">
        <v>3.7400000000000003E-2</v>
      </c>
    </row>
    <row r="11" spans="3:36" x14ac:dyDescent="0.45">
      <c r="W11" s="22" t="s">
        <v>47</v>
      </c>
      <c r="X11" s="24">
        <v>0.187</v>
      </c>
      <c r="Y11" s="24">
        <v>0.1898</v>
      </c>
      <c r="Z11" s="24">
        <v>0.18820000000000001</v>
      </c>
      <c r="AA11" s="24">
        <v>0.18060000000000001</v>
      </c>
      <c r="AB11" s="24">
        <v>0.18160000000000001</v>
      </c>
      <c r="AC11" s="24">
        <v>0.19520000000000001</v>
      </c>
      <c r="AD11" s="24">
        <v>0.1774</v>
      </c>
      <c r="AE11" s="24">
        <v>0.2087</v>
      </c>
      <c r="AF11" s="25">
        <v>0.1588</v>
      </c>
      <c r="AG11" s="24">
        <v>7.1099999999999997E-2</v>
      </c>
      <c r="AH11" s="22">
        <v>0.17580000000000001</v>
      </c>
      <c r="AI11" s="23">
        <v>3.78E-2</v>
      </c>
      <c r="AJ11" s="24">
        <v>3.5000000000000003E-2</v>
      </c>
    </row>
    <row r="12" spans="3:36" x14ac:dyDescent="0.45">
      <c r="AH12" s="14"/>
      <c r="AI12">
        <f>AVERAGE(AI6:AI11)</f>
        <v>3.9100000000000003E-2</v>
      </c>
      <c r="AJ12">
        <f>AVERAGE(AJ6:AJ11)</f>
        <v>3.5200000000000002E-2</v>
      </c>
    </row>
    <row r="19" spans="23:34" x14ac:dyDescent="0.45">
      <c r="W19" s="70" t="s">
        <v>48</v>
      </c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23:34" x14ac:dyDescent="0.45">
      <c r="W20" s="19" t="s">
        <v>19</v>
      </c>
      <c r="X20" s="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s="19" t="s">
        <v>32</v>
      </c>
      <c r="AF20" s="21" t="s">
        <v>33</v>
      </c>
      <c r="AG20" t="s">
        <v>34</v>
      </c>
      <c r="AH20" t="s">
        <v>35</v>
      </c>
    </row>
    <row r="21" spans="23:34" x14ac:dyDescent="0.45">
      <c r="W21" s="19" t="s">
        <v>37</v>
      </c>
      <c r="X21" s="69" t="s">
        <v>38</v>
      </c>
      <c r="Y21" s="70"/>
      <c r="Z21" s="70"/>
      <c r="AA21" s="70"/>
      <c r="AB21" s="70"/>
      <c r="AC21" s="70"/>
      <c r="AD21" s="70"/>
      <c r="AE21" s="71"/>
      <c r="AF21" s="21" t="s">
        <v>39</v>
      </c>
      <c r="AG21" t="s">
        <v>40</v>
      </c>
      <c r="AH21" t="s">
        <v>17</v>
      </c>
    </row>
    <row r="22" spans="23:34" x14ac:dyDescent="0.45">
      <c r="W22" s="22" t="s">
        <v>7</v>
      </c>
      <c r="X22" s="23">
        <v>0</v>
      </c>
      <c r="Y22" s="24">
        <v>7.8E-2</v>
      </c>
      <c r="Z22" s="24">
        <v>0.125</v>
      </c>
      <c r="AA22" s="24">
        <v>0.25</v>
      </c>
      <c r="AB22" s="24">
        <v>0.5</v>
      </c>
      <c r="AC22" s="24">
        <v>1.25</v>
      </c>
      <c r="AD22" s="24">
        <v>2.5</v>
      </c>
      <c r="AE22" s="22">
        <v>5</v>
      </c>
      <c r="AF22" s="25">
        <v>10</v>
      </c>
      <c r="AG22" s="24" t="s">
        <v>36</v>
      </c>
      <c r="AH22" s="24" t="s">
        <v>36</v>
      </c>
    </row>
    <row r="23" spans="23:34" x14ac:dyDescent="0.45">
      <c r="W23" s="19" t="s">
        <v>42</v>
      </c>
      <c r="X23" s="20">
        <f>X6-$AI$12</f>
        <v>0.11499999999999999</v>
      </c>
      <c r="Y23" s="20">
        <f t="shared" ref="Y23:AE23" si="0">Y6-$AI$12</f>
        <v>0.13639999999999999</v>
      </c>
      <c r="Z23" s="20">
        <f t="shared" si="0"/>
        <v>0.13489999999999999</v>
      </c>
      <c r="AA23" s="20">
        <f t="shared" si="0"/>
        <v>0.1018</v>
      </c>
      <c r="AB23" s="20">
        <f t="shared" si="0"/>
        <v>0.11069999999999999</v>
      </c>
      <c r="AC23" s="20">
        <f t="shared" si="0"/>
        <v>0.1164</v>
      </c>
      <c r="AD23" s="20">
        <f t="shared" si="0"/>
        <v>0.1618</v>
      </c>
      <c r="AE23" s="20">
        <f t="shared" si="0"/>
        <v>0.18970000000000001</v>
      </c>
      <c r="AF23" s="20">
        <f>AF6-$AJ$12</f>
        <v>0.1237</v>
      </c>
      <c r="AG23" s="20">
        <f>AG6-$AI$12</f>
        <v>2.4100000000000003E-2</v>
      </c>
      <c r="AH23" s="20">
        <f>AH6-$AI$12</f>
        <v>0.1474</v>
      </c>
    </row>
    <row r="24" spans="23:34" x14ac:dyDescent="0.45">
      <c r="W24" s="19" t="s">
        <v>43</v>
      </c>
      <c r="X24" s="20">
        <f t="shared" ref="X24:AE28" si="1">X7-$AI$12</f>
        <v>0.1399</v>
      </c>
      <c r="Y24" s="20">
        <f t="shared" si="1"/>
        <v>0.1472</v>
      </c>
      <c r="Z24" s="20">
        <f t="shared" si="1"/>
        <v>0.15940000000000001</v>
      </c>
      <c r="AA24" s="20">
        <f t="shared" si="1"/>
        <v>0.15160000000000001</v>
      </c>
      <c r="AB24" s="20">
        <f t="shared" si="1"/>
        <v>0.1474</v>
      </c>
      <c r="AC24" s="20">
        <f t="shared" si="1"/>
        <v>0.15629999999999999</v>
      </c>
      <c r="AD24" s="20">
        <f t="shared" si="1"/>
        <v>0.16290000000000002</v>
      </c>
      <c r="AE24" s="20">
        <f t="shared" si="1"/>
        <v>0.19450000000000001</v>
      </c>
      <c r="AF24" s="20">
        <f t="shared" ref="AF24:AF28" si="2">AF7-$AJ$12</f>
        <v>0.13339999999999999</v>
      </c>
      <c r="AG24" s="20">
        <f t="shared" ref="AG24:AH28" si="3">AG7-$AI$12</f>
        <v>2.2599999999999995E-2</v>
      </c>
      <c r="AH24" s="20">
        <f t="shared" si="3"/>
        <v>0.153</v>
      </c>
    </row>
    <row r="25" spans="23:34" x14ac:dyDescent="0.45">
      <c r="W25" s="19" t="s">
        <v>44</v>
      </c>
      <c r="X25" s="20">
        <f t="shared" si="1"/>
        <v>0.1467</v>
      </c>
      <c r="Y25" s="20">
        <f t="shared" si="1"/>
        <v>0.15710000000000002</v>
      </c>
      <c r="Z25" s="20">
        <f t="shared" si="1"/>
        <v>0.17180000000000001</v>
      </c>
      <c r="AA25" s="20">
        <f t="shared" si="1"/>
        <v>0.1381</v>
      </c>
      <c r="AB25" s="20">
        <f t="shared" si="1"/>
        <v>0.14369999999999999</v>
      </c>
      <c r="AC25" s="20">
        <f t="shared" si="1"/>
        <v>0.1535</v>
      </c>
      <c r="AD25" s="20">
        <f t="shared" si="1"/>
        <v>0.16350000000000001</v>
      </c>
      <c r="AE25" s="20">
        <f t="shared" si="1"/>
        <v>0.17300000000000001</v>
      </c>
      <c r="AF25" s="20">
        <f t="shared" si="2"/>
        <v>0.125</v>
      </c>
      <c r="AG25" s="20">
        <f t="shared" si="3"/>
        <v>1.5399999999999997E-2</v>
      </c>
      <c r="AH25" s="20">
        <f t="shared" si="3"/>
        <v>0.14680000000000001</v>
      </c>
    </row>
    <row r="26" spans="23:34" x14ac:dyDescent="0.45">
      <c r="W26" s="19" t="s">
        <v>45</v>
      </c>
      <c r="X26" s="20">
        <f t="shared" si="1"/>
        <v>0.15260000000000001</v>
      </c>
      <c r="Y26" s="20">
        <f t="shared" si="1"/>
        <v>0.16390000000000002</v>
      </c>
      <c r="Z26" s="20">
        <f t="shared" si="1"/>
        <v>0.16770000000000002</v>
      </c>
      <c r="AA26" s="20">
        <f t="shared" si="1"/>
        <v>0.14330000000000001</v>
      </c>
      <c r="AB26" s="20">
        <f t="shared" si="1"/>
        <v>0.1371</v>
      </c>
      <c r="AC26" s="20">
        <f t="shared" si="1"/>
        <v>0.15720000000000001</v>
      </c>
      <c r="AD26" s="20">
        <f t="shared" si="1"/>
        <v>0.1744</v>
      </c>
      <c r="AE26" s="20">
        <f t="shared" si="1"/>
        <v>0.1996</v>
      </c>
      <c r="AF26" s="20">
        <f t="shared" si="2"/>
        <v>0.12959999999999999</v>
      </c>
      <c r="AG26" s="20">
        <f t="shared" si="3"/>
        <v>2.2499999999999999E-2</v>
      </c>
      <c r="AH26" s="20">
        <f t="shared" si="3"/>
        <v>0.16109999999999999</v>
      </c>
    </row>
    <row r="27" spans="23:34" x14ac:dyDescent="0.45">
      <c r="W27" s="19" t="s">
        <v>46</v>
      </c>
      <c r="X27" s="20">
        <f t="shared" si="1"/>
        <v>0.13689999999999999</v>
      </c>
      <c r="Y27" s="20">
        <f t="shared" si="1"/>
        <v>0.15040000000000001</v>
      </c>
      <c r="Z27" s="20">
        <f t="shared" si="1"/>
        <v>0.15279999999999999</v>
      </c>
      <c r="AA27" s="20">
        <f t="shared" si="1"/>
        <v>0.15229999999999999</v>
      </c>
      <c r="AB27" s="20">
        <f t="shared" si="1"/>
        <v>0.14510000000000001</v>
      </c>
      <c r="AC27" s="20">
        <f t="shared" si="1"/>
        <v>0.1651</v>
      </c>
      <c r="AD27" s="20">
        <f t="shared" si="1"/>
        <v>0.18429999999999999</v>
      </c>
      <c r="AE27" s="20">
        <f t="shared" si="1"/>
        <v>0.19789999999999999</v>
      </c>
      <c r="AF27" s="20">
        <f t="shared" si="2"/>
        <v>0.13169999999999998</v>
      </c>
      <c r="AG27" s="20">
        <f t="shared" si="3"/>
        <v>2.64E-2</v>
      </c>
      <c r="AH27" s="20">
        <f t="shared" si="3"/>
        <v>0.15110000000000001</v>
      </c>
    </row>
    <row r="28" spans="23:34" x14ac:dyDescent="0.45">
      <c r="W28" s="22" t="s">
        <v>47</v>
      </c>
      <c r="X28" s="20">
        <f t="shared" si="1"/>
        <v>0.1479</v>
      </c>
      <c r="Y28" s="20">
        <f t="shared" si="1"/>
        <v>0.1507</v>
      </c>
      <c r="Z28" s="20">
        <f t="shared" si="1"/>
        <v>0.14910000000000001</v>
      </c>
      <c r="AA28" s="20">
        <f t="shared" si="1"/>
        <v>0.14150000000000001</v>
      </c>
      <c r="AB28" s="20">
        <f t="shared" si="1"/>
        <v>0.14250000000000002</v>
      </c>
      <c r="AC28" s="20">
        <f t="shared" si="1"/>
        <v>0.15610000000000002</v>
      </c>
      <c r="AD28" s="20">
        <f t="shared" si="1"/>
        <v>0.13830000000000001</v>
      </c>
      <c r="AE28" s="20">
        <f t="shared" si="1"/>
        <v>0.1696</v>
      </c>
      <c r="AF28" s="20">
        <f t="shared" si="2"/>
        <v>0.12359999999999999</v>
      </c>
      <c r="AG28" s="27">
        <f t="shared" si="3"/>
        <v>3.1999999999999994E-2</v>
      </c>
      <c r="AH28" s="27">
        <f t="shared" si="3"/>
        <v>0.13670000000000002</v>
      </c>
    </row>
    <row r="35" spans="23:23" x14ac:dyDescent="0.45">
      <c r="W35" s="23" t="s">
        <v>49</v>
      </c>
    </row>
    <row r="36" spans="23:23" x14ac:dyDescent="0.45">
      <c r="W36" s="24" t="s">
        <v>50</v>
      </c>
    </row>
    <row r="37" spans="23:23" x14ac:dyDescent="0.45">
      <c r="W37" s="24" t="s">
        <v>51</v>
      </c>
    </row>
    <row r="38" spans="23:23" x14ac:dyDescent="0.45">
      <c r="W38" s="24" t="s">
        <v>52</v>
      </c>
    </row>
    <row r="39" spans="23:23" x14ac:dyDescent="0.45">
      <c r="W39" s="24" t="s">
        <v>53</v>
      </c>
    </row>
    <row r="40" spans="23:23" x14ac:dyDescent="0.45">
      <c r="W40" s="24" t="s">
        <v>54</v>
      </c>
    </row>
    <row r="41" spans="23:23" x14ac:dyDescent="0.45">
      <c r="W41" s="24" t="s">
        <v>55</v>
      </c>
    </row>
    <row r="42" spans="23:23" x14ac:dyDescent="0.45">
      <c r="W42" s="22" t="s">
        <v>56</v>
      </c>
    </row>
    <row r="43" spans="23:23" x14ac:dyDescent="0.45">
      <c r="W43" t="s">
        <v>57</v>
      </c>
    </row>
    <row r="44" spans="23:23" x14ac:dyDescent="0.45">
      <c r="W44" t="s">
        <v>58</v>
      </c>
    </row>
  </sheetData>
  <mergeCells count="3">
    <mergeCell ref="X4:AE4"/>
    <mergeCell ref="W19:AH19"/>
    <mergeCell ref="X21:A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50EF-1568-46BE-8B7C-D30DD74F9E7A}">
  <dimension ref="B1:AD24"/>
  <sheetViews>
    <sheetView topLeftCell="L1" workbookViewId="0">
      <selection activeCell="J18" sqref="J18"/>
    </sheetView>
  </sheetViews>
  <sheetFormatPr defaultRowHeight="14.25" x14ac:dyDescent="0.45"/>
  <cols>
    <col min="17" max="17" width="15" customWidth="1"/>
    <col min="28" max="28" width="10" customWidth="1"/>
    <col min="29" max="29" width="11.59765625" customWidth="1"/>
    <col min="30" max="30" width="13.3984375" customWidth="1"/>
  </cols>
  <sheetData>
    <row r="1" spans="2:30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 s="1" t="s">
        <v>1</v>
      </c>
      <c r="R1" s="62" t="s">
        <v>2</v>
      </c>
      <c r="S1" s="62"/>
      <c r="T1" s="62"/>
      <c r="U1" s="62"/>
      <c r="V1" s="62"/>
      <c r="W1" s="62"/>
      <c r="X1" s="62"/>
      <c r="Y1" s="62"/>
      <c r="Z1" s="2" t="s">
        <v>3</v>
      </c>
      <c r="AA1" s="63" t="s">
        <v>4</v>
      </c>
      <c r="AB1" s="64"/>
      <c r="AC1" s="3" t="s">
        <v>5</v>
      </c>
      <c r="AD1" s="4" t="s">
        <v>6</v>
      </c>
    </row>
    <row r="2" spans="2:30" x14ac:dyDescent="0.45">
      <c r="B2">
        <v>27</v>
      </c>
      <c r="C2">
        <v>0.19719999999999999</v>
      </c>
      <c r="D2">
        <v>0.22939999999999999</v>
      </c>
      <c r="E2">
        <v>0.22989999999999999</v>
      </c>
      <c r="F2">
        <v>0.1419</v>
      </c>
      <c r="G2">
        <v>0.1706</v>
      </c>
      <c r="H2">
        <v>0.15920000000000001</v>
      </c>
      <c r="I2">
        <v>0.1908</v>
      </c>
      <c r="J2">
        <v>0.1963</v>
      </c>
      <c r="K2">
        <v>0.1411</v>
      </c>
      <c r="L2">
        <v>5.8799999999999998E-2</v>
      </c>
      <c r="M2">
        <v>0.2276</v>
      </c>
      <c r="N2">
        <v>3.1800000000000002E-2</v>
      </c>
      <c r="Q2" s="5" t="s">
        <v>7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12</v>
      </c>
      <c r="W2" s="6" t="s">
        <v>13</v>
      </c>
      <c r="X2" s="6" t="s">
        <v>14</v>
      </c>
      <c r="Y2" s="6" t="s">
        <v>15</v>
      </c>
      <c r="Z2" s="7" t="s">
        <v>16</v>
      </c>
      <c r="AA2" s="8" t="s">
        <v>17</v>
      </c>
      <c r="AB2" s="9" t="s">
        <v>17</v>
      </c>
      <c r="AC2" s="10" t="s">
        <v>59</v>
      </c>
      <c r="AD2" s="8" t="s">
        <v>60</v>
      </c>
    </row>
    <row r="3" spans="2:30" x14ac:dyDescent="0.45">
      <c r="C3">
        <v>0.20580000000000001</v>
      </c>
      <c r="D3">
        <v>0.2336</v>
      </c>
      <c r="E3">
        <v>0.25080000000000002</v>
      </c>
      <c r="F3">
        <v>0.22869999999999999</v>
      </c>
      <c r="G3">
        <v>0.17330000000000001</v>
      </c>
      <c r="H3">
        <v>0.17549999999999999</v>
      </c>
      <c r="I3">
        <v>0.18240000000000001</v>
      </c>
      <c r="J3">
        <v>0.18190000000000001</v>
      </c>
      <c r="K3">
        <v>0.13969999999999999</v>
      </c>
      <c r="L3">
        <v>5.33E-2</v>
      </c>
      <c r="M3">
        <v>0.1953</v>
      </c>
      <c r="N3">
        <v>3.1600000000000003E-2</v>
      </c>
      <c r="Q3" s="28" t="s">
        <v>19</v>
      </c>
      <c r="R3" s="72" t="s">
        <v>61</v>
      </c>
      <c r="S3" s="73"/>
      <c r="T3" s="73"/>
      <c r="U3" s="73"/>
      <c r="V3" s="73"/>
      <c r="W3" s="73"/>
      <c r="X3" s="73"/>
      <c r="Y3" s="74"/>
      <c r="Z3" s="29" t="s">
        <v>61</v>
      </c>
      <c r="AA3" s="61" t="s">
        <v>21</v>
      </c>
      <c r="AB3" s="30" t="s">
        <v>62</v>
      </c>
      <c r="AC3" s="30" t="s">
        <v>63</v>
      </c>
      <c r="AD3" s="61" t="s">
        <v>23</v>
      </c>
    </row>
    <row r="4" spans="2:30" x14ac:dyDescent="0.45">
      <c r="C4">
        <v>0.13220000000000001</v>
      </c>
      <c r="D4">
        <v>0.17979999999999999</v>
      </c>
      <c r="E4">
        <v>0.22969999999999999</v>
      </c>
      <c r="F4">
        <v>0.19040000000000001</v>
      </c>
      <c r="G4">
        <v>0.15390000000000001</v>
      </c>
      <c r="H4">
        <v>0.19120000000000001</v>
      </c>
      <c r="I4">
        <v>0.2006</v>
      </c>
      <c r="J4">
        <v>0.2198</v>
      </c>
      <c r="K4">
        <v>0.13650000000000001</v>
      </c>
      <c r="L4">
        <v>5.16E-2</v>
      </c>
      <c r="M4">
        <v>0.21690000000000001</v>
      </c>
      <c r="N4">
        <v>3.1099999999999999E-2</v>
      </c>
      <c r="Q4" s="14" t="s">
        <v>24</v>
      </c>
      <c r="R4">
        <v>0.19719999999999999</v>
      </c>
      <c r="S4">
        <v>0.22939999999999999</v>
      </c>
      <c r="T4">
        <v>0.22989999999999999</v>
      </c>
      <c r="U4">
        <v>0.1419</v>
      </c>
      <c r="V4">
        <v>0.1706</v>
      </c>
      <c r="W4">
        <v>0.15920000000000001</v>
      </c>
      <c r="X4">
        <v>0.1908</v>
      </c>
      <c r="Y4">
        <v>0.1963</v>
      </c>
      <c r="Z4" s="15">
        <v>0.1411</v>
      </c>
      <c r="AA4">
        <v>5.8799999999999998E-2</v>
      </c>
      <c r="AB4" s="14">
        <v>0.2276</v>
      </c>
      <c r="AC4" s="14">
        <v>3.4000000000000002E-2</v>
      </c>
      <c r="AD4">
        <v>3.7999999999999999E-2</v>
      </c>
    </row>
    <row r="5" spans="2:30" x14ac:dyDescent="0.45">
      <c r="C5">
        <v>0.1341</v>
      </c>
      <c r="D5">
        <v>0.2218</v>
      </c>
      <c r="E5">
        <v>0.20749999999999999</v>
      </c>
      <c r="F5">
        <v>0.20910000000000001</v>
      </c>
      <c r="G5">
        <v>0.21299999999999999</v>
      </c>
      <c r="H5">
        <v>0.1832</v>
      </c>
      <c r="I5">
        <v>0.1673</v>
      </c>
      <c r="J5">
        <v>0.2102</v>
      </c>
      <c r="K5">
        <v>0.13220000000000001</v>
      </c>
      <c r="L5">
        <v>5.4199999999999998E-2</v>
      </c>
      <c r="M5">
        <v>0.2036</v>
      </c>
      <c r="N5">
        <v>3.1399999999999997E-2</v>
      </c>
      <c r="Q5" s="14" t="s">
        <v>25</v>
      </c>
      <c r="R5">
        <v>0.20580000000000001</v>
      </c>
      <c r="S5">
        <v>0.2336</v>
      </c>
      <c r="T5">
        <v>0.25080000000000002</v>
      </c>
      <c r="U5">
        <v>0.22869999999999999</v>
      </c>
      <c r="V5">
        <v>0.17330000000000001</v>
      </c>
      <c r="W5">
        <v>0.17549999999999999</v>
      </c>
      <c r="X5">
        <v>0.18240000000000001</v>
      </c>
      <c r="Y5">
        <v>0.18190000000000001</v>
      </c>
      <c r="Z5" s="15">
        <v>0.13969999999999999</v>
      </c>
      <c r="AA5">
        <v>5.33E-2</v>
      </c>
      <c r="AB5" s="14">
        <v>0.1953</v>
      </c>
      <c r="AC5" s="14">
        <v>3.4599999999999999E-2</v>
      </c>
      <c r="AD5">
        <v>3.5200000000000002E-2</v>
      </c>
    </row>
    <row r="6" spans="2:30" x14ac:dyDescent="0.45">
      <c r="C6">
        <v>0.18440000000000001</v>
      </c>
      <c r="D6">
        <v>0.25240000000000001</v>
      </c>
      <c r="E6">
        <v>0.2238</v>
      </c>
      <c r="F6">
        <v>0.18459999999999999</v>
      </c>
      <c r="G6">
        <v>0.2051</v>
      </c>
      <c r="H6">
        <v>0.1714</v>
      </c>
      <c r="I6">
        <v>0.1918</v>
      </c>
      <c r="J6">
        <v>0.25419999999999998</v>
      </c>
      <c r="K6">
        <v>0.14330000000000001</v>
      </c>
      <c r="L6">
        <v>5.5399999999999998E-2</v>
      </c>
      <c r="M6">
        <v>0.18970000000000001</v>
      </c>
      <c r="N6">
        <v>3.1699999999999999E-2</v>
      </c>
      <c r="Q6" s="14" t="s">
        <v>26</v>
      </c>
      <c r="R6">
        <v>0.13220000000000001</v>
      </c>
      <c r="S6">
        <v>0.17979999999999999</v>
      </c>
      <c r="T6">
        <v>0.22969999999999999</v>
      </c>
      <c r="U6">
        <v>0.19040000000000001</v>
      </c>
      <c r="V6">
        <v>0.15390000000000001</v>
      </c>
      <c r="W6">
        <v>0.19120000000000001</v>
      </c>
      <c r="X6">
        <v>0.2006</v>
      </c>
      <c r="Y6">
        <v>0.2198</v>
      </c>
      <c r="Z6" s="15">
        <v>0.13650000000000001</v>
      </c>
      <c r="AA6">
        <v>5.16E-2</v>
      </c>
      <c r="AB6" s="14">
        <v>0.21690000000000001</v>
      </c>
      <c r="AC6" s="14">
        <v>3.39E-2</v>
      </c>
      <c r="AD6">
        <v>3.39E-2</v>
      </c>
    </row>
    <row r="7" spans="2:30" x14ac:dyDescent="0.45">
      <c r="C7">
        <v>0.18029999999999999</v>
      </c>
      <c r="D7">
        <v>0.25380000000000003</v>
      </c>
      <c r="E7">
        <v>0.24379999999999999</v>
      </c>
      <c r="F7">
        <v>0.1918</v>
      </c>
      <c r="G7">
        <v>0.19359999999999999</v>
      </c>
      <c r="H7">
        <v>0.1492</v>
      </c>
      <c r="I7">
        <v>0.16600000000000001</v>
      </c>
      <c r="J7">
        <v>0.20960000000000001</v>
      </c>
      <c r="K7">
        <v>0.16220000000000001</v>
      </c>
      <c r="L7">
        <v>4.8599999999999997E-2</v>
      </c>
      <c r="M7">
        <v>0.18340000000000001</v>
      </c>
      <c r="N7">
        <v>3.1199999999999999E-2</v>
      </c>
      <c r="Q7" s="14" t="s">
        <v>27</v>
      </c>
      <c r="R7">
        <v>0.1341</v>
      </c>
      <c r="S7">
        <v>0.2218</v>
      </c>
      <c r="T7">
        <v>0.20749999999999999</v>
      </c>
      <c r="U7">
        <v>0.20910000000000001</v>
      </c>
      <c r="V7">
        <v>0.21299999999999999</v>
      </c>
      <c r="W7">
        <v>0.1832</v>
      </c>
      <c r="X7">
        <v>0.1673</v>
      </c>
      <c r="Y7">
        <v>0.2102</v>
      </c>
      <c r="Z7" s="15">
        <v>0.13220000000000001</v>
      </c>
      <c r="AA7">
        <v>5.4199999999999998E-2</v>
      </c>
      <c r="AB7" s="14">
        <v>0.2036</v>
      </c>
      <c r="AC7" s="14">
        <v>3.4799999999999998E-2</v>
      </c>
      <c r="AD7">
        <v>3.3599999999999998E-2</v>
      </c>
    </row>
    <row r="8" spans="2:30" x14ac:dyDescent="0.45">
      <c r="C8">
        <v>3.4000000000000002E-2</v>
      </c>
      <c r="D8">
        <v>3.4599999999999999E-2</v>
      </c>
      <c r="E8">
        <v>3.39E-2</v>
      </c>
      <c r="F8">
        <v>3.4799999999999998E-2</v>
      </c>
      <c r="G8">
        <v>3.4700000000000002E-2</v>
      </c>
      <c r="H8">
        <v>3.5400000000000001E-2</v>
      </c>
      <c r="I8">
        <v>2.8899999999999999E-2</v>
      </c>
      <c r="J8">
        <v>2.9100000000000001E-2</v>
      </c>
      <c r="K8">
        <v>2.9899999999999999E-2</v>
      </c>
      <c r="L8">
        <v>2.9399999999999999E-2</v>
      </c>
      <c r="M8">
        <v>2.9700000000000001E-2</v>
      </c>
      <c r="N8">
        <v>3.0300000000000001E-2</v>
      </c>
      <c r="Q8" s="14" t="s">
        <v>28</v>
      </c>
      <c r="R8">
        <v>0.18440000000000001</v>
      </c>
      <c r="S8">
        <v>0.25240000000000001</v>
      </c>
      <c r="T8">
        <v>0.2238</v>
      </c>
      <c r="U8">
        <v>0.18459999999999999</v>
      </c>
      <c r="V8">
        <v>0.2051</v>
      </c>
      <c r="W8">
        <v>0.1714</v>
      </c>
      <c r="X8">
        <v>0.1918</v>
      </c>
      <c r="Y8">
        <v>0.25419999999999998</v>
      </c>
      <c r="Z8" s="15">
        <v>0.14330000000000001</v>
      </c>
      <c r="AA8">
        <v>5.5399999999999998E-2</v>
      </c>
      <c r="AB8" s="14">
        <v>0.18970000000000001</v>
      </c>
      <c r="AC8" s="14">
        <v>3.4700000000000002E-2</v>
      </c>
      <c r="AD8">
        <v>3.5200000000000002E-2</v>
      </c>
    </row>
    <row r="9" spans="2:30" x14ac:dyDescent="0.45">
      <c r="C9">
        <v>3.7999999999999999E-2</v>
      </c>
      <c r="D9">
        <v>3.5200000000000002E-2</v>
      </c>
      <c r="E9">
        <v>3.39E-2</v>
      </c>
      <c r="F9">
        <v>3.3599999999999998E-2</v>
      </c>
      <c r="G9">
        <v>3.5200000000000002E-2</v>
      </c>
      <c r="H9">
        <v>3.4000000000000002E-2</v>
      </c>
      <c r="I9">
        <v>3.0800000000000001E-2</v>
      </c>
      <c r="J9">
        <v>0.03</v>
      </c>
      <c r="K9">
        <v>2.8799999999999999E-2</v>
      </c>
      <c r="L9">
        <v>2.9600000000000001E-2</v>
      </c>
      <c r="M9">
        <v>2.87E-2</v>
      </c>
      <c r="N9">
        <v>2.9399999999999999E-2</v>
      </c>
      <c r="Q9" s="13" t="s">
        <v>29</v>
      </c>
      <c r="R9" s="12">
        <v>0.18029999999999999</v>
      </c>
      <c r="S9" s="12">
        <v>0.25380000000000003</v>
      </c>
      <c r="T9" s="12">
        <v>0.24379999999999999</v>
      </c>
      <c r="U9" s="12">
        <v>0.1918</v>
      </c>
      <c r="V9" s="12">
        <v>0.19359999999999999</v>
      </c>
      <c r="W9" s="12">
        <v>0.1492</v>
      </c>
      <c r="X9" s="12">
        <v>0.16600000000000001</v>
      </c>
      <c r="Y9" s="12">
        <v>0.20960000000000001</v>
      </c>
      <c r="Z9" s="31">
        <v>0.16220000000000001</v>
      </c>
      <c r="AA9" s="12">
        <v>4.8599999999999997E-2</v>
      </c>
      <c r="AB9" s="13">
        <v>0.18340000000000001</v>
      </c>
      <c r="AC9" s="13">
        <v>3.5400000000000001E-2</v>
      </c>
      <c r="AD9" s="12">
        <v>3.4000000000000002E-2</v>
      </c>
    </row>
    <row r="10" spans="2:30" x14ac:dyDescent="0.45">
      <c r="Q10" s="14" t="s">
        <v>30</v>
      </c>
      <c r="Y10" s="14"/>
      <c r="Z10" s="14"/>
      <c r="AB10" s="14"/>
      <c r="AC10" s="14">
        <f>AVERAGE(AC4:AC9)</f>
        <v>3.4566666666666662E-2</v>
      </c>
      <c r="AD10">
        <f>AVERAGE(AD4:AD9)</f>
        <v>3.4983333333333332E-2</v>
      </c>
    </row>
    <row r="15" spans="2:30" x14ac:dyDescent="0.45">
      <c r="Q15" s="65" t="s">
        <v>31</v>
      </c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7"/>
    </row>
    <row r="16" spans="2:30" x14ac:dyDescent="0.45">
      <c r="Q16" s="16" t="s">
        <v>1</v>
      </c>
      <c r="R16" s="68" t="s">
        <v>2</v>
      </c>
      <c r="S16" s="68"/>
      <c r="T16" s="68"/>
      <c r="U16" s="68"/>
      <c r="V16" s="68"/>
      <c r="W16" s="68"/>
      <c r="X16" s="68"/>
      <c r="Y16" s="68"/>
      <c r="Z16" s="2" t="s">
        <v>3</v>
      </c>
      <c r="AA16" s="63" t="s">
        <v>4</v>
      </c>
      <c r="AB16" s="64"/>
    </row>
    <row r="17" spans="17:28" x14ac:dyDescent="0.45">
      <c r="Q17" s="5" t="s">
        <v>7</v>
      </c>
      <c r="R17" s="6" t="s">
        <v>8</v>
      </c>
      <c r="S17" s="6" t="s">
        <v>9</v>
      </c>
      <c r="T17" s="6" t="s">
        <v>10</v>
      </c>
      <c r="U17" s="6" t="s">
        <v>11</v>
      </c>
      <c r="V17" s="6" t="s">
        <v>12</v>
      </c>
      <c r="W17" s="6" t="s">
        <v>13</v>
      </c>
      <c r="X17" s="6" t="s">
        <v>14</v>
      </c>
      <c r="Y17" s="6" t="s">
        <v>15</v>
      </c>
      <c r="Z17" s="7" t="s">
        <v>16</v>
      </c>
      <c r="AA17" s="8" t="s">
        <v>17</v>
      </c>
      <c r="AB17" s="9" t="s">
        <v>17</v>
      </c>
    </row>
    <row r="18" spans="17:28" x14ac:dyDescent="0.45">
      <c r="Q18" s="11" t="s">
        <v>19</v>
      </c>
      <c r="R18" s="72" t="s">
        <v>61</v>
      </c>
      <c r="S18" s="73"/>
      <c r="T18" s="73"/>
      <c r="U18" s="73"/>
      <c r="V18" s="73"/>
      <c r="W18" s="73"/>
      <c r="X18" s="73"/>
      <c r="Y18" s="74"/>
      <c r="Z18" s="29" t="s">
        <v>61</v>
      </c>
      <c r="AA18" s="61" t="s">
        <v>21</v>
      </c>
      <c r="AB18" s="30" t="s">
        <v>62</v>
      </c>
    </row>
    <row r="19" spans="17:28" x14ac:dyDescent="0.45">
      <c r="Q19" s="14" t="s">
        <v>24</v>
      </c>
      <c r="R19">
        <f>R4-$AC$10</f>
        <v>0.16263333333333332</v>
      </c>
      <c r="S19">
        <f>S4-$AC$10</f>
        <v>0.19483333333333333</v>
      </c>
      <c r="T19">
        <f t="shared" ref="T19:Y19" si="0">T4-$AC$10</f>
        <v>0.19533333333333333</v>
      </c>
      <c r="U19">
        <f t="shared" si="0"/>
        <v>0.10733333333333334</v>
      </c>
      <c r="V19">
        <f t="shared" si="0"/>
        <v>0.13603333333333334</v>
      </c>
      <c r="W19">
        <f t="shared" si="0"/>
        <v>0.12463333333333335</v>
      </c>
      <c r="X19">
        <f t="shared" si="0"/>
        <v>0.15623333333333334</v>
      </c>
      <c r="Y19">
        <f t="shared" si="0"/>
        <v>0.16173333333333334</v>
      </c>
      <c r="Z19" s="15">
        <f>Z4-$AD$10</f>
        <v>0.10611666666666666</v>
      </c>
      <c r="AA19">
        <f>AA4-$AC$10</f>
        <v>2.4233333333333336E-2</v>
      </c>
      <c r="AB19">
        <f>AB4-$AC$10</f>
        <v>0.19303333333333333</v>
      </c>
    </row>
    <row r="20" spans="17:28" x14ac:dyDescent="0.45">
      <c r="Q20" s="14" t="s">
        <v>25</v>
      </c>
      <c r="R20">
        <f t="shared" ref="R20:Y24" si="1">R5-$AC$10</f>
        <v>0.17123333333333335</v>
      </c>
      <c r="S20">
        <f t="shared" si="1"/>
        <v>0.19903333333333334</v>
      </c>
      <c r="T20">
        <f t="shared" si="1"/>
        <v>0.21623333333333336</v>
      </c>
      <c r="U20">
        <f t="shared" si="1"/>
        <v>0.19413333333333332</v>
      </c>
      <c r="V20">
        <f t="shared" si="1"/>
        <v>0.13873333333333335</v>
      </c>
      <c r="W20">
        <f t="shared" si="1"/>
        <v>0.14093333333333333</v>
      </c>
      <c r="X20">
        <f t="shared" si="1"/>
        <v>0.14783333333333334</v>
      </c>
      <c r="Y20">
        <f t="shared" si="1"/>
        <v>0.14733333333333334</v>
      </c>
      <c r="Z20" s="15">
        <f t="shared" ref="Z20:Z24" si="2">Z5-$AD$10</f>
        <v>0.10471666666666665</v>
      </c>
      <c r="AA20">
        <f t="shared" ref="AA20:AB24" si="3">AA5-$AC$10</f>
        <v>1.8733333333333338E-2</v>
      </c>
      <c r="AB20">
        <f t="shared" si="3"/>
        <v>0.16073333333333334</v>
      </c>
    </row>
    <row r="21" spans="17:28" x14ac:dyDescent="0.45">
      <c r="Q21" s="14" t="s">
        <v>26</v>
      </c>
      <c r="R21">
        <f t="shared" si="1"/>
        <v>9.763333333333335E-2</v>
      </c>
      <c r="S21">
        <f t="shared" si="1"/>
        <v>0.14523333333333333</v>
      </c>
      <c r="T21">
        <f t="shared" si="1"/>
        <v>0.19513333333333333</v>
      </c>
      <c r="U21">
        <f t="shared" si="1"/>
        <v>0.15583333333333335</v>
      </c>
      <c r="V21">
        <f t="shared" si="1"/>
        <v>0.11933333333333335</v>
      </c>
      <c r="W21">
        <f t="shared" si="1"/>
        <v>0.15663333333333335</v>
      </c>
      <c r="X21">
        <f t="shared" si="1"/>
        <v>0.16603333333333334</v>
      </c>
      <c r="Y21">
        <f t="shared" si="1"/>
        <v>0.18523333333333333</v>
      </c>
      <c r="Z21" s="15">
        <f t="shared" si="2"/>
        <v>0.10151666666666667</v>
      </c>
      <c r="AA21">
        <f t="shared" si="3"/>
        <v>1.7033333333333338E-2</v>
      </c>
      <c r="AB21">
        <f>AB6-$AC$10</f>
        <v>0.18233333333333335</v>
      </c>
    </row>
    <row r="22" spans="17:28" x14ac:dyDescent="0.45">
      <c r="Q22" s="14" t="s">
        <v>27</v>
      </c>
      <c r="R22">
        <f t="shared" si="1"/>
        <v>9.9533333333333335E-2</v>
      </c>
      <c r="S22">
        <f t="shared" si="1"/>
        <v>0.18723333333333333</v>
      </c>
      <c r="T22">
        <f t="shared" si="1"/>
        <v>0.17293333333333333</v>
      </c>
      <c r="U22">
        <f t="shared" si="1"/>
        <v>0.17453333333333335</v>
      </c>
      <c r="V22">
        <f t="shared" si="1"/>
        <v>0.17843333333333333</v>
      </c>
      <c r="W22">
        <f t="shared" si="1"/>
        <v>0.14863333333333334</v>
      </c>
      <c r="X22">
        <f t="shared" si="1"/>
        <v>0.13273333333333334</v>
      </c>
      <c r="Y22">
        <f t="shared" si="1"/>
        <v>0.17563333333333334</v>
      </c>
      <c r="Z22" s="15">
        <f t="shared" si="2"/>
        <v>9.7216666666666673E-2</v>
      </c>
      <c r="AA22">
        <f t="shared" si="3"/>
        <v>1.9633333333333336E-2</v>
      </c>
      <c r="AB22">
        <f t="shared" si="3"/>
        <v>0.16903333333333334</v>
      </c>
    </row>
    <row r="23" spans="17:28" x14ac:dyDescent="0.45">
      <c r="Q23" s="14" t="s">
        <v>28</v>
      </c>
      <c r="R23">
        <f t="shared" si="1"/>
        <v>0.14983333333333335</v>
      </c>
      <c r="S23">
        <f t="shared" si="1"/>
        <v>0.21783333333333335</v>
      </c>
      <c r="T23">
        <f t="shared" si="1"/>
        <v>0.18923333333333334</v>
      </c>
      <c r="U23">
        <f t="shared" si="1"/>
        <v>0.15003333333333332</v>
      </c>
      <c r="V23">
        <f t="shared" si="1"/>
        <v>0.17053333333333334</v>
      </c>
      <c r="W23">
        <f>W8-$AC$10</f>
        <v>0.13683333333333333</v>
      </c>
      <c r="X23">
        <f t="shared" si="1"/>
        <v>0.15723333333333334</v>
      </c>
      <c r="Y23">
        <f t="shared" si="1"/>
        <v>0.21963333333333332</v>
      </c>
      <c r="Z23" s="15">
        <f t="shared" si="2"/>
        <v>0.10831666666666667</v>
      </c>
      <c r="AA23">
        <f t="shared" si="3"/>
        <v>2.0833333333333336E-2</v>
      </c>
      <c r="AB23">
        <f t="shared" si="3"/>
        <v>0.15513333333333335</v>
      </c>
    </row>
    <row r="24" spans="17:28" x14ac:dyDescent="0.45">
      <c r="Q24" s="14" t="s">
        <v>29</v>
      </c>
      <c r="R24">
        <f t="shared" si="1"/>
        <v>0.14573333333333333</v>
      </c>
      <c r="S24">
        <f t="shared" si="1"/>
        <v>0.21923333333333336</v>
      </c>
      <c r="T24">
        <f t="shared" si="1"/>
        <v>0.20923333333333333</v>
      </c>
      <c r="U24">
        <f t="shared" si="1"/>
        <v>0.15723333333333334</v>
      </c>
      <c r="V24">
        <f t="shared" si="1"/>
        <v>0.15903333333333333</v>
      </c>
      <c r="W24">
        <f t="shared" si="1"/>
        <v>0.11463333333333334</v>
      </c>
      <c r="X24">
        <f t="shared" si="1"/>
        <v>0.13143333333333335</v>
      </c>
      <c r="Y24">
        <f t="shared" si="1"/>
        <v>0.17503333333333335</v>
      </c>
      <c r="Z24" s="15">
        <f t="shared" si="2"/>
        <v>0.12721666666666667</v>
      </c>
      <c r="AA24">
        <f t="shared" si="3"/>
        <v>1.4033333333333335E-2</v>
      </c>
      <c r="AB24">
        <f t="shared" si="3"/>
        <v>0.14883333333333335</v>
      </c>
    </row>
  </sheetData>
  <mergeCells count="7">
    <mergeCell ref="R18:Y18"/>
    <mergeCell ref="R1:Y1"/>
    <mergeCell ref="AA1:AB1"/>
    <mergeCell ref="R3:Y3"/>
    <mergeCell ref="Q15:AB15"/>
    <mergeCell ref="R16:Y16"/>
    <mergeCell ref="AA16:A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4F5E-CB29-49CC-9471-9C896474846A}">
  <dimension ref="B1:AF24"/>
  <sheetViews>
    <sheetView workbookViewId="0">
      <selection sqref="A1:XFD1048576"/>
    </sheetView>
  </sheetViews>
  <sheetFormatPr defaultRowHeight="14.25" x14ac:dyDescent="0.45"/>
  <cols>
    <col min="19" max="19" width="14.73046875" customWidth="1"/>
    <col min="30" max="30" width="10.265625" customWidth="1"/>
    <col min="31" max="32" width="21.59765625" customWidth="1"/>
  </cols>
  <sheetData>
    <row r="1" spans="2:32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S1" s="1" t="s">
        <v>1</v>
      </c>
      <c r="T1" s="62" t="s">
        <v>2</v>
      </c>
      <c r="U1" s="62"/>
      <c r="V1" s="62"/>
      <c r="W1" s="62"/>
      <c r="X1" s="62"/>
      <c r="Y1" s="62"/>
      <c r="Z1" s="62"/>
      <c r="AA1" s="62"/>
      <c r="AB1" s="2" t="s">
        <v>3</v>
      </c>
      <c r="AC1" s="63" t="s">
        <v>4</v>
      </c>
      <c r="AD1" s="64"/>
      <c r="AE1" s="3" t="s">
        <v>5</v>
      </c>
      <c r="AF1" s="4" t="s">
        <v>6</v>
      </c>
    </row>
    <row r="2" spans="2:32" x14ac:dyDescent="0.45">
      <c r="B2">
        <v>26</v>
      </c>
      <c r="C2">
        <v>0.34110000000000001</v>
      </c>
      <c r="D2">
        <v>0.38290000000000002</v>
      </c>
      <c r="E2">
        <v>0.33900000000000002</v>
      </c>
      <c r="F2">
        <v>0.34849999999999998</v>
      </c>
      <c r="G2">
        <v>0.33339999999999997</v>
      </c>
      <c r="H2">
        <v>0.29330000000000001</v>
      </c>
      <c r="I2">
        <v>0.29530000000000001</v>
      </c>
      <c r="J2">
        <v>0.33660000000000001</v>
      </c>
      <c r="K2">
        <v>0.26569999999999999</v>
      </c>
      <c r="L2">
        <v>0.10100000000000001</v>
      </c>
      <c r="M2">
        <v>0.3765</v>
      </c>
      <c r="N2">
        <v>3.2199999999999999E-2</v>
      </c>
      <c r="S2" s="5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Y2" s="6" t="s">
        <v>13</v>
      </c>
      <c r="Z2" s="6" t="s">
        <v>14</v>
      </c>
      <c r="AA2" s="6" t="s">
        <v>15</v>
      </c>
      <c r="AB2" s="7" t="s">
        <v>16</v>
      </c>
      <c r="AC2" s="8" t="s">
        <v>17</v>
      </c>
      <c r="AD2" s="32" t="s">
        <v>17</v>
      </c>
      <c r="AE2" s="10" t="s">
        <v>64</v>
      </c>
      <c r="AF2" s="8" t="s">
        <v>17</v>
      </c>
    </row>
    <row r="3" spans="2:32" x14ac:dyDescent="0.45">
      <c r="C3">
        <v>0.35249999999999998</v>
      </c>
      <c r="D3">
        <v>0.35460000000000003</v>
      </c>
      <c r="E3">
        <v>0.32</v>
      </c>
      <c r="F3">
        <v>0.3382</v>
      </c>
      <c r="G3">
        <v>0.34810000000000002</v>
      </c>
      <c r="H3">
        <v>0.29060000000000002</v>
      </c>
      <c r="I3">
        <v>0.3246</v>
      </c>
      <c r="J3">
        <v>0.36249999999999999</v>
      </c>
      <c r="K3">
        <v>0.28270000000000001</v>
      </c>
      <c r="L3">
        <v>5.6500000000000002E-2</v>
      </c>
      <c r="M3">
        <v>0.3916</v>
      </c>
      <c r="N3">
        <v>3.1600000000000003E-2</v>
      </c>
      <c r="S3" s="11" t="s">
        <v>19</v>
      </c>
      <c r="T3" s="72" t="s">
        <v>61</v>
      </c>
      <c r="U3" s="73"/>
      <c r="V3" s="73"/>
      <c r="W3" s="73"/>
      <c r="X3" s="73"/>
      <c r="Y3" s="73"/>
      <c r="Z3" s="73"/>
      <c r="AA3" s="74"/>
      <c r="AB3" s="31" t="s">
        <v>61</v>
      </c>
      <c r="AC3" s="33" t="s">
        <v>21</v>
      </c>
      <c r="AD3" s="34" t="s">
        <v>62</v>
      </c>
      <c r="AE3" s="13" t="s">
        <v>23</v>
      </c>
      <c r="AF3" s="12" t="s">
        <v>23</v>
      </c>
    </row>
    <row r="4" spans="2:32" x14ac:dyDescent="0.45">
      <c r="C4">
        <v>0.33179999999999998</v>
      </c>
      <c r="D4">
        <v>0.33750000000000002</v>
      </c>
      <c r="E4">
        <v>0.29310000000000003</v>
      </c>
      <c r="F4">
        <v>0.32200000000000001</v>
      </c>
      <c r="G4">
        <v>0.3024</v>
      </c>
      <c r="H4">
        <v>0.32729999999999998</v>
      </c>
      <c r="I4">
        <v>0.33650000000000002</v>
      </c>
      <c r="J4">
        <v>0.36599999999999999</v>
      </c>
      <c r="K4">
        <v>0.26769999999999999</v>
      </c>
      <c r="L4">
        <v>5.6500000000000002E-2</v>
      </c>
      <c r="M4">
        <v>0.37540000000000001</v>
      </c>
      <c r="N4">
        <v>3.0499999999999999E-2</v>
      </c>
      <c r="S4" s="14" t="s">
        <v>24</v>
      </c>
      <c r="T4">
        <v>0.34110000000000001</v>
      </c>
      <c r="U4">
        <v>0.38290000000000002</v>
      </c>
      <c r="V4">
        <v>0.33900000000000002</v>
      </c>
      <c r="W4">
        <v>0.34849999999999998</v>
      </c>
      <c r="X4">
        <v>0.33339999999999997</v>
      </c>
      <c r="Y4">
        <v>0.29330000000000001</v>
      </c>
      <c r="Z4">
        <v>0.29530000000000001</v>
      </c>
      <c r="AA4">
        <v>0.33660000000000001</v>
      </c>
      <c r="AB4" s="15">
        <v>0.26569999999999999</v>
      </c>
      <c r="AC4">
        <v>0.10100000000000001</v>
      </c>
      <c r="AD4" s="14">
        <v>0.3765</v>
      </c>
      <c r="AE4" s="14">
        <v>4.1599999999999998E-2</v>
      </c>
      <c r="AF4">
        <v>3.9600000000000003E-2</v>
      </c>
    </row>
    <row r="5" spans="2:32" x14ac:dyDescent="0.45">
      <c r="C5">
        <v>0.31130000000000002</v>
      </c>
      <c r="D5">
        <v>0.34339999999999998</v>
      </c>
      <c r="E5">
        <v>0.34639999999999999</v>
      </c>
      <c r="F5">
        <v>0.39810000000000001</v>
      </c>
      <c r="G5">
        <v>0.3417</v>
      </c>
      <c r="H5">
        <v>0.30880000000000002</v>
      </c>
      <c r="I5">
        <v>0.32440000000000002</v>
      </c>
      <c r="J5">
        <v>0.3276</v>
      </c>
      <c r="K5">
        <v>0.28360000000000002</v>
      </c>
      <c r="L5">
        <v>6.3700000000000007E-2</v>
      </c>
      <c r="M5">
        <v>0.38650000000000001</v>
      </c>
      <c r="N5">
        <v>3.1099999999999999E-2</v>
      </c>
      <c r="S5" s="14" t="s">
        <v>25</v>
      </c>
      <c r="T5">
        <v>0.35249999999999998</v>
      </c>
      <c r="U5">
        <v>0.35460000000000003</v>
      </c>
      <c r="V5">
        <v>0.32</v>
      </c>
      <c r="W5">
        <v>0.3382</v>
      </c>
      <c r="X5">
        <v>0.34810000000000002</v>
      </c>
      <c r="Y5">
        <v>0.29060000000000002</v>
      </c>
      <c r="Z5">
        <v>0.3246</v>
      </c>
      <c r="AA5">
        <v>0.36249999999999999</v>
      </c>
      <c r="AB5" s="15">
        <v>0.28270000000000001</v>
      </c>
      <c r="AC5">
        <v>5.6500000000000002E-2</v>
      </c>
      <c r="AD5" s="14">
        <v>0.3916</v>
      </c>
      <c r="AE5" s="14">
        <v>4.6800000000000001E-2</v>
      </c>
      <c r="AF5">
        <v>3.9600000000000003E-2</v>
      </c>
    </row>
    <row r="6" spans="2:32" x14ac:dyDescent="0.45">
      <c r="C6">
        <v>0.3271</v>
      </c>
      <c r="D6">
        <v>0.37940000000000002</v>
      </c>
      <c r="E6">
        <v>0.33700000000000002</v>
      </c>
      <c r="F6">
        <v>0.31109999999999999</v>
      </c>
      <c r="G6">
        <v>0.33289999999999997</v>
      </c>
      <c r="H6">
        <v>0.31990000000000002</v>
      </c>
      <c r="I6">
        <v>0.3206</v>
      </c>
      <c r="J6">
        <v>0.35349999999999998</v>
      </c>
      <c r="K6">
        <v>0.2913</v>
      </c>
      <c r="L6">
        <v>7.6200000000000004E-2</v>
      </c>
      <c r="M6">
        <v>0.38129999999999997</v>
      </c>
      <c r="N6">
        <v>3.1399999999999997E-2</v>
      </c>
      <c r="S6" s="14" t="s">
        <v>26</v>
      </c>
      <c r="T6">
        <v>0.33179999999999998</v>
      </c>
      <c r="U6">
        <v>0.33750000000000002</v>
      </c>
      <c r="V6">
        <v>0.29310000000000003</v>
      </c>
      <c r="W6">
        <v>0.32200000000000001</v>
      </c>
      <c r="X6">
        <v>0.3024</v>
      </c>
      <c r="Y6">
        <v>0.32729999999999998</v>
      </c>
      <c r="Z6">
        <v>0.33650000000000002</v>
      </c>
      <c r="AA6">
        <v>0.36599999999999999</v>
      </c>
      <c r="AB6" s="15">
        <v>0.26769999999999999</v>
      </c>
      <c r="AC6">
        <v>5.6500000000000002E-2</v>
      </c>
      <c r="AD6" s="14">
        <v>0.37540000000000001</v>
      </c>
      <c r="AE6" s="14">
        <v>4.3999999999999997E-2</v>
      </c>
      <c r="AF6">
        <v>4.0099999999999997E-2</v>
      </c>
    </row>
    <row r="7" spans="2:32" x14ac:dyDescent="0.45">
      <c r="C7">
        <v>0.3206</v>
      </c>
      <c r="D7">
        <v>0.3301</v>
      </c>
      <c r="E7">
        <v>0.27789999999999998</v>
      </c>
      <c r="F7">
        <v>0.29899999999999999</v>
      </c>
      <c r="G7">
        <v>0.34710000000000002</v>
      </c>
      <c r="H7">
        <v>0.30199999999999999</v>
      </c>
      <c r="I7">
        <v>0.32079999999999997</v>
      </c>
      <c r="J7">
        <v>0.3155</v>
      </c>
      <c r="K7">
        <v>0.29070000000000001</v>
      </c>
      <c r="L7">
        <v>6.4100000000000004E-2</v>
      </c>
      <c r="M7">
        <v>0.38190000000000002</v>
      </c>
      <c r="N7">
        <v>3.0700000000000002E-2</v>
      </c>
      <c r="S7" s="14" t="s">
        <v>27</v>
      </c>
      <c r="T7">
        <v>0.31130000000000002</v>
      </c>
      <c r="U7">
        <v>0.34339999999999998</v>
      </c>
      <c r="V7">
        <v>0.34639999999999999</v>
      </c>
      <c r="W7">
        <v>0.39810000000000001</v>
      </c>
      <c r="X7">
        <v>0.3417</v>
      </c>
      <c r="Y7">
        <v>0.30880000000000002</v>
      </c>
      <c r="Z7">
        <v>0.32440000000000002</v>
      </c>
      <c r="AA7">
        <v>0.3276</v>
      </c>
      <c r="AB7" s="15">
        <v>0.28360000000000002</v>
      </c>
      <c r="AC7">
        <v>6.3700000000000007E-2</v>
      </c>
      <c r="AD7" s="14">
        <v>0.38650000000000001</v>
      </c>
      <c r="AE7" s="14">
        <v>4.4200000000000003E-2</v>
      </c>
      <c r="AF7">
        <v>4.2000000000000003E-2</v>
      </c>
    </row>
    <row r="8" spans="2:32" x14ac:dyDescent="0.45">
      <c r="C8">
        <v>4.1599999999999998E-2</v>
      </c>
      <c r="D8">
        <v>4.6800000000000001E-2</v>
      </c>
      <c r="E8">
        <v>4.3999999999999997E-2</v>
      </c>
      <c r="F8">
        <v>4.4200000000000003E-2</v>
      </c>
      <c r="G8">
        <v>0.04</v>
      </c>
      <c r="H8">
        <v>3.7999999999999999E-2</v>
      </c>
      <c r="I8">
        <v>2.9700000000000001E-2</v>
      </c>
      <c r="J8">
        <v>3.0800000000000001E-2</v>
      </c>
      <c r="K8">
        <v>2.9700000000000001E-2</v>
      </c>
      <c r="L8">
        <v>3.04E-2</v>
      </c>
      <c r="M8">
        <v>3.0499999999999999E-2</v>
      </c>
      <c r="N8">
        <v>3.0700000000000002E-2</v>
      </c>
      <c r="S8" s="14" t="s">
        <v>28</v>
      </c>
      <c r="T8">
        <v>0.3271</v>
      </c>
      <c r="U8">
        <v>0.37940000000000002</v>
      </c>
      <c r="V8">
        <v>0.33700000000000002</v>
      </c>
      <c r="W8">
        <v>0.31109999999999999</v>
      </c>
      <c r="X8">
        <v>0.33289999999999997</v>
      </c>
      <c r="Y8">
        <v>0.31990000000000002</v>
      </c>
      <c r="Z8">
        <v>0.3206</v>
      </c>
      <c r="AA8">
        <v>0.35349999999999998</v>
      </c>
      <c r="AB8" s="15">
        <v>0.2913</v>
      </c>
      <c r="AC8">
        <v>7.6200000000000004E-2</v>
      </c>
      <c r="AD8" s="14">
        <v>0.38129999999999997</v>
      </c>
      <c r="AE8" s="14">
        <v>0.04</v>
      </c>
      <c r="AF8">
        <v>3.9300000000000002E-2</v>
      </c>
    </row>
    <row r="9" spans="2:32" x14ac:dyDescent="0.45">
      <c r="C9">
        <v>3.9600000000000003E-2</v>
      </c>
      <c r="D9">
        <v>3.9600000000000003E-2</v>
      </c>
      <c r="E9">
        <v>4.0099999999999997E-2</v>
      </c>
      <c r="F9">
        <v>4.2000000000000003E-2</v>
      </c>
      <c r="G9">
        <v>3.9300000000000002E-2</v>
      </c>
      <c r="H9">
        <v>4.2500000000000003E-2</v>
      </c>
      <c r="I9">
        <v>3.04E-2</v>
      </c>
      <c r="J9">
        <v>2.98E-2</v>
      </c>
      <c r="K9">
        <v>2.98E-2</v>
      </c>
      <c r="L9">
        <v>3.0099999999999998E-2</v>
      </c>
      <c r="M9">
        <v>3.0599999999999999E-2</v>
      </c>
      <c r="N9">
        <v>2.98E-2</v>
      </c>
      <c r="S9" s="13" t="s">
        <v>29</v>
      </c>
      <c r="T9" s="12">
        <v>0.3206</v>
      </c>
      <c r="U9" s="12">
        <v>0.3301</v>
      </c>
      <c r="V9" s="12">
        <v>0.27789999999999998</v>
      </c>
      <c r="W9" s="12">
        <v>0.29899999999999999</v>
      </c>
      <c r="X9" s="12">
        <v>0.34710000000000002</v>
      </c>
      <c r="Y9" s="12">
        <v>0.30199999999999999</v>
      </c>
      <c r="Z9" s="12">
        <v>0.32079999999999997</v>
      </c>
      <c r="AA9" s="12">
        <v>0.3155</v>
      </c>
      <c r="AB9" s="31">
        <v>0.29070000000000001</v>
      </c>
      <c r="AC9" s="12">
        <v>6.4100000000000004E-2</v>
      </c>
      <c r="AD9" s="13">
        <v>0.38190000000000002</v>
      </c>
      <c r="AE9" s="13">
        <v>3.7999999999999999E-2</v>
      </c>
      <c r="AF9" s="12">
        <v>4.2500000000000003E-2</v>
      </c>
    </row>
    <row r="10" spans="2:32" x14ac:dyDescent="0.45">
      <c r="S10" s="14" t="s">
        <v>30</v>
      </c>
      <c r="AA10" s="14"/>
      <c r="AB10" s="14"/>
      <c r="AD10" s="14"/>
      <c r="AE10" s="14">
        <f>AVERAGE(AE4:AE9)</f>
        <v>4.2433333333333344E-2</v>
      </c>
      <c r="AF10">
        <f>AVERAGE(AF4:AF9)</f>
        <v>4.0516666666666666E-2</v>
      </c>
    </row>
    <row r="15" spans="2:32" x14ac:dyDescent="0.45">
      <c r="S15" s="65" t="s">
        <v>31</v>
      </c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7"/>
    </row>
    <row r="16" spans="2:32" x14ac:dyDescent="0.45">
      <c r="S16" s="16" t="s">
        <v>1</v>
      </c>
      <c r="T16" s="68" t="s">
        <v>2</v>
      </c>
      <c r="U16" s="68"/>
      <c r="V16" s="68"/>
      <c r="W16" s="68"/>
      <c r="X16" s="68"/>
      <c r="Y16" s="68"/>
      <c r="Z16" s="68"/>
      <c r="AA16" s="68"/>
      <c r="AB16" s="2" t="s">
        <v>3</v>
      </c>
      <c r="AC16" s="63" t="s">
        <v>4</v>
      </c>
      <c r="AD16" s="64"/>
    </row>
    <row r="17" spans="19:30" x14ac:dyDescent="0.45">
      <c r="S17" s="5" t="s">
        <v>7</v>
      </c>
      <c r="T17" s="6" t="s">
        <v>8</v>
      </c>
      <c r="U17" s="6" t="s">
        <v>9</v>
      </c>
      <c r="V17" s="6" t="s">
        <v>10</v>
      </c>
      <c r="W17" s="6" t="s">
        <v>11</v>
      </c>
      <c r="X17" s="6" t="s">
        <v>12</v>
      </c>
      <c r="Y17" s="6" t="s">
        <v>13</v>
      </c>
      <c r="Z17" s="6" t="s">
        <v>14</v>
      </c>
      <c r="AA17" s="6" t="s">
        <v>15</v>
      </c>
      <c r="AB17" s="7" t="s">
        <v>16</v>
      </c>
      <c r="AC17" s="8" t="s">
        <v>17</v>
      </c>
      <c r="AD17" s="9" t="s">
        <v>17</v>
      </c>
    </row>
    <row r="18" spans="19:30" x14ac:dyDescent="0.45">
      <c r="S18" s="11" t="s">
        <v>19</v>
      </c>
      <c r="T18" s="72" t="s">
        <v>61</v>
      </c>
      <c r="U18" s="73"/>
      <c r="V18" s="73"/>
      <c r="W18" s="73"/>
      <c r="X18" s="73"/>
      <c r="Y18" s="73"/>
      <c r="Z18" s="73"/>
      <c r="AA18" s="74"/>
      <c r="AB18" s="31" t="s">
        <v>61</v>
      </c>
      <c r="AC18" s="33" t="s">
        <v>21</v>
      </c>
      <c r="AD18" s="34" t="s">
        <v>62</v>
      </c>
    </row>
    <row r="19" spans="19:30" x14ac:dyDescent="0.45">
      <c r="S19" s="14" t="s">
        <v>24</v>
      </c>
      <c r="T19">
        <f>T4-$AE$10</f>
        <v>0.29866666666666669</v>
      </c>
      <c r="U19">
        <f t="shared" ref="U19:Z19" si="0">U4-$AE$10</f>
        <v>0.3404666666666667</v>
      </c>
      <c r="V19">
        <f t="shared" si="0"/>
        <v>0.2965666666666667</v>
      </c>
      <c r="W19">
        <f t="shared" si="0"/>
        <v>0.30606666666666665</v>
      </c>
      <c r="X19">
        <f t="shared" si="0"/>
        <v>0.29096666666666665</v>
      </c>
      <c r="Y19">
        <f t="shared" si="0"/>
        <v>0.25086666666666668</v>
      </c>
      <c r="Z19">
        <f t="shared" si="0"/>
        <v>0.25286666666666668</v>
      </c>
      <c r="AA19">
        <f>AA4-$AE$10</f>
        <v>0.29416666666666669</v>
      </c>
      <c r="AB19" s="15">
        <f>AB4-$AF$10</f>
        <v>0.22518333333333332</v>
      </c>
      <c r="AC19">
        <f>AC4-$AE$10</f>
        <v>5.8566666666666663E-2</v>
      </c>
      <c r="AD19">
        <f>AD4-$AE$10</f>
        <v>0.33406666666666668</v>
      </c>
    </row>
    <row r="20" spans="19:30" x14ac:dyDescent="0.45">
      <c r="S20" s="14" t="s">
        <v>25</v>
      </c>
      <c r="T20">
        <f t="shared" ref="T20:AA24" si="1">T5-$AE$10</f>
        <v>0.31006666666666666</v>
      </c>
      <c r="U20">
        <f t="shared" si="1"/>
        <v>0.3121666666666667</v>
      </c>
      <c r="V20">
        <f t="shared" si="1"/>
        <v>0.27756666666666668</v>
      </c>
      <c r="W20">
        <f t="shared" si="1"/>
        <v>0.29576666666666668</v>
      </c>
      <c r="X20">
        <f t="shared" si="1"/>
        <v>0.3056666666666667</v>
      </c>
      <c r="Y20">
        <f t="shared" si="1"/>
        <v>0.24816666666666667</v>
      </c>
      <c r="Z20">
        <f t="shared" si="1"/>
        <v>0.28216666666666668</v>
      </c>
      <c r="AA20">
        <f t="shared" si="1"/>
        <v>0.32006666666666667</v>
      </c>
      <c r="AB20" s="15">
        <f t="shared" ref="AB20:AB24" si="2">AB5-$AF$10</f>
        <v>0.24218333333333333</v>
      </c>
      <c r="AC20">
        <f t="shared" ref="AC20:AD24" si="3">AC5-$AE$10</f>
        <v>1.4066666666666658E-2</v>
      </c>
      <c r="AD20">
        <f t="shared" si="3"/>
        <v>0.34916666666666668</v>
      </c>
    </row>
    <row r="21" spans="19:30" x14ac:dyDescent="0.45">
      <c r="S21" s="14" t="s">
        <v>26</v>
      </c>
      <c r="T21">
        <f t="shared" si="1"/>
        <v>0.28936666666666666</v>
      </c>
      <c r="U21">
        <f t="shared" si="1"/>
        <v>0.2950666666666667</v>
      </c>
      <c r="V21">
        <f t="shared" si="1"/>
        <v>0.2506666666666667</v>
      </c>
      <c r="W21">
        <f t="shared" si="1"/>
        <v>0.27956666666666669</v>
      </c>
      <c r="X21">
        <f t="shared" si="1"/>
        <v>0.25996666666666668</v>
      </c>
      <c r="Y21">
        <f t="shared" si="1"/>
        <v>0.28486666666666666</v>
      </c>
      <c r="Z21">
        <f t="shared" si="1"/>
        <v>0.2940666666666667</v>
      </c>
      <c r="AA21">
        <f t="shared" si="1"/>
        <v>0.32356666666666667</v>
      </c>
      <c r="AB21" s="15">
        <f t="shared" si="2"/>
        <v>0.22718333333333332</v>
      </c>
      <c r="AC21">
        <f t="shared" si="3"/>
        <v>1.4066666666666658E-2</v>
      </c>
      <c r="AD21">
        <f t="shared" si="3"/>
        <v>0.33296666666666669</v>
      </c>
    </row>
    <row r="22" spans="19:30" x14ac:dyDescent="0.45">
      <c r="S22" s="14" t="s">
        <v>27</v>
      </c>
      <c r="T22">
        <f t="shared" si="1"/>
        <v>0.2688666666666667</v>
      </c>
      <c r="U22">
        <f t="shared" si="1"/>
        <v>0.30096666666666666</v>
      </c>
      <c r="V22">
        <f t="shared" si="1"/>
        <v>0.30396666666666666</v>
      </c>
      <c r="W22">
        <f t="shared" si="1"/>
        <v>0.35566666666666669</v>
      </c>
      <c r="X22">
        <f t="shared" si="1"/>
        <v>0.29926666666666668</v>
      </c>
      <c r="Y22">
        <f>Y7-$AE$10</f>
        <v>0.2663666666666667</v>
      </c>
      <c r="Z22">
        <f t="shared" si="1"/>
        <v>0.2819666666666667</v>
      </c>
      <c r="AA22">
        <f t="shared" si="1"/>
        <v>0.28516666666666668</v>
      </c>
      <c r="AB22" s="15">
        <f t="shared" si="2"/>
        <v>0.24308333333333335</v>
      </c>
      <c r="AC22">
        <f t="shared" si="3"/>
        <v>2.1266666666666663E-2</v>
      </c>
      <c r="AD22">
        <f t="shared" si="3"/>
        <v>0.34406666666666669</v>
      </c>
    </row>
    <row r="23" spans="19:30" x14ac:dyDescent="0.45">
      <c r="S23" s="14" t="s">
        <v>28</v>
      </c>
      <c r="T23">
        <f t="shared" si="1"/>
        <v>0.28466666666666668</v>
      </c>
      <c r="U23">
        <f t="shared" si="1"/>
        <v>0.33696666666666669</v>
      </c>
      <c r="V23">
        <f t="shared" si="1"/>
        <v>0.2945666666666667</v>
      </c>
      <c r="W23">
        <f t="shared" si="1"/>
        <v>0.26866666666666666</v>
      </c>
      <c r="X23">
        <f t="shared" si="1"/>
        <v>0.29046666666666665</v>
      </c>
      <c r="Y23">
        <f t="shared" si="1"/>
        <v>0.27746666666666669</v>
      </c>
      <c r="Z23">
        <f t="shared" si="1"/>
        <v>0.27816666666666667</v>
      </c>
      <c r="AA23">
        <f t="shared" si="1"/>
        <v>0.31106666666666666</v>
      </c>
      <c r="AB23" s="15">
        <f t="shared" si="2"/>
        <v>0.25078333333333336</v>
      </c>
      <c r="AC23">
        <f t="shared" si="3"/>
        <v>3.376666666666666E-2</v>
      </c>
      <c r="AD23">
        <f t="shared" si="3"/>
        <v>0.33886666666666665</v>
      </c>
    </row>
    <row r="24" spans="19:30" x14ac:dyDescent="0.45">
      <c r="S24" s="14" t="s">
        <v>29</v>
      </c>
      <c r="T24">
        <f t="shared" si="1"/>
        <v>0.27816666666666667</v>
      </c>
      <c r="U24">
        <f t="shared" si="1"/>
        <v>0.28766666666666668</v>
      </c>
      <c r="V24">
        <f t="shared" si="1"/>
        <v>0.23546666666666663</v>
      </c>
      <c r="W24">
        <f t="shared" si="1"/>
        <v>0.25656666666666667</v>
      </c>
      <c r="X24">
        <f t="shared" si="1"/>
        <v>0.3046666666666667</v>
      </c>
      <c r="Y24">
        <f t="shared" si="1"/>
        <v>0.25956666666666667</v>
      </c>
      <c r="Z24">
        <f t="shared" si="1"/>
        <v>0.27836666666666665</v>
      </c>
      <c r="AA24">
        <f t="shared" si="1"/>
        <v>0.27306666666666668</v>
      </c>
      <c r="AB24" s="15">
        <f t="shared" si="2"/>
        <v>0.25018333333333337</v>
      </c>
      <c r="AC24">
        <f t="shared" si="3"/>
        <v>2.166666666666666E-2</v>
      </c>
      <c r="AD24">
        <f t="shared" si="3"/>
        <v>0.33946666666666669</v>
      </c>
    </row>
  </sheetData>
  <mergeCells count="7">
    <mergeCell ref="T18:AA18"/>
    <mergeCell ref="T1:AA1"/>
    <mergeCell ref="AC1:AD1"/>
    <mergeCell ref="T3:AA3"/>
    <mergeCell ref="S15:AD15"/>
    <mergeCell ref="T16:AA16"/>
    <mergeCell ref="AC16:A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BB57-BB69-490C-ABF2-968FFFA67275}">
  <dimension ref="A1:AH40"/>
  <sheetViews>
    <sheetView topLeftCell="O16" workbookViewId="0">
      <selection activeCell="S31" sqref="S31:AD40"/>
    </sheetView>
  </sheetViews>
  <sheetFormatPr defaultRowHeight="14.25" x14ac:dyDescent="0.45"/>
  <cols>
    <col min="19" max="19" width="14.86328125" bestFit="1" customWidth="1"/>
  </cols>
  <sheetData>
    <row r="1" spans="1:34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34" x14ac:dyDescent="0.45">
      <c r="A2">
        <v>26</v>
      </c>
      <c r="B2">
        <v>0.21249999999999999</v>
      </c>
      <c r="C2">
        <v>0.25519999999999998</v>
      </c>
      <c r="D2">
        <v>0.25240000000000001</v>
      </c>
      <c r="E2">
        <v>0.2417</v>
      </c>
      <c r="F2">
        <v>0.24160000000000001</v>
      </c>
      <c r="G2">
        <v>0.2631</v>
      </c>
      <c r="H2">
        <v>0.25219999999999998</v>
      </c>
      <c r="I2">
        <v>0.28760000000000002</v>
      </c>
      <c r="J2">
        <v>0.2167</v>
      </c>
      <c r="K2">
        <v>8.6400000000000005E-2</v>
      </c>
      <c r="L2">
        <v>0.26190000000000002</v>
      </c>
      <c r="M2">
        <v>6.6299999999999998E-2</v>
      </c>
      <c r="S2" s="43"/>
      <c r="T2" s="75"/>
      <c r="U2" s="75"/>
      <c r="V2" s="75"/>
      <c r="W2" s="75"/>
      <c r="X2" s="75"/>
      <c r="Y2" s="75"/>
      <c r="Z2" s="75"/>
      <c r="AA2" s="75"/>
      <c r="AB2" s="44"/>
      <c r="AC2" s="76"/>
      <c r="AD2" s="76"/>
      <c r="AE2" s="44"/>
      <c r="AF2" s="44"/>
      <c r="AG2" s="44"/>
      <c r="AH2" s="45"/>
    </row>
    <row r="3" spans="1:34" x14ac:dyDescent="0.45">
      <c r="B3">
        <v>0.22550000000000001</v>
      </c>
      <c r="C3">
        <v>0.23080000000000001</v>
      </c>
      <c r="D3">
        <v>0.25509999999999999</v>
      </c>
      <c r="E3">
        <v>0.252</v>
      </c>
      <c r="F3">
        <v>0.2409</v>
      </c>
      <c r="G3">
        <v>0.2969</v>
      </c>
      <c r="H3">
        <v>0.28739999999999999</v>
      </c>
      <c r="I3">
        <v>0.30869999999999997</v>
      </c>
      <c r="J3">
        <v>0.2235</v>
      </c>
      <c r="K3">
        <v>8.2000000000000003E-2</v>
      </c>
      <c r="L3">
        <v>0.2848</v>
      </c>
      <c r="M3">
        <v>6.8599999999999994E-2</v>
      </c>
      <c r="S3" s="46"/>
      <c r="T3" s="47"/>
      <c r="U3" s="47"/>
      <c r="V3" s="47"/>
      <c r="W3" s="47"/>
      <c r="X3" s="47"/>
      <c r="Y3" s="47"/>
      <c r="Z3" s="47"/>
      <c r="AA3" s="47"/>
      <c r="AB3" s="48"/>
      <c r="AC3" s="48"/>
      <c r="AD3" s="49"/>
      <c r="AE3" s="48"/>
      <c r="AF3" s="48"/>
      <c r="AG3" s="48"/>
      <c r="AH3" s="50"/>
    </row>
    <row r="4" spans="1:34" x14ac:dyDescent="0.45">
      <c r="B4">
        <v>0.23960000000000001</v>
      </c>
      <c r="C4">
        <v>0.23880000000000001</v>
      </c>
      <c r="D4">
        <v>0.24740000000000001</v>
      </c>
      <c r="E4">
        <v>0.2341</v>
      </c>
      <c r="F4">
        <v>0.25729999999999997</v>
      </c>
      <c r="G4">
        <v>0.28560000000000002</v>
      </c>
      <c r="H4">
        <v>0.2838</v>
      </c>
      <c r="I4">
        <v>0.31619999999999998</v>
      </c>
      <c r="J4">
        <v>0.2268</v>
      </c>
      <c r="K4">
        <v>8.2400000000000001E-2</v>
      </c>
      <c r="L4">
        <v>0.2772</v>
      </c>
      <c r="M4">
        <v>6.6000000000000003E-2</v>
      </c>
      <c r="S4" s="46"/>
      <c r="T4" s="47"/>
      <c r="U4" s="47"/>
      <c r="V4" s="47"/>
      <c r="W4" s="47"/>
      <c r="X4" s="47"/>
      <c r="Y4" s="47"/>
      <c r="Z4" s="47"/>
      <c r="AA4" s="47"/>
      <c r="AB4" s="47"/>
      <c r="AC4" s="48"/>
      <c r="AD4" s="49"/>
      <c r="AE4" s="48"/>
      <c r="AF4" s="48"/>
      <c r="AG4" s="48"/>
      <c r="AH4" s="50"/>
    </row>
    <row r="5" spans="1:34" x14ac:dyDescent="0.45">
      <c r="B5">
        <v>0.25090000000000001</v>
      </c>
      <c r="C5">
        <v>0.2671</v>
      </c>
      <c r="D5">
        <v>0.249</v>
      </c>
      <c r="E5">
        <v>0.2555</v>
      </c>
      <c r="F5">
        <v>0.24429999999999999</v>
      </c>
      <c r="G5">
        <v>0.26569999999999999</v>
      </c>
      <c r="H5">
        <v>0.29149999999999998</v>
      </c>
      <c r="I5">
        <v>0.29420000000000002</v>
      </c>
      <c r="J5">
        <v>0.2465</v>
      </c>
      <c r="K5">
        <v>8.1900000000000001E-2</v>
      </c>
      <c r="L5">
        <v>0.25729999999999997</v>
      </c>
      <c r="M5">
        <v>6.5699999999999995E-2</v>
      </c>
      <c r="S5" s="46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50"/>
    </row>
    <row r="6" spans="1:34" x14ac:dyDescent="0.45">
      <c r="B6">
        <v>0.23769999999999999</v>
      </c>
      <c r="C6">
        <v>0.2571</v>
      </c>
      <c r="D6">
        <v>0.25650000000000001</v>
      </c>
      <c r="E6">
        <v>0.2621</v>
      </c>
      <c r="F6">
        <v>0.252</v>
      </c>
      <c r="G6">
        <v>0.27529999999999999</v>
      </c>
      <c r="H6">
        <v>0.30399999999999999</v>
      </c>
      <c r="I6">
        <v>0.30549999999999999</v>
      </c>
      <c r="J6">
        <v>0.24879999999999999</v>
      </c>
      <c r="K6">
        <v>8.0500000000000002E-2</v>
      </c>
      <c r="L6">
        <v>0.26529999999999998</v>
      </c>
      <c r="M6">
        <v>6.59E-2</v>
      </c>
      <c r="S6" s="46"/>
      <c r="T6" s="48"/>
      <c r="U6" s="48"/>
      <c r="V6" s="48"/>
      <c r="W6" s="48"/>
      <c r="X6" s="51"/>
      <c r="Y6" s="48"/>
      <c r="Z6" s="48"/>
      <c r="AA6" s="48"/>
      <c r="AB6" s="48"/>
      <c r="AC6" s="48"/>
      <c r="AD6" s="48"/>
      <c r="AE6" s="48"/>
      <c r="AF6" s="48"/>
      <c r="AG6" s="48"/>
      <c r="AH6" s="50"/>
    </row>
    <row r="7" spans="1:34" x14ac:dyDescent="0.45">
      <c r="B7">
        <v>0.22770000000000001</v>
      </c>
      <c r="C7">
        <v>0.25040000000000001</v>
      </c>
      <c r="D7">
        <v>0.2326</v>
      </c>
      <c r="E7">
        <v>0.2616</v>
      </c>
      <c r="F7">
        <v>0.25159999999999999</v>
      </c>
      <c r="G7">
        <v>0.25769999999999998</v>
      </c>
      <c r="H7">
        <v>0.28220000000000001</v>
      </c>
      <c r="I7">
        <v>0.2913</v>
      </c>
      <c r="J7">
        <v>0.2293</v>
      </c>
      <c r="K7">
        <v>8.2500000000000004E-2</v>
      </c>
      <c r="L7">
        <v>0.26019999999999999</v>
      </c>
      <c r="M7">
        <v>6.6500000000000004E-2</v>
      </c>
      <c r="S7" s="46"/>
      <c r="T7" s="48"/>
      <c r="U7" s="48"/>
      <c r="V7" s="48"/>
      <c r="W7" s="48"/>
      <c r="X7" s="48"/>
      <c r="Y7" s="51"/>
      <c r="Z7" s="48"/>
      <c r="AA7" s="48"/>
      <c r="AB7" s="48"/>
      <c r="AC7" s="48"/>
      <c r="AD7" s="48"/>
      <c r="AE7" s="48"/>
      <c r="AF7" s="48"/>
      <c r="AG7" s="48"/>
      <c r="AH7" s="50"/>
    </row>
    <row r="8" spans="1:34" x14ac:dyDescent="0.45">
      <c r="B8">
        <v>8.0100000000000005E-2</v>
      </c>
      <c r="C8">
        <v>8.0500000000000002E-2</v>
      </c>
      <c r="D8">
        <v>7.8299999999999995E-2</v>
      </c>
      <c r="E8">
        <v>7.7700000000000005E-2</v>
      </c>
      <c r="F8">
        <v>7.9000000000000001E-2</v>
      </c>
      <c r="G8">
        <v>7.7700000000000005E-2</v>
      </c>
      <c r="H8">
        <v>6.4299999999999996E-2</v>
      </c>
      <c r="I8">
        <v>6.4500000000000002E-2</v>
      </c>
      <c r="J8">
        <v>6.6799999999999998E-2</v>
      </c>
      <c r="K8">
        <v>6.7599999999999993E-2</v>
      </c>
      <c r="L8">
        <v>6.5100000000000005E-2</v>
      </c>
      <c r="M8">
        <v>6.5299999999999997E-2</v>
      </c>
      <c r="S8" s="46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50"/>
    </row>
    <row r="9" spans="1:34" x14ac:dyDescent="0.45">
      <c r="B9">
        <v>7.9600000000000004E-2</v>
      </c>
      <c r="C9">
        <v>7.85E-2</v>
      </c>
      <c r="D9">
        <v>8.0199999999999994E-2</v>
      </c>
      <c r="E9">
        <v>7.7700000000000005E-2</v>
      </c>
      <c r="F9">
        <v>7.6999999999999999E-2</v>
      </c>
      <c r="G9">
        <v>7.7200000000000005E-2</v>
      </c>
      <c r="H9">
        <v>6.4799999999999996E-2</v>
      </c>
      <c r="I9">
        <v>6.4299999999999996E-2</v>
      </c>
      <c r="J9">
        <v>6.3799999999999996E-2</v>
      </c>
      <c r="K9">
        <v>6.4100000000000004E-2</v>
      </c>
      <c r="L9">
        <v>6.54E-2</v>
      </c>
      <c r="M9">
        <v>6.5500000000000003E-2</v>
      </c>
      <c r="S9" s="46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50"/>
    </row>
    <row r="10" spans="1:34" x14ac:dyDescent="0.45">
      <c r="S10" s="46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50"/>
    </row>
    <row r="11" spans="1:34" x14ac:dyDescent="0.45">
      <c r="S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50"/>
    </row>
    <row r="12" spans="1:34" x14ac:dyDescent="0.45">
      <c r="S12" s="52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4"/>
    </row>
    <row r="15" spans="1:34" x14ac:dyDescent="0.45">
      <c r="S15" s="35" t="s">
        <v>19</v>
      </c>
      <c r="T15" s="38" t="s">
        <v>32</v>
      </c>
      <c r="U15" s="39" t="s">
        <v>32</v>
      </c>
      <c r="V15" s="39" t="s">
        <v>32</v>
      </c>
      <c r="W15" s="39" t="s">
        <v>32</v>
      </c>
      <c r="X15" s="39" t="s">
        <v>32</v>
      </c>
      <c r="Y15" s="39" t="s">
        <v>32</v>
      </c>
      <c r="Z15" s="39" t="s">
        <v>32</v>
      </c>
      <c r="AA15" s="40" t="s">
        <v>32</v>
      </c>
      <c r="AB15" s="41" t="s">
        <v>33</v>
      </c>
      <c r="AC15" s="8" t="s">
        <v>34</v>
      </c>
      <c r="AD15" s="42" t="s">
        <v>35</v>
      </c>
      <c r="AE15" s="8" t="s">
        <v>36</v>
      </c>
      <c r="AF15" s="8" t="s">
        <v>36</v>
      </c>
    </row>
    <row r="16" spans="1:34" x14ac:dyDescent="0.45">
      <c r="S16" s="36" t="s">
        <v>37</v>
      </c>
      <c r="T16" s="77" t="s">
        <v>38</v>
      </c>
      <c r="U16" s="78"/>
      <c r="V16" s="78"/>
      <c r="W16" s="78"/>
      <c r="X16" s="78"/>
      <c r="Y16" s="78"/>
      <c r="Z16" s="78"/>
      <c r="AA16" s="79"/>
      <c r="AB16" s="21" t="s">
        <v>39</v>
      </c>
      <c r="AC16" t="s">
        <v>40</v>
      </c>
      <c r="AD16" s="19" t="s">
        <v>17</v>
      </c>
      <c r="AE16" t="s">
        <v>38</v>
      </c>
      <c r="AF16" t="s">
        <v>41</v>
      </c>
    </row>
    <row r="17" spans="19:32" x14ac:dyDescent="0.45">
      <c r="S17" s="37" t="s">
        <v>7</v>
      </c>
      <c r="T17" s="23">
        <v>0</v>
      </c>
      <c r="U17" s="24">
        <v>7.8E-2</v>
      </c>
      <c r="V17" s="24">
        <v>0.125</v>
      </c>
      <c r="W17" s="24">
        <v>0.25</v>
      </c>
      <c r="X17" s="24">
        <v>0.5</v>
      </c>
      <c r="Y17" s="24">
        <v>1.25</v>
      </c>
      <c r="Z17" s="24">
        <v>2.5</v>
      </c>
      <c r="AA17" s="22">
        <v>5</v>
      </c>
      <c r="AB17" s="25">
        <v>10</v>
      </c>
      <c r="AC17" s="24" t="s">
        <v>36</v>
      </c>
      <c r="AD17" s="22" t="s">
        <v>36</v>
      </c>
      <c r="AE17" s="23">
        <v>5</v>
      </c>
      <c r="AF17" s="24">
        <v>10</v>
      </c>
    </row>
    <row r="18" spans="19:32" x14ac:dyDescent="0.45">
      <c r="S18" s="19" t="s">
        <v>42</v>
      </c>
      <c r="T18">
        <v>0.21249999999999999</v>
      </c>
      <c r="U18">
        <v>0.25519999999999998</v>
      </c>
      <c r="V18">
        <v>0.25240000000000001</v>
      </c>
      <c r="W18">
        <v>0.2417</v>
      </c>
      <c r="X18">
        <v>0.24160000000000001</v>
      </c>
      <c r="Y18">
        <v>0.2631</v>
      </c>
      <c r="Z18">
        <v>0.25219999999999998</v>
      </c>
      <c r="AA18" s="14">
        <v>0.28760000000000002</v>
      </c>
      <c r="AB18" s="14">
        <v>0.2167</v>
      </c>
      <c r="AC18">
        <v>8.6400000000000005E-2</v>
      </c>
      <c r="AD18" s="14">
        <v>0.26190000000000002</v>
      </c>
      <c r="AE18">
        <v>7.9600000000000004E-2</v>
      </c>
      <c r="AF18">
        <v>8.0100000000000005E-2</v>
      </c>
    </row>
    <row r="19" spans="19:32" x14ac:dyDescent="0.45">
      <c r="S19" s="19" t="s">
        <v>43</v>
      </c>
      <c r="T19">
        <v>0.22550000000000001</v>
      </c>
      <c r="U19">
        <v>0.23080000000000001</v>
      </c>
      <c r="V19">
        <v>0.25509999999999999</v>
      </c>
      <c r="W19">
        <v>0.252</v>
      </c>
      <c r="X19">
        <v>0.2409</v>
      </c>
      <c r="Y19">
        <v>0.2969</v>
      </c>
      <c r="Z19">
        <v>0.28739999999999999</v>
      </c>
      <c r="AA19" s="14">
        <v>0.30869999999999997</v>
      </c>
      <c r="AB19" s="14">
        <v>0.2235</v>
      </c>
      <c r="AC19">
        <v>8.2000000000000003E-2</v>
      </c>
      <c r="AD19" s="14">
        <v>0.2848</v>
      </c>
      <c r="AE19">
        <v>7.85E-2</v>
      </c>
      <c r="AF19">
        <v>8.0500000000000002E-2</v>
      </c>
    </row>
    <row r="20" spans="19:32" x14ac:dyDescent="0.45">
      <c r="S20" s="19" t="s">
        <v>44</v>
      </c>
      <c r="T20">
        <v>0.23960000000000001</v>
      </c>
      <c r="U20">
        <v>0.23880000000000001</v>
      </c>
      <c r="V20">
        <v>0.24740000000000001</v>
      </c>
      <c r="W20">
        <v>0.2341</v>
      </c>
      <c r="X20">
        <v>0.25729999999999997</v>
      </c>
      <c r="Y20">
        <v>0.28560000000000002</v>
      </c>
      <c r="Z20">
        <v>0.2838</v>
      </c>
      <c r="AA20" s="14">
        <v>0.31619999999999998</v>
      </c>
      <c r="AB20" s="14">
        <v>0.2268</v>
      </c>
      <c r="AC20">
        <v>8.2400000000000001E-2</v>
      </c>
      <c r="AD20" s="14">
        <v>0.2772</v>
      </c>
      <c r="AE20">
        <v>8.0199999999999994E-2</v>
      </c>
      <c r="AF20">
        <v>7.8299999999999995E-2</v>
      </c>
    </row>
    <row r="21" spans="19:32" x14ac:dyDescent="0.45">
      <c r="S21" s="19" t="s">
        <v>45</v>
      </c>
      <c r="T21">
        <v>0.25090000000000001</v>
      </c>
      <c r="U21">
        <v>0.2671</v>
      </c>
      <c r="V21">
        <v>0.249</v>
      </c>
      <c r="W21">
        <v>0.2555</v>
      </c>
      <c r="X21">
        <v>0.24429999999999999</v>
      </c>
      <c r="Y21">
        <v>0.26569999999999999</v>
      </c>
      <c r="Z21">
        <v>0.29149999999999998</v>
      </c>
      <c r="AA21" s="14">
        <v>0.29420000000000002</v>
      </c>
      <c r="AB21" s="14">
        <v>0.2465</v>
      </c>
      <c r="AC21">
        <v>8.1900000000000001E-2</v>
      </c>
      <c r="AD21" s="14">
        <v>0.25729999999999997</v>
      </c>
      <c r="AE21">
        <v>7.7700000000000005E-2</v>
      </c>
      <c r="AF21">
        <v>7.7700000000000005E-2</v>
      </c>
    </row>
    <row r="22" spans="19:32" x14ac:dyDescent="0.45">
      <c r="S22" s="19" t="s">
        <v>46</v>
      </c>
      <c r="T22">
        <v>0.23769999999999999</v>
      </c>
      <c r="U22">
        <v>0.2571</v>
      </c>
      <c r="V22">
        <v>0.25650000000000001</v>
      </c>
      <c r="W22">
        <v>0.2621</v>
      </c>
      <c r="X22">
        <v>0.252</v>
      </c>
      <c r="Y22">
        <v>0.27529999999999999</v>
      </c>
      <c r="Z22">
        <v>0.30399999999999999</v>
      </c>
      <c r="AA22" s="14">
        <v>0.30549999999999999</v>
      </c>
      <c r="AB22" s="14">
        <v>0.24879999999999999</v>
      </c>
      <c r="AC22">
        <v>8.0500000000000002E-2</v>
      </c>
      <c r="AD22" s="14">
        <v>0.26529999999999998</v>
      </c>
      <c r="AE22">
        <v>7.6999999999999999E-2</v>
      </c>
      <c r="AF22">
        <v>7.9000000000000001E-2</v>
      </c>
    </row>
    <row r="23" spans="19:32" x14ac:dyDescent="0.45">
      <c r="S23" s="22" t="s">
        <v>47</v>
      </c>
      <c r="T23" s="12">
        <v>0.22770000000000001</v>
      </c>
      <c r="U23" s="12">
        <v>0.25040000000000001</v>
      </c>
      <c r="V23" s="12">
        <v>0.2326</v>
      </c>
      <c r="W23" s="12">
        <v>0.2616</v>
      </c>
      <c r="X23" s="12">
        <v>0.25159999999999999</v>
      </c>
      <c r="Y23" s="12">
        <v>0.25769999999999998</v>
      </c>
      <c r="Z23" s="12">
        <v>0.28220000000000001</v>
      </c>
      <c r="AA23" s="13">
        <v>0.2913</v>
      </c>
      <c r="AB23" s="13">
        <v>0.2293</v>
      </c>
      <c r="AC23" s="12">
        <v>8.2500000000000004E-2</v>
      </c>
      <c r="AD23" s="13">
        <v>0.26019999999999999</v>
      </c>
      <c r="AE23" s="12">
        <v>7.7200000000000005E-2</v>
      </c>
      <c r="AF23" s="12">
        <v>7.7700000000000005E-2</v>
      </c>
    </row>
    <row r="24" spans="19:32" x14ac:dyDescent="0.45">
      <c r="AE24">
        <f>AVERAGE(AE18:AE23)</f>
        <v>7.8366666666666668E-2</v>
      </c>
      <c r="AF24">
        <f>AVERAGE(AF18:AF23)</f>
        <v>7.8883333333333333E-2</v>
      </c>
    </row>
    <row r="31" spans="19:32" x14ac:dyDescent="0.45">
      <c r="S31" s="70" t="s">
        <v>48</v>
      </c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</row>
    <row r="32" spans="19:32" x14ac:dyDescent="0.45">
      <c r="S32" s="19" t="s">
        <v>19</v>
      </c>
      <c r="T32" s="20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s="19" t="s">
        <v>32</v>
      </c>
      <c r="AB32" s="21" t="s">
        <v>33</v>
      </c>
      <c r="AC32" t="s">
        <v>34</v>
      </c>
      <c r="AD32" t="s">
        <v>35</v>
      </c>
    </row>
    <row r="33" spans="19:30" x14ac:dyDescent="0.45">
      <c r="S33" s="19" t="s">
        <v>37</v>
      </c>
      <c r="T33" s="69" t="s">
        <v>38</v>
      </c>
      <c r="U33" s="70"/>
      <c r="V33" s="70"/>
      <c r="W33" s="70"/>
      <c r="X33" s="70"/>
      <c r="Y33" s="70"/>
      <c r="Z33" s="70"/>
      <c r="AA33" s="71"/>
      <c r="AB33" s="21" t="s">
        <v>39</v>
      </c>
      <c r="AC33" t="s">
        <v>40</v>
      </c>
      <c r="AD33" t="s">
        <v>17</v>
      </c>
    </row>
    <row r="34" spans="19:30" x14ac:dyDescent="0.45">
      <c r="S34" s="22" t="s">
        <v>7</v>
      </c>
      <c r="T34" s="23">
        <v>0</v>
      </c>
      <c r="U34" s="24">
        <v>7.8E-2</v>
      </c>
      <c r="V34" s="24">
        <v>0.125</v>
      </c>
      <c r="W34" s="24">
        <v>0.25</v>
      </c>
      <c r="X34" s="24">
        <v>0.5</v>
      </c>
      <c r="Y34" s="24">
        <v>1.25</v>
      </c>
      <c r="Z34" s="24">
        <v>2.5</v>
      </c>
      <c r="AA34" s="22">
        <v>5</v>
      </c>
      <c r="AB34" s="25">
        <v>10</v>
      </c>
      <c r="AC34" s="24" t="s">
        <v>36</v>
      </c>
      <c r="AD34" s="24" t="s">
        <v>36</v>
      </c>
    </row>
    <row r="35" spans="19:30" x14ac:dyDescent="0.45">
      <c r="S35" s="19" t="s">
        <v>42</v>
      </c>
      <c r="T35" s="20">
        <f>T18-$AE$24</f>
        <v>0.13413333333333333</v>
      </c>
      <c r="U35" s="20">
        <f t="shared" ref="U35:AA35" si="0">U18-$AE$24</f>
        <v>0.17683333333333331</v>
      </c>
      <c r="V35" s="20">
        <f t="shared" si="0"/>
        <v>0.17403333333333335</v>
      </c>
      <c r="W35" s="20">
        <f t="shared" si="0"/>
        <v>0.16333333333333333</v>
      </c>
      <c r="X35" s="20">
        <f t="shared" si="0"/>
        <v>0.16323333333333334</v>
      </c>
      <c r="Y35" s="20">
        <f t="shared" si="0"/>
        <v>0.18473333333333333</v>
      </c>
      <c r="Z35" s="20">
        <f t="shared" si="0"/>
        <v>0.17383333333333331</v>
      </c>
      <c r="AA35" s="20">
        <f t="shared" si="0"/>
        <v>0.20923333333333335</v>
      </c>
      <c r="AB35" s="20">
        <f>AB18-$AF$24</f>
        <v>0.13781666666666667</v>
      </c>
      <c r="AC35" s="20">
        <f>AC18-$AE$24</f>
        <v>8.0333333333333368E-3</v>
      </c>
      <c r="AD35" s="20">
        <f>AD18-$AE$24</f>
        <v>0.18353333333333335</v>
      </c>
    </row>
    <row r="36" spans="19:30" x14ac:dyDescent="0.45">
      <c r="S36" s="19" t="s">
        <v>43</v>
      </c>
      <c r="T36" s="20">
        <f t="shared" ref="T36:AA40" si="1">T19-$AE$24</f>
        <v>0.14713333333333334</v>
      </c>
      <c r="U36" s="20">
        <f t="shared" si="1"/>
        <v>0.15243333333333334</v>
      </c>
      <c r="V36" s="20">
        <f t="shared" si="1"/>
        <v>0.17673333333333333</v>
      </c>
      <c r="W36" s="20">
        <f t="shared" si="1"/>
        <v>0.17363333333333333</v>
      </c>
      <c r="X36" s="20">
        <f t="shared" si="1"/>
        <v>0.16253333333333334</v>
      </c>
      <c r="Y36" s="20">
        <f t="shared" si="1"/>
        <v>0.21853333333333333</v>
      </c>
      <c r="Z36" s="20">
        <f t="shared" si="1"/>
        <v>0.20903333333333332</v>
      </c>
      <c r="AA36" s="20">
        <f t="shared" si="1"/>
        <v>0.23033333333333331</v>
      </c>
      <c r="AB36" s="20">
        <f t="shared" ref="AB36:AB40" si="2">AB19-$AF$24</f>
        <v>0.14461666666666667</v>
      </c>
      <c r="AC36" s="20">
        <f t="shared" ref="AC36:AD40" si="3">AC19-$AE$24</f>
        <v>3.6333333333333356E-3</v>
      </c>
      <c r="AD36" s="20">
        <f t="shared" si="3"/>
        <v>0.20643333333333333</v>
      </c>
    </row>
    <row r="37" spans="19:30" x14ac:dyDescent="0.45">
      <c r="S37" s="19" t="s">
        <v>44</v>
      </c>
      <c r="T37" s="20">
        <f t="shared" si="1"/>
        <v>0.16123333333333334</v>
      </c>
      <c r="U37" s="20">
        <f t="shared" si="1"/>
        <v>0.16043333333333334</v>
      </c>
      <c r="V37" s="20">
        <f t="shared" si="1"/>
        <v>0.16903333333333334</v>
      </c>
      <c r="W37" s="20">
        <f t="shared" si="1"/>
        <v>0.15573333333333333</v>
      </c>
      <c r="X37" s="20">
        <f t="shared" si="1"/>
        <v>0.17893333333333331</v>
      </c>
      <c r="Y37" s="20">
        <f t="shared" si="1"/>
        <v>0.20723333333333335</v>
      </c>
      <c r="Z37" s="20">
        <f t="shared" si="1"/>
        <v>0.20543333333333333</v>
      </c>
      <c r="AA37" s="20">
        <f t="shared" si="1"/>
        <v>0.23783333333333331</v>
      </c>
      <c r="AB37" s="20">
        <f t="shared" si="2"/>
        <v>0.14791666666666667</v>
      </c>
      <c r="AC37" s="20">
        <f t="shared" si="3"/>
        <v>4.0333333333333332E-3</v>
      </c>
      <c r="AD37" s="20">
        <f>AD20-$AE$24</f>
        <v>0.19883333333333333</v>
      </c>
    </row>
    <row r="38" spans="19:30" x14ac:dyDescent="0.45">
      <c r="S38" s="19" t="s">
        <v>45</v>
      </c>
      <c r="T38" s="20">
        <f t="shared" si="1"/>
        <v>0.17253333333333334</v>
      </c>
      <c r="U38" s="20">
        <f t="shared" si="1"/>
        <v>0.18873333333333334</v>
      </c>
      <c r="V38" s="20">
        <f t="shared" si="1"/>
        <v>0.17063333333333333</v>
      </c>
      <c r="W38" s="20">
        <f t="shared" si="1"/>
        <v>0.17713333333333334</v>
      </c>
      <c r="X38" s="20">
        <f t="shared" si="1"/>
        <v>0.16593333333333332</v>
      </c>
      <c r="Y38" s="20">
        <f t="shared" si="1"/>
        <v>0.18733333333333332</v>
      </c>
      <c r="Z38" s="20">
        <f t="shared" si="1"/>
        <v>0.21313333333333331</v>
      </c>
      <c r="AA38" s="20">
        <f t="shared" si="1"/>
        <v>0.21583333333333335</v>
      </c>
      <c r="AB38" s="20">
        <f t="shared" si="2"/>
        <v>0.16761666666666666</v>
      </c>
      <c r="AC38" s="20">
        <f t="shared" si="3"/>
        <v>3.5333333333333328E-3</v>
      </c>
      <c r="AD38" s="20">
        <f t="shared" si="3"/>
        <v>0.17893333333333331</v>
      </c>
    </row>
    <row r="39" spans="19:30" x14ac:dyDescent="0.45">
      <c r="S39" s="19" t="s">
        <v>46</v>
      </c>
      <c r="T39" s="20">
        <f t="shared" si="1"/>
        <v>0.15933333333333333</v>
      </c>
      <c r="U39" s="20">
        <f t="shared" si="1"/>
        <v>0.17873333333333333</v>
      </c>
      <c r="V39" s="20">
        <f t="shared" si="1"/>
        <v>0.17813333333333334</v>
      </c>
      <c r="W39" s="20">
        <f t="shared" si="1"/>
        <v>0.18373333333333333</v>
      </c>
      <c r="X39" s="20">
        <f t="shared" si="1"/>
        <v>0.17363333333333333</v>
      </c>
      <c r="Y39" s="20">
        <f t="shared" si="1"/>
        <v>0.19693333333333332</v>
      </c>
      <c r="Z39" s="20">
        <f t="shared" si="1"/>
        <v>0.22563333333333332</v>
      </c>
      <c r="AA39" s="20">
        <f t="shared" si="1"/>
        <v>0.22713333333333333</v>
      </c>
      <c r="AB39" s="20">
        <f t="shared" si="2"/>
        <v>0.16991666666666666</v>
      </c>
      <c r="AC39" s="20">
        <f t="shared" si="3"/>
        <v>2.1333333333333343E-3</v>
      </c>
      <c r="AD39" s="20">
        <f t="shared" si="3"/>
        <v>0.18693333333333331</v>
      </c>
    </row>
    <row r="40" spans="19:30" x14ac:dyDescent="0.45">
      <c r="S40" s="22" t="s">
        <v>47</v>
      </c>
      <c r="T40" s="20">
        <f t="shared" si="1"/>
        <v>0.14933333333333335</v>
      </c>
      <c r="U40" s="20">
        <f t="shared" si="1"/>
        <v>0.17203333333333334</v>
      </c>
      <c r="V40" s="20">
        <f t="shared" si="1"/>
        <v>0.15423333333333333</v>
      </c>
      <c r="W40" s="20">
        <f t="shared" si="1"/>
        <v>0.18323333333333333</v>
      </c>
      <c r="X40" s="20">
        <f t="shared" si="1"/>
        <v>0.17323333333333332</v>
      </c>
      <c r="Y40" s="20">
        <f t="shared" si="1"/>
        <v>0.17933333333333332</v>
      </c>
      <c r="Z40" s="20">
        <f t="shared" si="1"/>
        <v>0.20383333333333334</v>
      </c>
      <c r="AA40" s="20">
        <f t="shared" si="1"/>
        <v>0.21293333333333334</v>
      </c>
      <c r="AB40" s="20">
        <f t="shared" si="2"/>
        <v>0.15041666666666667</v>
      </c>
      <c r="AC40" s="20">
        <f t="shared" si="3"/>
        <v>4.1333333333333361E-3</v>
      </c>
      <c r="AD40" s="20">
        <f t="shared" si="3"/>
        <v>0.18183333333333332</v>
      </c>
    </row>
  </sheetData>
  <mergeCells count="5">
    <mergeCell ref="T2:AA2"/>
    <mergeCell ref="AC2:AD2"/>
    <mergeCell ref="T16:AA16"/>
    <mergeCell ref="S31:AD31"/>
    <mergeCell ref="T33:A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D293-7E39-4D8E-9BE1-7FB4B4CC458D}">
  <dimension ref="A1:AF26"/>
  <sheetViews>
    <sheetView topLeftCell="P1" workbookViewId="0">
      <selection activeCell="S17" sqref="S17:AD26"/>
    </sheetView>
  </sheetViews>
  <sheetFormatPr defaultRowHeight="14.25" x14ac:dyDescent="0.45"/>
  <sheetData>
    <row r="1" spans="1:32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S1" s="55" t="s">
        <v>19</v>
      </c>
      <c r="T1" s="38" t="s">
        <v>32</v>
      </c>
      <c r="U1" s="39" t="s">
        <v>32</v>
      </c>
      <c r="V1" s="39" t="s">
        <v>32</v>
      </c>
      <c r="W1" s="39" t="s">
        <v>32</v>
      </c>
      <c r="X1" s="39" t="s">
        <v>32</v>
      </c>
      <c r="Y1" s="39" t="s">
        <v>32</v>
      </c>
      <c r="Z1" s="39" t="s">
        <v>32</v>
      </c>
      <c r="AA1" s="40" t="s">
        <v>32</v>
      </c>
      <c r="AB1" s="56" t="s">
        <v>33</v>
      </c>
      <c r="AC1" s="39" t="s">
        <v>34</v>
      </c>
      <c r="AD1" s="40" t="s">
        <v>35</v>
      </c>
      <c r="AE1" s="39" t="s">
        <v>36</v>
      </c>
      <c r="AF1" s="39" t="s">
        <v>36</v>
      </c>
    </row>
    <row r="2" spans="1:32" x14ac:dyDescent="0.45">
      <c r="A2">
        <v>26</v>
      </c>
      <c r="B2">
        <v>0.2208</v>
      </c>
      <c r="C2">
        <v>0.2258</v>
      </c>
      <c r="D2">
        <v>0.2132</v>
      </c>
      <c r="E2">
        <v>0.22509999999999999</v>
      </c>
      <c r="F2">
        <v>0.25090000000000001</v>
      </c>
      <c r="G2">
        <v>0.23269999999999999</v>
      </c>
      <c r="H2">
        <v>0.2457</v>
      </c>
      <c r="I2">
        <v>0.28960000000000002</v>
      </c>
      <c r="J2">
        <v>0.22450000000000001</v>
      </c>
      <c r="K2">
        <v>4.8399999999999999E-2</v>
      </c>
      <c r="L2">
        <v>0.27560000000000001</v>
      </c>
      <c r="M2">
        <v>3.3599999999999998E-2</v>
      </c>
      <c r="S2" s="57" t="s">
        <v>37</v>
      </c>
      <c r="T2" s="77" t="s">
        <v>38</v>
      </c>
      <c r="U2" s="78"/>
      <c r="V2" s="78"/>
      <c r="W2" s="78"/>
      <c r="X2" s="78"/>
      <c r="Y2" s="78"/>
      <c r="Z2" s="78"/>
      <c r="AA2" s="79"/>
      <c r="AB2" s="58" t="s">
        <v>39</v>
      </c>
      <c r="AC2" s="12" t="s">
        <v>40</v>
      </c>
      <c r="AD2" s="59" t="s">
        <v>17</v>
      </c>
      <c r="AE2" s="12" t="s">
        <v>38</v>
      </c>
      <c r="AF2" s="12" t="s">
        <v>41</v>
      </c>
    </row>
    <row r="3" spans="1:32" x14ac:dyDescent="0.45">
      <c r="B3">
        <v>0.20979999999999999</v>
      </c>
      <c r="C3">
        <v>0.19350000000000001</v>
      </c>
      <c r="D3">
        <v>0.22370000000000001</v>
      </c>
      <c r="E3">
        <v>0.26919999999999999</v>
      </c>
      <c r="F3">
        <v>0.22989999999999999</v>
      </c>
      <c r="G3">
        <v>0.22559999999999999</v>
      </c>
      <c r="H3">
        <v>0.251</v>
      </c>
      <c r="I3">
        <v>0.29120000000000001</v>
      </c>
      <c r="J3">
        <v>0.21240000000000001</v>
      </c>
      <c r="K3">
        <v>4.5199999999999997E-2</v>
      </c>
      <c r="L3">
        <v>0.30309999999999998</v>
      </c>
      <c r="M3">
        <v>3.7100000000000001E-2</v>
      </c>
      <c r="S3" s="60" t="s">
        <v>7</v>
      </c>
      <c r="T3" s="23">
        <v>0</v>
      </c>
      <c r="U3" s="24">
        <v>7.8E-2</v>
      </c>
      <c r="V3" s="24">
        <v>0.125</v>
      </c>
      <c r="W3" s="24">
        <v>0.25</v>
      </c>
      <c r="X3" s="24">
        <v>0.5</v>
      </c>
      <c r="Y3" s="24">
        <v>1.25</v>
      </c>
      <c r="Z3" s="24">
        <v>2.5</v>
      </c>
      <c r="AA3" s="22">
        <v>5</v>
      </c>
      <c r="AB3" s="25">
        <v>10</v>
      </c>
      <c r="AC3" s="24" t="s">
        <v>36</v>
      </c>
      <c r="AD3" s="22" t="s">
        <v>36</v>
      </c>
      <c r="AE3" s="23">
        <v>5</v>
      </c>
      <c r="AF3" s="24">
        <v>10</v>
      </c>
    </row>
    <row r="4" spans="1:32" x14ac:dyDescent="0.45">
      <c r="B4">
        <v>0.2072</v>
      </c>
      <c r="C4">
        <v>0.2243</v>
      </c>
      <c r="D4">
        <v>0.23780000000000001</v>
      </c>
      <c r="E4">
        <v>0.2737</v>
      </c>
      <c r="F4">
        <v>0.22239999999999999</v>
      </c>
      <c r="G4">
        <v>0.25629999999999997</v>
      </c>
      <c r="H4">
        <v>0.25840000000000002</v>
      </c>
      <c r="I4">
        <v>0.2838</v>
      </c>
      <c r="J4">
        <v>0.2316</v>
      </c>
      <c r="K4">
        <v>4.8800000000000003E-2</v>
      </c>
      <c r="L4">
        <v>0.28089999999999998</v>
      </c>
      <c r="M4">
        <v>3.0200000000000001E-2</v>
      </c>
      <c r="S4" s="19" t="s">
        <v>42</v>
      </c>
      <c r="T4">
        <v>0.2208</v>
      </c>
      <c r="U4">
        <v>0.2258</v>
      </c>
      <c r="V4">
        <v>0.2132</v>
      </c>
      <c r="W4">
        <v>0.22509999999999999</v>
      </c>
      <c r="X4">
        <v>0.25090000000000001</v>
      </c>
      <c r="Y4">
        <v>0.23269999999999999</v>
      </c>
      <c r="Z4">
        <v>0.2457</v>
      </c>
      <c r="AA4" s="14">
        <v>0.28960000000000002</v>
      </c>
      <c r="AB4" s="14">
        <v>0.22450000000000001</v>
      </c>
      <c r="AC4">
        <v>4.8399999999999999E-2</v>
      </c>
      <c r="AD4" s="14">
        <v>0.27560000000000001</v>
      </c>
      <c r="AE4">
        <v>3.5999999999999997E-2</v>
      </c>
      <c r="AF4">
        <v>3.4599999999999999E-2</v>
      </c>
    </row>
    <row r="5" spans="1:32" x14ac:dyDescent="0.45">
      <c r="B5">
        <v>0.24049999999999999</v>
      </c>
      <c r="C5">
        <v>0.23630000000000001</v>
      </c>
      <c r="D5">
        <v>0.2621</v>
      </c>
      <c r="E5">
        <v>0.21529999999999999</v>
      </c>
      <c r="F5">
        <v>0.2155</v>
      </c>
      <c r="G5">
        <v>0.25359999999999999</v>
      </c>
      <c r="H5">
        <v>0.29210000000000003</v>
      </c>
      <c r="I5">
        <v>0.28660000000000002</v>
      </c>
      <c r="J5">
        <v>0.20480000000000001</v>
      </c>
      <c r="K5">
        <v>4.07E-2</v>
      </c>
      <c r="L5">
        <v>0.28670000000000001</v>
      </c>
      <c r="M5">
        <v>3.0499999999999999E-2</v>
      </c>
      <c r="S5" s="19" t="s">
        <v>43</v>
      </c>
      <c r="T5">
        <v>0.20979999999999999</v>
      </c>
      <c r="U5">
        <v>0.19350000000000001</v>
      </c>
      <c r="V5">
        <v>0.22370000000000001</v>
      </c>
      <c r="W5">
        <v>0.26919999999999999</v>
      </c>
      <c r="X5">
        <v>0.22989999999999999</v>
      </c>
      <c r="Y5">
        <v>0.22559999999999999</v>
      </c>
      <c r="Z5">
        <v>0.251</v>
      </c>
      <c r="AA5" s="14">
        <v>0.29120000000000001</v>
      </c>
      <c r="AB5" s="14">
        <v>0.21240000000000001</v>
      </c>
      <c r="AC5">
        <v>4.5199999999999997E-2</v>
      </c>
      <c r="AD5" s="14">
        <v>0.30309999999999998</v>
      </c>
      <c r="AE5">
        <v>3.4799999999999998E-2</v>
      </c>
      <c r="AF5">
        <v>3.4000000000000002E-2</v>
      </c>
    </row>
    <row r="6" spans="1:32" x14ac:dyDescent="0.45">
      <c r="B6">
        <v>0.21079999999999999</v>
      </c>
      <c r="C6">
        <v>0.22140000000000001</v>
      </c>
      <c r="D6">
        <v>0.215</v>
      </c>
      <c r="E6">
        <v>0.21909999999999999</v>
      </c>
      <c r="F6">
        <v>0.23180000000000001</v>
      </c>
      <c r="G6">
        <v>0.25069999999999998</v>
      </c>
      <c r="H6">
        <v>0.25059999999999999</v>
      </c>
      <c r="I6">
        <v>0.42320000000000002</v>
      </c>
      <c r="J6">
        <v>0.1857</v>
      </c>
      <c r="K6">
        <v>4.1000000000000002E-2</v>
      </c>
      <c r="L6">
        <v>0.2702</v>
      </c>
      <c r="M6">
        <v>3.7100000000000001E-2</v>
      </c>
      <c r="S6" s="19" t="s">
        <v>44</v>
      </c>
      <c r="T6">
        <v>0.2072</v>
      </c>
      <c r="U6">
        <v>0.2243</v>
      </c>
      <c r="V6">
        <v>0.23780000000000001</v>
      </c>
      <c r="W6">
        <v>0.2737</v>
      </c>
      <c r="X6">
        <v>0.22239999999999999</v>
      </c>
      <c r="Y6">
        <v>0.25629999999999997</v>
      </c>
      <c r="Z6">
        <v>0.25840000000000002</v>
      </c>
      <c r="AA6" s="14">
        <v>0.2838</v>
      </c>
      <c r="AB6" s="14">
        <v>0.2316</v>
      </c>
      <c r="AC6">
        <v>4.8800000000000003E-2</v>
      </c>
      <c r="AD6" s="14">
        <v>0.28089999999999998</v>
      </c>
      <c r="AE6">
        <v>3.2899999999999999E-2</v>
      </c>
      <c r="AF6">
        <v>3.4099999999999998E-2</v>
      </c>
    </row>
    <row r="7" spans="1:32" x14ac:dyDescent="0.45">
      <c r="B7">
        <v>0.2266</v>
      </c>
      <c r="C7">
        <v>0.2089</v>
      </c>
      <c r="D7">
        <v>0.2258</v>
      </c>
      <c r="E7">
        <v>0.21870000000000001</v>
      </c>
      <c r="F7">
        <v>0.22359999999999999</v>
      </c>
      <c r="G7">
        <v>0.25650000000000001</v>
      </c>
      <c r="H7">
        <v>0.26200000000000001</v>
      </c>
      <c r="I7">
        <v>0.3201</v>
      </c>
      <c r="J7">
        <v>0.19139999999999999</v>
      </c>
      <c r="K7">
        <v>3.9699999999999999E-2</v>
      </c>
      <c r="L7">
        <v>0.26400000000000001</v>
      </c>
      <c r="M7">
        <v>3.0599999999999999E-2</v>
      </c>
      <c r="S7" s="19" t="s">
        <v>45</v>
      </c>
      <c r="T7">
        <v>0.24049999999999999</v>
      </c>
      <c r="U7">
        <v>0.23630000000000001</v>
      </c>
      <c r="V7">
        <v>0.2621</v>
      </c>
      <c r="W7">
        <v>0.21529999999999999</v>
      </c>
      <c r="X7">
        <v>0.2155</v>
      </c>
      <c r="Y7">
        <v>0.25359999999999999</v>
      </c>
      <c r="Z7">
        <v>0.29210000000000003</v>
      </c>
      <c r="AA7" s="14">
        <v>0.28660000000000002</v>
      </c>
      <c r="AB7" s="14">
        <v>0.20480000000000001</v>
      </c>
      <c r="AC7">
        <v>4.07E-2</v>
      </c>
      <c r="AD7" s="14">
        <v>0.28670000000000001</v>
      </c>
      <c r="AE7">
        <v>3.2099999999999997E-2</v>
      </c>
      <c r="AF7">
        <v>5.16E-2</v>
      </c>
    </row>
    <row r="8" spans="1:32" x14ac:dyDescent="0.45">
      <c r="B8">
        <v>3.4599999999999999E-2</v>
      </c>
      <c r="C8">
        <v>3.4000000000000002E-2</v>
      </c>
      <c r="D8">
        <v>3.4099999999999998E-2</v>
      </c>
      <c r="E8">
        <v>5.16E-2</v>
      </c>
      <c r="F8">
        <v>3.5200000000000002E-2</v>
      </c>
      <c r="G8">
        <v>3.56E-2</v>
      </c>
      <c r="H8">
        <v>2.93E-2</v>
      </c>
      <c r="I8">
        <v>3.0200000000000001E-2</v>
      </c>
      <c r="J8">
        <v>3.0099999999999998E-2</v>
      </c>
      <c r="K8">
        <v>2.92E-2</v>
      </c>
      <c r="L8">
        <v>3.0099999999999998E-2</v>
      </c>
      <c r="M8">
        <v>3.1E-2</v>
      </c>
      <c r="S8" s="19" t="s">
        <v>46</v>
      </c>
      <c r="T8">
        <v>0.21079999999999999</v>
      </c>
      <c r="U8">
        <v>0.22140000000000001</v>
      </c>
      <c r="V8">
        <v>0.215</v>
      </c>
      <c r="W8">
        <v>0.21909999999999999</v>
      </c>
      <c r="X8">
        <v>0.23180000000000001</v>
      </c>
      <c r="Y8">
        <v>0.25069999999999998</v>
      </c>
      <c r="Z8">
        <v>0.25059999999999999</v>
      </c>
      <c r="AA8" s="14">
        <v>0.42320000000000002</v>
      </c>
      <c r="AB8" s="14">
        <v>0.1857</v>
      </c>
      <c r="AC8">
        <v>4.1000000000000002E-2</v>
      </c>
      <c r="AD8" s="14">
        <v>0.2702</v>
      </c>
      <c r="AE8">
        <v>3.5799999999999998E-2</v>
      </c>
      <c r="AF8">
        <v>3.5200000000000002E-2</v>
      </c>
    </row>
    <row r="9" spans="1:32" x14ac:dyDescent="0.45">
      <c r="B9">
        <v>3.5999999999999997E-2</v>
      </c>
      <c r="C9">
        <v>3.4799999999999998E-2</v>
      </c>
      <c r="D9">
        <v>3.2899999999999999E-2</v>
      </c>
      <c r="E9">
        <v>3.2099999999999997E-2</v>
      </c>
      <c r="F9">
        <v>3.5799999999999998E-2</v>
      </c>
      <c r="G9">
        <v>3.4299999999999997E-2</v>
      </c>
      <c r="H9">
        <v>3.0599999999999999E-2</v>
      </c>
      <c r="I9">
        <v>2.93E-2</v>
      </c>
      <c r="J9">
        <v>0.03</v>
      </c>
      <c r="K9">
        <v>2.98E-2</v>
      </c>
      <c r="L9">
        <v>2.9899999999999999E-2</v>
      </c>
      <c r="M9">
        <v>2.9399999999999999E-2</v>
      </c>
      <c r="S9" s="22" t="s">
        <v>47</v>
      </c>
      <c r="T9" s="12">
        <v>0.2266</v>
      </c>
      <c r="U9" s="12">
        <v>0.2089</v>
      </c>
      <c r="V9" s="12">
        <v>0.2258</v>
      </c>
      <c r="W9" s="12">
        <v>0.21870000000000001</v>
      </c>
      <c r="X9" s="12">
        <v>0.22359999999999999</v>
      </c>
      <c r="Y9" s="12">
        <v>0.25650000000000001</v>
      </c>
      <c r="Z9" s="12">
        <v>0.26200000000000001</v>
      </c>
      <c r="AA9" s="13">
        <v>0.3201</v>
      </c>
      <c r="AB9" s="13">
        <v>0.19139999999999999</v>
      </c>
      <c r="AC9" s="12">
        <v>3.9699999999999999E-2</v>
      </c>
      <c r="AD9" s="13">
        <v>0.26400000000000001</v>
      </c>
      <c r="AE9" s="12">
        <v>3.4299999999999997E-2</v>
      </c>
      <c r="AF9" s="12">
        <v>3.56E-2</v>
      </c>
    </row>
    <row r="10" spans="1:32" x14ac:dyDescent="0.45">
      <c r="AE10">
        <f>AVERAGE(AE4:AE9)</f>
        <v>3.4316666666666669E-2</v>
      </c>
      <c r="AF10">
        <f>AVERAGE(AF4:AF9)</f>
        <v>3.7516666666666663E-2</v>
      </c>
    </row>
    <row r="17" spans="19:30" x14ac:dyDescent="0.45">
      <c r="S17" s="70" t="s">
        <v>48</v>
      </c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</row>
    <row r="18" spans="19:30" x14ac:dyDescent="0.45">
      <c r="S18" s="55" t="s">
        <v>19</v>
      </c>
      <c r="T18" s="38" t="s">
        <v>32</v>
      </c>
      <c r="U18" s="39" t="s">
        <v>32</v>
      </c>
      <c r="V18" s="39" t="s">
        <v>32</v>
      </c>
      <c r="W18" s="39" t="s">
        <v>32</v>
      </c>
      <c r="X18" s="39" t="s">
        <v>32</v>
      </c>
      <c r="Y18" s="39" t="s">
        <v>32</v>
      </c>
      <c r="Z18" s="39" t="s">
        <v>32</v>
      </c>
      <c r="AA18" s="40" t="s">
        <v>32</v>
      </c>
      <c r="AB18" s="56" t="s">
        <v>33</v>
      </c>
      <c r="AC18" s="39" t="s">
        <v>34</v>
      </c>
      <c r="AD18" s="39" t="s">
        <v>35</v>
      </c>
    </row>
    <row r="19" spans="19:30" x14ac:dyDescent="0.45">
      <c r="S19" s="57" t="s">
        <v>37</v>
      </c>
      <c r="T19" s="77" t="s">
        <v>38</v>
      </c>
      <c r="U19" s="78"/>
      <c r="V19" s="78"/>
      <c r="W19" s="78"/>
      <c r="X19" s="78"/>
      <c r="Y19" s="78"/>
      <c r="Z19" s="78"/>
      <c r="AA19" s="79"/>
      <c r="AB19" s="58" t="s">
        <v>39</v>
      </c>
      <c r="AC19" s="12" t="s">
        <v>40</v>
      </c>
      <c r="AD19" s="12" t="s">
        <v>17</v>
      </c>
    </row>
    <row r="20" spans="19:30" x14ac:dyDescent="0.45">
      <c r="S20" s="60" t="s">
        <v>7</v>
      </c>
      <c r="T20" s="23">
        <v>0</v>
      </c>
      <c r="U20" s="24">
        <v>7.8E-2</v>
      </c>
      <c r="V20" s="24">
        <v>0.125</v>
      </c>
      <c r="W20" s="24">
        <v>0.25</v>
      </c>
      <c r="X20" s="24">
        <v>0.5</v>
      </c>
      <c r="Y20" s="24">
        <v>1.25</v>
      </c>
      <c r="Z20" s="24">
        <v>2.5</v>
      </c>
      <c r="AA20" s="22">
        <v>5</v>
      </c>
      <c r="AB20" s="25">
        <v>10</v>
      </c>
      <c r="AC20" s="24" t="s">
        <v>36</v>
      </c>
      <c r="AD20" s="24" t="s">
        <v>36</v>
      </c>
    </row>
    <row r="21" spans="19:30" x14ac:dyDescent="0.45">
      <c r="S21" s="19" t="s">
        <v>42</v>
      </c>
      <c r="T21" s="20">
        <f>T4-$AE$10</f>
        <v>0.18648333333333333</v>
      </c>
      <c r="U21" s="20">
        <f t="shared" ref="U21:AA21" si="0">U4-$AE$10</f>
        <v>0.19148333333333334</v>
      </c>
      <c r="V21" s="20">
        <f t="shared" si="0"/>
        <v>0.17888333333333334</v>
      </c>
      <c r="W21" s="20">
        <f t="shared" si="0"/>
        <v>0.19078333333333333</v>
      </c>
      <c r="X21" s="20">
        <f t="shared" si="0"/>
        <v>0.21658333333333335</v>
      </c>
      <c r="Y21" s="20">
        <f t="shared" si="0"/>
        <v>0.19838333333333333</v>
      </c>
      <c r="Z21" s="20">
        <f t="shared" si="0"/>
        <v>0.21138333333333334</v>
      </c>
      <c r="AA21" s="20">
        <f t="shared" si="0"/>
        <v>0.25528333333333336</v>
      </c>
      <c r="AB21" s="20">
        <f>AB4-$AF$10</f>
        <v>0.18698333333333333</v>
      </c>
      <c r="AC21" s="20">
        <f>AC4-$AE$10</f>
        <v>1.408333333333333E-2</v>
      </c>
      <c r="AD21" s="20">
        <f>AD4-$AE$10</f>
        <v>0.24128333333333335</v>
      </c>
    </row>
    <row r="22" spans="19:30" x14ac:dyDescent="0.45">
      <c r="S22" s="19" t="s">
        <v>43</v>
      </c>
      <c r="T22" s="20">
        <f t="shared" ref="T22:AA26" si="1">T5-$AE$10</f>
        <v>0.17548333333333332</v>
      </c>
      <c r="U22" s="20">
        <f t="shared" si="1"/>
        <v>0.15918333333333334</v>
      </c>
      <c r="V22" s="20">
        <f t="shared" si="1"/>
        <v>0.18938333333333335</v>
      </c>
      <c r="W22" s="20">
        <f t="shared" si="1"/>
        <v>0.23488333333333333</v>
      </c>
      <c r="X22" s="20">
        <f t="shared" si="1"/>
        <v>0.19558333333333333</v>
      </c>
      <c r="Y22" s="20">
        <f t="shared" si="1"/>
        <v>0.19128333333333333</v>
      </c>
      <c r="Z22" s="20">
        <f t="shared" si="1"/>
        <v>0.21668333333333334</v>
      </c>
      <c r="AA22" s="20">
        <f t="shared" si="1"/>
        <v>0.25688333333333335</v>
      </c>
      <c r="AB22" s="20">
        <f t="shared" ref="AB22:AB26" si="2">AB5-$AI$13</f>
        <v>0.21240000000000001</v>
      </c>
      <c r="AC22" s="20">
        <f t="shared" ref="AC22:AD26" si="3">AC5-$AE$10</f>
        <v>1.0883333333333328E-2</v>
      </c>
      <c r="AD22" s="20">
        <f t="shared" si="3"/>
        <v>0.26878333333333332</v>
      </c>
    </row>
    <row r="23" spans="19:30" x14ac:dyDescent="0.45">
      <c r="S23" s="19" t="s">
        <v>44</v>
      </c>
      <c r="T23" s="20">
        <f t="shared" si="1"/>
        <v>0.17288333333333333</v>
      </c>
      <c r="U23" s="20">
        <f t="shared" si="1"/>
        <v>0.18998333333333334</v>
      </c>
      <c r="V23" s="20">
        <f t="shared" si="1"/>
        <v>0.20348333333333335</v>
      </c>
      <c r="W23" s="20">
        <f t="shared" si="1"/>
        <v>0.23938333333333334</v>
      </c>
      <c r="X23" s="20">
        <f t="shared" si="1"/>
        <v>0.18808333333333332</v>
      </c>
      <c r="Y23" s="20">
        <f t="shared" si="1"/>
        <v>0.22198333333333331</v>
      </c>
      <c r="Z23" s="20">
        <f t="shared" si="1"/>
        <v>0.22408333333333336</v>
      </c>
      <c r="AA23" s="20">
        <f t="shared" si="1"/>
        <v>0.24948333333333333</v>
      </c>
      <c r="AB23" s="20">
        <f t="shared" si="2"/>
        <v>0.2316</v>
      </c>
      <c r="AC23" s="20">
        <f t="shared" si="3"/>
        <v>1.4483333333333334E-2</v>
      </c>
      <c r="AD23" s="20">
        <f t="shared" si="3"/>
        <v>0.24658333333333332</v>
      </c>
    </row>
    <row r="24" spans="19:30" x14ac:dyDescent="0.45">
      <c r="S24" s="19" t="s">
        <v>45</v>
      </c>
      <c r="T24" s="20">
        <f t="shared" si="1"/>
        <v>0.20618333333333333</v>
      </c>
      <c r="U24" s="20">
        <f t="shared" si="1"/>
        <v>0.20198333333333335</v>
      </c>
      <c r="V24" s="20">
        <f t="shared" si="1"/>
        <v>0.22778333333333334</v>
      </c>
      <c r="W24" s="20">
        <f t="shared" si="1"/>
        <v>0.18098333333333333</v>
      </c>
      <c r="X24" s="20">
        <f t="shared" si="1"/>
        <v>0.18118333333333334</v>
      </c>
      <c r="Y24" s="20">
        <f t="shared" si="1"/>
        <v>0.21928333333333333</v>
      </c>
      <c r="Z24" s="20">
        <f t="shared" si="1"/>
        <v>0.25778333333333336</v>
      </c>
      <c r="AA24" s="20">
        <f t="shared" si="1"/>
        <v>0.25228333333333336</v>
      </c>
      <c r="AB24" s="20">
        <f t="shared" si="2"/>
        <v>0.20480000000000001</v>
      </c>
      <c r="AC24" s="20">
        <f t="shared" si="3"/>
        <v>6.3833333333333311E-3</v>
      </c>
      <c r="AD24" s="20">
        <f t="shared" si="3"/>
        <v>0.25238333333333335</v>
      </c>
    </row>
    <row r="25" spans="19:30" x14ac:dyDescent="0.45">
      <c r="S25" s="19" t="s">
        <v>46</v>
      </c>
      <c r="T25" s="20">
        <f t="shared" si="1"/>
        <v>0.17648333333333333</v>
      </c>
      <c r="U25" s="20">
        <f t="shared" si="1"/>
        <v>0.18708333333333335</v>
      </c>
      <c r="V25" s="20">
        <f t="shared" si="1"/>
        <v>0.18068333333333333</v>
      </c>
      <c r="W25" s="20">
        <f>W8-$AE$10</f>
        <v>0.18478333333333333</v>
      </c>
      <c r="X25" s="20">
        <f t="shared" si="1"/>
        <v>0.19748333333333334</v>
      </c>
      <c r="Y25" s="20">
        <f t="shared" si="1"/>
        <v>0.21638333333333332</v>
      </c>
      <c r="Z25" s="20">
        <f t="shared" si="1"/>
        <v>0.21628333333333333</v>
      </c>
      <c r="AA25" s="20">
        <f t="shared" si="1"/>
        <v>0.38888333333333336</v>
      </c>
      <c r="AB25" s="20">
        <f t="shared" si="2"/>
        <v>0.1857</v>
      </c>
      <c r="AC25" s="20">
        <f t="shared" si="3"/>
        <v>6.6833333333333328E-3</v>
      </c>
      <c r="AD25" s="20">
        <f t="shared" si="3"/>
        <v>0.23588333333333333</v>
      </c>
    </row>
    <row r="26" spans="19:30" x14ac:dyDescent="0.45">
      <c r="S26" s="22" t="s">
        <v>47</v>
      </c>
      <c r="T26" s="20">
        <f t="shared" si="1"/>
        <v>0.19228333333333333</v>
      </c>
      <c r="U26" s="20">
        <f t="shared" si="1"/>
        <v>0.17458333333333334</v>
      </c>
      <c r="V26" s="20">
        <f t="shared" si="1"/>
        <v>0.19148333333333334</v>
      </c>
      <c r="W26" s="20">
        <f t="shared" si="1"/>
        <v>0.18438333333333334</v>
      </c>
      <c r="X26" s="20">
        <f t="shared" si="1"/>
        <v>0.18928333333333333</v>
      </c>
      <c r="Y26" s="20">
        <f t="shared" si="1"/>
        <v>0.22218333333333334</v>
      </c>
      <c r="Z26" s="20">
        <f t="shared" si="1"/>
        <v>0.22768333333333335</v>
      </c>
      <c r="AA26" s="20">
        <f t="shared" si="1"/>
        <v>0.28578333333333333</v>
      </c>
      <c r="AB26" s="20">
        <f t="shared" si="2"/>
        <v>0.19139999999999999</v>
      </c>
      <c r="AC26" s="20">
        <f t="shared" si="3"/>
        <v>5.3833333333333303E-3</v>
      </c>
      <c r="AD26" s="20">
        <f t="shared" si="3"/>
        <v>0.22968333333333335</v>
      </c>
    </row>
  </sheetData>
  <mergeCells count="3">
    <mergeCell ref="T2:AA2"/>
    <mergeCell ref="S17:AD17"/>
    <mergeCell ref="T19:AA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FB95-D470-4B49-BB55-CC2F2B30EE20}">
  <dimension ref="A1:AC26"/>
  <sheetViews>
    <sheetView topLeftCell="K1" workbookViewId="0">
      <selection activeCell="P17" sqref="P17:AA26"/>
    </sheetView>
  </sheetViews>
  <sheetFormatPr defaultRowHeight="14.25" x14ac:dyDescent="0.45"/>
  <sheetData>
    <row r="1" spans="1:2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P1" s="55" t="s">
        <v>19</v>
      </c>
      <c r="Q1" s="38" t="s">
        <v>32</v>
      </c>
      <c r="R1" s="39" t="s">
        <v>32</v>
      </c>
      <c r="S1" s="39" t="s">
        <v>32</v>
      </c>
      <c r="T1" s="39" t="s">
        <v>32</v>
      </c>
      <c r="U1" s="39" t="s">
        <v>32</v>
      </c>
      <c r="V1" s="39" t="s">
        <v>32</v>
      </c>
      <c r="W1" s="39" t="s">
        <v>32</v>
      </c>
      <c r="X1" s="40" t="s">
        <v>32</v>
      </c>
      <c r="Y1" s="56" t="s">
        <v>33</v>
      </c>
      <c r="Z1" s="39" t="s">
        <v>34</v>
      </c>
      <c r="AA1" s="40" t="s">
        <v>35</v>
      </c>
      <c r="AB1" s="39" t="s">
        <v>36</v>
      </c>
      <c r="AC1" s="39" t="s">
        <v>36</v>
      </c>
    </row>
    <row r="2" spans="1:29" x14ac:dyDescent="0.45">
      <c r="A2">
        <v>26</v>
      </c>
      <c r="B2">
        <v>0.2261</v>
      </c>
      <c r="C2">
        <v>0.19689999999999999</v>
      </c>
      <c r="D2">
        <v>0.24679999999999999</v>
      </c>
      <c r="E2">
        <v>0.19950000000000001</v>
      </c>
      <c r="F2">
        <v>0.29530000000000001</v>
      </c>
      <c r="G2">
        <v>0.28439999999999999</v>
      </c>
      <c r="H2">
        <v>0.30130000000000001</v>
      </c>
      <c r="I2">
        <v>0.19570000000000001</v>
      </c>
      <c r="J2">
        <v>0.25440000000000002</v>
      </c>
      <c r="K2">
        <v>8.2299999999999998E-2</v>
      </c>
      <c r="L2">
        <v>0.27039999999999997</v>
      </c>
      <c r="M2">
        <v>6.88E-2</v>
      </c>
      <c r="P2" s="57" t="s">
        <v>37</v>
      </c>
      <c r="Q2" s="77" t="s">
        <v>38</v>
      </c>
      <c r="R2" s="78"/>
      <c r="S2" s="78"/>
      <c r="T2" s="78"/>
      <c r="U2" s="78"/>
      <c r="V2" s="78"/>
      <c r="W2" s="78"/>
      <c r="X2" s="79"/>
      <c r="Y2" s="58" t="s">
        <v>39</v>
      </c>
      <c r="Z2" s="12" t="s">
        <v>40</v>
      </c>
      <c r="AA2" s="59" t="s">
        <v>17</v>
      </c>
      <c r="AB2" s="12" t="s">
        <v>38</v>
      </c>
      <c r="AC2" s="12" t="s">
        <v>41</v>
      </c>
    </row>
    <row r="3" spans="1:29" x14ac:dyDescent="0.45">
      <c r="B3">
        <v>0.24690000000000001</v>
      </c>
      <c r="C3">
        <v>0.2157</v>
      </c>
      <c r="D3">
        <v>0.25069999999999998</v>
      </c>
      <c r="E3">
        <v>0.25480000000000003</v>
      </c>
      <c r="F3">
        <v>0.2802</v>
      </c>
      <c r="G3">
        <v>0.3014</v>
      </c>
      <c r="H3">
        <v>0.31219999999999998</v>
      </c>
      <c r="I3">
        <v>0.22059999999999999</v>
      </c>
      <c r="J3">
        <v>0.20580000000000001</v>
      </c>
      <c r="K3">
        <v>8.4500000000000006E-2</v>
      </c>
      <c r="L3">
        <v>0.27539999999999998</v>
      </c>
      <c r="M3">
        <v>6.8900000000000003E-2</v>
      </c>
      <c r="P3" s="60" t="s">
        <v>7</v>
      </c>
      <c r="Q3" s="23">
        <v>0</v>
      </c>
      <c r="R3" s="24">
        <v>7.8E-2</v>
      </c>
      <c r="S3" s="24">
        <v>0.125</v>
      </c>
      <c r="T3" s="24">
        <v>0.25</v>
      </c>
      <c r="U3" s="24">
        <v>0.5</v>
      </c>
      <c r="V3" s="24">
        <v>1.25</v>
      </c>
      <c r="W3" s="24">
        <v>2.5</v>
      </c>
      <c r="X3" s="22">
        <v>5</v>
      </c>
      <c r="Y3" s="25">
        <v>10</v>
      </c>
      <c r="Z3" s="24" t="s">
        <v>36</v>
      </c>
      <c r="AA3" s="22" t="s">
        <v>36</v>
      </c>
      <c r="AB3" s="23">
        <v>5</v>
      </c>
      <c r="AC3" s="24">
        <v>10</v>
      </c>
    </row>
    <row r="4" spans="1:29" x14ac:dyDescent="0.45">
      <c r="B4">
        <v>0.16739999999999999</v>
      </c>
      <c r="C4">
        <v>0.248</v>
      </c>
      <c r="D4">
        <v>0.2082</v>
      </c>
      <c r="E4">
        <v>0.19939999999999999</v>
      </c>
      <c r="F4">
        <v>0.23100000000000001</v>
      </c>
      <c r="G4">
        <v>0.27829999999999999</v>
      </c>
      <c r="H4">
        <v>0.33040000000000003</v>
      </c>
      <c r="I4">
        <v>0.24179999999999999</v>
      </c>
      <c r="J4">
        <v>0.23480000000000001</v>
      </c>
      <c r="K4">
        <v>8.3000000000000004E-2</v>
      </c>
      <c r="L4">
        <v>0.30759999999999998</v>
      </c>
      <c r="M4">
        <v>6.9599999999999995E-2</v>
      </c>
      <c r="P4" s="19" t="s">
        <v>42</v>
      </c>
      <c r="Q4">
        <v>0.19570000000000001</v>
      </c>
      <c r="R4">
        <v>0.2261</v>
      </c>
      <c r="S4">
        <v>0.19689999999999999</v>
      </c>
      <c r="T4">
        <v>0.24679999999999999</v>
      </c>
      <c r="U4">
        <v>0.19950000000000001</v>
      </c>
      <c r="V4">
        <v>0.29530000000000001</v>
      </c>
      <c r="W4">
        <v>0.28439999999999999</v>
      </c>
      <c r="X4" s="14">
        <v>0.30130000000000001</v>
      </c>
      <c r="Y4" s="14">
        <v>0.25440000000000002</v>
      </c>
      <c r="Z4">
        <v>8.2299999999999998E-2</v>
      </c>
      <c r="AA4" s="14">
        <v>0.27039999999999997</v>
      </c>
      <c r="AB4">
        <v>7.9399999999999998E-2</v>
      </c>
      <c r="AC4">
        <v>8.0299999999999996E-2</v>
      </c>
    </row>
    <row r="5" spans="1:29" x14ac:dyDescent="0.45">
      <c r="B5">
        <v>0.20280000000000001</v>
      </c>
      <c r="C5">
        <v>0.27610000000000001</v>
      </c>
      <c r="D5">
        <v>0.21959999999999999</v>
      </c>
      <c r="E5">
        <v>0.2341</v>
      </c>
      <c r="F5">
        <v>0.24340000000000001</v>
      </c>
      <c r="G5">
        <v>0.24329999999999999</v>
      </c>
      <c r="H5">
        <v>0.2586</v>
      </c>
      <c r="I5">
        <v>0.23569999999999999</v>
      </c>
      <c r="J5">
        <v>0.2374</v>
      </c>
      <c r="K5">
        <v>8.0600000000000005E-2</v>
      </c>
      <c r="L5">
        <v>0.32090000000000002</v>
      </c>
      <c r="M5">
        <v>6.9800000000000001E-2</v>
      </c>
      <c r="P5" s="19" t="s">
        <v>43</v>
      </c>
      <c r="Q5">
        <v>0.22059999999999999</v>
      </c>
      <c r="R5">
        <v>0.24690000000000001</v>
      </c>
      <c r="S5">
        <v>0.2157</v>
      </c>
      <c r="T5">
        <v>0.25069999999999998</v>
      </c>
      <c r="U5">
        <v>0.25480000000000003</v>
      </c>
      <c r="V5">
        <v>0.2802</v>
      </c>
      <c r="W5">
        <v>0.3014</v>
      </c>
      <c r="X5" s="14">
        <v>0.31219999999999998</v>
      </c>
      <c r="Y5" s="14">
        <v>0.20580000000000001</v>
      </c>
      <c r="Z5">
        <v>8.4500000000000006E-2</v>
      </c>
      <c r="AA5" s="14">
        <v>0.27539999999999998</v>
      </c>
      <c r="AB5">
        <v>7.9899999999999999E-2</v>
      </c>
      <c r="AC5">
        <v>8.1199999999999994E-2</v>
      </c>
    </row>
    <row r="6" spans="1:29" x14ac:dyDescent="0.45">
      <c r="B6">
        <v>0.18340000000000001</v>
      </c>
      <c r="C6">
        <v>0.18490000000000001</v>
      </c>
      <c r="D6">
        <v>0.22650000000000001</v>
      </c>
      <c r="E6">
        <v>0.25900000000000001</v>
      </c>
      <c r="F6">
        <v>0.29649999999999999</v>
      </c>
      <c r="G6">
        <v>0.254</v>
      </c>
      <c r="H6">
        <v>0.224</v>
      </c>
      <c r="I6">
        <v>0.24909999999999999</v>
      </c>
      <c r="J6">
        <v>0.1963</v>
      </c>
      <c r="K6">
        <v>8.0799999999999997E-2</v>
      </c>
      <c r="L6">
        <v>0.31819999999999998</v>
      </c>
      <c r="M6">
        <v>6.9900000000000004E-2</v>
      </c>
      <c r="P6" s="19" t="s">
        <v>44</v>
      </c>
      <c r="Q6">
        <v>0.24179999999999999</v>
      </c>
      <c r="R6">
        <v>0.16739999999999999</v>
      </c>
      <c r="S6">
        <v>0.248</v>
      </c>
      <c r="T6">
        <v>0.2082</v>
      </c>
      <c r="U6">
        <v>0.19939999999999999</v>
      </c>
      <c r="V6">
        <v>0.23100000000000001</v>
      </c>
      <c r="W6">
        <v>0.27829999999999999</v>
      </c>
      <c r="X6" s="14">
        <v>0.33040000000000003</v>
      </c>
      <c r="Y6" s="14">
        <v>0.23480000000000001</v>
      </c>
      <c r="Z6">
        <v>8.3000000000000004E-2</v>
      </c>
      <c r="AA6" s="14">
        <v>0.30759999999999998</v>
      </c>
      <c r="AB6">
        <v>8.0699999999999994E-2</v>
      </c>
      <c r="AC6">
        <v>7.9299999999999995E-2</v>
      </c>
    </row>
    <row r="7" spans="1:29" x14ac:dyDescent="0.45">
      <c r="B7">
        <v>0.24060000000000001</v>
      </c>
      <c r="C7">
        <v>0.18279999999999999</v>
      </c>
      <c r="D7">
        <v>0.18479999999999999</v>
      </c>
      <c r="E7">
        <v>0.20180000000000001</v>
      </c>
      <c r="F7">
        <v>0.24349999999999999</v>
      </c>
      <c r="G7">
        <v>0.29509999999999997</v>
      </c>
      <c r="H7">
        <v>0.29120000000000001</v>
      </c>
      <c r="I7">
        <v>0.24660000000000001</v>
      </c>
      <c r="J7">
        <v>0.22869999999999999</v>
      </c>
      <c r="K7">
        <v>8.0299999999999996E-2</v>
      </c>
      <c r="L7">
        <v>0.28789999999999999</v>
      </c>
      <c r="M7">
        <v>6.9599999999999995E-2</v>
      </c>
      <c r="P7" s="19" t="s">
        <v>45</v>
      </c>
      <c r="Q7">
        <v>0.23569999999999999</v>
      </c>
      <c r="R7">
        <v>0.20280000000000001</v>
      </c>
      <c r="S7">
        <v>0.27610000000000001</v>
      </c>
      <c r="T7">
        <v>0.21959999999999999</v>
      </c>
      <c r="U7">
        <v>0.2341</v>
      </c>
      <c r="V7">
        <v>0.24340000000000001</v>
      </c>
      <c r="W7">
        <v>0.24329999999999999</v>
      </c>
      <c r="X7" s="14">
        <v>0.2586</v>
      </c>
      <c r="Y7" s="14">
        <v>0.2374</v>
      </c>
      <c r="Z7">
        <v>8.0600000000000005E-2</v>
      </c>
      <c r="AA7" s="14">
        <v>0.32090000000000002</v>
      </c>
      <c r="AB7">
        <v>8.0299999999999996E-2</v>
      </c>
      <c r="AC7">
        <v>8.1100000000000005E-2</v>
      </c>
    </row>
    <row r="8" spans="1:29" x14ac:dyDescent="0.45">
      <c r="B8">
        <v>8.0299999999999996E-2</v>
      </c>
      <c r="C8">
        <v>8.1199999999999994E-2</v>
      </c>
      <c r="D8">
        <v>7.9299999999999995E-2</v>
      </c>
      <c r="E8">
        <v>8.1100000000000005E-2</v>
      </c>
      <c r="F8">
        <v>0.08</v>
      </c>
      <c r="G8">
        <v>7.9500000000000001E-2</v>
      </c>
      <c r="H8">
        <v>6.8199999999999997E-2</v>
      </c>
      <c r="I8">
        <v>6.8400000000000002E-2</v>
      </c>
      <c r="J8">
        <v>6.8900000000000003E-2</v>
      </c>
      <c r="K8">
        <v>6.9500000000000006E-2</v>
      </c>
      <c r="L8">
        <v>6.9500000000000006E-2</v>
      </c>
      <c r="M8">
        <v>6.9699999999999998E-2</v>
      </c>
      <c r="P8" s="19" t="s">
        <v>46</v>
      </c>
      <c r="Q8">
        <v>0.24909999999999999</v>
      </c>
      <c r="R8">
        <v>0.18340000000000001</v>
      </c>
      <c r="S8">
        <v>0.18490000000000001</v>
      </c>
      <c r="T8">
        <v>0.22650000000000001</v>
      </c>
      <c r="U8">
        <v>0.25900000000000001</v>
      </c>
      <c r="V8">
        <v>0.29649999999999999</v>
      </c>
      <c r="W8">
        <v>0.254</v>
      </c>
      <c r="X8" s="14">
        <v>0.224</v>
      </c>
      <c r="Y8" s="14">
        <v>0.1963</v>
      </c>
      <c r="Z8">
        <v>8.0799999999999997E-2</v>
      </c>
      <c r="AA8" s="14">
        <v>0.31819999999999998</v>
      </c>
      <c r="AB8">
        <v>7.9200000000000007E-2</v>
      </c>
      <c r="AC8">
        <v>0.08</v>
      </c>
    </row>
    <row r="9" spans="1:29" x14ac:dyDescent="0.45">
      <c r="B9">
        <v>7.9399999999999998E-2</v>
      </c>
      <c r="C9">
        <v>7.9899999999999999E-2</v>
      </c>
      <c r="D9">
        <v>8.0699999999999994E-2</v>
      </c>
      <c r="E9">
        <v>8.0299999999999996E-2</v>
      </c>
      <c r="F9">
        <v>7.9200000000000007E-2</v>
      </c>
      <c r="G9">
        <v>8.0799999999999997E-2</v>
      </c>
      <c r="H9">
        <v>7.0699999999999999E-2</v>
      </c>
      <c r="I9">
        <v>7.0000000000000007E-2</v>
      </c>
      <c r="J9">
        <v>6.9199999999999998E-2</v>
      </c>
      <c r="K9">
        <v>6.93E-2</v>
      </c>
      <c r="L9">
        <v>6.8900000000000003E-2</v>
      </c>
      <c r="M9">
        <v>7.0000000000000007E-2</v>
      </c>
      <c r="P9" s="22" t="s">
        <v>47</v>
      </c>
      <c r="Q9" s="12">
        <v>0.24660000000000001</v>
      </c>
      <c r="R9" s="12">
        <v>0.24060000000000001</v>
      </c>
      <c r="S9" s="12">
        <v>0.18279999999999999</v>
      </c>
      <c r="T9" s="12">
        <v>0.18479999999999999</v>
      </c>
      <c r="U9" s="12">
        <v>0.20180000000000001</v>
      </c>
      <c r="V9" s="12">
        <v>0.24349999999999999</v>
      </c>
      <c r="W9" s="12">
        <v>0.29509999999999997</v>
      </c>
      <c r="X9" s="13">
        <v>0.29120000000000001</v>
      </c>
      <c r="Y9" s="13">
        <v>0.22869999999999999</v>
      </c>
      <c r="Z9" s="12">
        <v>8.0299999999999996E-2</v>
      </c>
      <c r="AA9" s="13">
        <v>0.28789999999999999</v>
      </c>
      <c r="AB9" s="12">
        <v>8.0799999999999997E-2</v>
      </c>
      <c r="AC9" s="12">
        <v>7.9500000000000001E-2</v>
      </c>
    </row>
    <row r="10" spans="1:29" x14ac:dyDescent="0.45">
      <c r="AB10">
        <f>AVERAGE(AB4:AB9)</f>
        <v>8.0049999999999996E-2</v>
      </c>
      <c r="AC10">
        <f>AVERAGE(AC4:AC9)</f>
        <v>8.0233333333333337E-2</v>
      </c>
    </row>
    <row r="17" spans="16:27" x14ac:dyDescent="0.45">
      <c r="P17" s="70" t="s">
        <v>48</v>
      </c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 spans="16:27" x14ac:dyDescent="0.45">
      <c r="P18" s="55" t="s">
        <v>19</v>
      </c>
      <c r="Q18" s="38" t="s">
        <v>32</v>
      </c>
      <c r="R18" s="39" t="s">
        <v>32</v>
      </c>
      <c r="S18" s="39" t="s">
        <v>32</v>
      </c>
      <c r="T18" s="39" t="s">
        <v>32</v>
      </c>
      <c r="U18" s="39" t="s">
        <v>32</v>
      </c>
      <c r="V18" s="39" t="s">
        <v>32</v>
      </c>
      <c r="W18" s="39" t="s">
        <v>32</v>
      </c>
      <c r="X18" s="40" t="s">
        <v>32</v>
      </c>
      <c r="Y18" s="56" t="s">
        <v>33</v>
      </c>
      <c r="Z18" s="39" t="s">
        <v>34</v>
      </c>
      <c r="AA18" s="39" t="s">
        <v>35</v>
      </c>
    </row>
    <row r="19" spans="16:27" x14ac:dyDescent="0.45">
      <c r="P19" s="57" t="s">
        <v>37</v>
      </c>
      <c r="Q19" s="77" t="s">
        <v>38</v>
      </c>
      <c r="R19" s="78"/>
      <c r="S19" s="78"/>
      <c r="T19" s="78"/>
      <c r="U19" s="78"/>
      <c r="V19" s="78"/>
      <c r="W19" s="78"/>
      <c r="X19" s="79"/>
      <c r="Y19" s="58" t="s">
        <v>39</v>
      </c>
      <c r="Z19" s="12" t="s">
        <v>40</v>
      </c>
      <c r="AA19" s="12" t="s">
        <v>17</v>
      </c>
    </row>
    <row r="20" spans="16:27" x14ac:dyDescent="0.45">
      <c r="P20" s="60" t="s">
        <v>7</v>
      </c>
      <c r="Q20" s="23">
        <v>0</v>
      </c>
      <c r="R20" s="24">
        <v>7.8E-2</v>
      </c>
      <c r="S20" s="24">
        <v>0.125</v>
      </c>
      <c r="T20" s="24">
        <v>0.25</v>
      </c>
      <c r="U20" s="24">
        <v>0.5</v>
      </c>
      <c r="V20" s="24">
        <v>1.25</v>
      </c>
      <c r="W20" s="24">
        <v>2.5</v>
      </c>
      <c r="X20" s="22">
        <v>5</v>
      </c>
      <c r="Y20" s="25">
        <v>10</v>
      </c>
      <c r="Z20" s="24" t="s">
        <v>36</v>
      </c>
      <c r="AA20" s="24" t="s">
        <v>36</v>
      </c>
    </row>
    <row r="21" spans="16:27" x14ac:dyDescent="0.45">
      <c r="P21" s="19" t="s">
        <v>42</v>
      </c>
      <c r="Q21" s="20">
        <f>Q4-$AB$10</f>
        <v>0.11565000000000002</v>
      </c>
      <c r="R21" s="20">
        <f t="shared" ref="R21:X21" si="0">R4-$AB$10</f>
        <v>0.14605000000000001</v>
      </c>
      <c r="S21" s="20">
        <f t="shared" si="0"/>
        <v>0.11685</v>
      </c>
      <c r="T21" s="20">
        <f t="shared" si="0"/>
        <v>0.16675000000000001</v>
      </c>
      <c r="U21" s="20">
        <f t="shared" si="0"/>
        <v>0.11945000000000001</v>
      </c>
      <c r="V21" s="20">
        <f t="shared" si="0"/>
        <v>0.21525</v>
      </c>
      <c r="W21" s="20">
        <f t="shared" si="0"/>
        <v>0.20434999999999998</v>
      </c>
      <c r="X21" s="20">
        <f t="shared" si="0"/>
        <v>0.22125</v>
      </c>
      <c r="Y21" s="20">
        <f>Y4-$AC$10</f>
        <v>0.17416666666666669</v>
      </c>
      <c r="Z21" s="20">
        <f>Z4-$AB$10</f>
        <v>2.250000000000002E-3</v>
      </c>
      <c r="AA21" s="20">
        <f>AA4-$AB$10</f>
        <v>0.19034999999999996</v>
      </c>
    </row>
    <row r="22" spans="16:27" x14ac:dyDescent="0.45">
      <c r="P22" s="19" t="s">
        <v>43</v>
      </c>
      <c r="Q22" s="20">
        <f t="shared" ref="Q22:X22" si="1">Q5-$AB$10</f>
        <v>0.14055000000000001</v>
      </c>
      <c r="R22" s="20">
        <f t="shared" si="1"/>
        <v>0.16685</v>
      </c>
      <c r="S22" s="20">
        <f t="shared" si="1"/>
        <v>0.13564999999999999</v>
      </c>
      <c r="T22" s="20">
        <f t="shared" si="1"/>
        <v>0.17064999999999997</v>
      </c>
      <c r="U22" s="20">
        <f t="shared" si="1"/>
        <v>0.17475000000000002</v>
      </c>
      <c r="V22" s="20">
        <f t="shared" si="1"/>
        <v>0.20014999999999999</v>
      </c>
      <c r="W22" s="20">
        <f t="shared" si="1"/>
        <v>0.22134999999999999</v>
      </c>
      <c r="X22" s="20">
        <f t="shared" si="1"/>
        <v>0.23214999999999997</v>
      </c>
      <c r="Y22" s="20">
        <f t="shared" ref="Y22:Y26" si="2">Y5-$AC$10</f>
        <v>0.12556666666666666</v>
      </c>
      <c r="Z22" s="20">
        <f t="shared" ref="Z22:AA22" si="3">Z5-$AB$10</f>
        <v>4.4500000000000095E-3</v>
      </c>
      <c r="AA22" s="20">
        <f t="shared" si="3"/>
        <v>0.19534999999999997</v>
      </c>
    </row>
    <row r="23" spans="16:27" x14ac:dyDescent="0.45">
      <c r="P23" s="19" t="s">
        <v>44</v>
      </c>
      <c r="Q23" s="20">
        <f t="shared" ref="Q23:W23" si="4">Q6-$AB$10</f>
        <v>0.16175</v>
      </c>
      <c r="R23" s="20">
        <f t="shared" si="4"/>
        <v>8.7349999999999997E-2</v>
      </c>
      <c r="S23" s="20">
        <f t="shared" si="4"/>
        <v>0.16794999999999999</v>
      </c>
      <c r="T23" s="20">
        <f t="shared" si="4"/>
        <v>0.12814999999999999</v>
      </c>
      <c r="U23" s="20">
        <f t="shared" si="4"/>
        <v>0.11935</v>
      </c>
      <c r="V23" s="20">
        <f t="shared" si="4"/>
        <v>0.15095000000000003</v>
      </c>
      <c r="W23" s="20">
        <f t="shared" si="4"/>
        <v>0.19824999999999998</v>
      </c>
      <c r="X23" s="20">
        <f>X6-$AB$10</f>
        <v>0.25035000000000002</v>
      </c>
      <c r="Y23" s="20">
        <f t="shared" si="2"/>
        <v>0.15456666666666669</v>
      </c>
      <c r="Z23" s="20">
        <f t="shared" ref="Z23:AA23" si="5">Z6-$AB$10</f>
        <v>2.9500000000000082E-3</v>
      </c>
      <c r="AA23" s="20">
        <f t="shared" si="5"/>
        <v>0.22754999999999997</v>
      </c>
    </row>
    <row r="24" spans="16:27" x14ac:dyDescent="0.45">
      <c r="P24" s="19" t="s">
        <v>45</v>
      </c>
      <c r="Q24" s="20">
        <f t="shared" ref="Q24:X24" si="6">Q7-$AB$10</f>
        <v>0.15565000000000001</v>
      </c>
      <c r="R24" s="20">
        <f t="shared" si="6"/>
        <v>0.12275000000000001</v>
      </c>
      <c r="S24" s="20">
        <f>S7-$AB$10</f>
        <v>0.19605</v>
      </c>
      <c r="T24" s="20">
        <f t="shared" si="6"/>
        <v>0.13955000000000001</v>
      </c>
      <c r="U24" s="20">
        <f t="shared" si="6"/>
        <v>0.15405000000000002</v>
      </c>
      <c r="V24" s="20">
        <f t="shared" si="6"/>
        <v>0.16335</v>
      </c>
      <c r="W24" s="20">
        <f t="shared" si="6"/>
        <v>0.16325000000000001</v>
      </c>
      <c r="X24" s="20">
        <f t="shared" si="6"/>
        <v>0.17854999999999999</v>
      </c>
      <c r="Y24" s="20">
        <f t="shared" si="2"/>
        <v>0.15716666666666668</v>
      </c>
      <c r="Z24" s="20">
        <f t="shared" ref="Z24:AA24" si="7">Z7-$AB$10</f>
        <v>5.5000000000000882E-4</v>
      </c>
      <c r="AA24" s="20">
        <f t="shared" si="7"/>
        <v>0.24085000000000001</v>
      </c>
    </row>
    <row r="25" spans="16:27" x14ac:dyDescent="0.45">
      <c r="P25" s="19" t="s">
        <v>46</v>
      </c>
      <c r="Q25" s="20">
        <f t="shared" ref="Q25:X25" si="8">Q8-$AB$10</f>
        <v>0.16904999999999998</v>
      </c>
      <c r="R25" s="20">
        <f t="shared" si="8"/>
        <v>0.10335000000000001</v>
      </c>
      <c r="S25" s="20">
        <f t="shared" si="8"/>
        <v>0.10485000000000001</v>
      </c>
      <c r="T25" s="20">
        <f t="shared" si="8"/>
        <v>0.14645000000000002</v>
      </c>
      <c r="U25" s="20">
        <f t="shared" si="8"/>
        <v>0.17895</v>
      </c>
      <c r="V25" s="20">
        <f t="shared" si="8"/>
        <v>0.21644999999999998</v>
      </c>
      <c r="W25" s="20">
        <f t="shared" si="8"/>
        <v>0.17394999999999999</v>
      </c>
      <c r="X25" s="20">
        <f t="shared" si="8"/>
        <v>0.14395000000000002</v>
      </c>
      <c r="Y25" s="20">
        <f t="shared" si="2"/>
        <v>0.11606666666666667</v>
      </c>
      <c r="Z25" s="20">
        <f t="shared" ref="Z25:AA25" si="9">Z8-$AB$10</f>
        <v>7.5000000000000067E-4</v>
      </c>
      <c r="AA25" s="20">
        <f t="shared" si="9"/>
        <v>0.23814999999999997</v>
      </c>
    </row>
    <row r="26" spans="16:27" x14ac:dyDescent="0.45">
      <c r="P26" s="22" t="s">
        <v>47</v>
      </c>
      <c r="Q26" s="20">
        <f t="shared" ref="Q26:X26" si="10">Q9-$AB$10</f>
        <v>0.16655000000000003</v>
      </c>
      <c r="R26" s="20">
        <f t="shared" si="10"/>
        <v>0.16055000000000003</v>
      </c>
      <c r="S26" s="20">
        <f t="shared" si="10"/>
        <v>0.10274999999999999</v>
      </c>
      <c r="T26" s="20">
        <f t="shared" si="10"/>
        <v>0.10475</v>
      </c>
      <c r="U26" s="20">
        <f t="shared" si="10"/>
        <v>0.12175000000000001</v>
      </c>
      <c r="V26" s="20">
        <f t="shared" si="10"/>
        <v>0.16344999999999998</v>
      </c>
      <c r="W26" s="20">
        <f t="shared" si="10"/>
        <v>0.21504999999999996</v>
      </c>
      <c r="X26" s="20">
        <f t="shared" si="10"/>
        <v>0.21115</v>
      </c>
      <c r="Y26" s="20">
        <f t="shared" si="2"/>
        <v>0.14846666666666664</v>
      </c>
      <c r="Z26" s="20">
        <f t="shared" ref="Z26:AA26" si="11">Z9-$AB$10</f>
        <v>2.5000000000000022E-4</v>
      </c>
      <c r="AA26" s="20">
        <f t="shared" si="11"/>
        <v>0.20784999999999998</v>
      </c>
    </row>
  </sheetData>
  <mergeCells count="3">
    <mergeCell ref="Q2:X2"/>
    <mergeCell ref="P17:AA17"/>
    <mergeCell ref="Q19:X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pooled_data</vt:lpstr>
      <vt:lpstr>6.8.2021_Assay1</vt:lpstr>
      <vt:lpstr>13.8.2021 Assay 2</vt:lpstr>
      <vt:lpstr>20.8.2021</vt:lpstr>
      <vt:lpstr>21.8.2021 Assay 4</vt:lpstr>
      <vt:lpstr>2.9.2021 Assay 5</vt:lpstr>
      <vt:lpstr>4.9.2021 Assay 6</vt:lpstr>
      <vt:lpstr>10.9.2021 Assay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Frank</cp:lastModifiedBy>
  <cp:revision/>
  <dcterms:created xsi:type="dcterms:W3CDTF">2021-08-07T00:38:34Z</dcterms:created>
  <dcterms:modified xsi:type="dcterms:W3CDTF">2021-10-18T01:31:13Z</dcterms:modified>
  <cp:category/>
  <cp:contentStatus/>
</cp:coreProperties>
</file>