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ew\Desktop\Datasets\Memphis\911\"/>
    </mc:Choice>
  </mc:AlternateContent>
  <xr:revisionPtr revIDLastSave="0" documentId="13_ncr:1_{9C423491-0A41-4DF2-814D-758AD906A69F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911_Performance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2" i="1" l="1"/>
  <c r="D83" i="1" s="1"/>
  <c r="S89" i="1"/>
  <c r="Q95" i="1"/>
  <c r="N11" i="1" s="1"/>
  <c r="N22" i="1"/>
  <c r="N24" i="1"/>
  <c r="N36" i="1"/>
  <c r="N38" i="1"/>
  <c r="N49" i="1"/>
  <c r="N51" i="1"/>
  <c r="N61" i="1"/>
  <c r="N63" i="1"/>
  <c r="N64" i="1"/>
  <c r="N73" i="1"/>
  <c r="N75" i="1"/>
  <c r="N76" i="1"/>
  <c r="N85" i="1"/>
  <c r="N87" i="1"/>
  <c r="N88" i="1"/>
  <c r="E9" i="1"/>
  <c r="E11" i="1"/>
  <c r="E12" i="1"/>
  <c r="E21" i="1"/>
  <c r="E23" i="1"/>
  <c r="E24" i="1"/>
  <c r="E33" i="1"/>
  <c r="E35" i="1"/>
  <c r="E36" i="1"/>
  <c r="E45" i="1"/>
  <c r="E47" i="1"/>
  <c r="E48" i="1"/>
  <c r="E57" i="1"/>
  <c r="E59" i="1"/>
  <c r="E60" i="1"/>
  <c r="E69" i="1"/>
  <c r="E71" i="1"/>
  <c r="E72" i="1"/>
  <c r="E81" i="1"/>
  <c r="E83" i="1"/>
  <c r="E84" i="1"/>
  <c r="D5" i="1"/>
  <c r="D7" i="1"/>
  <c r="D8" i="1"/>
  <c r="D17" i="1"/>
  <c r="D19" i="1"/>
  <c r="D20" i="1"/>
  <c r="D29" i="1"/>
  <c r="D31" i="1"/>
  <c r="D32" i="1"/>
  <c r="D37" i="1"/>
  <c r="D41" i="1"/>
  <c r="D43" i="1"/>
  <c r="D44" i="1"/>
  <c r="D49" i="1"/>
  <c r="D53" i="1"/>
  <c r="D55" i="1"/>
  <c r="D56" i="1"/>
  <c r="D61" i="1"/>
  <c r="D64" i="1"/>
  <c r="D65" i="1"/>
  <c r="D67" i="1"/>
  <c r="D68" i="1"/>
  <c r="D73" i="1"/>
  <c r="D76" i="1"/>
  <c r="D77" i="1"/>
  <c r="D78" i="1"/>
  <c r="D79" i="1"/>
  <c r="D80" i="1"/>
  <c r="D86" i="1"/>
  <c r="D89" i="1"/>
  <c r="D2" i="1"/>
  <c r="C2" i="1"/>
  <c r="C3" i="1"/>
  <c r="C4" i="1"/>
  <c r="C9" i="1"/>
  <c r="C12" i="1"/>
  <c r="C13" i="1"/>
  <c r="C14" i="1"/>
  <c r="C15" i="1"/>
  <c r="C16" i="1"/>
  <c r="C19" i="1"/>
  <c r="C20" i="1"/>
  <c r="C21" i="1"/>
  <c r="C24" i="1"/>
  <c r="C25" i="1"/>
  <c r="C26" i="1"/>
  <c r="C27" i="1"/>
  <c r="C28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P89" i="1"/>
  <c r="Q89" i="1"/>
  <c r="R89" i="1"/>
  <c r="O89" i="1"/>
  <c r="D66" i="1" l="1"/>
  <c r="D54" i="1"/>
  <c r="D42" i="1"/>
  <c r="D30" i="1"/>
  <c r="D18" i="1"/>
  <c r="D6" i="1"/>
  <c r="E82" i="1"/>
  <c r="E70" i="1"/>
  <c r="E58" i="1"/>
  <c r="E46" i="1"/>
  <c r="E34" i="1"/>
  <c r="E22" i="1"/>
  <c r="E10" i="1"/>
  <c r="N86" i="1"/>
  <c r="N74" i="1"/>
  <c r="N62" i="1"/>
  <c r="N50" i="1"/>
  <c r="N37" i="1"/>
  <c r="N23" i="1"/>
  <c r="D52" i="1"/>
  <c r="D40" i="1"/>
  <c r="D28" i="1"/>
  <c r="D16" i="1"/>
  <c r="D4" i="1"/>
  <c r="E80" i="1"/>
  <c r="E68" i="1"/>
  <c r="E56" i="1"/>
  <c r="E44" i="1"/>
  <c r="E32" i="1"/>
  <c r="E20" i="1"/>
  <c r="E8" i="1"/>
  <c r="N84" i="1"/>
  <c r="N72" i="1"/>
  <c r="N60" i="1"/>
  <c r="N48" i="1"/>
  <c r="N35" i="1"/>
  <c r="N21" i="1"/>
  <c r="C23" i="1"/>
  <c r="C11" i="1"/>
  <c r="D88" i="1"/>
  <c r="D75" i="1"/>
  <c r="D63" i="1"/>
  <c r="D51" i="1"/>
  <c r="D39" i="1"/>
  <c r="D27" i="1"/>
  <c r="D15" i="1"/>
  <c r="D3" i="1"/>
  <c r="E79" i="1"/>
  <c r="E67" i="1"/>
  <c r="E55" i="1"/>
  <c r="E43" i="1"/>
  <c r="E31" i="1"/>
  <c r="E19" i="1"/>
  <c r="E7" i="1"/>
  <c r="N83" i="1"/>
  <c r="N71" i="1"/>
  <c r="N59" i="1"/>
  <c r="N47" i="1"/>
  <c r="N34" i="1"/>
  <c r="N20" i="1"/>
  <c r="C34" i="1"/>
  <c r="C22" i="1"/>
  <c r="C10" i="1"/>
  <c r="D87" i="1"/>
  <c r="D74" i="1"/>
  <c r="D62" i="1"/>
  <c r="D50" i="1"/>
  <c r="D38" i="1"/>
  <c r="D26" i="1"/>
  <c r="D14" i="1"/>
  <c r="E2" i="1"/>
  <c r="E78" i="1"/>
  <c r="E66" i="1"/>
  <c r="E54" i="1"/>
  <c r="E42" i="1"/>
  <c r="E30" i="1"/>
  <c r="E18" i="1"/>
  <c r="E6" i="1"/>
  <c r="N82" i="1"/>
  <c r="N70" i="1"/>
  <c r="N58" i="1"/>
  <c r="N46" i="1"/>
  <c r="N33" i="1"/>
  <c r="N19" i="1"/>
  <c r="D25" i="1"/>
  <c r="D13" i="1"/>
  <c r="E89" i="1"/>
  <c r="E77" i="1"/>
  <c r="E65" i="1"/>
  <c r="E53" i="1"/>
  <c r="E41" i="1"/>
  <c r="E29" i="1"/>
  <c r="E17" i="1"/>
  <c r="E5" i="1"/>
  <c r="N81" i="1"/>
  <c r="N69" i="1"/>
  <c r="N57" i="1"/>
  <c r="N45" i="1"/>
  <c r="N32" i="1"/>
  <c r="N16" i="1"/>
  <c r="C8" i="1"/>
  <c r="D85" i="1"/>
  <c r="D72" i="1"/>
  <c r="D60" i="1"/>
  <c r="D48" i="1"/>
  <c r="D36" i="1"/>
  <c r="D24" i="1"/>
  <c r="D12" i="1"/>
  <c r="E88" i="1"/>
  <c r="E76" i="1"/>
  <c r="E64" i="1"/>
  <c r="E52" i="1"/>
  <c r="E40" i="1"/>
  <c r="E28" i="1"/>
  <c r="E16" i="1"/>
  <c r="E4" i="1"/>
  <c r="N80" i="1"/>
  <c r="N68" i="1"/>
  <c r="N56" i="1"/>
  <c r="N44" i="1"/>
  <c r="N31" i="1"/>
  <c r="N15" i="1"/>
  <c r="C7" i="1"/>
  <c r="D84" i="1"/>
  <c r="D71" i="1"/>
  <c r="D59" i="1"/>
  <c r="D47" i="1"/>
  <c r="D35" i="1"/>
  <c r="D23" i="1"/>
  <c r="D11" i="1"/>
  <c r="E87" i="1"/>
  <c r="E75" i="1"/>
  <c r="E63" i="1"/>
  <c r="E51" i="1"/>
  <c r="E39" i="1"/>
  <c r="E27" i="1"/>
  <c r="E15" i="1"/>
  <c r="E3" i="1"/>
  <c r="N79" i="1"/>
  <c r="N67" i="1"/>
  <c r="N55" i="1"/>
  <c r="N43" i="1"/>
  <c r="N29" i="1"/>
  <c r="N12" i="1"/>
  <c r="C30" i="1"/>
  <c r="C18" i="1"/>
  <c r="C6" i="1"/>
  <c r="D82" i="1"/>
  <c r="D70" i="1"/>
  <c r="D58" i="1"/>
  <c r="D46" i="1"/>
  <c r="D34" i="1"/>
  <c r="D22" i="1"/>
  <c r="D10" i="1"/>
  <c r="E86" i="1"/>
  <c r="E74" i="1"/>
  <c r="E62" i="1"/>
  <c r="E50" i="1"/>
  <c r="E38" i="1"/>
  <c r="E26" i="1"/>
  <c r="E14" i="1"/>
  <c r="N2" i="1"/>
  <c r="N78" i="1"/>
  <c r="N66" i="1"/>
  <c r="N54" i="1"/>
  <c r="N41" i="1"/>
  <c r="N28" i="1"/>
  <c r="C29" i="1"/>
  <c r="C17" i="1"/>
  <c r="C5" i="1"/>
  <c r="D81" i="1"/>
  <c r="D69" i="1"/>
  <c r="D57" i="1"/>
  <c r="D45" i="1"/>
  <c r="D33" i="1"/>
  <c r="D21" i="1"/>
  <c r="D9" i="1"/>
  <c r="E85" i="1"/>
  <c r="E73" i="1"/>
  <c r="E61" i="1"/>
  <c r="E49" i="1"/>
  <c r="E37" i="1"/>
  <c r="E25" i="1"/>
  <c r="E13" i="1"/>
  <c r="N89" i="1"/>
  <c r="N77" i="1"/>
  <c r="N65" i="1"/>
  <c r="N53" i="1"/>
  <c r="N40" i="1"/>
  <c r="N27" i="1"/>
  <c r="N52" i="1"/>
  <c r="N39" i="1"/>
  <c r="N26" i="1"/>
  <c r="N13" i="1"/>
  <c r="N25" i="1"/>
  <c r="O92" i="1"/>
  <c r="N10" i="1"/>
  <c r="N3" i="1"/>
  <c r="N9" i="1"/>
  <c r="N8" i="1"/>
  <c r="N7" i="1"/>
  <c r="N6" i="1"/>
  <c r="N42" i="1"/>
  <c r="N30" i="1"/>
  <c r="N18" i="1"/>
  <c r="N17" i="1"/>
  <c r="N5" i="1"/>
  <c r="N4" i="1"/>
  <c r="N14" i="1"/>
</calcChain>
</file>

<file path=xl/sharedStrings.xml><?xml version="1.0" encoding="utf-8"?>
<sst xmlns="http://schemas.openxmlformats.org/spreadsheetml/2006/main" count="19" uniqueCount="19">
  <si>
    <t>Date</t>
  </si>
  <si>
    <t>Volume</t>
  </si>
  <si>
    <t>Percent Answered within 20 secs</t>
  </si>
  <si>
    <t>Percent Abandoned</t>
  </si>
  <si>
    <t>Goal</t>
  </si>
  <si>
    <t>Setup Time (Sec)</t>
  </si>
  <si>
    <t>Queue (Secs)</t>
  </si>
  <si>
    <t>Ring(sec)</t>
  </si>
  <si>
    <t>Total Average (Secs)</t>
  </si>
  <si>
    <t>Monthly 911 Call Volume Characteristics in Memphis, TN</t>
  </si>
  <si>
    <t>95% Line</t>
  </si>
  <si>
    <t>90 Second Call</t>
  </si>
  <si>
    <t>60 Second Call</t>
  </si>
  <si>
    <t>30 Second Call</t>
  </si>
  <si>
    <t>Last Values</t>
  </si>
  <si>
    <t>Optimization Values</t>
  </si>
  <si>
    <t>Call length</t>
  </si>
  <si>
    <t>Dispatchers</t>
  </si>
  <si>
    <t>Adjustable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</si>
</sst>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8" borderId="8" xfId="15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8" borderId="8" xfId="15" applyFont="1" applyAlignment="1">
      <alignment horizont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'911_Performance'!$B$1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'911_Performance'!$B$2:$B$88</c:f>
              <c:numCache>
                <c:formatCode>General</c:formatCode>
                <c:ptCount val="87"/>
                <c:pt idx="0">
                  <c:v>67391</c:v>
                </c:pt>
                <c:pt idx="1">
                  <c:v>61075</c:v>
                </c:pt>
                <c:pt idx="2">
                  <c:v>75868</c:v>
                </c:pt>
                <c:pt idx="3">
                  <c:v>80804</c:v>
                </c:pt>
                <c:pt idx="4">
                  <c:v>88855</c:v>
                </c:pt>
                <c:pt idx="5">
                  <c:v>85945</c:v>
                </c:pt>
                <c:pt idx="6">
                  <c:v>77525</c:v>
                </c:pt>
                <c:pt idx="7">
                  <c:v>90701</c:v>
                </c:pt>
                <c:pt idx="8">
                  <c:v>84897</c:v>
                </c:pt>
                <c:pt idx="9">
                  <c:v>80515</c:v>
                </c:pt>
                <c:pt idx="10">
                  <c:v>65747</c:v>
                </c:pt>
                <c:pt idx="11">
                  <c:v>65111</c:v>
                </c:pt>
                <c:pt idx="12">
                  <c:v>66474</c:v>
                </c:pt>
                <c:pt idx="13">
                  <c:v>62410</c:v>
                </c:pt>
                <c:pt idx="14">
                  <c:v>69989</c:v>
                </c:pt>
                <c:pt idx="15">
                  <c:v>71216</c:v>
                </c:pt>
                <c:pt idx="16">
                  <c:v>72708</c:v>
                </c:pt>
                <c:pt idx="17">
                  <c:v>75193</c:v>
                </c:pt>
                <c:pt idx="18">
                  <c:v>77635</c:v>
                </c:pt>
                <c:pt idx="19">
                  <c:v>73708</c:v>
                </c:pt>
                <c:pt idx="20">
                  <c:v>67821</c:v>
                </c:pt>
                <c:pt idx="21">
                  <c:v>66466</c:v>
                </c:pt>
                <c:pt idx="22">
                  <c:v>55454</c:v>
                </c:pt>
                <c:pt idx="23">
                  <c:v>59483</c:v>
                </c:pt>
                <c:pt idx="24">
                  <c:v>56973</c:v>
                </c:pt>
                <c:pt idx="25">
                  <c:v>51416</c:v>
                </c:pt>
                <c:pt idx="26">
                  <c:v>56924</c:v>
                </c:pt>
                <c:pt idx="27">
                  <c:v>56989</c:v>
                </c:pt>
                <c:pt idx="28">
                  <c:v>60224</c:v>
                </c:pt>
                <c:pt idx="29">
                  <c:v>55833</c:v>
                </c:pt>
                <c:pt idx="30">
                  <c:v>58741</c:v>
                </c:pt>
                <c:pt idx="31">
                  <c:v>54427</c:v>
                </c:pt>
                <c:pt idx="32">
                  <c:v>53293</c:v>
                </c:pt>
                <c:pt idx="33">
                  <c:v>50361</c:v>
                </c:pt>
                <c:pt idx="34">
                  <c:v>47584</c:v>
                </c:pt>
                <c:pt idx="35">
                  <c:v>47252</c:v>
                </c:pt>
                <c:pt idx="36">
                  <c:v>49928</c:v>
                </c:pt>
                <c:pt idx="37">
                  <c:v>47995</c:v>
                </c:pt>
                <c:pt idx="38">
                  <c:v>46493</c:v>
                </c:pt>
                <c:pt idx="39">
                  <c:v>46013</c:v>
                </c:pt>
                <c:pt idx="40">
                  <c:v>51202</c:v>
                </c:pt>
                <c:pt idx="41">
                  <c:v>51619</c:v>
                </c:pt>
                <c:pt idx="42">
                  <c:v>57517</c:v>
                </c:pt>
                <c:pt idx="43">
                  <c:v>53815</c:v>
                </c:pt>
                <c:pt idx="44">
                  <c:v>52388</c:v>
                </c:pt>
                <c:pt idx="45">
                  <c:v>52200</c:v>
                </c:pt>
                <c:pt idx="46">
                  <c:v>46991</c:v>
                </c:pt>
                <c:pt idx="47">
                  <c:v>52353</c:v>
                </c:pt>
                <c:pt idx="48">
                  <c:v>50282</c:v>
                </c:pt>
                <c:pt idx="49">
                  <c:v>46469</c:v>
                </c:pt>
                <c:pt idx="50">
                  <c:v>53693</c:v>
                </c:pt>
                <c:pt idx="51">
                  <c:v>54815</c:v>
                </c:pt>
                <c:pt idx="52">
                  <c:v>59493</c:v>
                </c:pt>
                <c:pt idx="53">
                  <c:v>54086</c:v>
                </c:pt>
                <c:pt idx="54">
                  <c:v>58858</c:v>
                </c:pt>
                <c:pt idx="55">
                  <c:v>59230</c:v>
                </c:pt>
                <c:pt idx="56">
                  <c:v>49692</c:v>
                </c:pt>
                <c:pt idx="57">
                  <c:v>52852</c:v>
                </c:pt>
                <c:pt idx="58">
                  <c:v>50558</c:v>
                </c:pt>
                <c:pt idx="59">
                  <c:v>53842</c:v>
                </c:pt>
                <c:pt idx="60">
                  <c:v>50299</c:v>
                </c:pt>
                <c:pt idx="61">
                  <c:v>46758</c:v>
                </c:pt>
                <c:pt idx="62">
                  <c:v>52300</c:v>
                </c:pt>
                <c:pt idx="63">
                  <c:v>48128</c:v>
                </c:pt>
                <c:pt idx="64">
                  <c:v>57440</c:v>
                </c:pt>
                <c:pt idx="65">
                  <c:v>66693</c:v>
                </c:pt>
                <c:pt idx="66">
                  <c:v>70395</c:v>
                </c:pt>
                <c:pt idx="67">
                  <c:v>59291</c:v>
                </c:pt>
                <c:pt idx="68">
                  <c:v>55845</c:v>
                </c:pt>
                <c:pt idx="69">
                  <c:v>53351</c:v>
                </c:pt>
                <c:pt idx="70">
                  <c:v>50578</c:v>
                </c:pt>
                <c:pt idx="71">
                  <c:v>53109</c:v>
                </c:pt>
                <c:pt idx="72">
                  <c:v>51319</c:v>
                </c:pt>
                <c:pt idx="73">
                  <c:v>44874</c:v>
                </c:pt>
                <c:pt idx="74">
                  <c:v>55094</c:v>
                </c:pt>
                <c:pt idx="75">
                  <c:v>55078</c:v>
                </c:pt>
                <c:pt idx="76">
                  <c:v>61871</c:v>
                </c:pt>
                <c:pt idx="77">
                  <c:v>61217</c:v>
                </c:pt>
                <c:pt idx="78">
                  <c:v>62736</c:v>
                </c:pt>
                <c:pt idx="79">
                  <c:v>61031</c:v>
                </c:pt>
                <c:pt idx="80">
                  <c:v>57026</c:v>
                </c:pt>
                <c:pt idx="81">
                  <c:v>61362</c:v>
                </c:pt>
                <c:pt idx="82">
                  <c:v>52738</c:v>
                </c:pt>
                <c:pt idx="83">
                  <c:v>57229</c:v>
                </c:pt>
                <c:pt idx="84">
                  <c:v>55038</c:v>
                </c:pt>
                <c:pt idx="85">
                  <c:v>49829</c:v>
                </c:pt>
                <c:pt idx="86">
                  <c:v>56730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4-4D83-96D2-196586D02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28640"/>
        <c:axId val="296129056"/>
      </c:lineChart>
      <c:dateAx>
        <c:axId val="296128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9056"/>
        <c:crosses val="autoZero"/>
        <c:auto val="1"/>
        <c:lblOffset val="100"/>
        <c:baseTimeUnit val="months"/>
      </c:dateAx>
      <c:valAx>
        <c:axId val="2961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Setup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'911_Performance'!$I$1</c:f>
              <c:strCache>
                <c:ptCount val="1"/>
                <c:pt idx="0">
                  <c:v>Setup Time (Sec)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'911_Performance'!$I$2:$I$88</c:f>
              <c:numCache>
                <c:formatCode>General</c:formatCode>
                <c:ptCount val="87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0.11</c:v>
                </c:pt>
                <c:pt idx="13">
                  <c:v>0.1</c:v>
                </c:pt>
                <c:pt idx="14">
                  <c:v>0.12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0.08</c:v>
                </c:pt>
                <c:pt idx="27">
                  <c:v>0.09</c:v>
                </c:pt>
                <c:pt idx="28">
                  <c:v>0.12</c:v>
                </c:pt>
                <c:pt idx="29">
                  <c:v>0.1</c:v>
                </c:pt>
                <c:pt idx="30">
                  <c:v>0.1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0.1</c:v>
                </c:pt>
                <c:pt idx="44">
                  <c:v>0.09</c:v>
                </c:pt>
                <c:pt idx="45">
                  <c:v>0.1</c:v>
                </c:pt>
                <c:pt idx="46">
                  <c:v>0.11</c:v>
                </c:pt>
                <c:pt idx="47">
                  <c:v>0.1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0.2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0.17</c:v>
                </c:pt>
                <c:pt idx="62">
                  <c:v>0.17</c:v>
                </c:pt>
                <c:pt idx="63">
                  <c:v>0.18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0.16</c:v>
                </c:pt>
                <c:pt idx="73">
                  <c:v>0.1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0.12</c:v>
                </c:pt>
                <c:pt idx="80">
                  <c:v>0.12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0.13</c:v>
                </c:pt>
                <c:pt idx="85">
                  <c:v>0.14000000000000001</c:v>
                </c:pt>
                <c:pt idx="8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7-49BF-858D-E66C0830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33984"/>
        <c:axId val="362544800"/>
      </c:areaChart>
      <c:dateAx>
        <c:axId val="3625339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2544800"/>
        <c:crosses val="autoZero"/>
        <c:auto val="1"/>
        <c:lblOffset val="100"/>
        <c:baseTimeUnit val="months"/>
      </c:dateAx>
      <c:valAx>
        <c:axId val="362544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5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Queue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'911_Performance'!$J$1</c:f>
              <c:strCache>
                <c:ptCount val="1"/>
                <c:pt idx="0">
                  <c:v>Queue (Secs)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'911_Performance'!$J$2:$J$88</c:f>
              <c:numCache>
                <c:formatCode>General</c:formatCode>
                <c:ptCount val="87"/>
                <c:pt idx="0">
                  <c:v>35</c:v>
                </c:pt>
                <c:pt idx="1">
                  <c:v>29</c:v>
                </c:pt>
                <c:pt idx="2">
                  <c:v>50</c:v>
                </c:pt>
                <c:pt idx="3">
                  <c:v>50</c:v>
                </c:pt>
                <c:pt idx="4">
                  <c:v>66</c:v>
                </c:pt>
                <c:pt idx="5">
                  <c:v>52</c:v>
                </c:pt>
                <c:pt idx="6">
                  <c:v>95</c:v>
                </c:pt>
                <c:pt idx="7">
                  <c:v>76</c:v>
                </c:pt>
                <c:pt idx="8">
                  <c:v>46</c:v>
                </c:pt>
                <c:pt idx="9">
                  <c:v>55</c:v>
                </c:pt>
                <c:pt idx="10">
                  <c:v>43</c:v>
                </c:pt>
                <c:pt idx="11">
                  <c:v>51</c:v>
                </c:pt>
                <c:pt idx="12">
                  <c:v>25</c:v>
                </c:pt>
                <c:pt idx="13">
                  <c:v>23</c:v>
                </c:pt>
                <c:pt idx="14">
                  <c:v>20</c:v>
                </c:pt>
                <c:pt idx="15">
                  <c:v>26</c:v>
                </c:pt>
                <c:pt idx="16">
                  <c:v>28</c:v>
                </c:pt>
                <c:pt idx="17">
                  <c:v>24</c:v>
                </c:pt>
                <c:pt idx="18">
                  <c:v>25</c:v>
                </c:pt>
                <c:pt idx="19">
                  <c:v>22</c:v>
                </c:pt>
                <c:pt idx="20">
                  <c:v>24</c:v>
                </c:pt>
                <c:pt idx="21">
                  <c:v>19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2-4FDC-8CA5-7003F7A3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42208"/>
        <c:axId val="455530976"/>
      </c:areaChart>
      <c:dateAx>
        <c:axId val="4555422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5530976"/>
        <c:crosses val="autoZero"/>
        <c:auto val="1"/>
        <c:lblOffset val="100"/>
        <c:baseTimeUnit val="months"/>
      </c:dateAx>
      <c:valAx>
        <c:axId val="455530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55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Ring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'911_Performance'!$K$1</c:f>
              <c:strCache>
                <c:ptCount val="1"/>
                <c:pt idx="0">
                  <c:v>Ring(sec)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'911_Performance'!$K$2:$K$88</c:f>
              <c:numCache>
                <c:formatCode>General</c:formatCode>
                <c:ptCount val="8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12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2-4E67-A270-7FFD82C1E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78432"/>
        <c:axId val="362782176"/>
      </c:areaChart>
      <c:dateAx>
        <c:axId val="36277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62782176"/>
        <c:crosses val="autoZero"/>
        <c:auto val="1"/>
        <c:lblOffset val="100"/>
        <c:baseTimeUnit val="months"/>
      </c:dateAx>
      <c:valAx>
        <c:axId val="36278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27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Total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'911_Performance'!$L$1</c:f>
              <c:strCache>
                <c:ptCount val="1"/>
                <c:pt idx="0">
                  <c:v>Total Average (Secs)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'911_Performance'!$L$2:$L$88</c:f>
              <c:numCache>
                <c:formatCode>General</c:formatCode>
                <c:ptCount val="87"/>
                <c:pt idx="0">
                  <c:v>40</c:v>
                </c:pt>
                <c:pt idx="1">
                  <c:v>34</c:v>
                </c:pt>
                <c:pt idx="2">
                  <c:v>54</c:v>
                </c:pt>
                <c:pt idx="3">
                  <c:v>54</c:v>
                </c:pt>
                <c:pt idx="4">
                  <c:v>69</c:v>
                </c:pt>
                <c:pt idx="5">
                  <c:v>56</c:v>
                </c:pt>
                <c:pt idx="6">
                  <c:v>99</c:v>
                </c:pt>
                <c:pt idx="7">
                  <c:v>80</c:v>
                </c:pt>
                <c:pt idx="8">
                  <c:v>49</c:v>
                </c:pt>
                <c:pt idx="9">
                  <c:v>59</c:v>
                </c:pt>
                <c:pt idx="10">
                  <c:v>47</c:v>
                </c:pt>
                <c:pt idx="11">
                  <c:v>60</c:v>
                </c:pt>
                <c:pt idx="12">
                  <c:v>34</c:v>
                </c:pt>
                <c:pt idx="13">
                  <c:v>32</c:v>
                </c:pt>
                <c:pt idx="14">
                  <c:v>28</c:v>
                </c:pt>
                <c:pt idx="15">
                  <c:v>35</c:v>
                </c:pt>
                <c:pt idx="16">
                  <c:v>36</c:v>
                </c:pt>
                <c:pt idx="17">
                  <c:v>39</c:v>
                </c:pt>
                <c:pt idx="18">
                  <c:v>40</c:v>
                </c:pt>
                <c:pt idx="19">
                  <c:v>36</c:v>
                </c:pt>
                <c:pt idx="20">
                  <c:v>32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11</c:v>
                </c:pt>
                <c:pt idx="28">
                  <c:v>18</c:v>
                </c:pt>
                <c:pt idx="29">
                  <c:v>9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9</c:v>
                </c:pt>
                <c:pt idx="83">
                  <c:v>11</c:v>
                </c:pt>
                <c:pt idx="84">
                  <c:v>15</c:v>
                </c:pt>
                <c:pt idx="85">
                  <c:v>7</c:v>
                </c:pt>
                <c:pt idx="8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7-483C-BB68-192250356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2352"/>
        <c:axId val="186201936"/>
      </c:areaChart>
      <c:dateAx>
        <c:axId val="186202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6201936"/>
        <c:crosses val="autoZero"/>
        <c:auto val="1"/>
        <c:lblOffset val="100"/>
        <c:baseTimeUnit val="months"/>
      </c:dateAx>
      <c:valAx>
        <c:axId val="186201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2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Calls</a:t>
            </a:r>
            <a:r>
              <a:rPr lang="en-US" b="1" baseline="0"/>
              <a:t> Per Hour by Call Length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'911_Performance'!$C$1</c:f>
              <c:strCache>
                <c:ptCount val="1"/>
                <c:pt idx="0">
                  <c:v>90 Second Call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'911_Performance'!$A$2:$A$102</c:f>
              <c:numCache>
                <c:formatCode>m/d/yyyy</c:formatCode>
                <c:ptCount val="10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</c:numCache>
            </c:numRef>
          </c:cat>
          <c:val>
            <c:numRef>
              <c:f>'911_Performance'!$C$2:$C$102</c:f>
              <c:numCache>
                <c:formatCode>General</c:formatCode>
                <c:ptCount val="101"/>
                <c:pt idx="0">
                  <c:v>12.633255160898603</c:v>
                </c:pt>
                <c:pt idx="1">
                  <c:v>10.920818154219793</c:v>
                </c:pt>
                <c:pt idx="2">
                  <c:v>15.754010928961748</c:v>
                </c:pt>
                <c:pt idx="3">
                  <c:v>16.778972677595632</c:v>
                </c:pt>
                <c:pt idx="4">
                  <c:v>20.372719717668488</c:v>
                </c:pt>
                <c:pt idx="5">
                  <c:v>18.094370825743777</c:v>
                </c:pt>
                <c:pt idx="6">
                  <c:v>21.128739754098362</c:v>
                </c:pt>
                <c:pt idx="7">
                  <c:v>22.234686551305401</c:v>
                </c:pt>
                <c:pt idx="8">
                  <c:v>17.016771174863386</c:v>
                </c:pt>
                <c:pt idx="9">
                  <c:v>17.299481253794781</c:v>
                </c:pt>
                <c:pt idx="10">
                  <c:v>12.988725030358227</c:v>
                </c:pt>
                <c:pt idx="11">
                  <c:v>14.083663479052824</c:v>
                </c:pt>
                <c:pt idx="12">
                  <c:v>11.886213114754097</c:v>
                </c:pt>
                <c:pt idx="13">
                  <c:v>10.979537037037037</c:v>
                </c:pt>
                <c:pt idx="14">
                  <c:v>11.909178658166363</c:v>
                </c:pt>
                <c:pt idx="15">
                  <c:v>12.83682452944748</c:v>
                </c:pt>
                <c:pt idx="16">
                  <c:v>13.21060655737705</c:v>
                </c:pt>
                <c:pt idx="17">
                  <c:v>13.987404599271402</c:v>
                </c:pt>
                <c:pt idx="18">
                  <c:v>14.553616423800852</c:v>
                </c:pt>
                <c:pt idx="19">
                  <c:v>13.392300546448086</c:v>
                </c:pt>
                <c:pt idx="20">
                  <c:v>11.931472222222222</c:v>
                </c:pt>
                <c:pt idx="21">
                  <c:v>11.118022465088039</c:v>
                </c:pt>
                <c:pt idx="22">
                  <c:v>8.396382058287795</c:v>
                </c:pt>
                <c:pt idx="23">
                  <c:v>8.9206442015786269</c:v>
                </c:pt>
                <c:pt idx="24">
                  <c:v>8.4620644353369769</c:v>
                </c:pt>
                <c:pt idx="25">
                  <c:v>7.6366964177292029</c:v>
                </c:pt>
                <c:pt idx="26">
                  <c:v>8.4547865816636314</c:v>
                </c:pt>
                <c:pt idx="27">
                  <c:v>8.3000828020643578</c:v>
                </c:pt>
                <c:pt idx="28">
                  <c:v>9.379147540983606</c:v>
                </c:pt>
                <c:pt idx="29">
                  <c:v>7.9706946721311462</c:v>
                </c:pt>
                <c:pt idx="30">
                  <c:v>8.4705449301760769</c:v>
                </c:pt>
                <c:pt idx="31">
                  <c:v>7.7699747267759562</c:v>
                </c:pt>
                <c:pt idx="32">
                  <c:v>7.6080853825136607</c:v>
                </c:pt>
                <c:pt idx="33">
                  <c:v>7.1895143442622951</c:v>
                </c:pt>
                <c:pt idx="34">
                  <c:v>6.7244541590771094</c:v>
                </c:pt>
                <c:pt idx="35">
                  <c:v>6.6775367334547671</c:v>
                </c:pt>
                <c:pt idx="36">
                  <c:v>7.0557024893746201</c:v>
                </c:pt>
                <c:pt idx="37">
                  <c:v>6.7825356709168174</c:v>
                </c:pt>
                <c:pt idx="38">
                  <c:v>6.5702767152398298</c:v>
                </c:pt>
                <c:pt idx="39">
                  <c:v>6.5024442926533084</c:v>
                </c:pt>
                <c:pt idx="40">
                  <c:v>7.2357410443230101</c:v>
                </c:pt>
                <c:pt idx="41">
                  <c:v>7.2202350485731621</c:v>
                </c:pt>
                <c:pt idx="42">
                  <c:v>8.0452209319975694</c:v>
                </c:pt>
                <c:pt idx="43">
                  <c:v>7.5274017152398303</c:v>
                </c:pt>
                <c:pt idx="44">
                  <c:v>7.4033436551305414</c:v>
                </c:pt>
                <c:pt idx="45">
                  <c:v>7.3015027322404373</c:v>
                </c:pt>
                <c:pt idx="46">
                  <c:v>6.5728910898603505</c:v>
                </c:pt>
                <c:pt idx="47">
                  <c:v>7.3229036885245904</c:v>
                </c:pt>
                <c:pt idx="48">
                  <c:v>7.0332214632665444</c:v>
                </c:pt>
                <c:pt idx="49">
                  <c:v>6.432867030965391</c:v>
                </c:pt>
                <c:pt idx="50">
                  <c:v>7.432910746812385</c:v>
                </c:pt>
                <c:pt idx="51">
                  <c:v>7.6672772465088039</c:v>
                </c:pt>
                <c:pt idx="52">
                  <c:v>8.3216149817850624</c:v>
                </c:pt>
                <c:pt idx="53">
                  <c:v>7.5653079842137219</c:v>
                </c:pt>
                <c:pt idx="54">
                  <c:v>8.2327940194292673</c:v>
                </c:pt>
                <c:pt idx="55">
                  <c:v>8.284827717061324</c:v>
                </c:pt>
                <c:pt idx="56">
                  <c:v>6.9506948998178499</c:v>
                </c:pt>
                <c:pt idx="57">
                  <c:v>7.3164881602914384</c:v>
                </c:pt>
                <c:pt idx="58">
                  <c:v>6.9989216757741364</c:v>
                </c:pt>
                <c:pt idx="59">
                  <c:v>7.4535373406193068</c:v>
                </c:pt>
                <c:pt idx="60">
                  <c:v>7.0355993472981169</c:v>
                </c:pt>
                <c:pt idx="61">
                  <c:v>6.4728743169398903</c:v>
                </c:pt>
                <c:pt idx="62">
                  <c:v>7.3154902853673347</c:v>
                </c:pt>
                <c:pt idx="63">
                  <c:v>6.6625282331511837</c:v>
                </c:pt>
                <c:pt idx="64">
                  <c:v>8.0344505160898603</c:v>
                </c:pt>
                <c:pt idx="65">
                  <c:v>9.424891165755918</c:v>
                </c:pt>
                <c:pt idx="66">
                  <c:v>9.9480487249544627</c:v>
                </c:pt>
                <c:pt idx="67">
                  <c:v>8.2933601244687303</c:v>
                </c:pt>
                <c:pt idx="68">
                  <c:v>7.8113490437158477</c:v>
                </c:pt>
                <c:pt idx="69">
                  <c:v>7.4624994687310249</c:v>
                </c:pt>
                <c:pt idx="70">
                  <c:v>7.0746246205221608</c:v>
                </c:pt>
                <c:pt idx="71">
                  <c:v>7.4286495901639338</c:v>
                </c:pt>
                <c:pt idx="72">
                  <c:v>7.2522751973284745</c:v>
                </c:pt>
                <c:pt idx="73">
                  <c:v>6.3414836065573761</c:v>
                </c:pt>
                <c:pt idx="74">
                  <c:v>7.706302519732847</c:v>
                </c:pt>
                <c:pt idx="75">
                  <c:v>7.7040645112325432</c:v>
                </c:pt>
                <c:pt idx="76">
                  <c:v>8.8326769125683047</c:v>
                </c:pt>
                <c:pt idx="77">
                  <c:v>8.7393121584699447</c:v>
                </c:pt>
                <c:pt idx="78">
                  <c:v>9.0466302367941704</c:v>
                </c:pt>
                <c:pt idx="79">
                  <c:v>8.8887742106860959</c:v>
                </c:pt>
                <c:pt idx="80">
                  <c:v>8.3877040072859739</c:v>
                </c:pt>
                <c:pt idx="81">
                  <c:v>8.9369822404371568</c:v>
                </c:pt>
                <c:pt idx="82">
                  <c:v>7.5288538251366113</c:v>
                </c:pt>
                <c:pt idx="83">
                  <c:v>8.3350372647237396</c:v>
                </c:pt>
                <c:pt idx="84">
                  <c:v>8.3333948087431704</c:v>
                </c:pt>
                <c:pt idx="85">
                  <c:v>6.9698578476016992</c:v>
                </c:pt>
                <c:pt idx="86">
                  <c:v>8.0169444444444444</c:v>
                </c:pt>
                <c:pt idx="87">
                  <c:v>7.8908891924711586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1-474C-84BD-4C3DBA310C20}"/>
            </c:ext>
          </c:extLst>
        </c:ser>
        <c:ser>
          <c:idx val="1"/>
          <c:order val="1"/>
          <c:tx>
            <c:strRef>
              <c:f>'911_Performance'!$D$1</c:f>
              <c:strCache>
                <c:ptCount val="1"/>
                <c:pt idx="0">
                  <c:v>60 Second Call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'911_Performance'!$A$2:$A$102</c:f>
              <c:numCache>
                <c:formatCode>m/d/yyyy</c:formatCode>
                <c:ptCount val="10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</c:numCache>
            </c:numRef>
          </c:cat>
          <c:val>
            <c:numRef>
              <c:f>'911_Performance'!$D$2:$D$102</c:f>
              <c:numCache>
                <c:formatCode>General</c:formatCode>
                <c:ptCount val="101"/>
                <c:pt idx="0">
                  <c:v>9.7178885853066177</c:v>
                </c:pt>
                <c:pt idx="1">
                  <c:v>8.2786847298117792</c:v>
                </c:pt>
                <c:pt idx="2">
                  <c:v>12.471925318761382</c:v>
                </c:pt>
                <c:pt idx="3">
                  <c:v>13.283353369763207</c:v>
                </c:pt>
                <c:pt idx="4">
                  <c:v>16.528810336976321</c:v>
                </c:pt>
                <c:pt idx="5">
                  <c:v>14.376349423193686</c:v>
                </c:pt>
                <c:pt idx="6">
                  <c:v>17.774971539162113</c:v>
                </c:pt>
                <c:pt idx="7">
                  <c:v>18.310918336369152</c:v>
                </c:pt>
                <c:pt idx="8">
                  <c:v>13.344086748633877</c:v>
                </c:pt>
                <c:pt idx="9">
                  <c:v>13.816364222829389</c:v>
                </c:pt>
                <c:pt idx="10">
                  <c:v>10.144478673345475</c:v>
                </c:pt>
                <c:pt idx="11">
                  <c:v>11.266930783242259</c:v>
                </c:pt>
                <c:pt idx="12">
                  <c:v>9.0105163934426216</c:v>
                </c:pt>
                <c:pt idx="13">
                  <c:v>8.2796508803885853</c:v>
                </c:pt>
                <c:pt idx="14">
                  <c:v>8.8814213721918627</c:v>
                </c:pt>
                <c:pt idx="15">
                  <c:v>9.7559866423800852</c:v>
                </c:pt>
                <c:pt idx="16">
                  <c:v>10.065224043715846</c:v>
                </c:pt>
                <c:pt idx="17">
                  <c:v>10.734519808743169</c:v>
                </c:pt>
                <c:pt idx="18">
                  <c:v>11.195089556769886</c:v>
                </c:pt>
                <c:pt idx="19">
                  <c:v>10.203657559198541</c:v>
                </c:pt>
                <c:pt idx="20">
                  <c:v>8.9975036429872493</c:v>
                </c:pt>
                <c:pt idx="21">
                  <c:v>8.2426718275652693</c:v>
                </c:pt>
                <c:pt idx="22">
                  <c:v>5.997415755919854</c:v>
                </c:pt>
                <c:pt idx="23">
                  <c:v>6.3473814511232538</c:v>
                </c:pt>
                <c:pt idx="24">
                  <c:v>5.9973854735883414</c:v>
                </c:pt>
                <c:pt idx="25">
                  <c:v>5.4124159077109892</c:v>
                </c:pt>
                <c:pt idx="26">
                  <c:v>5.9922273831208246</c:v>
                </c:pt>
                <c:pt idx="27">
                  <c:v>5.8347116727383117</c:v>
                </c:pt>
                <c:pt idx="28">
                  <c:v>6.7738287795992704</c:v>
                </c:pt>
                <c:pt idx="29">
                  <c:v>5.5553326502732245</c:v>
                </c:pt>
                <c:pt idx="30">
                  <c:v>5.9293814511232537</c:v>
                </c:pt>
                <c:pt idx="31">
                  <c:v>5.4154369307832413</c:v>
                </c:pt>
                <c:pt idx="32">
                  <c:v>5.3026049635701273</c:v>
                </c:pt>
                <c:pt idx="33">
                  <c:v>5.0108736338797817</c:v>
                </c:pt>
                <c:pt idx="34">
                  <c:v>4.6659477838494228</c:v>
                </c:pt>
                <c:pt idx="35">
                  <c:v>4.6333928354584097</c:v>
                </c:pt>
                <c:pt idx="36">
                  <c:v>4.8957935640558592</c:v>
                </c:pt>
                <c:pt idx="37">
                  <c:v>4.7062492410443229</c:v>
                </c:pt>
                <c:pt idx="38">
                  <c:v>4.5589675166970256</c:v>
                </c:pt>
                <c:pt idx="39">
                  <c:v>4.511900121432908</c:v>
                </c:pt>
                <c:pt idx="40">
                  <c:v>5.0207182756527011</c:v>
                </c:pt>
                <c:pt idx="41">
                  <c:v>4.9871726624165138</c:v>
                </c:pt>
                <c:pt idx="42">
                  <c:v>5.5570082726168781</c:v>
                </c:pt>
                <c:pt idx="43">
                  <c:v>5.1993393290831822</c:v>
                </c:pt>
                <c:pt idx="44">
                  <c:v>5.1370139647844564</c:v>
                </c:pt>
                <c:pt idx="45">
                  <c:v>5.043306010928962</c:v>
                </c:pt>
                <c:pt idx="46">
                  <c:v>4.5400381754705519</c:v>
                </c:pt>
                <c:pt idx="47">
                  <c:v>5.0580881147540984</c:v>
                </c:pt>
                <c:pt idx="48">
                  <c:v>4.8579983302975096</c:v>
                </c:pt>
                <c:pt idx="49">
                  <c:v>4.4225960837887053</c:v>
                </c:pt>
                <c:pt idx="50">
                  <c:v>5.1101261384335155</c:v>
                </c:pt>
                <c:pt idx="51">
                  <c:v>5.2959543867638121</c:v>
                </c:pt>
                <c:pt idx="52">
                  <c:v>5.7479196265938066</c:v>
                </c:pt>
                <c:pt idx="53">
                  <c:v>5.2255220097146333</c:v>
                </c:pt>
                <c:pt idx="54">
                  <c:v>5.6865690649666059</c:v>
                </c:pt>
                <c:pt idx="55">
                  <c:v>5.7225098664238008</c:v>
                </c:pt>
                <c:pt idx="56">
                  <c:v>4.8009954462659383</c:v>
                </c:pt>
                <c:pt idx="57">
                  <c:v>5.0300856102003637</c:v>
                </c:pt>
                <c:pt idx="58">
                  <c:v>4.811758652094718</c:v>
                </c:pt>
                <c:pt idx="59">
                  <c:v>5.1243069216757728</c:v>
                </c:pt>
                <c:pt idx="60">
                  <c:v>4.8596407862780806</c:v>
                </c:pt>
                <c:pt idx="61">
                  <c:v>4.4501010928961753</c:v>
                </c:pt>
                <c:pt idx="62">
                  <c:v>5.0529675166970254</c:v>
                </c:pt>
                <c:pt idx="63">
                  <c:v>4.5804881602914387</c:v>
                </c:pt>
                <c:pt idx="64">
                  <c:v>5.5495689131754711</c:v>
                </c:pt>
                <c:pt idx="65">
                  <c:v>6.5397204007285978</c:v>
                </c:pt>
                <c:pt idx="66">
                  <c:v>6.9027276867030958</c:v>
                </c:pt>
                <c:pt idx="67">
                  <c:v>5.7284033849423173</c:v>
                </c:pt>
                <c:pt idx="68">
                  <c:v>5.3954678961748641</c:v>
                </c:pt>
                <c:pt idx="69">
                  <c:v>5.1545099423193683</c:v>
                </c:pt>
                <c:pt idx="70">
                  <c:v>4.886596387370977</c:v>
                </c:pt>
                <c:pt idx="71">
                  <c:v>5.1311290983606561</c:v>
                </c:pt>
                <c:pt idx="72">
                  <c:v>5.03219095324833</c:v>
                </c:pt>
                <c:pt idx="73">
                  <c:v>4.4002131147540977</c:v>
                </c:pt>
                <c:pt idx="74">
                  <c:v>5.3229099878567085</c:v>
                </c:pt>
                <c:pt idx="75">
                  <c:v>5.321364146933818</c:v>
                </c:pt>
                <c:pt idx="76">
                  <c:v>6.1561081511839717</c:v>
                </c:pt>
                <c:pt idx="77">
                  <c:v>6.0910357468123859</c:v>
                </c:pt>
                <c:pt idx="78">
                  <c:v>6.332641165755919</c:v>
                </c:pt>
                <c:pt idx="79">
                  <c:v>6.2485442471159685</c:v>
                </c:pt>
                <c:pt idx="80">
                  <c:v>5.9207322404371592</c:v>
                </c:pt>
                <c:pt idx="81">
                  <c:v>6.2824330601092884</c:v>
                </c:pt>
                <c:pt idx="82">
                  <c:v>5.2473829690346072</c:v>
                </c:pt>
                <c:pt idx="83">
                  <c:v>5.8592836217364912</c:v>
                </c:pt>
                <c:pt idx="84">
                  <c:v>5.9524248633879777</c:v>
                </c:pt>
                <c:pt idx="85">
                  <c:v>4.8142317091681841</c:v>
                </c:pt>
                <c:pt idx="86">
                  <c:v>5.5627777777777778</c:v>
                </c:pt>
                <c:pt idx="87">
                  <c:v>5.4753108682452938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1-474C-84BD-4C3DBA310C20}"/>
            </c:ext>
          </c:extLst>
        </c:ser>
        <c:ser>
          <c:idx val="2"/>
          <c:order val="2"/>
          <c:tx>
            <c:strRef>
              <c:f>'911_Performance'!$E$1</c:f>
              <c:strCache>
                <c:ptCount val="1"/>
                <c:pt idx="0">
                  <c:v>30 Second Call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'911_Performance'!$A$2:$A$102</c:f>
              <c:numCache>
                <c:formatCode>m/d/yyyy</c:formatCode>
                <c:ptCount val="10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</c:numCache>
            </c:numRef>
          </c:cat>
          <c:val>
            <c:numRef>
              <c:f>'911_Performance'!$E$2:$E$102</c:f>
              <c:numCache>
                <c:formatCode>General</c:formatCode>
                <c:ptCount val="101"/>
                <c:pt idx="0">
                  <c:v>6.8025220097146333</c:v>
                </c:pt>
                <c:pt idx="1">
                  <c:v>5.6365513054037644</c:v>
                </c:pt>
                <c:pt idx="2">
                  <c:v>9.1898397085610188</c:v>
                </c:pt>
                <c:pt idx="3">
                  <c:v>9.7877340619307844</c:v>
                </c:pt>
                <c:pt idx="4">
                  <c:v>12.684900956284151</c:v>
                </c:pt>
                <c:pt idx="5">
                  <c:v>10.658328020643593</c:v>
                </c:pt>
                <c:pt idx="6">
                  <c:v>14.421203324225869</c:v>
                </c:pt>
                <c:pt idx="7">
                  <c:v>14.387150121432908</c:v>
                </c:pt>
                <c:pt idx="8">
                  <c:v>9.6714023224043704</c:v>
                </c:pt>
                <c:pt idx="9">
                  <c:v>10.333247191863995</c:v>
                </c:pt>
                <c:pt idx="10">
                  <c:v>7.3002323163327256</c:v>
                </c:pt>
                <c:pt idx="11">
                  <c:v>8.4501980874316942</c:v>
                </c:pt>
                <c:pt idx="12">
                  <c:v>6.1348196721311457</c:v>
                </c:pt>
                <c:pt idx="13">
                  <c:v>5.5797647237401344</c:v>
                </c:pt>
                <c:pt idx="14">
                  <c:v>5.8536640862173641</c:v>
                </c:pt>
                <c:pt idx="15">
                  <c:v>6.6751487553126889</c:v>
                </c:pt>
                <c:pt idx="16">
                  <c:v>6.9198415300546445</c:v>
                </c:pt>
                <c:pt idx="17">
                  <c:v>7.481635018214936</c:v>
                </c:pt>
                <c:pt idx="18">
                  <c:v>7.83656268973892</c:v>
                </c:pt>
                <c:pt idx="19">
                  <c:v>7.0150145719489965</c:v>
                </c:pt>
                <c:pt idx="20">
                  <c:v>6.0635350637522771</c:v>
                </c:pt>
                <c:pt idx="21">
                  <c:v>5.3673211900425013</c:v>
                </c:pt>
                <c:pt idx="22">
                  <c:v>3.5984494535519125</c:v>
                </c:pt>
                <c:pt idx="23">
                  <c:v>3.7741187006678811</c:v>
                </c:pt>
                <c:pt idx="24">
                  <c:v>3.532706511839709</c:v>
                </c:pt>
                <c:pt idx="25">
                  <c:v>3.1881353976927742</c:v>
                </c:pt>
                <c:pt idx="26">
                  <c:v>3.52966818457802</c:v>
                </c:pt>
                <c:pt idx="27">
                  <c:v>3.3693405434122643</c:v>
                </c:pt>
                <c:pt idx="28">
                  <c:v>4.1685100182149366</c:v>
                </c:pt>
                <c:pt idx="29">
                  <c:v>3.1399706284152997</c:v>
                </c:pt>
                <c:pt idx="30">
                  <c:v>3.3882179720704313</c:v>
                </c:pt>
                <c:pt idx="31">
                  <c:v>3.0608991347905286</c:v>
                </c:pt>
                <c:pt idx="32">
                  <c:v>2.9971245446265931</c:v>
                </c:pt>
                <c:pt idx="33">
                  <c:v>2.8322329234972674</c:v>
                </c:pt>
                <c:pt idx="34">
                  <c:v>2.6074414086217366</c:v>
                </c:pt>
                <c:pt idx="35">
                  <c:v>2.5892489374620524</c:v>
                </c:pt>
                <c:pt idx="36">
                  <c:v>2.7358846387370974</c:v>
                </c:pt>
                <c:pt idx="37">
                  <c:v>2.6299628111718278</c:v>
                </c:pt>
                <c:pt idx="38">
                  <c:v>2.5476583181542196</c:v>
                </c:pt>
                <c:pt idx="39">
                  <c:v>2.5213559502125076</c:v>
                </c:pt>
                <c:pt idx="40">
                  <c:v>2.8056955069823917</c:v>
                </c:pt>
                <c:pt idx="41">
                  <c:v>2.7541102762598659</c:v>
                </c:pt>
                <c:pt idx="42">
                  <c:v>3.068795613236186</c:v>
                </c:pt>
                <c:pt idx="43">
                  <c:v>2.8712769429265332</c:v>
                </c:pt>
                <c:pt idx="44">
                  <c:v>2.8706842744383727</c:v>
                </c:pt>
                <c:pt idx="45">
                  <c:v>2.7851092896174867</c:v>
                </c:pt>
                <c:pt idx="46">
                  <c:v>2.5071852610807523</c:v>
                </c:pt>
                <c:pt idx="47">
                  <c:v>2.7932725409836068</c:v>
                </c:pt>
                <c:pt idx="48">
                  <c:v>2.6827751973284757</c:v>
                </c:pt>
                <c:pt idx="49">
                  <c:v>2.4123251366120213</c:v>
                </c:pt>
                <c:pt idx="50">
                  <c:v>2.7873415300546447</c:v>
                </c:pt>
                <c:pt idx="51">
                  <c:v>2.9246315270188221</c:v>
                </c:pt>
                <c:pt idx="52">
                  <c:v>3.1742242714025495</c:v>
                </c:pt>
                <c:pt idx="53">
                  <c:v>2.8857360352155434</c:v>
                </c:pt>
                <c:pt idx="54">
                  <c:v>3.1403441105039462</c:v>
                </c:pt>
                <c:pt idx="55">
                  <c:v>3.160192015786278</c:v>
                </c:pt>
                <c:pt idx="56">
                  <c:v>2.6512959927140254</c:v>
                </c:pt>
                <c:pt idx="57">
                  <c:v>2.7436830601092894</c:v>
                </c:pt>
                <c:pt idx="58">
                  <c:v>2.6245956284153005</c:v>
                </c:pt>
                <c:pt idx="59">
                  <c:v>2.7950765027322402</c:v>
                </c:pt>
                <c:pt idx="60">
                  <c:v>2.6836822252580443</c:v>
                </c:pt>
                <c:pt idx="61">
                  <c:v>2.4273278688524589</c:v>
                </c:pt>
                <c:pt idx="62">
                  <c:v>2.7904447480267156</c:v>
                </c:pt>
                <c:pt idx="63">
                  <c:v>2.4984480874316941</c:v>
                </c:pt>
                <c:pt idx="64">
                  <c:v>3.0646873102610805</c:v>
                </c:pt>
                <c:pt idx="65">
                  <c:v>3.6545496357012746</c:v>
                </c:pt>
                <c:pt idx="66">
                  <c:v>3.8574066484517302</c:v>
                </c:pt>
                <c:pt idx="67">
                  <c:v>3.1634466454159074</c:v>
                </c:pt>
                <c:pt idx="68">
                  <c:v>2.9795867486338801</c:v>
                </c:pt>
                <c:pt idx="69">
                  <c:v>2.8465204159077109</c:v>
                </c:pt>
                <c:pt idx="70">
                  <c:v>2.6985681542197937</c:v>
                </c:pt>
                <c:pt idx="71">
                  <c:v>2.8336086065573767</c:v>
                </c:pt>
                <c:pt idx="72">
                  <c:v>2.8121067091681846</c:v>
                </c:pt>
                <c:pt idx="73">
                  <c:v>2.4589426229508198</c:v>
                </c:pt>
                <c:pt idx="74">
                  <c:v>2.939517455980571</c:v>
                </c:pt>
                <c:pt idx="75">
                  <c:v>2.9386637826350941</c:v>
                </c:pt>
                <c:pt idx="76">
                  <c:v>3.4795393897996352</c:v>
                </c:pt>
                <c:pt idx="77">
                  <c:v>3.4427593351548262</c:v>
                </c:pt>
                <c:pt idx="78">
                  <c:v>3.6186520947176684</c:v>
                </c:pt>
                <c:pt idx="79">
                  <c:v>3.6083142835458406</c:v>
                </c:pt>
                <c:pt idx="80">
                  <c:v>3.4537604735883418</c:v>
                </c:pt>
                <c:pt idx="81">
                  <c:v>3.6278838797814204</c:v>
                </c:pt>
                <c:pt idx="82">
                  <c:v>2.9659121129326045</c:v>
                </c:pt>
                <c:pt idx="83">
                  <c:v>3.3835299787492414</c:v>
                </c:pt>
                <c:pt idx="84">
                  <c:v>3.5714549180327873</c:v>
                </c:pt>
                <c:pt idx="85">
                  <c:v>2.658605570734669</c:v>
                </c:pt>
                <c:pt idx="86">
                  <c:v>3.1086111111111108</c:v>
                </c:pt>
                <c:pt idx="87">
                  <c:v>3.0597325440194285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1-474C-84BD-4C3DBA310C20}"/>
            </c:ext>
          </c:extLst>
        </c:ser>
        <c:ser>
          <c:idx val="3"/>
          <c:order val="3"/>
          <c:tx>
            <c:v>Adjustable Length Call</c:v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'911_Performance'!$N$2:$N$89</c:f>
              <c:numCache>
                <c:formatCode>General</c:formatCode>
                <c:ptCount val="88"/>
                <c:pt idx="0">
                  <c:v>15.548621736490587</c:v>
                </c:pt>
                <c:pt idx="1">
                  <c:v>13.562951578627809</c:v>
                </c:pt>
                <c:pt idx="2">
                  <c:v>19.036096539162109</c:v>
                </c:pt>
                <c:pt idx="3">
                  <c:v>20.274591985428053</c:v>
                </c:pt>
                <c:pt idx="4">
                  <c:v>24.216629098360656</c:v>
                </c:pt>
                <c:pt idx="5">
                  <c:v>21.812392228293866</c:v>
                </c:pt>
                <c:pt idx="6">
                  <c:v>24.482507969034611</c:v>
                </c:pt>
                <c:pt idx="7">
                  <c:v>26.15845476624165</c:v>
                </c:pt>
                <c:pt idx="8">
                  <c:v>20.689455601092895</c:v>
                </c:pt>
                <c:pt idx="9">
                  <c:v>20.782598284760173</c:v>
                </c:pt>
                <c:pt idx="10">
                  <c:v>15.832971387370975</c:v>
                </c:pt>
                <c:pt idx="11">
                  <c:v>16.900396174863388</c:v>
                </c:pt>
                <c:pt idx="12">
                  <c:v>14.761909836065572</c:v>
                </c:pt>
                <c:pt idx="13">
                  <c:v>13.679423193685491</c:v>
                </c:pt>
                <c:pt idx="14">
                  <c:v>14.936935944140863</c:v>
                </c:pt>
                <c:pt idx="15">
                  <c:v>15.917662416514872</c:v>
                </c:pt>
                <c:pt idx="16">
                  <c:v>16.355989071038248</c:v>
                </c:pt>
                <c:pt idx="17">
                  <c:v>17.240289389799635</c:v>
                </c:pt>
                <c:pt idx="18">
                  <c:v>17.912143290831818</c:v>
                </c:pt>
                <c:pt idx="19">
                  <c:v>16.580943533697631</c:v>
                </c:pt>
                <c:pt idx="20">
                  <c:v>14.865440801457193</c:v>
                </c:pt>
                <c:pt idx="21">
                  <c:v>13.993373102610805</c:v>
                </c:pt>
                <c:pt idx="22">
                  <c:v>10.795348360655737</c:v>
                </c:pt>
                <c:pt idx="23">
                  <c:v>11.493906952033999</c:v>
                </c:pt>
                <c:pt idx="24">
                  <c:v>10.926743397085611</c:v>
                </c:pt>
                <c:pt idx="25">
                  <c:v>9.8609769277474193</c:v>
                </c:pt>
                <c:pt idx="26">
                  <c:v>10.917345780206436</c:v>
                </c:pt>
                <c:pt idx="27">
                  <c:v>10.765453931390406</c:v>
                </c:pt>
                <c:pt idx="28">
                  <c:v>11.98446630236794</c:v>
                </c:pt>
                <c:pt idx="29">
                  <c:v>10.386056693989071</c:v>
                </c:pt>
                <c:pt idx="30">
                  <c:v>11.0117084092289</c:v>
                </c:pt>
                <c:pt idx="31">
                  <c:v>10.124512522768669</c:v>
                </c:pt>
                <c:pt idx="32">
                  <c:v>9.9135658014571941</c:v>
                </c:pt>
                <c:pt idx="33">
                  <c:v>9.3681550546448076</c:v>
                </c:pt>
                <c:pt idx="34">
                  <c:v>8.7829605343047952</c:v>
                </c:pt>
                <c:pt idx="35">
                  <c:v>8.7216806314511253</c:v>
                </c:pt>
                <c:pt idx="36">
                  <c:v>9.215611414693381</c:v>
                </c:pt>
                <c:pt idx="37">
                  <c:v>8.8588221007893146</c:v>
                </c:pt>
                <c:pt idx="38">
                  <c:v>8.5815859137826358</c:v>
                </c:pt>
                <c:pt idx="39">
                  <c:v>8.4929884638737096</c:v>
                </c:pt>
                <c:pt idx="40">
                  <c:v>9.4507638129933209</c:v>
                </c:pt>
                <c:pt idx="41">
                  <c:v>9.4532974347298122</c:v>
                </c:pt>
                <c:pt idx="42">
                  <c:v>10.533433591378262</c:v>
                </c:pt>
                <c:pt idx="43">
                  <c:v>9.8554641013964801</c:v>
                </c:pt>
                <c:pt idx="44">
                  <c:v>9.6696733454766228</c:v>
                </c:pt>
                <c:pt idx="45">
                  <c:v>9.5596994535519126</c:v>
                </c:pt>
                <c:pt idx="46">
                  <c:v>8.6057440042501501</c:v>
                </c:pt>
                <c:pt idx="47">
                  <c:v>9.5877192622950815</c:v>
                </c:pt>
                <c:pt idx="48">
                  <c:v>9.2084445962355783</c:v>
                </c:pt>
                <c:pt idx="49">
                  <c:v>8.4431379781420741</c:v>
                </c:pt>
                <c:pt idx="50">
                  <c:v>9.7556953551912571</c:v>
                </c:pt>
                <c:pt idx="51">
                  <c:v>10.038600106253794</c:v>
                </c:pt>
                <c:pt idx="52">
                  <c:v>10.895310336976319</c:v>
                </c:pt>
                <c:pt idx="53">
                  <c:v>9.9050939587128131</c:v>
                </c:pt>
                <c:pt idx="54">
                  <c:v>10.779018973891924</c:v>
                </c:pt>
                <c:pt idx="55">
                  <c:v>10.847145567698846</c:v>
                </c:pt>
                <c:pt idx="56">
                  <c:v>9.1003943533697615</c:v>
                </c:pt>
                <c:pt idx="57">
                  <c:v>9.6028907103825141</c:v>
                </c:pt>
                <c:pt idx="58">
                  <c:v>9.1860846994535503</c:v>
                </c:pt>
                <c:pt idx="59">
                  <c:v>9.7827677595628391</c:v>
                </c:pt>
                <c:pt idx="60">
                  <c:v>9.2115579083181522</c:v>
                </c:pt>
                <c:pt idx="61">
                  <c:v>8.4956475409836063</c:v>
                </c:pt>
                <c:pt idx="62">
                  <c:v>9.5780130540376458</c:v>
                </c:pt>
                <c:pt idx="63">
                  <c:v>8.7445683060109278</c:v>
                </c:pt>
                <c:pt idx="64">
                  <c:v>10.51933211900425</c:v>
                </c:pt>
                <c:pt idx="65">
                  <c:v>12.31006193078324</c:v>
                </c:pt>
                <c:pt idx="66">
                  <c:v>12.993369763205829</c:v>
                </c:pt>
                <c:pt idx="67">
                  <c:v>10.858316863995141</c:v>
                </c:pt>
                <c:pt idx="68">
                  <c:v>10.227230191256831</c:v>
                </c:pt>
                <c:pt idx="69">
                  <c:v>9.7704889951426832</c:v>
                </c:pt>
                <c:pt idx="70">
                  <c:v>9.2626528536733463</c:v>
                </c:pt>
                <c:pt idx="71">
                  <c:v>9.7261700819672132</c:v>
                </c:pt>
                <c:pt idx="72">
                  <c:v>9.4723594414086225</c:v>
                </c:pt>
                <c:pt idx="73">
                  <c:v>8.2827540983606553</c:v>
                </c:pt>
                <c:pt idx="74">
                  <c:v>10.089695051608986</c:v>
                </c:pt>
                <c:pt idx="75">
                  <c:v>10.086764875531266</c:v>
                </c:pt>
                <c:pt idx="76">
                  <c:v>11.509245673952639</c:v>
                </c:pt>
                <c:pt idx="77">
                  <c:v>11.387588570127503</c:v>
                </c:pt>
                <c:pt idx="78">
                  <c:v>11.760619307832423</c:v>
                </c:pt>
                <c:pt idx="79">
                  <c:v>11.529004174256222</c:v>
                </c:pt>
                <c:pt idx="80">
                  <c:v>10.85467577413479</c:v>
                </c:pt>
                <c:pt idx="81">
                  <c:v>11.591531420765028</c:v>
                </c:pt>
                <c:pt idx="82">
                  <c:v>9.8103246812386153</c:v>
                </c:pt>
                <c:pt idx="83">
                  <c:v>10.810790907710988</c:v>
                </c:pt>
                <c:pt idx="84">
                  <c:v>10.71436475409836</c:v>
                </c:pt>
                <c:pt idx="85">
                  <c:v>9.1254839860352153</c:v>
                </c:pt>
                <c:pt idx="86">
                  <c:v>10.47111111111111</c:v>
                </c:pt>
                <c:pt idx="87">
                  <c:v>10.306467516697024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B1-474C-84BD-4C3DBA310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67456"/>
        <c:axId val="462973696"/>
      </c:lineChart>
      <c:dateAx>
        <c:axId val="4629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9000"/>
                </a:schemeClr>
              </a:solidFill>
              <a:round/>
            </a:ln>
            <a:effectLst/>
          </c:spPr>
        </c:majorGridlines>
        <c:numFmt formatCode="[$-409]m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3696"/>
        <c:crosses val="autoZero"/>
        <c:auto val="0"/>
        <c:lblOffset val="100"/>
        <c:baseTimeUnit val="months"/>
        <c:majorUnit val="12"/>
      </c:dateAx>
      <c:valAx>
        <c:axId val="46297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Calls Answered Per</a:t>
                </a:r>
                <a:r>
                  <a:rPr lang="en-US" b="1" baseline="0"/>
                  <a:t> Hour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'911_Performance'!$F$1</c:f>
              <c:strCache>
                <c:ptCount val="1"/>
                <c:pt idx="0">
                  <c:v>Percent Answered within 20 secs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'911_Performance'!$F$2:$F$88</c:f>
              <c:numCache>
                <c:formatCode>General</c:formatCode>
                <c:ptCount val="87"/>
                <c:pt idx="0">
                  <c:v>0.54</c:v>
                </c:pt>
                <c:pt idx="1">
                  <c:v>0.56999999999999995</c:v>
                </c:pt>
                <c:pt idx="2">
                  <c:v>0.5</c:v>
                </c:pt>
                <c:pt idx="3">
                  <c:v>0.41</c:v>
                </c:pt>
                <c:pt idx="4">
                  <c:v>0.36</c:v>
                </c:pt>
                <c:pt idx="5">
                  <c:v>0.62</c:v>
                </c:pt>
                <c:pt idx="6">
                  <c:v>0.34</c:v>
                </c:pt>
                <c:pt idx="7">
                  <c:v>0.37</c:v>
                </c:pt>
                <c:pt idx="8">
                  <c:v>0.48</c:v>
                </c:pt>
                <c:pt idx="9">
                  <c:v>0.48</c:v>
                </c:pt>
                <c:pt idx="10">
                  <c:v>0.5</c:v>
                </c:pt>
                <c:pt idx="11">
                  <c:v>0.53</c:v>
                </c:pt>
                <c:pt idx="12">
                  <c:v>0.61</c:v>
                </c:pt>
                <c:pt idx="13">
                  <c:v>0.66</c:v>
                </c:pt>
                <c:pt idx="14">
                  <c:v>0.68</c:v>
                </c:pt>
                <c:pt idx="15">
                  <c:v>0.62</c:v>
                </c:pt>
                <c:pt idx="16">
                  <c:v>0.6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0.59</c:v>
                </c:pt>
                <c:pt idx="20">
                  <c:v>0.63</c:v>
                </c:pt>
                <c:pt idx="21">
                  <c:v>0.69</c:v>
                </c:pt>
                <c:pt idx="22">
                  <c:v>0.84</c:v>
                </c:pt>
                <c:pt idx="23">
                  <c:v>0.85</c:v>
                </c:pt>
                <c:pt idx="24">
                  <c:v>0.86</c:v>
                </c:pt>
                <c:pt idx="25">
                  <c:v>0.87</c:v>
                </c:pt>
                <c:pt idx="26">
                  <c:v>0.86</c:v>
                </c:pt>
                <c:pt idx="27">
                  <c:v>0.89</c:v>
                </c:pt>
                <c:pt idx="28">
                  <c:v>0.86</c:v>
                </c:pt>
                <c:pt idx="29">
                  <c:v>0.93</c:v>
                </c:pt>
                <c:pt idx="30">
                  <c:v>0.92</c:v>
                </c:pt>
                <c:pt idx="31">
                  <c:v>0.94</c:v>
                </c:pt>
                <c:pt idx="32">
                  <c:v>0.93</c:v>
                </c:pt>
                <c:pt idx="33">
                  <c:v>0.94</c:v>
                </c:pt>
                <c:pt idx="34">
                  <c:v>0.95</c:v>
                </c:pt>
                <c:pt idx="35">
                  <c:v>0.94</c:v>
                </c:pt>
                <c:pt idx="36">
                  <c:v>0.96</c:v>
                </c:pt>
                <c:pt idx="37">
                  <c:v>0.96</c:v>
                </c:pt>
                <c:pt idx="38">
                  <c:v>0.95</c:v>
                </c:pt>
                <c:pt idx="39">
                  <c:v>0.94</c:v>
                </c:pt>
                <c:pt idx="40">
                  <c:v>0.95</c:v>
                </c:pt>
                <c:pt idx="41">
                  <c:v>0.97</c:v>
                </c:pt>
                <c:pt idx="42">
                  <c:v>0.96</c:v>
                </c:pt>
                <c:pt idx="43">
                  <c:v>0.96</c:v>
                </c:pt>
                <c:pt idx="44">
                  <c:v>0.95</c:v>
                </c:pt>
                <c:pt idx="45">
                  <c:v>0.96</c:v>
                </c:pt>
                <c:pt idx="46">
                  <c:v>0.96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0.96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0.97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0.97</c:v>
                </c:pt>
                <c:pt idx="62">
                  <c:v>0.96</c:v>
                </c:pt>
                <c:pt idx="63">
                  <c:v>0.98</c:v>
                </c:pt>
                <c:pt idx="64">
                  <c:v>0.95</c:v>
                </c:pt>
                <c:pt idx="65">
                  <c:v>0.94</c:v>
                </c:pt>
                <c:pt idx="66">
                  <c:v>0.94</c:v>
                </c:pt>
                <c:pt idx="67">
                  <c:v>0.95</c:v>
                </c:pt>
                <c:pt idx="68">
                  <c:v>0.95</c:v>
                </c:pt>
                <c:pt idx="69">
                  <c:v>0.94</c:v>
                </c:pt>
                <c:pt idx="70">
                  <c:v>0.95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</c:v>
                </c:pt>
                <c:pt idx="77">
                  <c:v>0.9</c:v>
                </c:pt>
                <c:pt idx="78">
                  <c:v>0.89</c:v>
                </c:pt>
                <c:pt idx="79">
                  <c:v>0.87</c:v>
                </c:pt>
                <c:pt idx="80">
                  <c:v>0.85</c:v>
                </c:pt>
                <c:pt idx="81">
                  <c:v>0.87</c:v>
                </c:pt>
                <c:pt idx="82">
                  <c:v>0.91</c:v>
                </c:pt>
                <c:pt idx="83">
                  <c:v>0.87</c:v>
                </c:pt>
                <c:pt idx="84">
                  <c:v>0.84</c:v>
                </c:pt>
                <c:pt idx="85">
                  <c:v>0.94</c:v>
                </c:pt>
                <c:pt idx="86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1-4349-B33A-ADA1CE511722}"/>
            </c:ext>
          </c:extLst>
        </c:ser>
        <c:ser>
          <c:idx val="1"/>
          <c:order val="1"/>
          <c:tx>
            <c:strRef>
              <c:f>'911_Performance'!$G$1</c:f>
              <c:strCache>
                <c:ptCount val="1"/>
                <c:pt idx="0">
                  <c:v>Percent Abandoned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'911_Performance'!$G$2:$G$88</c:f>
              <c:numCache>
                <c:formatCode>General</c:formatCode>
                <c:ptCount val="87"/>
                <c:pt idx="0">
                  <c:v>0.28999999999999998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0.32</c:v>
                </c:pt>
                <c:pt idx="4">
                  <c:v>0.36</c:v>
                </c:pt>
                <c:pt idx="5">
                  <c:v>0.39</c:v>
                </c:pt>
                <c:pt idx="6">
                  <c:v>0.4</c:v>
                </c:pt>
                <c:pt idx="7">
                  <c:v>0.36</c:v>
                </c:pt>
                <c:pt idx="8">
                  <c:v>0.45</c:v>
                </c:pt>
                <c:pt idx="9">
                  <c:v>0.32</c:v>
                </c:pt>
                <c:pt idx="10">
                  <c:v>0.26</c:v>
                </c:pt>
                <c:pt idx="11">
                  <c:v>0.35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0.39</c:v>
                </c:pt>
                <c:pt idx="18">
                  <c:v>0.34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0.24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0.16</c:v>
                </c:pt>
                <c:pt idx="26">
                  <c:v>0.16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0.11</c:v>
                </c:pt>
                <c:pt idx="30">
                  <c:v>0.11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0.09</c:v>
                </c:pt>
                <c:pt idx="35">
                  <c:v>0.1</c:v>
                </c:pt>
                <c:pt idx="36">
                  <c:v>0.1</c:v>
                </c:pt>
                <c:pt idx="37">
                  <c:v>0.09</c:v>
                </c:pt>
                <c:pt idx="38">
                  <c:v>0.1</c:v>
                </c:pt>
                <c:pt idx="39">
                  <c:v>0.09</c:v>
                </c:pt>
                <c:pt idx="40">
                  <c:v>0.09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0.08</c:v>
                </c:pt>
                <c:pt idx="44">
                  <c:v>0.09</c:v>
                </c:pt>
                <c:pt idx="45">
                  <c:v>0.08</c:v>
                </c:pt>
                <c:pt idx="46">
                  <c:v>0.09</c:v>
                </c:pt>
                <c:pt idx="47">
                  <c:v>0.11</c:v>
                </c:pt>
                <c:pt idx="48">
                  <c:v>0.11</c:v>
                </c:pt>
                <c:pt idx="49">
                  <c:v>0.1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0.21</c:v>
                </c:pt>
                <c:pt idx="66">
                  <c:v>0.22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0.09</c:v>
                </c:pt>
                <c:pt idx="74">
                  <c:v>0.11</c:v>
                </c:pt>
                <c:pt idx="75">
                  <c:v>0.11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0.13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0.16</c:v>
                </c:pt>
                <c:pt idx="85">
                  <c:v>0.1</c:v>
                </c:pt>
                <c:pt idx="86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1-4349-B33A-ADA1CE51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08096"/>
        <c:axId val="185901856"/>
      </c:lineChart>
      <c:dateAx>
        <c:axId val="185908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1856"/>
        <c:crosses val="autoZero"/>
        <c:auto val="1"/>
        <c:lblOffset val="100"/>
        <c:baseTimeUnit val="months"/>
      </c:dateAx>
      <c:valAx>
        <c:axId val="1859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'911_Performance'!$I$1</c:f>
              <c:strCache>
                <c:ptCount val="1"/>
                <c:pt idx="0">
                  <c:v>Setup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'911_Performance'!$I$2:$I$88</c:f>
              <c:numCache>
                <c:formatCode>General</c:formatCode>
                <c:ptCount val="87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0.11</c:v>
                </c:pt>
                <c:pt idx="13">
                  <c:v>0.1</c:v>
                </c:pt>
                <c:pt idx="14">
                  <c:v>0.12</c:v>
                </c:pt>
                <c:pt idx="15">
                  <c:v>0.09</c:v>
                </c:pt>
                <c:pt idx="16">
                  <c:v>0.08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0.08</c:v>
                </c:pt>
                <c:pt idx="27">
                  <c:v>0.09</c:v>
                </c:pt>
                <c:pt idx="28">
                  <c:v>0.12</c:v>
                </c:pt>
                <c:pt idx="29">
                  <c:v>0.1</c:v>
                </c:pt>
                <c:pt idx="30">
                  <c:v>0.1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0.1</c:v>
                </c:pt>
                <c:pt idx="44">
                  <c:v>0.09</c:v>
                </c:pt>
                <c:pt idx="45">
                  <c:v>0.1</c:v>
                </c:pt>
                <c:pt idx="46">
                  <c:v>0.11</c:v>
                </c:pt>
                <c:pt idx="47">
                  <c:v>0.1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0.2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0.17</c:v>
                </c:pt>
                <c:pt idx="62">
                  <c:v>0.17</c:v>
                </c:pt>
                <c:pt idx="63">
                  <c:v>0.18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0.16</c:v>
                </c:pt>
                <c:pt idx="73">
                  <c:v>0.1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0.12</c:v>
                </c:pt>
                <c:pt idx="80">
                  <c:v>0.12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0.13</c:v>
                </c:pt>
                <c:pt idx="85">
                  <c:v>0.14000000000000001</c:v>
                </c:pt>
                <c:pt idx="86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4-4819-977D-6573458D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33984"/>
        <c:axId val="362544800"/>
      </c:areaChart>
      <c:dateAx>
        <c:axId val="362533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44800"/>
        <c:crosses val="autoZero"/>
        <c:auto val="1"/>
        <c:lblOffset val="100"/>
        <c:baseTimeUnit val="months"/>
      </c:dateAx>
      <c:valAx>
        <c:axId val="3625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'911_Performance'!$J$1</c:f>
              <c:strCache>
                <c:ptCount val="1"/>
                <c:pt idx="0">
                  <c:v>Queue (Secs)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'911_Performance'!$J$2:$J$88</c:f>
              <c:numCache>
                <c:formatCode>General</c:formatCode>
                <c:ptCount val="87"/>
                <c:pt idx="0">
                  <c:v>35</c:v>
                </c:pt>
                <c:pt idx="1">
                  <c:v>29</c:v>
                </c:pt>
                <c:pt idx="2">
                  <c:v>50</c:v>
                </c:pt>
                <c:pt idx="3">
                  <c:v>50</c:v>
                </c:pt>
                <c:pt idx="4">
                  <c:v>66</c:v>
                </c:pt>
                <c:pt idx="5">
                  <c:v>52</c:v>
                </c:pt>
                <c:pt idx="6">
                  <c:v>95</c:v>
                </c:pt>
                <c:pt idx="7">
                  <c:v>76</c:v>
                </c:pt>
                <c:pt idx="8">
                  <c:v>46</c:v>
                </c:pt>
                <c:pt idx="9">
                  <c:v>55</c:v>
                </c:pt>
                <c:pt idx="10">
                  <c:v>43</c:v>
                </c:pt>
                <c:pt idx="11">
                  <c:v>51</c:v>
                </c:pt>
                <c:pt idx="12">
                  <c:v>25</c:v>
                </c:pt>
                <c:pt idx="13">
                  <c:v>23</c:v>
                </c:pt>
                <c:pt idx="14">
                  <c:v>20</c:v>
                </c:pt>
                <c:pt idx="15">
                  <c:v>26</c:v>
                </c:pt>
                <c:pt idx="16">
                  <c:v>28</c:v>
                </c:pt>
                <c:pt idx="17">
                  <c:v>24</c:v>
                </c:pt>
                <c:pt idx="18">
                  <c:v>25</c:v>
                </c:pt>
                <c:pt idx="19">
                  <c:v>22</c:v>
                </c:pt>
                <c:pt idx="20">
                  <c:v>24</c:v>
                </c:pt>
                <c:pt idx="21">
                  <c:v>19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2</c:v>
                </c:pt>
                <c:pt idx="8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E-46F9-89A8-FD309B03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42208"/>
        <c:axId val="455530976"/>
      </c:areaChart>
      <c:dateAx>
        <c:axId val="45554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30976"/>
        <c:crosses val="autoZero"/>
        <c:auto val="1"/>
        <c:lblOffset val="100"/>
        <c:baseTimeUnit val="months"/>
      </c:dateAx>
      <c:valAx>
        <c:axId val="4555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'911_Performance'!$K$1</c:f>
              <c:strCache>
                <c:ptCount val="1"/>
                <c:pt idx="0">
                  <c:v>Ring(sec)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'911_Performance'!$K$2:$K$88</c:f>
              <c:numCache>
                <c:formatCode>General</c:formatCode>
                <c:ptCount val="8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12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5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C-4095-A5A2-FF9607DB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78432"/>
        <c:axId val="362782176"/>
      </c:areaChart>
      <c:dateAx>
        <c:axId val="362778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82176"/>
        <c:crosses val="autoZero"/>
        <c:auto val="1"/>
        <c:lblOffset val="100"/>
        <c:baseTimeUnit val="months"/>
      </c:dateAx>
      <c:valAx>
        <c:axId val="3627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'911_Performance'!$L$1</c:f>
              <c:strCache>
                <c:ptCount val="1"/>
                <c:pt idx="0">
                  <c:v>Total Average (Secs)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'911_Performance'!$L$2:$L$88</c:f>
              <c:numCache>
                <c:formatCode>General</c:formatCode>
                <c:ptCount val="87"/>
                <c:pt idx="0">
                  <c:v>40</c:v>
                </c:pt>
                <c:pt idx="1">
                  <c:v>34</c:v>
                </c:pt>
                <c:pt idx="2">
                  <c:v>54</c:v>
                </c:pt>
                <c:pt idx="3">
                  <c:v>54</c:v>
                </c:pt>
                <c:pt idx="4">
                  <c:v>69</c:v>
                </c:pt>
                <c:pt idx="5">
                  <c:v>56</c:v>
                </c:pt>
                <c:pt idx="6">
                  <c:v>99</c:v>
                </c:pt>
                <c:pt idx="7">
                  <c:v>80</c:v>
                </c:pt>
                <c:pt idx="8">
                  <c:v>49</c:v>
                </c:pt>
                <c:pt idx="9">
                  <c:v>59</c:v>
                </c:pt>
                <c:pt idx="10">
                  <c:v>47</c:v>
                </c:pt>
                <c:pt idx="11">
                  <c:v>60</c:v>
                </c:pt>
                <c:pt idx="12">
                  <c:v>34</c:v>
                </c:pt>
                <c:pt idx="13">
                  <c:v>32</c:v>
                </c:pt>
                <c:pt idx="14">
                  <c:v>28</c:v>
                </c:pt>
                <c:pt idx="15">
                  <c:v>35</c:v>
                </c:pt>
                <c:pt idx="16">
                  <c:v>36</c:v>
                </c:pt>
                <c:pt idx="17">
                  <c:v>39</c:v>
                </c:pt>
                <c:pt idx="18">
                  <c:v>40</c:v>
                </c:pt>
                <c:pt idx="19">
                  <c:v>36</c:v>
                </c:pt>
                <c:pt idx="20">
                  <c:v>32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11</c:v>
                </c:pt>
                <c:pt idx="28">
                  <c:v>18</c:v>
                </c:pt>
                <c:pt idx="29">
                  <c:v>9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8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11</c:v>
                </c:pt>
                <c:pt idx="82">
                  <c:v>9</c:v>
                </c:pt>
                <c:pt idx="83">
                  <c:v>11</c:v>
                </c:pt>
                <c:pt idx="84">
                  <c:v>15</c:v>
                </c:pt>
                <c:pt idx="85">
                  <c:v>7</c:v>
                </c:pt>
                <c:pt idx="8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0-4CC4-929E-204172B78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02352"/>
        <c:axId val="186201936"/>
      </c:areaChart>
      <c:dateAx>
        <c:axId val="186202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1936"/>
        <c:crosses val="autoZero"/>
        <c:auto val="1"/>
        <c:lblOffset val="100"/>
        <c:baseTimeUnit val="months"/>
      </c:dateAx>
      <c:valAx>
        <c:axId val="1862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'911_Performance'!$C$1</c:f>
              <c:strCache>
                <c:ptCount val="1"/>
                <c:pt idx="0">
                  <c:v>90 Second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'911_Performance'!$A$2:$A$102</c:f>
              <c:numCache>
                <c:formatCode>m/d/yyyy</c:formatCode>
                <c:ptCount val="10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</c:numCache>
            </c:numRef>
          </c:cat>
          <c:val>
            <c:numRef>
              <c:f>'911_Performance'!$C$2:$C$102</c:f>
              <c:numCache>
                <c:formatCode>General</c:formatCode>
                <c:ptCount val="101"/>
                <c:pt idx="0">
                  <c:v>12.633255160898603</c:v>
                </c:pt>
                <c:pt idx="1">
                  <c:v>10.920818154219793</c:v>
                </c:pt>
                <c:pt idx="2">
                  <c:v>15.754010928961748</c:v>
                </c:pt>
                <c:pt idx="3">
                  <c:v>16.778972677595632</c:v>
                </c:pt>
                <c:pt idx="4">
                  <c:v>20.372719717668488</c:v>
                </c:pt>
                <c:pt idx="5">
                  <c:v>18.094370825743777</c:v>
                </c:pt>
                <c:pt idx="6">
                  <c:v>21.128739754098362</c:v>
                </c:pt>
                <c:pt idx="7">
                  <c:v>22.234686551305401</c:v>
                </c:pt>
                <c:pt idx="8">
                  <c:v>17.016771174863386</c:v>
                </c:pt>
                <c:pt idx="9">
                  <c:v>17.299481253794781</c:v>
                </c:pt>
                <c:pt idx="10">
                  <c:v>12.988725030358227</c:v>
                </c:pt>
                <c:pt idx="11">
                  <c:v>14.083663479052824</c:v>
                </c:pt>
                <c:pt idx="12">
                  <c:v>11.886213114754097</c:v>
                </c:pt>
                <c:pt idx="13">
                  <c:v>10.979537037037037</c:v>
                </c:pt>
                <c:pt idx="14">
                  <c:v>11.909178658166363</c:v>
                </c:pt>
                <c:pt idx="15">
                  <c:v>12.83682452944748</c:v>
                </c:pt>
                <c:pt idx="16">
                  <c:v>13.21060655737705</c:v>
                </c:pt>
                <c:pt idx="17">
                  <c:v>13.987404599271402</c:v>
                </c:pt>
                <c:pt idx="18">
                  <c:v>14.553616423800852</c:v>
                </c:pt>
                <c:pt idx="19">
                  <c:v>13.392300546448086</c:v>
                </c:pt>
                <c:pt idx="20">
                  <c:v>11.931472222222222</c:v>
                </c:pt>
                <c:pt idx="21">
                  <c:v>11.118022465088039</c:v>
                </c:pt>
                <c:pt idx="22">
                  <c:v>8.396382058287795</c:v>
                </c:pt>
                <c:pt idx="23">
                  <c:v>8.9206442015786269</c:v>
                </c:pt>
                <c:pt idx="24">
                  <c:v>8.4620644353369769</c:v>
                </c:pt>
                <c:pt idx="25">
                  <c:v>7.6366964177292029</c:v>
                </c:pt>
                <c:pt idx="26">
                  <c:v>8.4547865816636314</c:v>
                </c:pt>
                <c:pt idx="27">
                  <c:v>8.3000828020643578</c:v>
                </c:pt>
                <c:pt idx="28">
                  <c:v>9.379147540983606</c:v>
                </c:pt>
                <c:pt idx="29">
                  <c:v>7.9706946721311462</c:v>
                </c:pt>
                <c:pt idx="30">
                  <c:v>8.4705449301760769</c:v>
                </c:pt>
                <c:pt idx="31">
                  <c:v>7.7699747267759562</c:v>
                </c:pt>
                <c:pt idx="32">
                  <c:v>7.6080853825136607</c:v>
                </c:pt>
                <c:pt idx="33">
                  <c:v>7.1895143442622951</c:v>
                </c:pt>
                <c:pt idx="34">
                  <c:v>6.7244541590771094</c:v>
                </c:pt>
                <c:pt idx="35">
                  <c:v>6.6775367334547671</c:v>
                </c:pt>
                <c:pt idx="36">
                  <c:v>7.0557024893746201</c:v>
                </c:pt>
                <c:pt idx="37">
                  <c:v>6.7825356709168174</c:v>
                </c:pt>
                <c:pt idx="38">
                  <c:v>6.5702767152398298</c:v>
                </c:pt>
                <c:pt idx="39">
                  <c:v>6.5024442926533084</c:v>
                </c:pt>
                <c:pt idx="40">
                  <c:v>7.2357410443230101</c:v>
                </c:pt>
                <c:pt idx="41">
                  <c:v>7.2202350485731621</c:v>
                </c:pt>
                <c:pt idx="42">
                  <c:v>8.0452209319975694</c:v>
                </c:pt>
                <c:pt idx="43">
                  <c:v>7.5274017152398303</c:v>
                </c:pt>
                <c:pt idx="44">
                  <c:v>7.4033436551305414</c:v>
                </c:pt>
                <c:pt idx="45">
                  <c:v>7.3015027322404373</c:v>
                </c:pt>
                <c:pt idx="46">
                  <c:v>6.5728910898603505</c:v>
                </c:pt>
                <c:pt idx="47">
                  <c:v>7.3229036885245904</c:v>
                </c:pt>
                <c:pt idx="48">
                  <c:v>7.0332214632665444</c:v>
                </c:pt>
                <c:pt idx="49">
                  <c:v>6.432867030965391</c:v>
                </c:pt>
                <c:pt idx="50">
                  <c:v>7.432910746812385</c:v>
                </c:pt>
                <c:pt idx="51">
                  <c:v>7.6672772465088039</c:v>
                </c:pt>
                <c:pt idx="52">
                  <c:v>8.3216149817850624</c:v>
                </c:pt>
                <c:pt idx="53">
                  <c:v>7.5653079842137219</c:v>
                </c:pt>
                <c:pt idx="54">
                  <c:v>8.2327940194292673</c:v>
                </c:pt>
                <c:pt idx="55">
                  <c:v>8.284827717061324</c:v>
                </c:pt>
                <c:pt idx="56">
                  <c:v>6.9506948998178499</c:v>
                </c:pt>
                <c:pt idx="57">
                  <c:v>7.3164881602914384</c:v>
                </c:pt>
                <c:pt idx="58">
                  <c:v>6.9989216757741364</c:v>
                </c:pt>
                <c:pt idx="59">
                  <c:v>7.4535373406193068</c:v>
                </c:pt>
                <c:pt idx="60">
                  <c:v>7.0355993472981169</c:v>
                </c:pt>
                <c:pt idx="61">
                  <c:v>6.4728743169398903</c:v>
                </c:pt>
                <c:pt idx="62">
                  <c:v>7.3154902853673347</c:v>
                </c:pt>
                <c:pt idx="63">
                  <c:v>6.6625282331511837</c:v>
                </c:pt>
                <c:pt idx="64">
                  <c:v>8.0344505160898603</c:v>
                </c:pt>
                <c:pt idx="65">
                  <c:v>9.424891165755918</c:v>
                </c:pt>
                <c:pt idx="66">
                  <c:v>9.9480487249544627</c:v>
                </c:pt>
                <c:pt idx="67">
                  <c:v>8.2933601244687303</c:v>
                </c:pt>
                <c:pt idx="68">
                  <c:v>7.8113490437158477</c:v>
                </c:pt>
                <c:pt idx="69">
                  <c:v>7.4624994687310249</c:v>
                </c:pt>
                <c:pt idx="70">
                  <c:v>7.0746246205221608</c:v>
                </c:pt>
                <c:pt idx="71">
                  <c:v>7.4286495901639338</c:v>
                </c:pt>
                <c:pt idx="72">
                  <c:v>7.2522751973284745</c:v>
                </c:pt>
                <c:pt idx="73">
                  <c:v>6.3414836065573761</c:v>
                </c:pt>
                <c:pt idx="74">
                  <c:v>7.706302519732847</c:v>
                </c:pt>
                <c:pt idx="75">
                  <c:v>7.7040645112325432</c:v>
                </c:pt>
                <c:pt idx="76">
                  <c:v>8.8326769125683047</c:v>
                </c:pt>
                <c:pt idx="77">
                  <c:v>8.7393121584699447</c:v>
                </c:pt>
                <c:pt idx="78">
                  <c:v>9.0466302367941704</c:v>
                </c:pt>
                <c:pt idx="79">
                  <c:v>8.8887742106860959</c:v>
                </c:pt>
                <c:pt idx="80">
                  <c:v>8.3877040072859739</c:v>
                </c:pt>
                <c:pt idx="81">
                  <c:v>8.9369822404371568</c:v>
                </c:pt>
                <c:pt idx="82">
                  <c:v>7.5288538251366113</c:v>
                </c:pt>
                <c:pt idx="83">
                  <c:v>8.3350372647237396</c:v>
                </c:pt>
                <c:pt idx="84">
                  <c:v>8.3333948087431704</c:v>
                </c:pt>
                <c:pt idx="85">
                  <c:v>6.9698578476016992</c:v>
                </c:pt>
                <c:pt idx="86">
                  <c:v>8.0169444444444444</c:v>
                </c:pt>
                <c:pt idx="87">
                  <c:v>7.8908891924711586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3-4DA1-BFB4-B89F9623AA46}"/>
            </c:ext>
          </c:extLst>
        </c:ser>
        <c:ser>
          <c:idx val="1"/>
          <c:order val="1"/>
          <c:tx>
            <c:strRef>
              <c:f>'911_Performance'!$D$1</c:f>
              <c:strCache>
                <c:ptCount val="1"/>
                <c:pt idx="0">
                  <c:v>60 Second 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'911_Performance'!$A$2:$A$102</c:f>
              <c:numCache>
                <c:formatCode>m/d/yyyy</c:formatCode>
                <c:ptCount val="10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</c:numCache>
            </c:numRef>
          </c:cat>
          <c:val>
            <c:numRef>
              <c:f>'911_Performance'!$D$2:$D$102</c:f>
              <c:numCache>
                <c:formatCode>General</c:formatCode>
                <c:ptCount val="101"/>
                <c:pt idx="0">
                  <c:v>9.7178885853066177</c:v>
                </c:pt>
                <c:pt idx="1">
                  <c:v>8.2786847298117792</c:v>
                </c:pt>
                <c:pt idx="2">
                  <c:v>12.471925318761382</c:v>
                </c:pt>
                <c:pt idx="3">
                  <c:v>13.283353369763207</c:v>
                </c:pt>
                <c:pt idx="4">
                  <c:v>16.528810336976321</c:v>
                </c:pt>
                <c:pt idx="5">
                  <c:v>14.376349423193686</c:v>
                </c:pt>
                <c:pt idx="6">
                  <c:v>17.774971539162113</c:v>
                </c:pt>
                <c:pt idx="7">
                  <c:v>18.310918336369152</c:v>
                </c:pt>
                <c:pt idx="8">
                  <c:v>13.344086748633877</c:v>
                </c:pt>
                <c:pt idx="9">
                  <c:v>13.816364222829389</c:v>
                </c:pt>
                <c:pt idx="10">
                  <c:v>10.144478673345475</c:v>
                </c:pt>
                <c:pt idx="11">
                  <c:v>11.266930783242259</c:v>
                </c:pt>
                <c:pt idx="12">
                  <c:v>9.0105163934426216</c:v>
                </c:pt>
                <c:pt idx="13">
                  <c:v>8.2796508803885853</c:v>
                </c:pt>
                <c:pt idx="14">
                  <c:v>8.8814213721918627</c:v>
                </c:pt>
                <c:pt idx="15">
                  <c:v>9.7559866423800852</c:v>
                </c:pt>
                <c:pt idx="16">
                  <c:v>10.065224043715846</c:v>
                </c:pt>
                <c:pt idx="17">
                  <c:v>10.734519808743169</c:v>
                </c:pt>
                <c:pt idx="18">
                  <c:v>11.195089556769886</c:v>
                </c:pt>
                <c:pt idx="19">
                  <c:v>10.203657559198541</c:v>
                </c:pt>
                <c:pt idx="20">
                  <c:v>8.9975036429872493</c:v>
                </c:pt>
                <c:pt idx="21">
                  <c:v>8.2426718275652693</c:v>
                </c:pt>
                <c:pt idx="22">
                  <c:v>5.997415755919854</c:v>
                </c:pt>
                <c:pt idx="23">
                  <c:v>6.3473814511232538</c:v>
                </c:pt>
                <c:pt idx="24">
                  <c:v>5.9973854735883414</c:v>
                </c:pt>
                <c:pt idx="25">
                  <c:v>5.4124159077109892</c:v>
                </c:pt>
                <c:pt idx="26">
                  <c:v>5.9922273831208246</c:v>
                </c:pt>
                <c:pt idx="27">
                  <c:v>5.8347116727383117</c:v>
                </c:pt>
                <c:pt idx="28">
                  <c:v>6.7738287795992704</c:v>
                </c:pt>
                <c:pt idx="29">
                  <c:v>5.5553326502732245</c:v>
                </c:pt>
                <c:pt idx="30">
                  <c:v>5.9293814511232537</c:v>
                </c:pt>
                <c:pt idx="31">
                  <c:v>5.4154369307832413</c:v>
                </c:pt>
                <c:pt idx="32">
                  <c:v>5.3026049635701273</c:v>
                </c:pt>
                <c:pt idx="33">
                  <c:v>5.0108736338797817</c:v>
                </c:pt>
                <c:pt idx="34">
                  <c:v>4.6659477838494228</c:v>
                </c:pt>
                <c:pt idx="35">
                  <c:v>4.6333928354584097</c:v>
                </c:pt>
                <c:pt idx="36">
                  <c:v>4.8957935640558592</c:v>
                </c:pt>
                <c:pt idx="37">
                  <c:v>4.7062492410443229</c:v>
                </c:pt>
                <c:pt idx="38">
                  <c:v>4.5589675166970256</c:v>
                </c:pt>
                <c:pt idx="39">
                  <c:v>4.511900121432908</c:v>
                </c:pt>
                <c:pt idx="40">
                  <c:v>5.0207182756527011</c:v>
                </c:pt>
                <c:pt idx="41">
                  <c:v>4.9871726624165138</c:v>
                </c:pt>
                <c:pt idx="42">
                  <c:v>5.5570082726168781</c:v>
                </c:pt>
                <c:pt idx="43">
                  <c:v>5.1993393290831822</c:v>
                </c:pt>
                <c:pt idx="44">
                  <c:v>5.1370139647844564</c:v>
                </c:pt>
                <c:pt idx="45">
                  <c:v>5.043306010928962</c:v>
                </c:pt>
                <c:pt idx="46">
                  <c:v>4.5400381754705519</c:v>
                </c:pt>
                <c:pt idx="47">
                  <c:v>5.0580881147540984</c:v>
                </c:pt>
                <c:pt idx="48">
                  <c:v>4.8579983302975096</c:v>
                </c:pt>
                <c:pt idx="49">
                  <c:v>4.4225960837887053</c:v>
                </c:pt>
                <c:pt idx="50">
                  <c:v>5.1101261384335155</c:v>
                </c:pt>
                <c:pt idx="51">
                  <c:v>5.2959543867638121</c:v>
                </c:pt>
                <c:pt idx="52">
                  <c:v>5.7479196265938066</c:v>
                </c:pt>
                <c:pt idx="53">
                  <c:v>5.2255220097146333</c:v>
                </c:pt>
                <c:pt idx="54">
                  <c:v>5.6865690649666059</c:v>
                </c:pt>
                <c:pt idx="55">
                  <c:v>5.7225098664238008</c:v>
                </c:pt>
                <c:pt idx="56">
                  <c:v>4.8009954462659383</c:v>
                </c:pt>
                <c:pt idx="57">
                  <c:v>5.0300856102003637</c:v>
                </c:pt>
                <c:pt idx="58">
                  <c:v>4.811758652094718</c:v>
                </c:pt>
                <c:pt idx="59">
                  <c:v>5.1243069216757728</c:v>
                </c:pt>
                <c:pt idx="60">
                  <c:v>4.8596407862780806</c:v>
                </c:pt>
                <c:pt idx="61">
                  <c:v>4.4501010928961753</c:v>
                </c:pt>
                <c:pt idx="62">
                  <c:v>5.0529675166970254</c:v>
                </c:pt>
                <c:pt idx="63">
                  <c:v>4.5804881602914387</c:v>
                </c:pt>
                <c:pt idx="64">
                  <c:v>5.5495689131754711</c:v>
                </c:pt>
                <c:pt idx="65">
                  <c:v>6.5397204007285978</c:v>
                </c:pt>
                <c:pt idx="66">
                  <c:v>6.9027276867030958</c:v>
                </c:pt>
                <c:pt idx="67">
                  <c:v>5.7284033849423173</c:v>
                </c:pt>
                <c:pt idx="68">
                  <c:v>5.3954678961748641</c:v>
                </c:pt>
                <c:pt idx="69">
                  <c:v>5.1545099423193683</c:v>
                </c:pt>
                <c:pt idx="70">
                  <c:v>4.886596387370977</c:v>
                </c:pt>
                <c:pt idx="71">
                  <c:v>5.1311290983606561</c:v>
                </c:pt>
                <c:pt idx="72">
                  <c:v>5.03219095324833</c:v>
                </c:pt>
                <c:pt idx="73">
                  <c:v>4.4002131147540977</c:v>
                </c:pt>
                <c:pt idx="74">
                  <c:v>5.3229099878567085</c:v>
                </c:pt>
                <c:pt idx="75">
                  <c:v>5.321364146933818</c:v>
                </c:pt>
                <c:pt idx="76">
                  <c:v>6.1561081511839717</c:v>
                </c:pt>
                <c:pt idx="77">
                  <c:v>6.0910357468123859</c:v>
                </c:pt>
                <c:pt idx="78">
                  <c:v>6.332641165755919</c:v>
                </c:pt>
                <c:pt idx="79">
                  <c:v>6.2485442471159685</c:v>
                </c:pt>
                <c:pt idx="80">
                  <c:v>5.9207322404371592</c:v>
                </c:pt>
                <c:pt idx="81">
                  <c:v>6.2824330601092884</c:v>
                </c:pt>
                <c:pt idx="82">
                  <c:v>5.2473829690346072</c:v>
                </c:pt>
                <c:pt idx="83">
                  <c:v>5.8592836217364912</c:v>
                </c:pt>
                <c:pt idx="84">
                  <c:v>5.9524248633879777</c:v>
                </c:pt>
                <c:pt idx="85">
                  <c:v>4.8142317091681841</c:v>
                </c:pt>
                <c:pt idx="86">
                  <c:v>5.5627777777777778</c:v>
                </c:pt>
                <c:pt idx="87">
                  <c:v>5.4753108682452938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3-4DA1-BFB4-B89F9623AA46}"/>
            </c:ext>
          </c:extLst>
        </c:ser>
        <c:ser>
          <c:idx val="2"/>
          <c:order val="2"/>
          <c:tx>
            <c:strRef>
              <c:f>'911_Performance'!$E$1</c:f>
              <c:strCache>
                <c:ptCount val="1"/>
                <c:pt idx="0">
                  <c:v>30 Second 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'911_Performance'!$A$2:$A$102</c:f>
              <c:numCache>
                <c:formatCode>m/d/yyyy</c:formatCode>
                <c:ptCount val="101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</c:numCache>
            </c:numRef>
          </c:cat>
          <c:val>
            <c:numRef>
              <c:f>'911_Performance'!$E$2:$E$102</c:f>
              <c:numCache>
                <c:formatCode>General</c:formatCode>
                <c:ptCount val="101"/>
                <c:pt idx="0">
                  <c:v>6.8025220097146333</c:v>
                </c:pt>
                <c:pt idx="1">
                  <c:v>5.6365513054037644</c:v>
                </c:pt>
                <c:pt idx="2">
                  <c:v>9.1898397085610188</c:v>
                </c:pt>
                <c:pt idx="3">
                  <c:v>9.7877340619307844</c:v>
                </c:pt>
                <c:pt idx="4">
                  <c:v>12.684900956284151</c:v>
                </c:pt>
                <c:pt idx="5">
                  <c:v>10.658328020643593</c:v>
                </c:pt>
                <c:pt idx="6">
                  <c:v>14.421203324225869</c:v>
                </c:pt>
                <c:pt idx="7">
                  <c:v>14.387150121432908</c:v>
                </c:pt>
                <c:pt idx="8">
                  <c:v>9.6714023224043704</c:v>
                </c:pt>
                <c:pt idx="9">
                  <c:v>10.333247191863995</c:v>
                </c:pt>
                <c:pt idx="10">
                  <c:v>7.3002323163327256</c:v>
                </c:pt>
                <c:pt idx="11">
                  <c:v>8.4501980874316942</c:v>
                </c:pt>
                <c:pt idx="12">
                  <c:v>6.1348196721311457</c:v>
                </c:pt>
                <c:pt idx="13">
                  <c:v>5.5797647237401344</c:v>
                </c:pt>
                <c:pt idx="14">
                  <c:v>5.8536640862173641</c:v>
                </c:pt>
                <c:pt idx="15">
                  <c:v>6.6751487553126889</c:v>
                </c:pt>
                <c:pt idx="16">
                  <c:v>6.9198415300546445</c:v>
                </c:pt>
                <c:pt idx="17">
                  <c:v>7.481635018214936</c:v>
                </c:pt>
                <c:pt idx="18">
                  <c:v>7.83656268973892</c:v>
                </c:pt>
                <c:pt idx="19">
                  <c:v>7.0150145719489965</c:v>
                </c:pt>
                <c:pt idx="20">
                  <c:v>6.0635350637522771</c:v>
                </c:pt>
                <c:pt idx="21">
                  <c:v>5.3673211900425013</c:v>
                </c:pt>
                <c:pt idx="22">
                  <c:v>3.5984494535519125</c:v>
                </c:pt>
                <c:pt idx="23">
                  <c:v>3.7741187006678811</c:v>
                </c:pt>
                <c:pt idx="24">
                  <c:v>3.532706511839709</c:v>
                </c:pt>
                <c:pt idx="25">
                  <c:v>3.1881353976927742</c:v>
                </c:pt>
                <c:pt idx="26">
                  <c:v>3.52966818457802</c:v>
                </c:pt>
                <c:pt idx="27">
                  <c:v>3.3693405434122643</c:v>
                </c:pt>
                <c:pt idx="28">
                  <c:v>4.1685100182149366</c:v>
                </c:pt>
                <c:pt idx="29">
                  <c:v>3.1399706284152997</c:v>
                </c:pt>
                <c:pt idx="30">
                  <c:v>3.3882179720704313</c:v>
                </c:pt>
                <c:pt idx="31">
                  <c:v>3.0608991347905286</c:v>
                </c:pt>
                <c:pt idx="32">
                  <c:v>2.9971245446265931</c:v>
                </c:pt>
                <c:pt idx="33">
                  <c:v>2.8322329234972674</c:v>
                </c:pt>
                <c:pt idx="34">
                  <c:v>2.6074414086217366</c:v>
                </c:pt>
                <c:pt idx="35">
                  <c:v>2.5892489374620524</c:v>
                </c:pt>
                <c:pt idx="36">
                  <c:v>2.7358846387370974</c:v>
                </c:pt>
                <c:pt idx="37">
                  <c:v>2.6299628111718278</c:v>
                </c:pt>
                <c:pt idx="38">
                  <c:v>2.5476583181542196</c:v>
                </c:pt>
                <c:pt idx="39">
                  <c:v>2.5213559502125076</c:v>
                </c:pt>
                <c:pt idx="40">
                  <c:v>2.8056955069823917</c:v>
                </c:pt>
                <c:pt idx="41">
                  <c:v>2.7541102762598659</c:v>
                </c:pt>
                <c:pt idx="42">
                  <c:v>3.068795613236186</c:v>
                </c:pt>
                <c:pt idx="43">
                  <c:v>2.8712769429265332</c:v>
                </c:pt>
                <c:pt idx="44">
                  <c:v>2.8706842744383727</c:v>
                </c:pt>
                <c:pt idx="45">
                  <c:v>2.7851092896174867</c:v>
                </c:pt>
                <c:pt idx="46">
                  <c:v>2.5071852610807523</c:v>
                </c:pt>
                <c:pt idx="47">
                  <c:v>2.7932725409836068</c:v>
                </c:pt>
                <c:pt idx="48">
                  <c:v>2.6827751973284757</c:v>
                </c:pt>
                <c:pt idx="49">
                  <c:v>2.4123251366120213</c:v>
                </c:pt>
                <c:pt idx="50">
                  <c:v>2.7873415300546447</c:v>
                </c:pt>
                <c:pt idx="51">
                  <c:v>2.9246315270188221</c:v>
                </c:pt>
                <c:pt idx="52">
                  <c:v>3.1742242714025495</c:v>
                </c:pt>
                <c:pt idx="53">
                  <c:v>2.8857360352155434</c:v>
                </c:pt>
                <c:pt idx="54">
                  <c:v>3.1403441105039462</c:v>
                </c:pt>
                <c:pt idx="55">
                  <c:v>3.160192015786278</c:v>
                </c:pt>
                <c:pt idx="56">
                  <c:v>2.6512959927140254</c:v>
                </c:pt>
                <c:pt idx="57">
                  <c:v>2.7436830601092894</c:v>
                </c:pt>
                <c:pt idx="58">
                  <c:v>2.6245956284153005</c:v>
                </c:pt>
                <c:pt idx="59">
                  <c:v>2.7950765027322402</c:v>
                </c:pt>
                <c:pt idx="60">
                  <c:v>2.6836822252580443</c:v>
                </c:pt>
                <c:pt idx="61">
                  <c:v>2.4273278688524589</c:v>
                </c:pt>
                <c:pt idx="62">
                  <c:v>2.7904447480267156</c:v>
                </c:pt>
                <c:pt idx="63">
                  <c:v>2.4984480874316941</c:v>
                </c:pt>
                <c:pt idx="64">
                  <c:v>3.0646873102610805</c:v>
                </c:pt>
                <c:pt idx="65">
                  <c:v>3.6545496357012746</c:v>
                </c:pt>
                <c:pt idx="66">
                  <c:v>3.8574066484517302</c:v>
                </c:pt>
                <c:pt idx="67">
                  <c:v>3.1634466454159074</c:v>
                </c:pt>
                <c:pt idx="68">
                  <c:v>2.9795867486338801</c:v>
                </c:pt>
                <c:pt idx="69">
                  <c:v>2.8465204159077109</c:v>
                </c:pt>
                <c:pt idx="70">
                  <c:v>2.6985681542197937</c:v>
                </c:pt>
                <c:pt idx="71">
                  <c:v>2.8336086065573767</c:v>
                </c:pt>
                <c:pt idx="72">
                  <c:v>2.8121067091681846</c:v>
                </c:pt>
                <c:pt idx="73">
                  <c:v>2.4589426229508198</c:v>
                </c:pt>
                <c:pt idx="74">
                  <c:v>2.939517455980571</c:v>
                </c:pt>
                <c:pt idx="75">
                  <c:v>2.9386637826350941</c:v>
                </c:pt>
                <c:pt idx="76">
                  <c:v>3.4795393897996352</c:v>
                </c:pt>
                <c:pt idx="77">
                  <c:v>3.4427593351548262</c:v>
                </c:pt>
                <c:pt idx="78">
                  <c:v>3.6186520947176684</c:v>
                </c:pt>
                <c:pt idx="79">
                  <c:v>3.6083142835458406</c:v>
                </c:pt>
                <c:pt idx="80">
                  <c:v>3.4537604735883418</c:v>
                </c:pt>
                <c:pt idx="81">
                  <c:v>3.6278838797814204</c:v>
                </c:pt>
                <c:pt idx="82">
                  <c:v>2.9659121129326045</c:v>
                </c:pt>
                <c:pt idx="83">
                  <c:v>3.3835299787492414</c:v>
                </c:pt>
                <c:pt idx="84">
                  <c:v>3.5714549180327873</c:v>
                </c:pt>
                <c:pt idx="85">
                  <c:v>2.658605570734669</c:v>
                </c:pt>
                <c:pt idx="86">
                  <c:v>3.1086111111111108</c:v>
                </c:pt>
                <c:pt idx="87">
                  <c:v>3.0597325440194285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3-4DA1-BFB4-B89F9623AA46}"/>
            </c:ext>
          </c:extLst>
        </c:ser>
        <c:ser>
          <c:idx val="3"/>
          <c:order val="3"/>
          <c:tx>
            <c:v>Adjustable Length Call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'911_Performance'!$N$2:$N$89</c:f>
              <c:numCache>
                <c:formatCode>General</c:formatCode>
                <c:ptCount val="88"/>
                <c:pt idx="0">
                  <c:v>15.548621736490587</c:v>
                </c:pt>
                <c:pt idx="1">
                  <c:v>13.562951578627809</c:v>
                </c:pt>
                <c:pt idx="2">
                  <c:v>19.036096539162109</c:v>
                </c:pt>
                <c:pt idx="3">
                  <c:v>20.274591985428053</c:v>
                </c:pt>
                <c:pt idx="4">
                  <c:v>24.216629098360656</c:v>
                </c:pt>
                <c:pt idx="5">
                  <c:v>21.812392228293866</c:v>
                </c:pt>
                <c:pt idx="6">
                  <c:v>24.482507969034611</c:v>
                </c:pt>
                <c:pt idx="7">
                  <c:v>26.15845476624165</c:v>
                </c:pt>
                <c:pt idx="8">
                  <c:v>20.689455601092895</c:v>
                </c:pt>
                <c:pt idx="9">
                  <c:v>20.782598284760173</c:v>
                </c:pt>
                <c:pt idx="10">
                  <c:v>15.832971387370975</c:v>
                </c:pt>
                <c:pt idx="11">
                  <c:v>16.900396174863388</c:v>
                </c:pt>
                <c:pt idx="12">
                  <c:v>14.761909836065572</c:v>
                </c:pt>
                <c:pt idx="13">
                  <c:v>13.679423193685491</c:v>
                </c:pt>
                <c:pt idx="14">
                  <c:v>14.936935944140863</c:v>
                </c:pt>
                <c:pt idx="15">
                  <c:v>15.917662416514872</c:v>
                </c:pt>
                <c:pt idx="16">
                  <c:v>16.355989071038248</c:v>
                </c:pt>
                <c:pt idx="17">
                  <c:v>17.240289389799635</c:v>
                </c:pt>
                <c:pt idx="18">
                  <c:v>17.912143290831818</c:v>
                </c:pt>
                <c:pt idx="19">
                  <c:v>16.580943533697631</c:v>
                </c:pt>
                <c:pt idx="20">
                  <c:v>14.865440801457193</c:v>
                </c:pt>
                <c:pt idx="21">
                  <c:v>13.993373102610805</c:v>
                </c:pt>
                <c:pt idx="22">
                  <c:v>10.795348360655737</c:v>
                </c:pt>
                <c:pt idx="23">
                  <c:v>11.493906952033999</c:v>
                </c:pt>
                <c:pt idx="24">
                  <c:v>10.926743397085611</c:v>
                </c:pt>
                <c:pt idx="25">
                  <c:v>9.8609769277474193</c:v>
                </c:pt>
                <c:pt idx="26">
                  <c:v>10.917345780206436</c:v>
                </c:pt>
                <c:pt idx="27">
                  <c:v>10.765453931390406</c:v>
                </c:pt>
                <c:pt idx="28">
                  <c:v>11.98446630236794</c:v>
                </c:pt>
                <c:pt idx="29">
                  <c:v>10.386056693989071</c:v>
                </c:pt>
                <c:pt idx="30">
                  <c:v>11.0117084092289</c:v>
                </c:pt>
                <c:pt idx="31">
                  <c:v>10.124512522768669</c:v>
                </c:pt>
                <c:pt idx="32">
                  <c:v>9.9135658014571941</c:v>
                </c:pt>
                <c:pt idx="33">
                  <c:v>9.3681550546448076</c:v>
                </c:pt>
                <c:pt idx="34">
                  <c:v>8.7829605343047952</c:v>
                </c:pt>
                <c:pt idx="35">
                  <c:v>8.7216806314511253</c:v>
                </c:pt>
                <c:pt idx="36">
                  <c:v>9.215611414693381</c:v>
                </c:pt>
                <c:pt idx="37">
                  <c:v>8.8588221007893146</c:v>
                </c:pt>
                <c:pt idx="38">
                  <c:v>8.5815859137826358</c:v>
                </c:pt>
                <c:pt idx="39">
                  <c:v>8.4929884638737096</c:v>
                </c:pt>
                <c:pt idx="40">
                  <c:v>9.4507638129933209</c:v>
                </c:pt>
                <c:pt idx="41">
                  <c:v>9.4532974347298122</c:v>
                </c:pt>
                <c:pt idx="42">
                  <c:v>10.533433591378262</c:v>
                </c:pt>
                <c:pt idx="43">
                  <c:v>9.8554641013964801</c:v>
                </c:pt>
                <c:pt idx="44">
                  <c:v>9.6696733454766228</c:v>
                </c:pt>
                <c:pt idx="45">
                  <c:v>9.5596994535519126</c:v>
                </c:pt>
                <c:pt idx="46">
                  <c:v>8.6057440042501501</c:v>
                </c:pt>
                <c:pt idx="47">
                  <c:v>9.5877192622950815</c:v>
                </c:pt>
                <c:pt idx="48">
                  <c:v>9.2084445962355783</c:v>
                </c:pt>
                <c:pt idx="49">
                  <c:v>8.4431379781420741</c:v>
                </c:pt>
                <c:pt idx="50">
                  <c:v>9.7556953551912571</c:v>
                </c:pt>
                <c:pt idx="51">
                  <c:v>10.038600106253794</c:v>
                </c:pt>
                <c:pt idx="52">
                  <c:v>10.895310336976319</c:v>
                </c:pt>
                <c:pt idx="53">
                  <c:v>9.9050939587128131</c:v>
                </c:pt>
                <c:pt idx="54">
                  <c:v>10.779018973891924</c:v>
                </c:pt>
                <c:pt idx="55">
                  <c:v>10.847145567698846</c:v>
                </c:pt>
                <c:pt idx="56">
                  <c:v>9.1003943533697615</c:v>
                </c:pt>
                <c:pt idx="57">
                  <c:v>9.6028907103825141</c:v>
                </c:pt>
                <c:pt idx="58">
                  <c:v>9.1860846994535503</c:v>
                </c:pt>
                <c:pt idx="59">
                  <c:v>9.7827677595628391</c:v>
                </c:pt>
                <c:pt idx="60">
                  <c:v>9.2115579083181522</c:v>
                </c:pt>
                <c:pt idx="61">
                  <c:v>8.4956475409836063</c:v>
                </c:pt>
                <c:pt idx="62">
                  <c:v>9.5780130540376458</c:v>
                </c:pt>
                <c:pt idx="63">
                  <c:v>8.7445683060109278</c:v>
                </c:pt>
                <c:pt idx="64">
                  <c:v>10.51933211900425</c:v>
                </c:pt>
                <c:pt idx="65">
                  <c:v>12.31006193078324</c:v>
                </c:pt>
                <c:pt idx="66">
                  <c:v>12.993369763205829</c:v>
                </c:pt>
                <c:pt idx="67">
                  <c:v>10.858316863995141</c:v>
                </c:pt>
                <c:pt idx="68">
                  <c:v>10.227230191256831</c:v>
                </c:pt>
                <c:pt idx="69">
                  <c:v>9.7704889951426832</c:v>
                </c:pt>
                <c:pt idx="70">
                  <c:v>9.2626528536733463</c:v>
                </c:pt>
                <c:pt idx="71">
                  <c:v>9.7261700819672132</c:v>
                </c:pt>
                <c:pt idx="72">
                  <c:v>9.4723594414086225</c:v>
                </c:pt>
                <c:pt idx="73">
                  <c:v>8.2827540983606553</c:v>
                </c:pt>
                <c:pt idx="74">
                  <c:v>10.089695051608986</c:v>
                </c:pt>
                <c:pt idx="75">
                  <c:v>10.086764875531266</c:v>
                </c:pt>
                <c:pt idx="76">
                  <c:v>11.509245673952639</c:v>
                </c:pt>
                <c:pt idx="77">
                  <c:v>11.387588570127503</c:v>
                </c:pt>
                <c:pt idx="78">
                  <c:v>11.760619307832423</c:v>
                </c:pt>
                <c:pt idx="79">
                  <c:v>11.529004174256222</c:v>
                </c:pt>
                <c:pt idx="80">
                  <c:v>10.85467577413479</c:v>
                </c:pt>
                <c:pt idx="81">
                  <c:v>11.591531420765028</c:v>
                </c:pt>
                <c:pt idx="82">
                  <c:v>9.8103246812386153</c:v>
                </c:pt>
                <c:pt idx="83">
                  <c:v>10.810790907710988</c:v>
                </c:pt>
                <c:pt idx="84">
                  <c:v>10.71436475409836</c:v>
                </c:pt>
                <c:pt idx="85">
                  <c:v>9.1254839860352153</c:v>
                </c:pt>
                <c:pt idx="86">
                  <c:v>10.47111111111111</c:v>
                </c:pt>
                <c:pt idx="87">
                  <c:v>10.306467516697024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3-4DA1-BFB4-B89F9623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67456"/>
        <c:axId val="462973696"/>
      </c:lineChart>
      <c:dateAx>
        <c:axId val="462967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3696"/>
        <c:crosses val="autoZero"/>
        <c:auto val="1"/>
        <c:lblOffset val="100"/>
        <c:baseTimeUnit val="months"/>
      </c:dateAx>
      <c:valAx>
        <c:axId val="4629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911 Monthly</a:t>
            </a:r>
            <a:r>
              <a:rPr lang="en-US" b="1" baseline="0"/>
              <a:t> Call Volume Trend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'911_Performance'!$B$1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'911_Performance'!$B$2:$B$88</c:f>
              <c:numCache>
                <c:formatCode>General</c:formatCode>
                <c:ptCount val="87"/>
                <c:pt idx="0">
                  <c:v>67391</c:v>
                </c:pt>
                <c:pt idx="1">
                  <c:v>61075</c:v>
                </c:pt>
                <c:pt idx="2">
                  <c:v>75868</c:v>
                </c:pt>
                <c:pt idx="3">
                  <c:v>80804</c:v>
                </c:pt>
                <c:pt idx="4">
                  <c:v>88855</c:v>
                </c:pt>
                <c:pt idx="5">
                  <c:v>85945</c:v>
                </c:pt>
                <c:pt idx="6">
                  <c:v>77525</c:v>
                </c:pt>
                <c:pt idx="7">
                  <c:v>90701</c:v>
                </c:pt>
                <c:pt idx="8">
                  <c:v>84897</c:v>
                </c:pt>
                <c:pt idx="9">
                  <c:v>80515</c:v>
                </c:pt>
                <c:pt idx="10">
                  <c:v>65747</c:v>
                </c:pt>
                <c:pt idx="11">
                  <c:v>65111</c:v>
                </c:pt>
                <c:pt idx="12">
                  <c:v>66474</c:v>
                </c:pt>
                <c:pt idx="13">
                  <c:v>62410</c:v>
                </c:pt>
                <c:pt idx="14">
                  <c:v>69989</c:v>
                </c:pt>
                <c:pt idx="15">
                  <c:v>71216</c:v>
                </c:pt>
                <c:pt idx="16">
                  <c:v>72708</c:v>
                </c:pt>
                <c:pt idx="17">
                  <c:v>75193</c:v>
                </c:pt>
                <c:pt idx="18">
                  <c:v>77635</c:v>
                </c:pt>
                <c:pt idx="19">
                  <c:v>73708</c:v>
                </c:pt>
                <c:pt idx="20">
                  <c:v>67821</c:v>
                </c:pt>
                <c:pt idx="21">
                  <c:v>66466</c:v>
                </c:pt>
                <c:pt idx="22">
                  <c:v>55454</c:v>
                </c:pt>
                <c:pt idx="23">
                  <c:v>59483</c:v>
                </c:pt>
                <c:pt idx="24">
                  <c:v>56973</c:v>
                </c:pt>
                <c:pt idx="25">
                  <c:v>51416</c:v>
                </c:pt>
                <c:pt idx="26">
                  <c:v>56924</c:v>
                </c:pt>
                <c:pt idx="27">
                  <c:v>56989</c:v>
                </c:pt>
                <c:pt idx="28">
                  <c:v>60224</c:v>
                </c:pt>
                <c:pt idx="29">
                  <c:v>55833</c:v>
                </c:pt>
                <c:pt idx="30">
                  <c:v>58741</c:v>
                </c:pt>
                <c:pt idx="31">
                  <c:v>54427</c:v>
                </c:pt>
                <c:pt idx="32">
                  <c:v>53293</c:v>
                </c:pt>
                <c:pt idx="33">
                  <c:v>50361</c:v>
                </c:pt>
                <c:pt idx="34">
                  <c:v>47584</c:v>
                </c:pt>
                <c:pt idx="35">
                  <c:v>47252</c:v>
                </c:pt>
                <c:pt idx="36">
                  <c:v>49928</c:v>
                </c:pt>
                <c:pt idx="37">
                  <c:v>47995</c:v>
                </c:pt>
                <c:pt idx="38">
                  <c:v>46493</c:v>
                </c:pt>
                <c:pt idx="39">
                  <c:v>46013</c:v>
                </c:pt>
                <c:pt idx="40">
                  <c:v>51202</c:v>
                </c:pt>
                <c:pt idx="41">
                  <c:v>51619</c:v>
                </c:pt>
                <c:pt idx="42">
                  <c:v>57517</c:v>
                </c:pt>
                <c:pt idx="43">
                  <c:v>53815</c:v>
                </c:pt>
                <c:pt idx="44">
                  <c:v>52388</c:v>
                </c:pt>
                <c:pt idx="45">
                  <c:v>52200</c:v>
                </c:pt>
                <c:pt idx="46">
                  <c:v>46991</c:v>
                </c:pt>
                <c:pt idx="47">
                  <c:v>52353</c:v>
                </c:pt>
                <c:pt idx="48">
                  <c:v>50282</c:v>
                </c:pt>
                <c:pt idx="49">
                  <c:v>46469</c:v>
                </c:pt>
                <c:pt idx="50">
                  <c:v>53693</c:v>
                </c:pt>
                <c:pt idx="51">
                  <c:v>54815</c:v>
                </c:pt>
                <c:pt idx="52">
                  <c:v>59493</c:v>
                </c:pt>
                <c:pt idx="53">
                  <c:v>54086</c:v>
                </c:pt>
                <c:pt idx="54">
                  <c:v>58858</c:v>
                </c:pt>
                <c:pt idx="55">
                  <c:v>59230</c:v>
                </c:pt>
                <c:pt idx="56">
                  <c:v>49692</c:v>
                </c:pt>
                <c:pt idx="57">
                  <c:v>52852</c:v>
                </c:pt>
                <c:pt idx="58">
                  <c:v>50558</c:v>
                </c:pt>
                <c:pt idx="59">
                  <c:v>53842</c:v>
                </c:pt>
                <c:pt idx="60">
                  <c:v>50299</c:v>
                </c:pt>
                <c:pt idx="61">
                  <c:v>46758</c:v>
                </c:pt>
                <c:pt idx="62">
                  <c:v>52300</c:v>
                </c:pt>
                <c:pt idx="63">
                  <c:v>48128</c:v>
                </c:pt>
                <c:pt idx="64">
                  <c:v>57440</c:v>
                </c:pt>
                <c:pt idx="65">
                  <c:v>66693</c:v>
                </c:pt>
                <c:pt idx="66">
                  <c:v>70395</c:v>
                </c:pt>
                <c:pt idx="67">
                  <c:v>59291</c:v>
                </c:pt>
                <c:pt idx="68">
                  <c:v>55845</c:v>
                </c:pt>
                <c:pt idx="69">
                  <c:v>53351</c:v>
                </c:pt>
                <c:pt idx="70">
                  <c:v>50578</c:v>
                </c:pt>
                <c:pt idx="71">
                  <c:v>53109</c:v>
                </c:pt>
                <c:pt idx="72">
                  <c:v>51319</c:v>
                </c:pt>
                <c:pt idx="73">
                  <c:v>44874</c:v>
                </c:pt>
                <c:pt idx="74">
                  <c:v>55094</c:v>
                </c:pt>
                <c:pt idx="75">
                  <c:v>55078</c:v>
                </c:pt>
                <c:pt idx="76">
                  <c:v>61871</c:v>
                </c:pt>
                <c:pt idx="77">
                  <c:v>61217</c:v>
                </c:pt>
                <c:pt idx="78">
                  <c:v>62736</c:v>
                </c:pt>
                <c:pt idx="79">
                  <c:v>61031</c:v>
                </c:pt>
                <c:pt idx="80">
                  <c:v>57026</c:v>
                </c:pt>
                <c:pt idx="81">
                  <c:v>61362</c:v>
                </c:pt>
                <c:pt idx="82">
                  <c:v>52738</c:v>
                </c:pt>
                <c:pt idx="83">
                  <c:v>57229</c:v>
                </c:pt>
                <c:pt idx="84">
                  <c:v>55038</c:v>
                </c:pt>
                <c:pt idx="85">
                  <c:v>49829</c:v>
                </c:pt>
                <c:pt idx="86">
                  <c:v>56730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99-4369-9DA0-35805BBB6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28640"/>
        <c:axId val="296129056"/>
      </c:lineChart>
      <c:catAx>
        <c:axId val="29612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9000"/>
                </a:schemeClr>
              </a:solidFill>
              <a:round/>
            </a:ln>
            <a:effectLst/>
          </c:spPr>
        </c:majorGridlines>
        <c:numFmt formatCode="[$-409]m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9056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296129056"/>
        <c:scaling>
          <c:orientation val="minMax"/>
          <c:min val="3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Answered/Abandoned</a:t>
            </a:r>
            <a:r>
              <a:rPr lang="en-US" b="1" baseline="0"/>
              <a:t> Call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'911_Performance'!$F$1</c:f>
              <c:strCache>
                <c:ptCount val="1"/>
                <c:pt idx="0">
                  <c:v>Percent Answered within 20 secs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'911_Performance'!$F$2:$F$88</c:f>
              <c:numCache>
                <c:formatCode>General</c:formatCode>
                <c:ptCount val="87"/>
                <c:pt idx="0">
                  <c:v>0.54</c:v>
                </c:pt>
                <c:pt idx="1">
                  <c:v>0.56999999999999995</c:v>
                </c:pt>
                <c:pt idx="2">
                  <c:v>0.5</c:v>
                </c:pt>
                <c:pt idx="3">
                  <c:v>0.41</c:v>
                </c:pt>
                <c:pt idx="4">
                  <c:v>0.36</c:v>
                </c:pt>
                <c:pt idx="5">
                  <c:v>0.62</c:v>
                </c:pt>
                <c:pt idx="6">
                  <c:v>0.34</c:v>
                </c:pt>
                <c:pt idx="7">
                  <c:v>0.37</c:v>
                </c:pt>
                <c:pt idx="8">
                  <c:v>0.48</c:v>
                </c:pt>
                <c:pt idx="9">
                  <c:v>0.48</c:v>
                </c:pt>
                <c:pt idx="10">
                  <c:v>0.5</c:v>
                </c:pt>
                <c:pt idx="11">
                  <c:v>0.53</c:v>
                </c:pt>
                <c:pt idx="12">
                  <c:v>0.61</c:v>
                </c:pt>
                <c:pt idx="13">
                  <c:v>0.66</c:v>
                </c:pt>
                <c:pt idx="14">
                  <c:v>0.68</c:v>
                </c:pt>
                <c:pt idx="15">
                  <c:v>0.62</c:v>
                </c:pt>
                <c:pt idx="16">
                  <c:v>0.6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0.59</c:v>
                </c:pt>
                <c:pt idx="20">
                  <c:v>0.63</c:v>
                </c:pt>
                <c:pt idx="21">
                  <c:v>0.69</c:v>
                </c:pt>
                <c:pt idx="22">
                  <c:v>0.84</c:v>
                </c:pt>
                <c:pt idx="23">
                  <c:v>0.85</c:v>
                </c:pt>
                <c:pt idx="24">
                  <c:v>0.86</c:v>
                </c:pt>
                <c:pt idx="25">
                  <c:v>0.87</c:v>
                </c:pt>
                <c:pt idx="26">
                  <c:v>0.86</c:v>
                </c:pt>
                <c:pt idx="27">
                  <c:v>0.89</c:v>
                </c:pt>
                <c:pt idx="28">
                  <c:v>0.86</c:v>
                </c:pt>
                <c:pt idx="29">
                  <c:v>0.93</c:v>
                </c:pt>
                <c:pt idx="30">
                  <c:v>0.92</c:v>
                </c:pt>
                <c:pt idx="31">
                  <c:v>0.94</c:v>
                </c:pt>
                <c:pt idx="32">
                  <c:v>0.93</c:v>
                </c:pt>
                <c:pt idx="33">
                  <c:v>0.94</c:v>
                </c:pt>
                <c:pt idx="34">
                  <c:v>0.95</c:v>
                </c:pt>
                <c:pt idx="35">
                  <c:v>0.94</c:v>
                </c:pt>
                <c:pt idx="36">
                  <c:v>0.96</c:v>
                </c:pt>
                <c:pt idx="37">
                  <c:v>0.96</c:v>
                </c:pt>
                <c:pt idx="38">
                  <c:v>0.95</c:v>
                </c:pt>
                <c:pt idx="39">
                  <c:v>0.94</c:v>
                </c:pt>
                <c:pt idx="40">
                  <c:v>0.95</c:v>
                </c:pt>
                <c:pt idx="41">
                  <c:v>0.97</c:v>
                </c:pt>
                <c:pt idx="42">
                  <c:v>0.96</c:v>
                </c:pt>
                <c:pt idx="43">
                  <c:v>0.96</c:v>
                </c:pt>
                <c:pt idx="44">
                  <c:v>0.95</c:v>
                </c:pt>
                <c:pt idx="45">
                  <c:v>0.96</c:v>
                </c:pt>
                <c:pt idx="46">
                  <c:v>0.96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0.96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0.97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0.97</c:v>
                </c:pt>
                <c:pt idx="62">
                  <c:v>0.96</c:v>
                </c:pt>
                <c:pt idx="63">
                  <c:v>0.98</c:v>
                </c:pt>
                <c:pt idx="64">
                  <c:v>0.95</c:v>
                </c:pt>
                <c:pt idx="65">
                  <c:v>0.94</c:v>
                </c:pt>
                <c:pt idx="66">
                  <c:v>0.94</c:v>
                </c:pt>
                <c:pt idx="67">
                  <c:v>0.95</c:v>
                </c:pt>
                <c:pt idx="68">
                  <c:v>0.95</c:v>
                </c:pt>
                <c:pt idx="69">
                  <c:v>0.94</c:v>
                </c:pt>
                <c:pt idx="70">
                  <c:v>0.95</c:v>
                </c:pt>
                <c:pt idx="71">
                  <c:v>0.94</c:v>
                </c:pt>
                <c:pt idx="72">
                  <c:v>0.94</c:v>
                </c:pt>
                <c:pt idx="73">
                  <c:v>0.94</c:v>
                </c:pt>
                <c:pt idx="74">
                  <c:v>0.94</c:v>
                </c:pt>
                <c:pt idx="75">
                  <c:v>0.94</c:v>
                </c:pt>
                <c:pt idx="76">
                  <c:v>0.9</c:v>
                </c:pt>
                <c:pt idx="77">
                  <c:v>0.9</c:v>
                </c:pt>
                <c:pt idx="78">
                  <c:v>0.89</c:v>
                </c:pt>
                <c:pt idx="79">
                  <c:v>0.87</c:v>
                </c:pt>
                <c:pt idx="80">
                  <c:v>0.85</c:v>
                </c:pt>
                <c:pt idx="81">
                  <c:v>0.87</c:v>
                </c:pt>
                <c:pt idx="82">
                  <c:v>0.91</c:v>
                </c:pt>
                <c:pt idx="83">
                  <c:v>0.87</c:v>
                </c:pt>
                <c:pt idx="84">
                  <c:v>0.84</c:v>
                </c:pt>
                <c:pt idx="85">
                  <c:v>0.94</c:v>
                </c:pt>
                <c:pt idx="86">
                  <c:v>0.93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F6-4AB2-A837-1232412CB99B}"/>
            </c:ext>
          </c:extLst>
        </c:ser>
        <c:ser>
          <c:idx val="1"/>
          <c:order val="1"/>
          <c:tx>
            <c:strRef>
              <c:f>'911_Performance'!$G$1</c:f>
              <c:strCache>
                <c:ptCount val="1"/>
                <c:pt idx="0">
                  <c:v>Percent Abandoned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'911_Performance'!$A$2:$A$88</c:f>
              <c:numCache>
                <c:formatCode>m/d/yyyy</c:formatCode>
                <c:ptCount val="8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</c:numCache>
            </c:numRef>
          </c:cat>
          <c:val>
            <c:numRef>
              <c:f>'911_Performance'!$G$2:$G$88</c:f>
              <c:numCache>
                <c:formatCode>General</c:formatCode>
                <c:ptCount val="87"/>
                <c:pt idx="0">
                  <c:v>0.28999999999999998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0.32</c:v>
                </c:pt>
                <c:pt idx="4">
                  <c:v>0.36</c:v>
                </c:pt>
                <c:pt idx="5">
                  <c:v>0.39</c:v>
                </c:pt>
                <c:pt idx="6">
                  <c:v>0.4</c:v>
                </c:pt>
                <c:pt idx="7">
                  <c:v>0.36</c:v>
                </c:pt>
                <c:pt idx="8">
                  <c:v>0.45</c:v>
                </c:pt>
                <c:pt idx="9">
                  <c:v>0.32</c:v>
                </c:pt>
                <c:pt idx="10">
                  <c:v>0.26</c:v>
                </c:pt>
                <c:pt idx="11">
                  <c:v>0.35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0.39</c:v>
                </c:pt>
                <c:pt idx="18">
                  <c:v>0.34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0.24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0.16</c:v>
                </c:pt>
                <c:pt idx="26">
                  <c:v>0.16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0.11</c:v>
                </c:pt>
                <c:pt idx="30">
                  <c:v>0.11</c:v>
                </c:pt>
                <c:pt idx="31">
                  <c:v>0.1</c:v>
                </c:pt>
                <c:pt idx="32">
                  <c:v>0.09</c:v>
                </c:pt>
                <c:pt idx="33">
                  <c:v>0.1</c:v>
                </c:pt>
                <c:pt idx="34">
                  <c:v>0.09</c:v>
                </c:pt>
                <c:pt idx="35">
                  <c:v>0.1</c:v>
                </c:pt>
                <c:pt idx="36">
                  <c:v>0.1</c:v>
                </c:pt>
                <c:pt idx="37">
                  <c:v>0.09</c:v>
                </c:pt>
                <c:pt idx="38">
                  <c:v>0.1</c:v>
                </c:pt>
                <c:pt idx="39">
                  <c:v>0.09</c:v>
                </c:pt>
                <c:pt idx="40">
                  <c:v>0.09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0.08</c:v>
                </c:pt>
                <c:pt idx="44">
                  <c:v>0.09</c:v>
                </c:pt>
                <c:pt idx="45">
                  <c:v>0.08</c:v>
                </c:pt>
                <c:pt idx="46">
                  <c:v>0.09</c:v>
                </c:pt>
                <c:pt idx="47">
                  <c:v>0.11</c:v>
                </c:pt>
                <c:pt idx="48">
                  <c:v>0.11</c:v>
                </c:pt>
                <c:pt idx="49">
                  <c:v>0.1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0.21</c:v>
                </c:pt>
                <c:pt idx="66">
                  <c:v>0.22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0.09</c:v>
                </c:pt>
                <c:pt idx="74">
                  <c:v>0.11</c:v>
                </c:pt>
                <c:pt idx="75">
                  <c:v>0.11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0.14000000000000001</c:v>
                </c:pt>
                <c:pt idx="81">
                  <c:v>0.13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0.16</c:v>
                </c:pt>
                <c:pt idx="85">
                  <c:v>0.1</c:v>
                </c:pt>
                <c:pt idx="86">
                  <c:v>0.11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6F6-4AB2-A837-1232412CB99B}"/>
            </c:ext>
          </c:extLst>
        </c:ser>
        <c:ser>
          <c:idx val="2"/>
          <c:order val="2"/>
          <c:tx>
            <c:strRef>
              <c:f>'911_Performance'!$M$1</c:f>
              <c:strCache>
                <c:ptCount val="1"/>
                <c:pt idx="0">
                  <c:v>95% Line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  <a:alpha val="51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'911_Performance'!$M$2:$M$88</c:f>
              <c:numCache>
                <c:formatCode>General</c:formatCode>
                <c:ptCount val="87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6-4AB2-A837-1232412CB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08096"/>
        <c:axId val="185901856"/>
      </c:lineChart>
      <c:catAx>
        <c:axId val="1859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9000"/>
                </a:schemeClr>
              </a:solidFill>
              <a:round/>
            </a:ln>
            <a:effectLst/>
          </c:spPr>
        </c:majorGridlines>
        <c:numFmt formatCode="[$-409]m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1856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185901856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8096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571499</xdr:colOff>
      <xdr:row>0</xdr:row>
      <xdr:rowOff>28575</xdr:rowOff>
    </xdr:from>
    <xdr:to>
      <xdr:col>26</xdr:col>
      <xdr:colOff>561974</xdr:colOff>
      <xdr:row>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32F17-2538-08DF-597B-30B4E4376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380999</xdr:colOff>
      <xdr:row>10</xdr:row>
      <xdr:rowOff>47625</xdr:rowOff>
    </xdr:from>
    <xdr:to>
      <xdr:col>27</xdr:col>
      <xdr:colOff>9524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3DCB2-3264-9ABB-E6C7-CC4E9E16D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323850</xdr:colOff>
      <xdr:row>20</xdr:row>
      <xdr:rowOff>9525</xdr:rowOff>
    </xdr:from>
    <xdr:to>
      <xdr:col>27</xdr:col>
      <xdr:colOff>38100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77845-0506-85D1-9603-DEADD06F4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</xdr:colOff>
      <xdr:row>27</xdr:row>
      <xdr:rowOff>57150</xdr:rowOff>
    </xdr:from>
    <xdr:to>
      <xdr:col>27</xdr:col>
      <xdr:colOff>38100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B60354-5C21-310F-98A6-0CC69E5E0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19049</xdr:colOff>
      <xdr:row>32</xdr:row>
      <xdr:rowOff>104775</xdr:rowOff>
    </xdr:from>
    <xdr:to>
      <xdr:col>27</xdr:col>
      <xdr:colOff>9524</xdr:colOff>
      <xdr:row>38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73EB7-EDF6-B1C1-D056-9EECAE6D0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190500</xdr:colOff>
      <xdr:row>39</xdr:row>
      <xdr:rowOff>76200</xdr:rowOff>
    </xdr:from>
    <xdr:to>
      <xdr:col>27</xdr:col>
      <xdr:colOff>19050</xdr:colOff>
      <xdr:row>46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DF24C7-9A81-6BB4-9D3F-250A78709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209549</xdr:colOff>
      <xdr:row>46</xdr:row>
      <xdr:rowOff>180975</xdr:rowOff>
    </xdr:from>
    <xdr:to>
      <xdr:col>27</xdr:col>
      <xdr:colOff>66674</xdr:colOff>
      <xdr:row>57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3B3305-4F14-1935-3F01-977ACE57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</xdr:row>
      <xdr:rowOff>38100</xdr:rowOff>
    </xdr:from>
    <xdr:to>
      <xdr:col>9</xdr:col>
      <xdr:colOff>533400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A3827-9ACA-4502-8144-B73E3C9F8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23</xdr:row>
      <xdr:rowOff>142875</xdr:rowOff>
    </xdr:from>
    <xdr:to>
      <xdr:col>9</xdr:col>
      <xdr:colOff>542925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88ABB-7473-4F15-B8A2-717C84E6E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581026</xdr:colOff>
      <xdr:row>4</xdr:row>
      <xdr:rowOff>38100</xdr:rowOff>
    </xdr:from>
    <xdr:to>
      <xdr:col>20</xdr:col>
      <xdr:colOff>523876</xdr:colOff>
      <xdr:row>10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5A86871-A1AB-5395-603A-B3B5D603DC43}"/>
            </a:ext>
          </a:extLst>
        </xdr:cNvPr>
        <xdr:cNvSpPr txBox="1"/>
      </xdr:nvSpPr>
      <xdr:spPr>
        <a:xfrm>
          <a:off x="6067426" y="800100"/>
          <a:ext cx="6648450" cy="11239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581025</xdr:colOff>
      <xdr:row>10</xdr:row>
      <xdr:rowOff>85725</xdr:rowOff>
    </xdr:from>
    <xdr:to>
      <xdr:col>20</xdr:col>
      <xdr:colOff>523875</xdr:colOff>
      <xdr:row>18</xdr:row>
      <xdr:rowOff>133350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1F4A0241-F4F6-38DF-8598-92886CB79176}"/>
            </a:ext>
          </a:extLst>
        </xdr:cNvPr>
        <xdr:cNvGrpSpPr/>
      </xdr:nvGrpSpPr>
      <xdr:grpSpPr>
        <a:xfrm>
          <a:off x="6067425" y="1990725"/>
          <a:ext cx="6648450" cy="1571625"/>
          <a:chOff x="6067425" y="2057400"/>
          <a:chExt cx="6648450" cy="1571625"/>
        </a:xfrm>
      </xdr:grpSpPr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3B41B3DC-5FE5-FC6F-FABA-2DA44A911B05}"/>
              </a:ext>
            </a:extLst>
          </xdr:cNvPr>
          <xdr:cNvGrpSpPr/>
        </xdr:nvGrpSpPr>
        <xdr:grpSpPr>
          <a:xfrm>
            <a:off x="6067425" y="2057400"/>
            <a:ext cx="6648450" cy="1571625"/>
            <a:chOff x="6067425" y="2057400"/>
            <a:chExt cx="6648450" cy="1571625"/>
          </a:xfrm>
        </xdr:grpSpPr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B18E721E-E11F-AA8B-77DF-C2DBF07E6722}"/>
                </a:ext>
              </a:extLst>
            </xdr:cNvPr>
            <xdr:cNvGrpSpPr/>
          </xdr:nvGrpSpPr>
          <xdr:grpSpPr>
            <a:xfrm>
              <a:off x="6067425" y="2333625"/>
              <a:ext cx="6648450" cy="1295400"/>
              <a:chOff x="6067425" y="2333625"/>
              <a:chExt cx="6648450" cy="1295400"/>
            </a:xfrm>
            <a:solidFill>
              <a:schemeClr val="accent1">
                <a:lumMod val="75000"/>
              </a:schemeClr>
            </a:solidFill>
          </xdr:grpSpPr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EAC3A2DD-297C-44C6-8B48-9A0A6A680DF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67425" y="2333625"/>
              <a:ext cx="1600200" cy="12954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6" name="Chart 5">
                <a:extLst>
                  <a:ext uri="{FF2B5EF4-FFF2-40B4-BE49-F238E27FC236}">
                    <a16:creationId xmlns:a16="http://schemas.microsoft.com/office/drawing/2014/main" id="{A1AEB434-68DC-41B8-B881-9E5773D15F1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750175" y="2333625"/>
              <a:ext cx="1600200" cy="12801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7C1AD640-8A06-4F86-A28D-5AD1FBA0DA6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9432925" y="2333625"/>
              <a:ext cx="1600200" cy="12801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graphicFrame macro="">
            <xdr:nvGraphicFramePr>
              <xdr:cNvPr id="8" name="Chart 7">
                <a:extLst>
                  <a:ext uri="{FF2B5EF4-FFF2-40B4-BE49-F238E27FC236}">
                    <a16:creationId xmlns:a16="http://schemas.microsoft.com/office/drawing/2014/main" id="{AC562D26-22B8-4DB0-AF77-E6A753FD4DF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1115675" y="2333625"/>
              <a:ext cx="1600200" cy="12801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646DD87-B734-4558-7C1B-A3A06B956AF6}"/>
                </a:ext>
              </a:extLst>
            </xdr:cNvPr>
            <xdr:cNvSpPr txBox="1"/>
          </xdr:nvSpPr>
          <xdr:spPr>
            <a:xfrm>
              <a:off x="6067425" y="2057400"/>
              <a:ext cx="6648450" cy="25717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800" b="1">
                  <a:solidFill>
                    <a:sysClr val="windowText" lastClr="000000"/>
                  </a:solidFill>
                </a:rPr>
                <a:t>911 Call</a:t>
              </a:r>
              <a:r>
                <a:rPr lang="en-US" sz="1800" b="1" baseline="0">
                  <a:solidFill>
                    <a:sysClr val="windowText" lastClr="000000"/>
                  </a:solidFill>
                </a:rPr>
                <a:t> Initiation Metrics</a:t>
              </a:r>
              <a:endParaRPr lang="en-US" sz="1800" b="1">
                <a:solidFill>
                  <a:sysClr val="windowText" lastClr="000000"/>
                </a:solidFill>
              </a:endParaRPr>
            </a:p>
          </xdr:txBody>
        </xdr:sp>
      </xdr:grpSp>
      <xdr:sp macro="" textlink="'911_Performance'!O89">
        <xdr:nvSpPr>
          <xdr:cNvPr id="15" name="TextBox 14">
            <a:extLst>
              <a:ext uri="{FF2B5EF4-FFF2-40B4-BE49-F238E27FC236}">
                <a16:creationId xmlns:a16="http://schemas.microsoft.com/office/drawing/2014/main" id="{E36A9B9F-EB44-9AA7-130A-7080E2ED2E94}"/>
              </a:ext>
            </a:extLst>
          </xdr:cNvPr>
          <xdr:cNvSpPr txBox="1"/>
        </xdr:nvSpPr>
        <xdr:spPr>
          <a:xfrm>
            <a:off x="6448425" y="2552700"/>
            <a:ext cx="819150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4B237D1-5949-46D1-8F82-CE2C4775D0A7}" type="TxLink">
              <a:rPr lang="en-US" sz="2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0.14</a:t>
            </a:fld>
            <a:endParaRPr lang="en-US" sz="2000" b="1"/>
          </a:p>
        </xdr:txBody>
      </xdr:sp>
      <xdr:sp macro="" textlink="'911_Performance'!P89">
        <xdr:nvSpPr>
          <xdr:cNvPr id="16" name="TextBox 15">
            <a:extLst>
              <a:ext uri="{FF2B5EF4-FFF2-40B4-BE49-F238E27FC236}">
                <a16:creationId xmlns:a16="http://schemas.microsoft.com/office/drawing/2014/main" id="{1F2078D7-B082-48EC-AADB-13BE1DF353A2}"/>
              </a:ext>
            </a:extLst>
          </xdr:cNvPr>
          <xdr:cNvSpPr txBox="1"/>
        </xdr:nvSpPr>
        <xdr:spPr>
          <a:xfrm>
            <a:off x="8077200" y="2552700"/>
            <a:ext cx="933450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47F6B9-FFC5-4830-9640-C7EE1015356C}" type="TxLink">
              <a:rPr lang="en-US" sz="2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2.9</a:t>
            </a:fld>
            <a:endParaRPr lang="en-US" sz="4000" b="1"/>
          </a:p>
        </xdr:txBody>
      </xdr:sp>
      <xdr:sp macro="" textlink="'911_Performance'!Q89">
        <xdr:nvSpPr>
          <xdr:cNvPr id="17" name="TextBox 16">
            <a:extLst>
              <a:ext uri="{FF2B5EF4-FFF2-40B4-BE49-F238E27FC236}">
                <a16:creationId xmlns:a16="http://schemas.microsoft.com/office/drawing/2014/main" id="{5AE16FA3-73F3-49A6-A828-C82D0115FFF9}"/>
              </a:ext>
            </a:extLst>
          </xdr:cNvPr>
          <xdr:cNvSpPr txBox="1"/>
        </xdr:nvSpPr>
        <xdr:spPr>
          <a:xfrm>
            <a:off x="9906000" y="2552700"/>
            <a:ext cx="657225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0C093D2-B5C8-49CB-8F5C-636EB468D667}" type="TxLink">
              <a:rPr lang="en-US" sz="2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4.96</a:t>
            </a:fld>
            <a:endParaRPr lang="en-US" sz="4000" b="1"/>
          </a:p>
        </xdr:txBody>
      </xdr:sp>
      <xdr:sp macro="" textlink="'911_Performance'!R89">
        <xdr:nvSpPr>
          <xdr:cNvPr id="18" name="TextBox 17">
            <a:extLst>
              <a:ext uri="{FF2B5EF4-FFF2-40B4-BE49-F238E27FC236}">
                <a16:creationId xmlns:a16="http://schemas.microsoft.com/office/drawing/2014/main" id="{6277BB16-C125-45EF-BF8B-3BE58FCD35AD}"/>
              </a:ext>
            </a:extLst>
          </xdr:cNvPr>
          <xdr:cNvSpPr txBox="1"/>
        </xdr:nvSpPr>
        <xdr:spPr>
          <a:xfrm>
            <a:off x="11506201" y="2552700"/>
            <a:ext cx="809624" cy="45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20AD32-AF09-4C59-8B40-E576034A5B5B}" type="TxLink">
              <a:rPr lang="en-US" sz="20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8</a:t>
            </a:fld>
            <a:endParaRPr lang="en-US" sz="4000" b="1"/>
          </a:p>
        </xdr:txBody>
      </xdr:sp>
    </xdr:grpSp>
    <xdr:clientData/>
  </xdr:twoCellAnchor>
  <xdr:twoCellAnchor>
    <xdr:from>
      <xdr:col>9</xdr:col>
      <xdr:colOff>590550</xdr:colOff>
      <xdr:row>18</xdr:row>
      <xdr:rowOff>180974</xdr:rowOff>
    </xdr:from>
    <xdr:to>
      <xdr:col>20</xdr:col>
      <xdr:colOff>514350</xdr:colOff>
      <xdr:row>36</xdr:row>
      <xdr:rowOff>76199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F605F98-1934-455D-B2EE-6FAC62F22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333375</xdr:colOff>
      <xdr:row>37</xdr:row>
      <xdr:rowOff>171449</xdr:rowOff>
    </xdr:from>
    <xdr:to>
      <xdr:col>20</xdr:col>
      <xdr:colOff>0</xdr:colOff>
      <xdr:row>39</xdr:row>
      <xdr:rowOff>28574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B7BF513-29D4-592B-C184-A9CFD7BBF61E}"/>
            </a:ext>
          </a:extLst>
        </xdr:cNvPr>
        <xdr:cNvSpPr txBox="1"/>
      </xdr:nvSpPr>
      <xdr:spPr>
        <a:xfrm>
          <a:off x="10696575" y="7219949"/>
          <a:ext cx="14954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Call Length (Sec)</a:t>
          </a:r>
        </a:p>
      </xdr:txBody>
    </xdr:sp>
    <xdr:clientData/>
  </xdr:twoCellAnchor>
  <xdr:twoCellAnchor>
    <xdr:from>
      <xdr:col>17</xdr:col>
      <xdr:colOff>342900</xdr:colOff>
      <xdr:row>38</xdr:row>
      <xdr:rowOff>180974</xdr:rowOff>
    </xdr:from>
    <xdr:to>
      <xdr:col>20</xdr:col>
      <xdr:colOff>47625</xdr:colOff>
      <xdr:row>40</xdr:row>
      <xdr:rowOff>38099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66D9999-EDC5-47D8-B5A1-710864276373}"/>
            </a:ext>
          </a:extLst>
        </xdr:cNvPr>
        <xdr:cNvSpPr txBox="1"/>
      </xdr:nvSpPr>
      <xdr:spPr>
        <a:xfrm>
          <a:off x="10706100" y="7419974"/>
          <a:ext cx="15335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Number of Dispatchers</a:t>
          </a:r>
        </a:p>
      </xdr:txBody>
    </xdr:sp>
    <xdr:clientData/>
  </xdr:twoCellAnchor>
  <xdr:twoCellAnchor>
    <xdr:from>
      <xdr:col>17</xdr:col>
      <xdr:colOff>333375</xdr:colOff>
      <xdr:row>36</xdr:row>
      <xdr:rowOff>171450</xdr:rowOff>
    </xdr:from>
    <xdr:to>
      <xdr:col>20</xdr:col>
      <xdr:colOff>523875</xdr:colOff>
      <xdr:row>38</xdr:row>
      <xdr:rowOff>9526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8F18628-EE74-44B6-A31A-C02FC9276D00}"/>
            </a:ext>
          </a:extLst>
        </xdr:cNvPr>
        <xdr:cNvSpPr txBox="1"/>
      </xdr:nvSpPr>
      <xdr:spPr>
        <a:xfrm>
          <a:off x="10696575" y="7029450"/>
          <a:ext cx="2019300" cy="21907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Calls</a:t>
          </a:r>
          <a:r>
            <a:rPr lang="en-US" sz="1100" baseline="0">
              <a:solidFill>
                <a:sysClr val="windowText" lastClr="000000"/>
              </a:solidFill>
            </a:rPr>
            <a:t> Per Hour Chart Filters</a:t>
          </a:r>
        </a:p>
      </xdr:txBody>
    </xdr:sp>
    <xdr:clientData/>
  </xdr:twoCellAnchor>
  <xdr:twoCellAnchor>
    <xdr:from>
      <xdr:col>17</xdr:col>
      <xdr:colOff>323850</xdr:colOff>
      <xdr:row>40</xdr:row>
      <xdr:rowOff>47625</xdr:rowOff>
    </xdr:from>
    <xdr:to>
      <xdr:col>20</xdr:col>
      <xdr:colOff>523875</xdr:colOff>
      <xdr:row>41</xdr:row>
      <xdr:rowOff>171450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07E8B4D-4EE5-C079-C31B-D672DFDBC5E0}"/>
            </a:ext>
          </a:extLst>
        </xdr:cNvPr>
        <xdr:cNvSpPr txBox="1"/>
      </xdr:nvSpPr>
      <xdr:spPr>
        <a:xfrm>
          <a:off x="10687050" y="7667625"/>
          <a:ext cx="20288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>
              <a:solidFill>
                <a:schemeClr val="bg2">
                  <a:lumMod val="50000"/>
                </a:schemeClr>
              </a:solidFill>
            </a:rPr>
            <a:t>* Data</a:t>
          </a:r>
          <a:r>
            <a:rPr lang="en-US" sz="900" baseline="0">
              <a:solidFill>
                <a:schemeClr val="bg2">
                  <a:lumMod val="50000"/>
                </a:schemeClr>
              </a:solidFill>
            </a:rPr>
            <a:t> found on Memphis Data Hub</a:t>
          </a:r>
          <a:endParaRPr lang="en-US" sz="9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304800</xdr:colOff>
      <xdr:row>0</xdr:row>
      <xdr:rowOff>180975</xdr:rowOff>
    </xdr:from>
    <xdr:to>
      <xdr:col>20</xdr:col>
      <xdr:colOff>590550</xdr:colOff>
      <xdr:row>3</xdr:row>
      <xdr:rowOff>0</xdr:rowOff>
    </xdr:to>
    <xdr:sp macro="" textlink="'911_Performance'!S89">
      <xdr:nvSpPr>
        <xdr:cNvPr id="25" name="TextBox 24">
          <a:extLst>
            <a:ext uri="{FF2B5EF4-FFF2-40B4-BE49-F238E27FC236}">
              <a16:creationId xmlns:a16="http://schemas.microsoft.com/office/drawing/2014/main" id="{69645CB6-FF0F-EEB2-87E0-DE34C6D136CF}"/>
            </a:ext>
          </a:extLst>
        </xdr:cNvPr>
        <xdr:cNvSpPr txBox="1"/>
      </xdr:nvSpPr>
      <xdr:spPr>
        <a:xfrm>
          <a:off x="10668000" y="180975"/>
          <a:ext cx="21145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C4C36F9-4BDD-4322-9ABC-351524D1EC11}" type="TxLink">
            <a:rPr lang="en-US" sz="2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April 1, 2022</a:t>
          </a:fld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600075</xdr:colOff>
      <xdr:row>36</xdr:row>
      <xdr:rowOff>142875</xdr:rowOff>
    </xdr:from>
    <xdr:to>
      <xdr:col>17</xdr:col>
      <xdr:colOff>276225</xdr:colOff>
      <xdr:row>41</xdr:row>
      <xdr:rowOff>123825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5FBC86B-298A-4E01-D03C-6C3D8E91C8D4}"/>
            </a:ext>
          </a:extLst>
        </xdr:cNvPr>
        <xdr:cNvSpPr txBox="1"/>
      </xdr:nvSpPr>
      <xdr:spPr>
        <a:xfrm>
          <a:off x="6086475" y="7000875"/>
          <a:ext cx="455295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opLeftCell="A77" workbookViewId="0">
      <selection activeCell="R93" sqref="R93"/>
    </sheetView>
  </sheetViews>
  <sheetFormatPr defaultRowHeight="15" x14ac:dyDescent="0.25"/>
  <cols>
    <col min="1" max="1" width="10" customWidth="1"/>
    <col min="2" max="2" width="8" bestFit="1" customWidth="1"/>
    <col min="3" max="5" width="8" customWidth="1"/>
    <col min="6" max="6" width="17.42578125" customWidth="1"/>
    <col min="7" max="7" width="8.28515625" customWidth="1"/>
    <col min="8" max="8" width="5" bestFit="1" customWidth="1"/>
    <col min="9" max="9" width="16" bestFit="1" customWidth="1"/>
    <col min="10" max="10" width="12.7109375" bestFit="1" customWidth="1"/>
    <col min="12" max="12" width="9.7109375" customWidth="1"/>
    <col min="13" max="13" width="8.85546875" customWidth="1"/>
    <col min="17" max="17" width="10.42578125" bestFit="1" customWidth="1"/>
    <col min="18" max="18" width="11.28515625" bestFit="1" customWidth="1"/>
    <col min="19" max="19" width="11.7109375" bestFit="1" customWidth="1"/>
  </cols>
  <sheetData>
    <row r="1" spans="1:14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10</v>
      </c>
      <c r="N1" t="s">
        <v>18</v>
      </c>
    </row>
    <row r="2" spans="1:14" x14ac:dyDescent="0.25">
      <c r="A2" s="1">
        <v>42005</v>
      </c>
      <c r="B2">
        <v>67391</v>
      </c>
      <c r="C2">
        <f>(((((($B2*0.95)/30.5)*($Q$92+$L2))/60)/24)/$R$92)</f>
        <v>12.633255160898603</v>
      </c>
      <c r="D2">
        <f>(((((($B2*0.95)/30.5)*($Q$93+$L2))/60)/24)/$R$92)</f>
        <v>9.7178885853066177</v>
      </c>
      <c r="E2">
        <f>(((((($B2*0.95)/30.5)*($Q$94+$L2))/60)/24)/$R$92)</f>
        <v>6.8025220097146333</v>
      </c>
      <c r="F2">
        <v>0.54</v>
      </c>
      <c r="G2">
        <v>0.28999999999999998</v>
      </c>
      <c r="H2">
        <v>0.95</v>
      </c>
      <c r="I2">
        <v>0.09</v>
      </c>
      <c r="J2">
        <v>35</v>
      </c>
      <c r="K2">
        <v>4</v>
      </c>
      <c r="L2">
        <v>40</v>
      </c>
      <c r="M2">
        <v>0.95</v>
      </c>
      <c r="N2">
        <f>(((((($B2*0.95)/30.5)*($Q$95+$L2))/60)/24)/$R$92)</f>
        <v>15.548621736490587</v>
      </c>
    </row>
    <row r="3" spans="1:14" x14ac:dyDescent="0.25">
      <c r="A3" s="1">
        <v>42036</v>
      </c>
      <c r="B3">
        <v>61075</v>
      </c>
      <c r="C3">
        <f t="shared" ref="C3:C66" si="0">((((((B3*0.95)/30.5)*($Q$92+L3))/60)/24)/$R$92)</f>
        <v>10.920818154219793</v>
      </c>
      <c r="D3">
        <f t="shared" ref="D3:D66" si="1">(((((($B3*0.95)/30.5)*($Q$93+$L3))/60)/24)/$R$92)</f>
        <v>8.2786847298117792</v>
      </c>
      <c r="E3">
        <f t="shared" ref="E3:E66" si="2">(((((($B3*0.95)/30.5)*($Q$94+$L3))/60)/24)/$R$92)</f>
        <v>5.6365513054037644</v>
      </c>
      <c r="F3">
        <v>0.56999999999999995</v>
      </c>
      <c r="G3">
        <v>0.28000000000000003</v>
      </c>
      <c r="H3">
        <v>0.95</v>
      </c>
      <c r="I3">
        <v>0.09</v>
      </c>
      <c r="J3">
        <v>29</v>
      </c>
      <c r="K3">
        <v>4</v>
      </c>
      <c r="L3">
        <v>34</v>
      </c>
      <c r="M3">
        <v>0.95</v>
      </c>
      <c r="N3">
        <f t="shared" ref="N3:N66" si="3">(((((($B3*0.95)/30.5)*($Q$95+$L3))/60)/24)/$R$92)</f>
        <v>13.562951578627809</v>
      </c>
    </row>
    <row r="4" spans="1:14" x14ac:dyDescent="0.25">
      <c r="A4" s="1">
        <v>42064</v>
      </c>
      <c r="B4">
        <v>75868</v>
      </c>
      <c r="C4">
        <f t="shared" si="0"/>
        <v>15.754010928961748</v>
      </c>
      <c r="D4">
        <f t="shared" si="1"/>
        <v>12.471925318761382</v>
      </c>
      <c r="E4">
        <f t="shared" si="2"/>
        <v>9.1898397085610188</v>
      </c>
      <c r="F4">
        <v>0.5</v>
      </c>
      <c r="G4">
        <v>0.31</v>
      </c>
      <c r="H4">
        <v>0.95</v>
      </c>
      <c r="I4">
        <v>0.09</v>
      </c>
      <c r="J4">
        <v>50</v>
      </c>
      <c r="K4">
        <v>4</v>
      </c>
      <c r="L4">
        <v>54</v>
      </c>
      <c r="M4">
        <v>0.95</v>
      </c>
      <c r="N4">
        <f t="shared" si="3"/>
        <v>19.036096539162109</v>
      </c>
    </row>
    <row r="5" spans="1:14" x14ac:dyDescent="0.25">
      <c r="A5" s="1">
        <v>42095</v>
      </c>
      <c r="B5">
        <v>80804</v>
      </c>
      <c r="C5">
        <f t="shared" si="0"/>
        <v>16.778972677595632</v>
      </c>
      <c r="D5">
        <f t="shared" si="1"/>
        <v>13.283353369763207</v>
      </c>
      <c r="E5">
        <f t="shared" si="2"/>
        <v>9.7877340619307844</v>
      </c>
      <c r="F5">
        <v>0.41</v>
      </c>
      <c r="G5">
        <v>0.32</v>
      </c>
      <c r="H5">
        <v>0.95</v>
      </c>
      <c r="I5">
        <v>0.09</v>
      </c>
      <c r="J5">
        <v>50</v>
      </c>
      <c r="K5">
        <v>4</v>
      </c>
      <c r="L5">
        <v>54</v>
      </c>
      <c r="M5">
        <v>0.95</v>
      </c>
      <c r="N5">
        <f t="shared" si="3"/>
        <v>20.274591985428053</v>
      </c>
    </row>
    <row r="6" spans="1:14" x14ac:dyDescent="0.25">
      <c r="A6" s="1">
        <v>42125</v>
      </c>
      <c r="B6">
        <v>88855</v>
      </c>
      <c r="C6">
        <f t="shared" si="0"/>
        <v>20.372719717668488</v>
      </c>
      <c r="D6">
        <f t="shared" si="1"/>
        <v>16.528810336976321</v>
      </c>
      <c r="E6">
        <f t="shared" si="2"/>
        <v>12.684900956284151</v>
      </c>
      <c r="F6">
        <v>0.36</v>
      </c>
      <c r="G6">
        <v>0.36</v>
      </c>
      <c r="H6">
        <v>0.95</v>
      </c>
      <c r="I6">
        <v>0.09</v>
      </c>
      <c r="J6">
        <v>66</v>
      </c>
      <c r="K6">
        <v>4</v>
      </c>
      <c r="L6">
        <v>69</v>
      </c>
      <c r="M6">
        <v>0.95</v>
      </c>
      <c r="N6">
        <f t="shared" si="3"/>
        <v>24.216629098360656</v>
      </c>
    </row>
    <row r="7" spans="1:14" x14ac:dyDescent="0.25">
      <c r="A7" s="1">
        <v>42156</v>
      </c>
      <c r="B7">
        <v>85945</v>
      </c>
      <c r="C7">
        <f t="shared" si="0"/>
        <v>18.094370825743777</v>
      </c>
      <c r="D7">
        <f t="shared" si="1"/>
        <v>14.376349423193686</v>
      </c>
      <c r="E7">
        <f t="shared" si="2"/>
        <v>10.658328020643593</v>
      </c>
      <c r="F7">
        <v>0.62</v>
      </c>
      <c r="G7">
        <v>0.39</v>
      </c>
      <c r="H7">
        <v>0.95</v>
      </c>
      <c r="I7">
        <v>0.09</v>
      </c>
      <c r="J7">
        <v>52</v>
      </c>
      <c r="K7">
        <v>4</v>
      </c>
      <c r="L7">
        <v>56</v>
      </c>
      <c r="M7">
        <v>0.95</v>
      </c>
      <c r="N7">
        <f t="shared" si="3"/>
        <v>21.812392228293866</v>
      </c>
    </row>
    <row r="8" spans="1:14" x14ac:dyDescent="0.25">
      <c r="A8" s="1">
        <v>42186</v>
      </c>
      <c r="B8">
        <v>77525</v>
      </c>
      <c r="C8">
        <f t="shared" si="0"/>
        <v>21.128739754098362</v>
      </c>
      <c r="D8">
        <f t="shared" si="1"/>
        <v>17.774971539162113</v>
      </c>
      <c r="E8">
        <f t="shared" si="2"/>
        <v>14.421203324225869</v>
      </c>
      <c r="F8">
        <v>0.34</v>
      </c>
      <c r="G8">
        <v>0.4</v>
      </c>
      <c r="H8">
        <v>0.95</v>
      </c>
      <c r="I8">
        <v>0.09</v>
      </c>
      <c r="J8">
        <v>95</v>
      </c>
      <c r="K8">
        <v>4</v>
      </c>
      <c r="L8">
        <v>99</v>
      </c>
      <c r="M8">
        <v>0.95</v>
      </c>
      <c r="N8">
        <f t="shared" si="3"/>
        <v>24.482507969034611</v>
      </c>
    </row>
    <row r="9" spans="1:14" x14ac:dyDescent="0.25">
      <c r="A9" s="1">
        <v>42217</v>
      </c>
      <c r="B9">
        <v>90701</v>
      </c>
      <c r="C9">
        <f t="shared" si="0"/>
        <v>22.234686551305401</v>
      </c>
      <c r="D9">
        <f t="shared" si="1"/>
        <v>18.310918336369152</v>
      </c>
      <c r="E9">
        <f t="shared" si="2"/>
        <v>14.387150121432908</v>
      </c>
      <c r="F9">
        <v>0.37</v>
      </c>
      <c r="G9">
        <v>0.36</v>
      </c>
      <c r="H9">
        <v>0.95</v>
      </c>
      <c r="I9">
        <v>0.09</v>
      </c>
      <c r="J9">
        <v>76</v>
      </c>
      <c r="K9">
        <v>4</v>
      </c>
      <c r="L9">
        <v>80</v>
      </c>
      <c r="M9">
        <v>0.95</v>
      </c>
      <c r="N9">
        <f t="shared" si="3"/>
        <v>26.15845476624165</v>
      </c>
    </row>
    <row r="10" spans="1:14" x14ac:dyDescent="0.25">
      <c r="A10" s="1">
        <v>42248</v>
      </c>
      <c r="B10">
        <v>84897</v>
      </c>
      <c r="C10">
        <f t="shared" si="0"/>
        <v>17.016771174863386</v>
      </c>
      <c r="D10">
        <f t="shared" si="1"/>
        <v>13.344086748633877</v>
      </c>
      <c r="E10">
        <f t="shared" si="2"/>
        <v>9.6714023224043704</v>
      </c>
      <c r="F10">
        <v>0.48</v>
      </c>
      <c r="G10">
        <v>0.45</v>
      </c>
      <c r="H10">
        <v>0.95</v>
      </c>
      <c r="I10">
        <v>0.09</v>
      </c>
      <c r="J10">
        <v>46</v>
      </c>
      <c r="K10">
        <v>4</v>
      </c>
      <c r="L10">
        <v>49</v>
      </c>
      <c r="M10">
        <v>0.95</v>
      </c>
      <c r="N10">
        <f t="shared" si="3"/>
        <v>20.689455601092895</v>
      </c>
    </row>
    <row r="11" spans="1:14" x14ac:dyDescent="0.25">
      <c r="A11" s="1">
        <v>42278</v>
      </c>
      <c r="B11">
        <v>80515</v>
      </c>
      <c r="C11">
        <f t="shared" si="0"/>
        <v>17.299481253794781</v>
      </c>
      <c r="D11">
        <f t="shared" si="1"/>
        <v>13.816364222829389</v>
      </c>
      <c r="E11">
        <f t="shared" si="2"/>
        <v>10.333247191863995</v>
      </c>
      <c r="F11">
        <v>0.48</v>
      </c>
      <c r="G11">
        <v>0.32</v>
      </c>
      <c r="H11">
        <v>0.95</v>
      </c>
      <c r="I11">
        <v>0.09</v>
      </c>
      <c r="J11">
        <v>55</v>
      </c>
      <c r="K11">
        <v>4</v>
      </c>
      <c r="L11">
        <v>59</v>
      </c>
      <c r="M11">
        <v>0.95</v>
      </c>
      <c r="N11">
        <f t="shared" si="3"/>
        <v>20.782598284760173</v>
      </c>
    </row>
    <row r="12" spans="1:14" x14ac:dyDescent="0.25">
      <c r="A12" s="1">
        <v>42309</v>
      </c>
      <c r="B12">
        <v>65747</v>
      </c>
      <c r="C12">
        <f t="shared" si="0"/>
        <v>12.988725030358227</v>
      </c>
      <c r="D12">
        <f t="shared" si="1"/>
        <v>10.144478673345475</v>
      </c>
      <c r="E12">
        <f t="shared" si="2"/>
        <v>7.3002323163327256</v>
      </c>
      <c r="F12">
        <v>0.5</v>
      </c>
      <c r="G12">
        <v>0.26</v>
      </c>
      <c r="H12">
        <v>0.95</v>
      </c>
      <c r="I12">
        <v>0.09</v>
      </c>
      <c r="J12">
        <v>43</v>
      </c>
      <c r="K12">
        <v>4</v>
      </c>
      <c r="L12">
        <v>47</v>
      </c>
      <c r="M12">
        <v>0.95</v>
      </c>
      <c r="N12">
        <f t="shared" si="3"/>
        <v>15.832971387370975</v>
      </c>
    </row>
    <row r="13" spans="1:14" x14ac:dyDescent="0.25">
      <c r="A13" s="1">
        <v>42339</v>
      </c>
      <c r="B13">
        <v>65111</v>
      </c>
      <c r="C13">
        <f t="shared" si="0"/>
        <v>14.083663479052824</v>
      </c>
      <c r="D13">
        <f t="shared" si="1"/>
        <v>11.266930783242259</v>
      </c>
      <c r="E13">
        <f t="shared" si="2"/>
        <v>8.4501980874316942</v>
      </c>
      <c r="F13">
        <v>0.53</v>
      </c>
      <c r="G13">
        <v>0.35</v>
      </c>
      <c r="H13">
        <v>0.95</v>
      </c>
      <c r="I13">
        <v>0.09</v>
      </c>
      <c r="J13">
        <v>51</v>
      </c>
      <c r="K13">
        <v>8</v>
      </c>
      <c r="L13">
        <v>60</v>
      </c>
      <c r="M13">
        <v>0.95</v>
      </c>
      <c r="N13">
        <f t="shared" si="3"/>
        <v>16.900396174863388</v>
      </c>
    </row>
    <row r="14" spans="1:14" x14ac:dyDescent="0.25">
      <c r="A14" s="1">
        <v>42370</v>
      </c>
      <c r="B14">
        <v>66474</v>
      </c>
      <c r="C14">
        <f t="shared" si="0"/>
        <v>11.886213114754097</v>
      </c>
      <c r="D14">
        <f t="shared" si="1"/>
        <v>9.0105163934426216</v>
      </c>
      <c r="E14">
        <f t="shared" si="2"/>
        <v>6.1348196721311457</v>
      </c>
      <c r="F14">
        <v>0.61</v>
      </c>
      <c r="G14">
        <v>0.33</v>
      </c>
      <c r="H14">
        <v>0.95</v>
      </c>
      <c r="I14">
        <v>0.11</v>
      </c>
      <c r="J14">
        <v>25</v>
      </c>
      <c r="K14">
        <v>9</v>
      </c>
      <c r="L14">
        <v>34</v>
      </c>
      <c r="M14">
        <v>0.95</v>
      </c>
      <c r="N14">
        <f t="shared" si="3"/>
        <v>14.761909836065572</v>
      </c>
    </row>
    <row r="15" spans="1:14" x14ac:dyDescent="0.25">
      <c r="A15" s="1">
        <v>42401</v>
      </c>
      <c r="B15">
        <v>62410</v>
      </c>
      <c r="C15">
        <f t="shared" si="0"/>
        <v>10.979537037037037</v>
      </c>
      <c r="D15">
        <f t="shared" si="1"/>
        <v>8.2796508803885853</v>
      </c>
      <c r="E15">
        <f t="shared" si="2"/>
        <v>5.5797647237401344</v>
      </c>
      <c r="F15">
        <v>0.66</v>
      </c>
      <c r="G15">
        <v>0.28000000000000003</v>
      </c>
      <c r="H15">
        <v>0.95</v>
      </c>
      <c r="I15">
        <v>0.1</v>
      </c>
      <c r="J15">
        <v>23</v>
      </c>
      <c r="K15">
        <v>8</v>
      </c>
      <c r="L15">
        <v>32</v>
      </c>
      <c r="M15">
        <v>0.95</v>
      </c>
      <c r="N15">
        <f t="shared" si="3"/>
        <v>13.679423193685491</v>
      </c>
    </row>
    <row r="16" spans="1:14" x14ac:dyDescent="0.25">
      <c r="A16" s="1">
        <v>42430</v>
      </c>
      <c r="B16">
        <v>69989</v>
      </c>
      <c r="C16">
        <f t="shared" si="0"/>
        <v>11.909178658166363</v>
      </c>
      <c r="D16">
        <f t="shared" si="1"/>
        <v>8.8814213721918627</v>
      </c>
      <c r="E16">
        <f t="shared" si="2"/>
        <v>5.8536640862173641</v>
      </c>
      <c r="F16">
        <v>0.68</v>
      </c>
      <c r="G16">
        <v>0.27</v>
      </c>
      <c r="H16">
        <v>0.95</v>
      </c>
      <c r="I16">
        <v>0.12</v>
      </c>
      <c r="J16">
        <v>20</v>
      </c>
      <c r="K16">
        <v>8</v>
      </c>
      <c r="L16">
        <v>28</v>
      </c>
      <c r="M16">
        <v>0.95</v>
      </c>
      <c r="N16">
        <f t="shared" si="3"/>
        <v>14.936935944140863</v>
      </c>
    </row>
    <row r="17" spans="1:14" x14ac:dyDescent="0.25">
      <c r="A17" s="1">
        <v>42461</v>
      </c>
      <c r="B17">
        <v>71216</v>
      </c>
      <c r="C17">
        <f t="shared" si="0"/>
        <v>12.83682452944748</v>
      </c>
      <c r="D17">
        <f t="shared" si="1"/>
        <v>9.7559866423800852</v>
      </c>
      <c r="E17">
        <f t="shared" si="2"/>
        <v>6.6751487553126889</v>
      </c>
      <c r="F17">
        <v>0.62</v>
      </c>
      <c r="G17">
        <v>0.28999999999999998</v>
      </c>
      <c r="H17">
        <v>0.95</v>
      </c>
      <c r="I17">
        <v>0.09</v>
      </c>
      <c r="J17">
        <v>26</v>
      </c>
      <c r="K17">
        <v>8</v>
      </c>
      <c r="L17">
        <v>35</v>
      </c>
      <c r="M17">
        <v>0.95</v>
      </c>
      <c r="N17">
        <f t="shared" si="3"/>
        <v>15.917662416514872</v>
      </c>
    </row>
    <row r="18" spans="1:14" x14ac:dyDescent="0.25">
      <c r="A18" s="1">
        <v>42491</v>
      </c>
      <c r="B18">
        <v>72708</v>
      </c>
      <c r="C18">
        <f t="shared" si="0"/>
        <v>13.21060655737705</v>
      </c>
      <c r="D18">
        <f t="shared" si="1"/>
        <v>10.065224043715846</v>
      </c>
      <c r="E18">
        <f t="shared" si="2"/>
        <v>6.9198415300546445</v>
      </c>
      <c r="F18">
        <v>0.6</v>
      </c>
      <c r="G18">
        <v>0.3</v>
      </c>
      <c r="H18">
        <v>0.95</v>
      </c>
      <c r="I18">
        <v>0.08</v>
      </c>
      <c r="J18">
        <v>28</v>
      </c>
      <c r="K18">
        <v>8</v>
      </c>
      <c r="L18">
        <v>36</v>
      </c>
      <c r="M18">
        <v>0.95</v>
      </c>
      <c r="N18">
        <f t="shared" si="3"/>
        <v>16.355989071038248</v>
      </c>
    </row>
    <row r="19" spans="1:14" x14ac:dyDescent="0.25">
      <c r="A19" s="1">
        <v>42522</v>
      </c>
      <c r="B19">
        <v>75193</v>
      </c>
      <c r="C19">
        <f t="shared" si="0"/>
        <v>13.987404599271402</v>
      </c>
      <c r="D19">
        <f t="shared" si="1"/>
        <v>10.734519808743169</v>
      </c>
      <c r="E19">
        <f t="shared" si="2"/>
        <v>7.481635018214936</v>
      </c>
      <c r="F19">
        <v>0.56999999999999995</v>
      </c>
      <c r="G19">
        <v>0.39</v>
      </c>
      <c r="H19">
        <v>0.95</v>
      </c>
      <c r="I19">
        <v>0.09</v>
      </c>
      <c r="J19">
        <v>24</v>
      </c>
      <c r="K19">
        <v>15</v>
      </c>
      <c r="L19">
        <v>39</v>
      </c>
      <c r="M19">
        <v>0.95</v>
      </c>
      <c r="N19">
        <f t="shared" si="3"/>
        <v>17.240289389799635</v>
      </c>
    </row>
    <row r="20" spans="1:14" x14ac:dyDescent="0.25">
      <c r="A20" s="1">
        <v>42552</v>
      </c>
      <c r="B20">
        <v>77635</v>
      </c>
      <c r="C20">
        <f t="shared" si="0"/>
        <v>14.553616423800852</v>
      </c>
      <c r="D20">
        <f t="shared" si="1"/>
        <v>11.195089556769886</v>
      </c>
      <c r="E20">
        <f t="shared" si="2"/>
        <v>7.83656268973892</v>
      </c>
      <c r="F20">
        <v>0.56999999999999995</v>
      </c>
      <c r="G20">
        <v>0.34</v>
      </c>
      <c r="H20">
        <v>0.95</v>
      </c>
      <c r="I20">
        <v>7.0000000000000007E-2</v>
      </c>
      <c r="J20">
        <v>25</v>
      </c>
      <c r="K20">
        <v>15</v>
      </c>
      <c r="L20">
        <v>40</v>
      </c>
      <c r="M20">
        <v>0.95</v>
      </c>
      <c r="N20">
        <f t="shared" si="3"/>
        <v>17.912143290831818</v>
      </c>
    </row>
    <row r="21" spans="1:14" x14ac:dyDescent="0.25">
      <c r="A21" s="1">
        <v>42583</v>
      </c>
      <c r="B21">
        <v>73708</v>
      </c>
      <c r="C21">
        <f t="shared" si="0"/>
        <v>13.392300546448086</v>
      </c>
      <c r="D21">
        <f t="shared" si="1"/>
        <v>10.203657559198541</v>
      </c>
      <c r="E21">
        <f t="shared" si="2"/>
        <v>7.0150145719489965</v>
      </c>
      <c r="F21">
        <v>0.59</v>
      </c>
      <c r="G21">
        <v>0.31</v>
      </c>
      <c r="H21">
        <v>0.95</v>
      </c>
      <c r="I21">
        <v>0.1</v>
      </c>
      <c r="J21">
        <v>22</v>
      </c>
      <c r="K21">
        <v>14</v>
      </c>
      <c r="L21">
        <v>36</v>
      </c>
      <c r="M21">
        <v>0.95</v>
      </c>
      <c r="N21">
        <f t="shared" si="3"/>
        <v>16.580943533697631</v>
      </c>
    </row>
    <row r="22" spans="1:14" x14ac:dyDescent="0.25">
      <c r="A22" s="1">
        <v>42614</v>
      </c>
      <c r="B22">
        <v>67821</v>
      </c>
      <c r="C22">
        <f t="shared" si="0"/>
        <v>11.931472222222222</v>
      </c>
      <c r="D22">
        <f t="shared" si="1"/>
        <v>8.9975036429872493</v>
      </c>
      <c r="E22">
        <f t="shared" si="2"/>
        <v>6.0635350637522771</v>
      </c>
      <c r="F22">
        <v>0.63</v>
      </c>
      <c r="G22">
        <v>0.28000000000000003</v>
      </c>
      <c r="H22">
        <v>0.95</v>
      </c>
      <c r="I22">
        <v>0.11</v>
      </c>
      <c r="J22">
        <v>24</v>
      </c>
      <c r="K22">
        <v>8</v>
      </c>
      <c r="L22">
        <v>32</v>
      </c>
      <c r="M22">
        <v>0.95</v>
      </c>
      <c r="N22">
        <f t="shared" si="3"/>
        <v>14.865440801457193</v>
      </c>
    </row>
    <row r="23" spans="1:14" x14ac:dyDescent="0.25">
      <c r="A23" s="1">
        <v>42644</v>
      </c>
      <c r="B23">
        <v>66466</v>
      </c>
      <c r="C23">
        <f t="shared" si="0"/>
        <v>11.118022465088039</v>
      </c>
      <c r="D23">
        <f t="shared" si="1"/>
        <v>8.2426718275652693</v>
      </c>
      <c r="E23">
        <f t="shared" si="2"/>
        <v>5.3673211900425013</v>
      </c>
      <c r="F23">
        <v>0.69</v>
      </c>
      <c r="G23">
        <v>0.24</v>
      </c>
      <c r="H23">
        <v>0.95</v>
      </c>
      <c r="I23">
        <v>0.12</v>
      </c>
      <c r="J23">
        <v>19</v>
      </c>
      <c r="K23">
        <v>8</v>
      </c>
      <c r="L23">
        <v>26</v>
      </c>
      <c r="M23">
        <v>0.95</v>
      </c>
      <c r="N23">
        <f t="shared" si="3"/>
        <v>13.993373102610805</v>
      </c>
    </row>
    <row r="24" spans="1:14" x14ac:dyDescent="0.25">
      <c r="A24" s="1">
        <v>42675</v>
      </c>
      <c r="B24">
        <v>55454</v>
      </c>
      <c r="C24">
        <f t="shared" si="0"/>
        <v>8.396382058287795</v>
      </c>
      <c r="D24">
        <f t="shared" si="1"/>
        <v>5.997415755919854</v>
      </c>
      <c r="E24">
        <f t="shared" si="2"/>
        <v>3.5984494535519125</v>
      </c>
      <c r="F24">
        <v>0.84</v>
      </c>
      <c r="G24">
        <v>0.17</v>
      </c>
      <c r="H24">
        <v>0.95</v>
      </c>
      <c r="I24">
        <v>0.1</v>
      </c>
      <c r="J24">
        <v>8</v>
      </c>
      <c r="K24">
        <v>7</v>
      </c>
      <c r="L24">
        <v>15</v>
      </c>
      <c r="M24">
        <v>0.95</v>
      </c>
      <c r="N24">
        <f t="shared" si="3"/>
        <v>10.795348360655737</v>
      </c>
    </row>
    <row r="25" spans="1:14" x14ac:dyDescent="0.25">
      <c r="A25" s="1">
        <v>42705</v>
      </c>
      <c r="B25">
        <v>59483</v>
      </c>
      <c r="C25">
        <f t="shared" si="0"/>
        <v>8.9206442015786269</v>
      </c>
      <c r="D25">
        <f t="shared" si="1"/>
        <v>6.3473814511232538</v>
      </c>
      <c r="E25">
        <f t="shared" si="2"/>
        <v>3.7741187006678811</v>
      </c>
      <c r="F25">
        <v>0.85</v>
      </c>
      <c r="G25">
        <v>0.18</v>
      </c>
      <c r="H25">
        <v>0.95</v>
      </c>
      <c r="I25">
        <v>0.09</v>
      </c>
      <c r="J25">
        <v>6</v>
      </c>
      <c r="K25">
        <v>8</v>
      </c>
      <c r="L25">
        <v>14</v>
      </c>
      <c r="M25">
        <v>0.95</v>
      </c>
      <c r="N25">
        <f t="shared" si="3"/>
        <v>11.493906952033999</v>
      </c>
    </row>
    <row r="26" spans="1:14" x14ac:dyDescent="0.25">
      <c r="A26" s="1">
        <v>42736</v>
      </c>
      <c r="B26">
        <v>56973</v>
      </c>
      <c r="C26">
        <f t="shared" si="0"/>
        <v>8.4620644353369769</v>
      </c>
      <c r="D26">
        <f t="shared" si="1"/>
        <v>5.9973854735883414</v>
      </c>
      <c r="E26">
        <f t="shared" si="2"/>
        <v>3.532706511839709</v>
      </c>
      <c r="F26">
        <v>0.86</v>
      </c>
      <c r="G26">
        <v>0.17</v>
      </c>
      <c r="H26">
        <v>0.95</v>
      </c>
      <c r="I26">
        <v>0.09</v>
      </c>
      <c r="J26">
        <v>6</v>
      </c>
      <c r="K26">
        <v>7</v>
      </c>
      <c r="L26">
        <v>13</v>
      </c>
      <c r="M26">
        <v>0.95</v>
      </c>
      <c r="N26">
        <f t="shared" si="3"/>
        <v>10.926743397085611</v>
      </c>
    </row>
    <row r="27" spans="1:14" x14ac:dyDescent="0.25">
      <c r="A27" s="1">
        <v>42767</v>
      </c>
      <c r="B27">
        <v>51416</v>
      </c>
      <c r="C27">
        <f t="shared" si="0"/>
        <v>7.6366964177292029</v>
      </c>
      <c r="D27">
        <f t="shared" si="1"/>
        <v>5.4124159077109892</v>
      </c>
      <c r="E27">
        <f t="shared" si="2"/>
        <v>3.1881353976927742</v>
      </c>
      <c r="F27">
        <v>0.87</v>
      </c>
      <c r="G27">
        <v>0.16</v>
      </c>
      <c r="H27">
        <v>0.95</v>
      </c>
      <c r="I27">
        <v>0.09</v>
      </c>
      <c r="J27">
        <v>5</v>
      </c>
      <c r="K27">
        <v>7</v>
      </c>
      <c r="L27">
        <v>13</v>
      </c>
      <c r="M27">
        <v>0.95</v>
      </c>
      <c r="N27">
        <f t="shared" si="3"/>
        <v>9.8609769277474193</v>
      </c>
    </row>
    <row r="28" spans="1:14" x14ac:dyDescent="0.25">
      <c r="A28" s="1">
        <v>42795</v>
      </c>
      <c r="B28">
        <v>56924</v>
      </c>
      <c r="C28">
        <f t="shared" si="0"/>
        <v>8.4547865816636314</v>
      </c>
      <c r="D28">
        <f t="shared" si="1"/>
        <v>5.9922273831208246</v>
      </c>
      <c r="E28">
        <f t="shared" si="2"/>
        <v>3.52966818457802</v>
      </c>
      <c r="F28">
        <v>0.86</v>
      </c>
      <c r="G28">
        <v>0.16</v>
      </c>
      <c r="H28">
        <v>0.95</v>
      </c>
      <c r="I28">
        <v>0.08</v>
      </c>
      <c r="J28">
        <v>6</v>
      </c>
      <c r="K28">
        <v>7</v>
      </c>
      <c r="L28">
        <v>13</v>
      </c>
      <c r="M28">
        <v>0.95</v>
      </c>
      <c r="N28">
        <f t="shared" si="3"/>
        <v>10.917345780206436</v>
      </c>
    </row>
    <row r="29" spans="1:14" x14ac:dyDescent="0.25">
      <c r="A29" s="1">
        <v>42826</v>
      </c>
      <c r="B29">
        <v>56989</v>
      </c>
      <c r="C29">
        <f t="shared" si="0"/>
        <v>8.3000828020643578</v>
      </c>
      <c r="D29">
        <f t="shared" si="1"/>
        <v>5.8347116727383117</v>
      </c>
      <c r="E29">
        <f t="shared" si="2"/>
        <v>3.3693405434122643</v>
      </c>
      <c r="F29">
        <v>0.89</v>
      </c>
      <c r="G29">
        <v>0.14000000000000001</v>
      </c>
      <c r="H29">
        <v>0.95</v>
      </c>
      <c r="I29">
        <v>0.09</v>
      </c>
      <c r="J29">
        <v>5</v>
      </c>
      <c r="K29">
        <v>7</v>
      </c>
      <c r="L29">
        <v>11</v>
      </c>
      <c r="M29">
        <v>0.95</v>
      </c>
      <c r="N29">
        <f t="shared" si="3"/>
        <v>10.765453931390406</v>
      </c>
    </row>
    <row r="30" spans="1:14" x14ac:dyDescent="0.25">
      <c r="A30" s="1">
        <v>42856</v>
      </c>
      <c r="B30">
        <v>60224</v>
      </c>
      <c r="C30">
        <f t="shared" si="0"/>
        <v>9.379147540983606</v>
      </c>
      <c r="D30">
        <f t="shared" si="1"/>
        <v>6.7738287795992704</v>
      </c>
      <c r="E30">
        <f t="shared" si="2"/>
        <v>4.1685100182149366</v>
      </c>
      <c r="F30">
        <v>0.86</v>
      </c>
      <c r="G30">
        <v>0.14000000000000001</v>
      </c>
      <c r="H30">
        <v>0.95</v>
      </c>
      <c r="I30">
        <v>0.12</v>
      </c>
      <c r="J30">
        <v>7</v>
      </c>
      <c r="K30">
        <v>12</v>
      </c>
      <c r="L30">
        <v>18</v>
      </c>
      <c r="M30">
        <v>0.95</v>
      </c>
      <c r="N30">
        <f t="shared" si="3"/>
        <v>11.98446630236794</v>
      </c>
    </row>
    <row r="31" spans="1:14" x14ac:dyDescent="0.25">
      <c r="A31" s="1">
        <v>42887</v>
      </c>
      <c r="B31">
        <v>55833</v>
      </c>
      <c r="C31">
        <f t="shared" si="0"/>
        <v>7.9706946721311462</v>
      </c>
      <c r="D31">
        <f t="shared" si="1"/>
        <v>5.5553326502732245</v>
      </c>
      <c r="E31">
        <f t="shared" si="2"/>
        <v>3.1399706284152997</v>
      </c>
      <c r="F31">
        <v>0.93</v>
      </c>
      <c r="G31">
        <v>0.11</v>
      </c>
      <c r="H31">
        <v>0.95</v>
      </c>
      <c r="I31">
        <v>0.1</v>
      </c>
      <c r="J31">
        <v>3</v>
      </c>
      <c r="K31">
        <v>6</v>
      </c>
      <c r="L31">
        <v>9</v>
      </c>
      <c r="M31">
        <v>0.95</v>
      </c>
      <c r="N31">
        <f t="shared" si="3"/>
        <v>10.386056693989071</v>
      </c>
    </row>
    <row r="32" spans="1:14" x14ac:dyDescent="0.25">
      <c r="A32" s="1">
        <v>42917</v>
      </c>
      <c r="B32">
        <v>58741</v>
      </c>
      <c r="C32">
        <f t="shared" si="0"/>
        <v>8.4705449301760769</v>
      </c>
      <c r="D32">
        <f t="shared" si="1"/>
        <v>5.9293814511232537</v>
      </c>
      <c r="E32">
        <f t="shared" si="2"/>
        <v>3.3882179720704313</v>
      </c>
      <c r="F32">
        <v>0.92</v>
      </c>
      <c r="G32">
        <v>0.11</v>
      </c>
      <c r="H32">
        <v>0.95</v>
      </c>
      <c r="I32">
        <v>0.1</v>
      </c>
      <c r="J32">
        <v>1</v>
      </c>
      <c r="K32">
        <v>6</v>
      </c>
      <c r="L32">
        <v>10</v>
      </c>
      <c r="M32">
        <v>0.95</v>
      </c>
      <c r="N32">
        <f t="shared" si="3"/>
        <v>11.0117084092289</v>
      </c>
    </row>
    <row r="33" spans="1:14" x14ac:dyDescent="0.25">
      <c r="A33" s="1">
        <v>42948</v>
      </c>
      <c r="B33">
        <v>54427</v>
      </c>
      <c r="C33">
        <f t="shared" si="0"/>
        <v>7.7699747267759562</v>
      </c>
      <c r="D33">
        <f t="shared" si="1"/>
        <v>5.4154369307832413</v>
      </c>
      <c r="E33">
        <f t="shared" si="2"/>
        <v>3.0608991347905286</v>
      </c>
      <c r="F33">
        <v>0.94</v>
      </c>
      <c r="G33">
        <v>0.1</v>
      </c>
      <c r="H33">
        <v>0.95</v>
      </c>
      <c r="I33">
        <v>0.09</v>
      </c>
      <c r="J33">
        <v>3</v>
      </c>
      <c r="K33">
        <v>6</v>
      </c>
      <c r="L33">
        <v>9</v>
      </c>
      <c r="M33">
        <v>0.95</v>
      </c>
      <c r="N33">
        <f t="shared" si="3"/>
        <v>10.124512522768669</v>
      </c>
    </row>
    <row r="34" spans="1:14" x14ac:dyDescent="0.25">
      <c r="A34" s="1">
        <v>42979</v>
      </c>
      <c r="B34">
        <v>53293</v>
      </c>
      <c r="C34">
        <f t="shared" si="0"/>
        <v>7.6080853825136607</v>
      </c>
      <c r="D34">
        <f t="shared" si="1"/>
        <v>5.3026049635701273</v>
      </c>
      <c r="E34">
        <f t="shared" si="2"/>
        <v>2.9971245446265931</v>
      </c>
      <c r="F34">
        <v>0.93</v>
      </c>
      <c r="G34">
        <v>0.09</v>
      </c>
      <c r="H34">
        <v>0.95</v>
      </c>
      <c r="I34">
        <v>0.09</v>
      </c>
      <c r="J34">
        <v>3</v>
      </c>
      <c r="K34">
        <v>6</v>
      </c>
      <c r="L34">
        <v>9</v>
      </c>
      <c r="M34">
        <v>0.95</v>
      </c>
      <c r="N34">
        <f t="shared" si="3"/>
        <v>9.9135658014571941</v>
      </c>
    </row>
    <row r="35" spans="1:14" x14ac:dyDescent="0.25">
      <c r="A35" s="1">
        <v>43009</v>
      </c>
      <c r="B35">
        <v>50361</v>
      </c>
      <c r="C35">
        <f t="shared" si="0"/>
        <v>7.1895143442622951</v>
      </c>
      <c r="D35">
        <f t="shared" si="1"/>
        <v>5.0108736338797817</v>
      </c>
      <c r="E35">
        <f t="shared" si="2"/>
        <v>2.8322329234972674</v>
      </c>
      <c r="F35">
        <v>0.94</v>
      </c>
      <c r="G35">
        <v>0.1</v>
      </c>
      <c r="H35">
        <v>0.95</v>
      </c>
      <c r="I35">
        <v>0.09</v>
      </c>
      <c r="J35">
        <v>3</v>
      </c>
      <c r="K35">
        <v>6</v>
      </c>
      <c r="L35">
        <v>9</v>
      </c>
      <c r="M35">
        <v>0.95</v>
      </c>
      <c r="N35">
        <f t="shared" si="3"/>
        <v>9.3681550546448076</v>
      </c>
    </row>
    <row r="36" spans="1:14" x14ac:dyDescent="0.25">
      <c r="A36" s="1">
        <v>43040</v>
      </c>
      <c r="B36">
        <v>47584</v>
      </c>
      <c r="C36">
        <f t="shared" si="0"/>
        <v>6.7244541590771094</v>
      </c>
      <c r="D36">
        <f t="shared" si="1"/>
        <v>4.6659477838494228</v>
      </c>
      <c r="E36">
        <f t="shared" si="2"/>
        <v>2.6074414086217366</v>
      </c>
      <c r="F36">
        <v>0.95</v>
      </c>
      <c r="G36">
        <v>0.09</v>
      </c>
      <c r="H36">
        <v>0.95</v>
      </c>
      <c r="I36">
        <v>0.09</v>
      </c>
      <c r="J36">
        <v>2</v>
      </c>
      <c r="K36">
        <v>6</v>
      </c>
      <c r="L36">
        <v>8</v>
      </c>
      <c r="M36">
        <v>0.95</v>
      </c>
      <c r="N36">
        <f t="shared" si="3"/>
        <v>8.7829605343047952</v>
      </c>
    </row>
    <row r="37" spans="1:14" x14ac:dyDescent="0.25">
      <c r="A37" s="1">
        <v>43070</v>
      </c>
      <c r="B37">
        <v>47252</v>
      </c>
      <c r="C37">
        <f t="shared" si="0"/>
        <v>6.6775367334547671</v>
      </c>
      <c r="D37">
        <f t="shared" si="1"/>
        <v>4.6333928354584097</v>
      </c>
      <c r="E37">
        <f t="shared" si="2"/>
        <v>2.5892489374620524</v>
      </c>
      <c r="F37">
        <v>0.94</v>
      </c>
      <c r="G37">
        <v>0.1</v>
      </c>
      <c r="H37">
        <v>0.95</v>
      </c>
      <c r="I37">
        <v>0.09</v>
      </c>
      <c r="J37">
        <v>0</v>
      </c>
      <c r="K37">
        <v>8</v>
      </c>
      <c r="L37">
        <v>8</v>
      </c>
      <c r="M37">
        <v>0.95</v>
      </c>
      <c r="N37">
        <f t="shared" si="3"/>
        <v>8.7216806314511253</v>
      </c>
    </row>
    <row r="38" spans="1:14" x14ac:dyDescent="0.25">
      <c r="A38" s="1">
        <v>43101</v>
      </c>
      <c r="B38">
        <v>49928</v>
      </c>
      <c r="C38">
        <f t="shared" si="0"/>
        <v>7.0557024893746201</v>
      </c>
      <c r="D38">
        <f t="shared" si="1"/>
        <v>4.8957935640558592</v>
      </c>
      <c r="E38">
        <f t="shared" si="2"/>
        <v>2.7358846387370974</v>
      </c>
      <c r="F38">
        <v>0.96</v>
      </c>
      <c r="G38">
        <v>0.1</v>
      </c>
      <c r="H38">
        <v>0.95</v>
      </c>
      <c r="I38">
        <v>0.09</v>
      </c>
      <c r="J38">
        <v>2</v>
      </c>
      <c r="K38">
        <v>6</v>
      </c>
      <c r="L38">
        <v>8</v>
      </c>
      <c r="M38">
        <v>0.95</v>
      </c>
      <c r="N38">
        <f t="shared" si="3"/>
        <v>9.215611414693381</v>
      </c>
    </row>
    <row r="39" spans="1:14" x14ac:dyDescent="0.25">
      <c r="A39" s="1">
        <v>43132</v>
      </c>
      <c r="B39">
        <v>47995</v>
      </c>
      <c r="C39">
        <f t="shared" si="0"/>
        <v>6.7825356709168174</v>
      </c>
      <c r="D39">
        <f t="shared" si="1"/>
        <v>4.7062492410443229</v>
      </c>
      <c r="E39">
        <f t="shared" si="2"/>
        <v>2.6299628111718278</v>
      </c>
      <c r="F39">
        <v>0.96</v>
      </c>
      <c r="G39">
        <v>0.09</v>
      </c>
      <c r="H39">
        <v>0.95</v>
      </c>
      <c r="I39">
        <v>0.09</v>
      </c>
      <c r="J39">
        <v>2</v>
      </c>
      <c r="K39">
        <v>6</v>
      </c>
      <c r="L39">
        <v>8</v>
      </c>
      <c r="M39">
        <v>0.95</v>
      </c>
      <c r="N39">
        <f t="shared" si="3"/>
        <v>8.8588221007893146</v>
      </c>
    </row>
    <row r="40" spans="1:14" x14ac:dyDescent="0.25">
      <c r="A40" s="1">
        <v>43160</v>
      </c>
      <c r="B40">
        <v>46493</v>
      </c>
      <c r="C40">
        <f t="shared" si="0"/>
        <v>6.5702767152398298</v>
      </c>
      <c r="D40">
        <f t="shared" si="1"/>
        <v>4.5589675166970256</v>
      </c>
      <c r="E40">
        <f t="shared" si="2"/>
        <v>2.5476583181542196</v>
      </c>
      <c r="F40">
        <v>0.95</v>
      </c>
      <c r="G40">
        <v>0.1</v>
      </c>
      <c r="H40">
        <v>0.95</v>
      </c>
      <c r="I40">
        <v>0.09</v>
      </c>
      <c r="J40">
        <v>2</v>
      </c>
      <c r="K40">
        <v>6</v>
      </c>
      <c r="L40">
        <v>8</v>
      </c>
      <c r="M40">
        <v>0.95</v>
      </c>
      <c r="N40">
        <f t="shared" si="3"/>
        <v>8.5815859137826358</v>
      </c>
    </row>
    <row r="41" spans="1:14" x14ac:dyDescent="0.25">
      <c r="A41" s="1">
        <v>43191</v>
      </c>
      <c r="B41">
        <v>46013</v>
      </c>
      <c r="C41">
        <f t="shared" si="0"/>
        <v>6.5024442926533084</v>
      </c>
      <c r="D41">
        <f t="shared" si="1"/>
        <v>4.511900121432908</v>
      </c>
      <c r="E41">
        <f t="shared" si="2"/>
        <v>2.5213559502125076</v>
      </c>
      <c r="F41">
        <v>0.94</v>
      </c>
      <c r="G41">
        <v>0.09</v>
      </c>
      <c r="H41">
        <v>0.95</v>
      </c>
      <c r="I41">
        <v>0.09</v>
      </c>
      <c r="J41">
        <v>2</v>
      </c>
      <c r="K41">
        <v>6</v>
      </c>
      <c r="L41">
        <v>8</v>
      </c>
      <c r="M41">
        <v>0.95</v>
      </c>
      <c r="N41">
        <f t="shared" si="3"/>
        <v>8.4929884638737096</v>
      </c>
    </row>
    <row r="42" spans="1:14" x14ac:dyDescent="0.25">
      <c r="A42" s="1">
        <v>43221</v>
      </c>
      <c r="B42">
        <v>51202</v>
      </c>
      <c r="C42">
        <f t="shared" si="0"/>
        <v>7.2357410443230101</v>
      </c>
      <c r="D42">
        <f t="shared" si="1"/>
        <v>5.0207182756527011</v>
      </c>
      <c r="E42">
        <f t="shared" si="2"/>
        <v>2.8056955069823917</v>
      </c>
      <c r="F42">
        <v>0.95</v>
      </c>
      <c r="G42">
        <v>0.09</v>
      </c>
      <c r="H42">
        <v>0.95</v>
      </c>
      <c r="I42">
        <v>0.09</v>
      </c>
      <c r="J42">
        <v>2</v>
      </c>
      <c r="K42">
        <v>6</v>
      </c>
      <c r="L42">
        <v>8</v>
      </c>
      <c r="M42">
        <v>0.95</v>
      </c>
      <c r="N42">
        <f t="shared" si="3"/>
        <v>9.4507638129933209</v>
      </c>
    </row>
    <row r="43" spans="1:14" x14ac:dyDescent="0.25">
      <c r="A43" s="1">
        <v>43252</v>
      </c>
      <c r="B43">
        <v>51619</v>
      </c>
      <c r="C43">
        <f t="shared" si="0"/>
        <v>7.2202350485731621</v>
      </c>
      <c r="D43">
        <f t="shared" si="1"/>
        <v>4.9871726624165138</v>
      </c>
      <c r="E43">
        <f t="shared" si="2"/>
        <v>2.7541102762598659</v>
      </c>
      <c r="F43">
        <v>0.97</v>
      </c>
      <c r="G43">
        <v>7.0000000000000007E-2</v>
      </c>
      <c r="H43">
        <v>0.95</v>
      </c>
      <c r="I43">
        <v>0.09</v>
      </c>
      <c r="J43">
        <v>1</v>
      </c>
      <c r="K43">
        <v>6</v>
      </c>
      <c r="L43">
        <v>7</v>
      </c>
      <c r="M43">
        <v>0.95</v>
      </c>
      <c r="N43">
        <f t="shared" si="3"/>
        <v>9.4532974347298122</v>
      </c>
    </row>
    <row r="44" spans="1:14" x14ac:dyDescent="0.25">
      <c r="A44" s="1">
        <v>43282</v>
      </c>
      <c r="B44">
        <v>57517</v>
      </c>
      <c r="C44">
        <f t="shared" si="0"/>
        <v>8.0452209319975694</v>
      </c>
      <c r="D44">
        <f t="shared" si="1"/>
        <v>5.5570082726168781</v>
      </c>
      <c r="E44">
        <f t="shared" si="2"/>
        <v>3.068795613236186</v>
      </c>
      <c r="F44">
        <v>0.96</v>
      </c>
      <c r="G44">
        <v>0.08</v>
      </c>
      <c r="H44">
        <v>0.95</v>
      </c>
      <c r="I44">
        <v>0.09</v>
      </c>
      <c r="J44">
        <v>2</v>
      </c>
      <c r="K44">
        <v>6</v>
      </c>
      <c r="L44">
        <v>7</v>
      </c>
      <c r="M44">
        <v>0.95</v>
      </c>
      <c r="N44">
        <f t="shared" si="3"/>
        <v>10.533433591378262</v>
      </c>
    </row>
    <row r="45" spans="1:14" x14ac:dyDescent="0.25">
      <c r="A45" s="1">
        <v>43313</v>
      </c>
      <c r="B45">
        <v>53815</v>
      </c>
      <c r="C45">
        <f t="shared" si="0"/>
        <v>7.5274017152398303</v>
      </c>
      <c r="D45">
        <f t="shared" si="1"/>
        <v>5.1993393290831822</v>
      </c>
      <c r="E45">
        <f t="shared" si="2"/>
        <v>2.8712769429265332</v>
      </c>
      <c r="F45">
        <v>0.96</v>
      </c>
      <c r="G45">
        <v>0.08</v>
      </c>
      <c r="H45">
        <v>0.95</v>
      </c>
      <c r="I45">
        <v>0.1</v>
      </c>
      <c r="J45">
        <v>1</v>
      </c>
      <c r="K45">
        <v>6</v>
      </c>
      <c r="L45">
        <v>7</v>
      </c>
      <c r="M45">
        <v>0.95</v>
      </c>
      <c r="N45">
        <f t="shared" si="3"/>
        <v>9.8554641013964801</v>
      </c>
    </row>
    <row r="46" spans="1:14" x14ac:dyDescent="0.25">
      <c r="A46" s="1">
        <v>43344</v>
      </c>
      <c r="B46">
        <v>52388</v>
      </c>
      <c r="C46">
        <f t="shared" si="0"/>
        <v>7.4033436551305414</v>
      </c>
      <c r="D46">
        <f t="shared" si="1"/>
        <v>5.1370139647844564</v>
      </c>
      <c r="E46">
        <f t="shared" si="2"/>
        <v>2.8706842744383727</v>
      </c>
      <c r="F46">
        <v>0.95</v>
      </c>
      <c r="G46">
        <v>0.09</v>
      </c>
      <c r="H46">
        <v>0.95</v>
      </c>
      <c r="I46">
        <v>0.09</v>
      </c>
      <c r="J46">
        <v>2</v>
      </c>
      <c r="K46">
        <v>6</v>
      </c>
      <c r="L46">
        <v>8</v>
      </c>
      <c r="M46">
        <v>0.95</v>
      </c>
      <c r="N46">
        <f t="shared" si="3"/>
        <v>9.6696733454766228</v>
      </c>
    </row>
    <row r="47" spans="1:14" x14ac:dyDescent="0.25">
      <c r="A47" s="1">
        <v>43374</v>
      </c>
      <c r="B47">
        <v>52200</v>
      </c>
      <c r="C47">
        <f t="shared" si="0"/>
        <v>7.3015027322404373</v>
      </c>
      <c r="D47">
        <f t="shared" si="1"/>
        <v>5.043306010928962</v>
      </c>
      <c r="E47">
        <f t="shared" si="2"/>
        <v>2.7851092896174867</v>
      </c>
      <c r="F47">
        <v>0.96</v>
      </c>
      <c r="G47">
        <v>0.08</v>
      </c>
      <c r="H47">
        <v>0.95</v>
      </c>
      <c r="I47">
        <v>0.1</v>
      </c>
      <c r="J47">
        <v>2</v>
      </c>
      <c r="K47">
        <v>6</v>
      </c>
      <c r="L47">
        <v>7</v>
      </c>
      <c r="M47">
        <v>0.95</v>
      </c>
      <c r="N47">
        <f t="shared" si="3"/>
        <v>9.5596994535519126</v>
      </c>
    </row>
    <row r="48" spans="1:14" x14ac:dyDescent="0.25">
      <c r="A48" s="1">
        <v>43405</v>
      </c>
      <c r="B48">
        <v>46991</v>
      </c>
      <c r="C48">
        <f t="shared" si="0"/>
        <v>6.5728910898603505</v>
      </c>
      <c r="D48">
        <f t="shared" si="1"/>
        <v>4.5400381754705519</v>
      </c>
      <c r="E48">
        <f t="shared" si="2"/>
        <v>2.5071852610807523</v>
      </c>
      <c r="F48">
        <v>0.96</v>
      </c>
      <c r="G48">
        <v>0.09</v>
      </c>
      <c r="H48">
        <v>0.95</v>
      </c>
      <c r="I48">
        <v>0.11</v>
      </c>
      <c r="J48">
        <v>2</v>
      </c>
      <c r="K48">
        <v>5</v>
      </c>
      <c r="L48">
        <v>7</v>
      </c>
      <c r="M48">
        <v>0.95</v>
      </c>
      <c r="N48">
        <f t="shared" si="3"/>
        <v>8.6057440042501501</v>
      </c>
    </row>
    <row r="49" spans="1:14" x14ac:dyDescent="0.25">
      <c r="A49" s="1">
        <v>43435</v>
      </c>
      <c r="B49">
        <v>52353</v>
      </c>
      <c r="C49">
        <f t="shared" si="0"/>
        <v>7.3229036885245904</v>
      </c>
      <c r="D49">
        <f t="shared" si="1"/>
        <v>5.0580881147540984</v>
      </c>
      <c r="E49">
        <f t="shared" si="2"/>
        <v>2.7932725409836068</v>
      </c>
      <c r="F49">
        <v>0.94</v>
      </c>
      <c r="G49">
        <v>0.11</v>
      </c>
      <c r="H49">
        <v>0.95</v>
      </c>
      <c r="I49">
        <v>0.1</v>
      </c>
      <c r="J49">
        <v>3</v>
      </c>
      <c r="K49">
        <v>5</v>
      </c>
      <c r="L49">
        <v>7</v>
      </c>
      <c r="M49">
        <v>0.95</v>
      </c>
      <c r="N49">
        <f t="shared" si="3"/>
        <v>9.5877192622950815</v>
      </c>
    </row>
    <row r="50" spans="1:14" x14ac:dyDescent="0.25">
      <c r="A50" s="1">
        <v>43466</v>
      </c>
      <c r="B50">
        <v>50282</v>
      </c>
      <c r="C50">
        <f t="shared" si="0"/>
        <v>7.0332214632665444</v>
      </c>
      <c r="D50">
        <f t="shared" si="1"/>
        <v>4.8579983302975096</v>
      </c>
      <c r="E50">
        <f t="shared" si="2"/>
        <v>2.6827751973284757</v>
      </c>
      <c r="F50">
        <v>0.96</v>
      </c>
      <c r="G50">
        <v>0.11</v>
      </c>
      <c r="H50">
        <v>0.95</v>
      </c>
      <c r="I50">
        <v>0.17</v>
      </c>
      <c r="J50">
        <v>2</v>
      </c>
      <c r="K50">
        <v>5</v>
      </c>
      <c r="L50">
        <v>7</v>
      </c>
      <c r="M50">
        <v>0.95</v>
      </c>
      <c r="N50">
        <f t="shared" si="3"/>
        <v>9.2084445962355783</v>
      </c>
    </row>
    <row r="51" spans="1:14" x14ac:dyDescent="0.25">
      <c r="A51" s="1">
        <v>43497</v>
      </c>
      <c r="B51">
        <v>46469</v>
      </c>
      <c r="C51">
        <f t="shared" si="0"/>
        <v>6.432867030965391</v>
      </c>
      <c r="D51">
        <f t="shared" si="1"/>
        <v>4.4225960837887053</v>
      </c>
      <c r="E51">
        <f t="shared" si="2"/>
        <v>2.4123251366120213</v>
      </c>
      <c r="F51">
        <v>0.98</v>
      </c>
      <c r="G51">
        <v>0.1</v>
      </c>
      <c r="H51">
        <v>0.95</v>
      </c>
      <c r="I51">
        <v>0.18</v>
      </c>
      <c r="J51">
        <v>1</v>
      </c>
      <c r="K51">
        <v>5</v>
      </c>
      <c r="L51">
        <v>6</v>
      </c>
      <c r="M51">
        <v>0.95</v>
      </c>
      <c r="N51">
        <f t="shared" si="3"/>
        <v>8.4431379781420741</v>
      </c>
    </row>
    <row r="52" spans="1:14" x14ac:dyDescent="0.25">
      <c r="A52" s="1">
        <v>43525</v>
      </c>
      <c r="B52">
        <v>53693</v>
      </c>
      <c r="C52">
        <f t="shared" si="0"/>
        <v>7.432910746812385</v>
      </c>
      <c r="D52">
        <f t="shared" si="1"/>
        <v>5.1101261384335155</v>
      </c>
      <c r="E52">
        <f t="shared" si="2"/>
        <v>2.7873415300546447</v>
      </c>
      <c r="F52">
        <v>0.97</v>
      </c>
      <c r="G52">
        <v>0.11</v>
      </c>
      <c r="H52">
        <v>0.95</v>
      </c>
      <c r="I52">
        <v>0.18</v>
      </c>
      <c r="J52">
        <v>1</v>
      </c>
      <c r="K52">
        <v>5</v>
      </c>
      <c r="L52">
        <v>6</v>
      </c>
      <c r="M52">
        <v>0.95</v>
      </c>
      <c r="N52">
        <f t="shared" si="3"/>
        <v>9.7556953551912571</v>
      </c>
    </row>
    <row r="53" spans="1:14" x14ac:dyDescent="0.25">
      <c r="A53" s="1">
        <v>43556</v>
      </c>
      <c r="B53">
        <v>54815</v>
      </c>
      <c r="C53">
        <f t="shared" si="0"/>
        <v>7.6672772465088039</v>
      </c>
      <c r="D53">
        <f t="shared" si="1"/>
        <v>5.2959543867638121</v>
      </c>
      <c r="E53">
        <f t="shared" si="2"/>
        <v>2.9246315270188221</v>
      </c>
      <c r="F53">
        <v>0.96</v>
      </c>
      <c r="G53">
        <v>0.11</v>
      </c>
      <c r="H53">
        <v>0.95</v>
      </c>
      <c r="I53">
        <v>0.18</v>
      </c>
      <c r="J53">
        <v>2</v>
      </c>
      <c r="K53">
        <v>5</v>
      </c>
      <c r="L53">
        <v>7</v>
      </c>
      <c r="M53">
        <v>0.95</v>
      </c>
      <c r="N53">
        <f t="shared" si="3"/>
        <v>10.038600106253794</v>
      </c>
    </row>
    <row r="54" spans="1:14" x14ac:dyDescent="0.25">
      <c r="A54" s="1">
        <v>43586</v>
      </c>
      <c r="B54">
        <v>59493</v>
      </c>
      <c r="C54">
        <f t="shared" si="0"/>
        <v>8.3216149817850624</v>
      </c>
      <c r="D54">
        <f t="shared" si="1"/>
        <v>5.7479196265938066</v>
      </c>
      <c r="E54">
        <f t="shared" si="2"/>
        <v>3.1742242714025495</v>
      </c>
      <c r="F54">
        <v>0.96</v>
      </c>
      <c r="G54">
        <v>0.11</v>
      </c>
      <c r="H54">
        <v>0.95</v>
      </c>
      <c r="I54">
        <v>0.17</v>
      </c>
      <c r="J54">
        <v>2</v>
      </c>
      <c r="K54">
        <v>5</v>
      </c>
      <c r="L54">
        <v>7</v>
      </c>
      <c r="M54">
        <v>0.95</v>
      </c>
      <c r="N54">
        <f t="shared" si="3"/>
        <v>10.895310336976319</v>
      </c>
    </row>
    <row r="55" spans="1:14" x14ac:dyDescent="0.25">
      <c r="A55" s="1">
        <v>43617</v>
      </c>
      <c r="B55">
        <v>54086</v>
      </c>
      <c r="C55">
        <f t="shared" si="0"/>
        <v>7.5653079842137219</v>
      </c>
      <c r="D55">
        <f t="shared" si="1"/>
        <v>5.2255220097146333</v>
      </c>
      <c r="E55">
        <f t="shared" si="2"/>
        <v>2.8857360352155434</v>
      </c>
      <c r="F55">
        <v>0.95</v>
      </c>
      <c r="G55">
        <v>0.12</v>
      </c>
      <c r="H55">
        <v>0.95</v>
      </c>
      <c r="I55">
        <v>0.17</v>
      </c>
      <c r="J55">
        <v>2</v>
      </c>
      <c r="K55">
        <v>5</v>
      </c>
      <c r="L55">
        <v>7</v>
      </c>
      <c r="M55">
        <v>0.95</v>
      </c>
      <c r="N55">
        <f t="shared" si="3"/>
        <v>9.9050939587128131</v>
      </c>
    </row>
    <row r="56" spans="1:14" x14ac:dyDescent="0.25">
      <c r="A56" s="1">
        <v>43647</v>
      </c>
      <c r="B56">
        <v>58858</v>
      </c>
      <c r="C56">
        <f t="shared" si="0"/>
        <v>8.2327940194292673</v>
      </c>
      <c r="D56">
        <f t="shared" si="1"/>
        <v>5.6865690649666059</v>
      </c>
      <c r="E56">
        <f t="shared" si="2"/>
        <v>3.1403441105039462</v>
      </c>
      <c r="F56">
        <v>0.95</v>
      </c>
      <c r="G56">
        <v>0.11</v>
      </c>
      <c r="H56">
        <v>0.95</v>
      </c>
      <c r="I56">
        <v>0.17</v>
      </c>
      <c r="J56">
        <v>2</v>
      </c>
      <c r="K56">
        <v>5</v>
      </c>
      <c r="L56">
        <v>7</v>
      </c>
      <c r="M56">
        <v>0.95</v>
      </c>
      <c r="N56">
        <f t="shared" si="3"/>
        <v>10.779018973891924</v>
      </c>
    </row>
    <row r="57" spans="1:14" x14ac:dyDescent="0.25">
      <c r="A57" s="1">
        <v>43678</v>
      </c>
      <c r="B57">
        <v>59230</v>
      </c>
      <c r="C57">
        <f t="shared" si="0"/>
        <v>8.284827717061324</v>
      </c>
      <c r="D57">
        <f t="shared" si="1"/>
        <v>5.7225098664238008</v>
      </c>
      <c r="E57">
        <f t="shared" si="2"/>
        <v>3.160192015786278</v>
      </c>
      <c r="F57">
        <v>0.95</v>
      </c>
      <c r="G57">
        <v>0.12</v>
      </c>
      <c r="H57">
        <v>0.95</v>
      </c>
      <c r="I57">
        <v>0.17</v>
      </c>
      <c r="J57">
        <v>2</v>
      </c>
      <c r="K57">
        <v>5</v>
      </c>
      <c r="L57">
        <v>7</v>
      </c>
      <c r="M57">
        <v>0.95</v>
      </c>
      <c r="N57">
        <f t="shared" si="3"/>
        <v>10.847145567698846</v>
      </c>
    </row>
    <row r="58" spans="1:14" x14ac:dyDescent="0.25">
      <c r="A58" s="1">
        <v>43709</v>
      </c>
      <c r="B58">
        <v>49692</v>
      </c>
      <c r="C58">
        <f t="shared" si="0"/>
        <v>6.9506948998178499</v>
      </c>
      <c r="D58">
        <f t="shared" si="1"/>
        <v>4.8009954462659383</v>
      </c>
      <c r="E58">
        <f t="shared" si="2"/>
        <v>2.6512959927140254</v>
      </c>
      <c r="F58">
        <v>0.95</v>
      </c>
      <c r="G58">
        <v>0.11</v>
      </c>
      <c r="H58">
        <v>0.95</v>
      </c>
      <c r="I58">
        <v>0.17</v>
      </c>
      <c r="J58">
        <v>2</v>
      </c>
      <c r="K58">
        <v>5</v>
      </c>
      <c r="L58">
        <v>7</v>
      </c>
      <c r="M58">
        <v>0.95</v>
      </c>
      <c r="N58">
        <f t="shared" si="3"/>
        <v>9.1003943533697615</v>
      </c>
    </row>
    <row r="59" spans="1:14" x14ac:dyDescent="0.25">
      <c r="A59" s="1">
        <v>43739</v>
      </c>
      <c r="B59">
        <v>52852</v>
      </c>
      <c r="C59">
        <f t="shared" si="0"/>
        <v>7.3164881602914384</v>
      </c>
      <c r="D59">
        <f t="shared" si="1"/>
        <v>5.0300856102003637</v>
      </c>
      <c r="E59">
        <f t="shared" si="2"/>
        <v>2.7436830601092894</v>
      </c>
      <c r="F59">
        <v>0.97</v>
      </c>
      <c r="G59">
        <v>0.1</v>
      </c>
      <c r="H59">
        <v>0.95</v>
      </c>
      <c r="I59">
        <v>0.2</v>
      </c>
      <c r="J59">
        <v>1</v>
      </c>
      <c r="K59">
        <v>5</v>
      </c>
      <c r="L59">
        <v>6</v>
      </c>
      <c r="M59">
        <v>0.95</v>
      </c>
      <c r="N59">
        <f t="shared" si="3"/>
        <v>9.6028907103825141</v>
      </c>
    </row>
    <row r="60" spans="1:14" x14ac:dyDescent="0.25">
      <c r="A60" s="1">
        <v>43770</v>
      </c>
      <c r="B60">
        <v>50558</v>
      </c>
      <c r="C60">
        <f t="shared" si="0"/>
        <v>6.9989216757741364</v>
      </c>
      <c r="D60">
        <f t="shared" si="1"/>
        <v>4.811758652094718</v>
      </c>
      <c r="E60">
        <f t="shared" si="2"/>
        <v>2.6245956284153005</v>
      </c>
      <c r="F60">
        <v>0.98</v>
      </c>
      <c r="G60">
        <v>0.1</v>
      </c>
      <c r="H60">
        <v>0.95</v>
      </c>
      <c r="I60">
        <v>0.18</v>
      </c>
      <c r="J60">
        <v>1</v>
      </c>
      <c r="K60">
        <v>5</v>
      </c>
      <c r="L60">
        <v>6</v>
      </c>
      <c r="M60">
        <v>0.95</v>
      </c>
      <c r="N60">
        <f t="shared" si="3"/>
        <v>9.1860846994535503</v>
      </c>
    </row>
    <row r="61" spans="1:14" x14ac:dyDescent="0.25">
      <c r="A61" s="1">
        <v>43800</v>
      </c>
      <c r="B61">
        <v>53842</v>
      </c>
      <c r="C61">
        <f t="shared" si="0"/>
        <v>7.4535373406193068</v>
      </c>
      <c r="D61">
        <f t="shared" si="1"/>
        <v>5.1243069216757728</v>
      </c>
      <c r="E61">
        <f t="shared" si="2"/>
        <v>2.7950765027322402</v>
      </c>
      <c r="F61">
        <v>0.98</v>
      </c>
      <c r="G61">
        <v>0.1</v>
      </c>
      <c r="H61">
        <v>0.95</v>
      </c>
      <c r="I61">
        <v>0.18</v>
      </c>
      <c r="J61">
        <v>1</v>
      </c>
      <c r="K61">
        <v>5</v>
      </c>
      <c r="L61">
        <v>6</v>
      </c>
      <c r="M61">
        <v>0.95</v>
      </c>
      <c r="N61">
        <f t="shared" si="3"/>
        <v>9.7827677595628391</v>
      </c>
    </row>
    <row r="62" spans="1:14" x14ac:dyDescent="0.25">
      <c r="A62" s="1">
        <v>43831</v>
      </c>
      <c r="B62">
        <v>50299</v>
      </c>
      <c r="C62">
        <f t="shared" si="0"/>
        <v>7.0355993472981169</v>
      </c>
      <c r="D62">
        <f t="shared" si="1"/>
        <v>4.8596407862780806</v>
      </c>
      <c r="E62">
        <f t="shared" si="2"/>
        <v>2.6836822252580443</v>
      </c>
      <c r="F62">
        <v>0.98</v>
      </c>
      <c r="G62">
        <v>0.1</v>
      </c>
      <c r="H62">
        <v>0.95</v>
      </c>
      <c r="I62">
        <v>0.18</v>
      </c>
      <c r="J62">
        <v>1</v>
      </c>
      <c r="K62">
        <v>5</v>
      </c>
      <c r="L62">
        <v>7</v>
      </c>
      <c r="M62">
        <v>0.95</v>
      </c>
      <c r="N62">
        <f t="shared" si="3"/>
        <v>9.2115579083181522</v>
      </c>
    </row>
    <row r="63" spans="1:14" x14ac:dyDescent="0.25">
      <c r="A63" s="1">
        <v>43862</v>
      </c>
      <c r="B63">
        <v>46758</v>
      </c>
      <c r="C63">
        <f t="shared" si="0"/>
        <v>6.4728743169398903</v>
      </c>
      <c r="D63">
        <f t="shared" si="1"/>
        <v>4.4501010928961753</v>
      </c>
      <c r="E63">
        <f t="shared" si="2"/>
        <v>2.4273278688524589</v>
      </c>
      <c r="F63">
        <v>0.97</v>
      </c>
      <c r="G63">
        <v>0.1</v>
      </c>
      <c r="H63">
        <v>0.95</v>
      </c>
      <c r="I63">
        <v>0.17</v>
      </c>
      <c r="J63">
        <v>1</v>
      </c>
      <c r="K63">
        <v>5</v>
      </c>
      <c r="L63">
        <v>6</v>
      </c>
      <c r="M63">
        <v>0.95</v>
      </c>
      <c r="N63">
        <f t="shared" si="3"/>
        <v>8.4956475409836063</v>
      </c>
    </row>
    <row r="64" spans="1:14" x14ac:dyDescent="0.25">
      <c r="A64" s="1">
        <v>43891</v>
      </c>
      <c r="B64">
        <v>52300</v>
      </c>
      <c r="C64">
        <f t="shared" si="0"/>
        <v>7.3154902853673347</v>
      </c>
      <c r="D64">
        <f t="shared" si="1"/>
        <v>5.0529675166970254</v>
      </c>
      <c r="E64">
        <f t="shared" si="2"/>
        <v>2.7904447480267156</v>
      </c>
      <c r="F64">
        <v>0.96</v>
      </c>
      <c r="G64">
        <v>0.11</v>
      </c>
      <c r="H64">
        <v>0.95</v>
      </c>
      <c r="I64">
        <v>0.17</v>
      </c>
      <c r="J64">
        <v>2</v>
      </c>
      <c r="K64">
        <v>5</v>
      </c>
      <c r="L64">
        <v>7</v>
      </c>
      <c r="M64">
        <v>0.95</v>
      </c>
      <c r="N64">
        <f t="shared" si="3"/>
        <v>9.5780130540376458</v>
      </c>
    </row>
    <row r="65" spans="1:14" x14ac:dyDescent="0.25">
      <c r="A65" s="1">
        <v>43922</v>
      </c>
      <c r="B65">
        <v>48128</v>
      </c>
      <c r="C65">
        <f t="shared" si="0"/>
        <v>6.6625282331511837</v>
      </c>
      <c r="D65">
        <f t="shared" si="1"/>
        <v>4.5804881602914387</v>
      </c>
      <c r="E65">
        <f t="shared" si="2"/>
        <v>2.4984480874316941</v>
      </c>
      <c r="F65">
        <v>0.98</v>
      </c>
      <c r="G65">
        <v>0.11</v>
      </c>
      <c r="H65">
        <v>0.95</v>
      </c>
      <c r="I65">
        <v>0.18</v>
      </c>
      <c r="J65">
        <v>1</v>
      </c>
      <c r="K65">
        <v>5</v>
      </c>
      <c r="L65">
        <v>6</v>
      </c>
      <c r="M65">
        <v>0.95</v>
      </c>
      <c r="N65">
        <f t="shared" si="3"/>
        <v>8.7445683060109278</v>
      </c>
    </row>
    <row r="66" spans="1:14" x14ac:dyDescent="0.25">
      <c r="A66" s="1">
        <v>43952</v>
      </c>
      <c r="B66">
        <v>57440</v>
      </c>
      <c r="C66">
        <f t="shared" si="0"/>
        <v>8.0344505160898603</v>
      </c>
      <c r="D66">
        <f t="shared" si="1"/>
        <v>5.5495689131754711</v>
      </c>
      <c r="E66">
        <f t="shared" si="2"/>
        <v>3.0646873102610805</v>
      </c>
      <c r="F66">
        <v>0.95</v>
      </c>
      <c r="G66">
        <v>0.12</v>
      </c>
      <c r="H66">
        <v>0.95</v>
      </c>
      <c r="I66">
        <v>0.17</v>
      </c>
      <c r="J66">
        <v>2</v>
      </c>
      <c r="K66">
        <v>5</v>
      </c>
      <c r="L66">
        <v>7</v>
      </c>
      <c r="M66">
        <v>0.95</v>
      </c>
      <c r="N66">
        <f t="shared" si="3"/>
        <v>10.51933211900425</v>
      </c>
    </row>
    <row r="67" spans="1:14" x14ac:dyDescent="0.25">
      <c r="A67" s="1">
        <v>43983</v>
      </c>
      <c r="B67">
        <v>66693</v>
      </c>
      <c r="C67">
        <f t="shared" ref="C67:C89" si="4">((((((B67*0.95)/30.5)*($Q$92+L67))/60)/24)/$R$92)</f>
        <v>9.424891165755918</v>
      </c>
      <c r="D67">
        <f t="shared" ref="D67:D89" si="5">(((((($B67*0.95)/30.5)*($Q$93+$L67))/60)/24)/$R$92)</f>
        <v>6.5397204007285978</v>
      </c>
      <c r="E67">
        <f t="shared" ref="E67:E89" si="6">(((((($B67*0.95)/30.5)*($Q$94+$L67))/60)/24)/$R$92)</f>
        <v>3.6545496357012746</v>
      </c>
      <c r="F67">
        <v>0.94</v>
      </c>
      <c r="G67">
        <v>0.21</v>
      </c>
      <c r="H67">
        <v>0.95</v>
      </c>
      <c r="I67">
        <v>0.16</v>
      </c>
      <c r="J67">
        <v>3</v>
      </c>
      <c r="K67">
        <v>5</v>
      </c>
      <c r="L67">
        <v>8</v>
      </c>
      <c r="M67">
        <v>0.95</v>
      </c>
      <c r="N67">
        <f t="shared" ref="N67:N89" si="7">(((((($B67*0.95)/30.5)*($Q$95+$L67))/60)/24)/$R$92)</f>
        <v>12.31006193078324</v>
      </c>
    </row>
    <row r="68" spans="1:14" x14ac:dyDescent="0.25">
      <c r="A68" s="1">
        <v>44013</v>
      </c>
      <c r="B68">
        <v>70395</v>
      </c>
      <c r="C68">
        <f t="shared" si="4"/>
        <v>9.9480487249544627</v>
      </c>
      <c r="D68">
        <f t="shared" si="5"/>
        <v>6.9027276867030958</v>
      </c>
      <c r="E68">
        <f t="shared" si="6"/>
        <v>3.8574066484517302</v>
      </c>
      <c r="F68">
        <v>0.94</v>
      </c>
      <c r="G68">
        <v>0.22</v>
      </c>
      <c r="H68">
        <v>0.95</v>
      </c>
      <c r="I68">
        <v>0.16</v>
      </c>
      <c r="J68">
        <v>2</v>
      </c>
      <c r="K68">
        <v>5</v>
      </c>
      <c r="L68">
        <v>8</v>
      </c>
      <c r="M68">
        <v>0.95</v>
      </c>
      <c r="N68">
        <f t="shared" si="7"/>
        <v>12.993369763205829</v>
      </c>
    </row>
    <row r="69" spans="1:14" x14ac:dyDescent="0.25">
      <c r="A69" s="1">
        <v>44044</v>
      </c>
      <c r="B69">
        <v>59291</v>
      </c>
      <c r="C69">
        <f t="shared" si="4"/>
        <v>8.2933601244687303</v>
      </c>
      <c r="D69">
        <f t="shared" si="5"/>
        <v>5.7284033849423173</v>
      </c>
      <c r="E69">
        <f t="shared" si="6"/>
        <v>3.1634466454159074</v>
      </c>
      <c r="F69">
        <v>0.95</v>
      </c>
      <c r="G69">
        <v>0.12</v>
      </c>
      <c r="H69">
        <v>0.95</v>
      </c>
      <c r="I69">
        <v>0.18</v>
      </c>
      <c r="J69">
        <v>2</v>
      </c>
      <c r="K69">
        <v>5</v>
      </c>
      <c r="L69">
        <v>7</v>
      </c>
      <c r="M69">
        <v>0.95</v>
      </c>
      <c r="N69">
        <f t="shared" si="7"/>
        <v>10.858316863995141</v>
      </c>
    </row>
    <row r="70" spans="1:14" x14ac:dyDescent="0.25">
      <c r="A70" s="1">
        <v>44075</v>
      </c>
      <c r="B70">
        <v>55845</v>
      </c>
      <c r="C70">
        <f t="shared" si="4"/>
        <v>7.8113490437158477</v>
      </c>
      <c r="D70">
        <f t="shared" si="5"/>
        <v>5.3954678961748641</v>
      </c>
      <c r="E70">
        <f t="shared" si="6"/>
        <v>2.9795867486338801</v>
      </c>
      <c r="F70">
        <v>0.95</v>
      </c>
      <c r="G70">
        <v>0.11</v>
      </c>
      <c r="H70">
        <v>0.95</v>
      </c>
      <c r="I70">
        <v>0.18</v>
      </c>
      <c r="J70">
        <v>2</v>
      </c>
      <c r="K70">
        <v>5</v>
      </c>
      <c r="L70">
        <v>7</v>
      </c>
      <c r="M70">
        <v>0.95</v>
      </c>
      <c r="N70">
        <f t="shared" si="7"/>
        <v>10.227230191256831</v>
      </c>
    </row>
    <row r="71" spans="1:14" x14ac:dyDescent="0.25">
      <c r="A71" s="1">
        <v>44105</v>
      </c>
      <c r="B71">
        <v>53351</v>
      </c>
      <c r="C71">
        <f t="shared" si="4"/>
        <v>7.4624994687310249</v>
      </c>
      <c r="D71">
        <f t="shared" si="5"/>
        <v>5.1545099423193683</v>
      </c>
      <c r="E71">
        <f t="shared" si="6"/>
        <v>2.8465204159077109</v>
      </c>
      <c r="F71">
        <v>0.94</v>
      </c>
      <c r="G71">
        <v>0.11</v>
      </c>
      <c r="H71">
        <v>0.95</v>
      </c>
      <c r="I71">
        <v>0.18</v>
      </c>
      <c r="J71">
        <v>2</v>
      </c>
      <c r="K71">
        <v>5</v>
      </c>
      <c r="L71">
        <v>7</v>
      </c>
      <c r="M71">
        <v>0.95</v>
      </c>
      <c r="N71">
        <f t="shared" si="7"/>
        <v>9.7704889951426832</v>
      </c>
    </row>
    <row r="72" spans="1:14" x14ac:dyDescent="0.25">
      <c r="A72" s="1">
        <v>44136</v>
      </c>
      <c r="B72">
        <v>50578</v>
      </c>
      <c r="C72">
        <f t="shared" si="4"/>
        <v>7.0746246205221608</v>
      </c>
      <c r="D72">
        <f t="shared" si="5"/>
        <v>4.886596387370977</v>
      </c>
      <c r="E72">
        <f t="shared" si="6"/>
        <v>2.6985681542197937</v>
      </c>
      <c r="F72">
        <v>0.95</v>
      </c>
      <c r="G72">
        <v>0.11</v>
      </c>
      <c r="H72">
        <v>0.95</v>
      </c>
      <c r="I72">
        <v>0.18</v>
      </c>
      <c r="J72">
        <v>2</v>
      </c>
      <c r="K72">
        <v>4</v>
      </c>
      <c r="L72">
        <v>7</v>
      </c>
      <c r="M72">
        <v>0.95</v>
      </c>
      <c r="N72">
        <f t="shared" si="7"/>
        <v>9.2626528536733463</v>
      </c>
    </row>
    <row r="73" spans="1:14" x14ac:dyDescent="0.25">
      <c r="A73" s="1">
        <v>44166</v>
      </c>
      <c r="B73">
        <v>53109</v>
      </c>
      <c r="C73">
        <f t="shared" si="4"/>
        <v>7.4286495901639338</v>
      </c>
      <c r="D73">
        <f t="shared" si="5"/>
        <v>5.1311290983606561</v>
      </c>
      <c r="E73">
        <f t="shared" si="6"/>
        <v>2.8336086065573767</v>
      </c>
      <c r="F73">
        <v>0.94</v>
      </c>
      <c r="G73">
        <v>0.11</v>
      </c>
      <c r="H73">
        <v>0.95</v>
      </c>
      <c r="I73">
        <v>0.18</v>
      </c>
      <c r="J73">
        <v>3</v>
      </c>
      <c r="K73">
        <v>4</v>
      </c>
      <c r="L73">
        <v>7</v>
      </c>
      <c r="M73">
        <v>0.95</v>
      </c>
      <c r="N73">
        <f t="shared" si="7"/>
        <v>9.7261700819672132</v>
      </c>
    </row>
    <row r="74" spans="1:14" x14ac:dyDescent="0.25">
      <c r="A74" s="1">
        <v>44197</v>
      </c>
      <c r="B74">
        <v>51319</v>
      </c>
      <c r="C74">
        <f t="shared" si="4"/>
        <v>7.2522751973284745</v>
      </c>
      <c r="D74">
        <f t="shared" si="5"/>
        <v>5.03219095324833</v>
      </c>
      <c r="E74">
        <f t="shared" si="6"/>
        <v>2.8121067091681846</v>
      </c>
      <c r="F74">
        <v>0.94</v>
      </c>
      <c r="G74">
        <v>0.11</v>
      </c>
      <c r="H74">
        <v>0.95</v>
      </c>
      <c r="I74">
        <v>0.16</v>
      </c>
      <c r="J74">
        <v>3</v>
      </c>
      <c r="K74">
        <v>5</v>
      </c>
      <c r="L74">
        <v>8</v>
      </c>
      <c r="M74">
        <v>0.95</v>
      </c>
      <c r="N74">
        <f t="shared" si="7"/>
        <v>9.4723594414086225</v>
      </c>
    </row>
    <row r="75" spans="1:14" x14ac:dyDescent="0.25">
      <c r="A75" s="1">
        <v>44228</v>
      </c>
      <c r="B75">
        <v>44874</v>
      </c>
      <c r="C75">
        <f t="shared" si="4"/>
        <v>6.3414836065573761</v>
      </c>
      <c r="D75">
        <f t="shared" si="5"/>
        <v>4.4002131147540977</v>
      </c>
      <c r="E75">
        <f t="shared" si="6"/>
        <v>2.4589426229508198</v>
      </c>
      <c r="F75">
        <v>0.94</v>
      </c>
      <c r="G75">
        <v>0.09</v>
      </c>
      <c r="H75">
        <v>0.95</v>
      </c>
      <c r="I75">
        <v>0.1</v>
      </c>
      <c r="J75">
        <v>3</v>
      </c>
      <c r="K75">
        <v>5</v>
      </c>
      <c r="L75">
        <v>8</v>
      </c>
      <c r="M75">
        <v>0.95</v>
      </c>
      <c r="N75">
        <f t="shared" si="7"/>
        <v>8.2827540983606553</v>
      </c>
    </row>
    <row r="76" spans="1:14" x14ac:dyDescent="0.25">
      <c r="A76" s="1">
        <v>44256</v>
      </c>
      <c r="B76">
        <v>55094</v>
      </c>
      <c r="C76">
        <f t="shared" si="4"/>
        <v>7.706302519732847</v>
      </c>
      <c r="D76">
        <f t="shared" si="5"/>
        <v>5.3229099878567085</v>
      </c>
      <c r="E76">
        <f t="shared" si="6"/>
        <v>2.939517455980571</v>
      </c>
      <c r="F76">
        <v>0.94</v>
      </c>
      <c r="G76">
        <v>0.11</v>
      </c>
      <c r="H76">
        <v>0.95</v>
      </c>
      <c r="I76">
        <v>0.13</v>
      </c>
      <c r="J76">
        <v>3</v>
      </c>
      <c r="K76">
        <v>5</v>
      </c>
      <c r="L76">
        <v>7</v>
      </c>
      <c r="M76">
        <v>0.95</v>
      </c>
      <c r="N76">
        <f t="shared" si="7"/>
        <v>10.089695051608986</v>
      </c>
    </row>
    <row r="77" spans="1:14" x14ac:dyDescent="0.25">
      <c r="A77" s="1">
        <v>44287</v>
      </c>
      <c r="B77">
        <v>55078</v>
      </c>
      <c r="C77">
        <f t="shared" si="4"/>
        <v>7.7040645112325432</v>
      </c>
      <c r="D77">
        <f t="shared" si="5"/>
        <v>5.321364146933818</v>
      </c>
      <c r="E77">
        <f t="shared" si="6"/>
        <v>2.9386637826350941</v>
      </c>
      <c r="F77">
        <v>0.94</v>
      </c>
      <c r="G77">
        <v>0.11</v>
      </c>
      <c r="H77">
        <v>0.95</v>
      </c>
      <c r="I77">
        <v>0.13</v>
      </c>
      <c r="J77">
        <v>3</v>
      </c>
      <c r="K77">
        <v>5</v>
      </c>
      <c r="L77">
        <v>7</v>
      </c>
      <c r="M77">
        <v>0.95</v>
      </c>
      <c r="N77">
        <f t="shared" si="7"/>
        <v>10.086764875531266</v>
      </c>
    </row>
    <row r="78" spans="1:14" x14ac:dyDescent="0.25">
      <c r="A78" s="1">
        <v>44317</v>
      </c>
      <c r="B78">
        <v>61871</v>
      </c>
      <c r="C78">
        <f t="shared" si="4"/>
        <v>8.8326769125683047</v>
      </c>
      <c r="D78">
        <f t="shared" si="5"/>
        <v>6.1561081511839717</v>
      </c>
      <c r="E78">
        <f t="shared" si="6"/>
        <v>3.4795393897996352</v>
      </c>
      <c r="F78">
        <v>0.9</v>
      </c>
      <c r="G78">
        <v>0.13</v>
      </c>
      <c r="H78">
        <v>0.95</v>
      </c>
      <c r="I78">
        <v>0.13</v>
      </c>
      <c r="J78">
        <v>4</v>
      </c>
      <c r="K78">
        <v>5</v>
      </c>
      <c r="L78">
        <v>9</v>
      </c>
      <c r="M78">
        <v>0.95</v>
      </c>
      <c r="N78">
        <f t="shared" si="7"/>
        <v>11.509245673952639</v>
      </c>
    </row>
    <row r="79" spans="1:14" x14ac:dyDescent="0.25">
      <c r="A79" s="1">
        <v>44348</v>
      </c>
      <c r="B79">
        <v>61217</v>
      </c>
      <c r="C79">
        <f t="shared" si="4"/>
        <v>8.7393121584699447</v>
      </c>
      <c r="D79">
        <f t="shared" si="5"/>
        <v>6.0910357468123859</v>
      </c>
      <c r="E79">
        <f t="shared" si="6"/>
        <v>3.4427593351548262</v>
      </c>
      <c r="F79">
        <v>0.9</v>
      </c>
      <c r="G79">
        <v>0.13</v>
      </c>
      <c r="H79">
        <v>0.95</v>
      </c>
      <c r="I79">
        <v>0.14000000000000001</v>
      </c>
      <c r="J79">
        <v>4</v>
      </c>
      <c r="K79">
        <v>5</v>
      </c>
      <c r="L79">
        <v>9</v>
      </c>
      <c r="M79">
        <v>0.95</v>
      </c>
      <c r="N79">
        <f t="shared" si="7"/>
        <v>11.387588570127503</v>
      </c>
    </row>
    <row r="80" spans="1:14" x14ac:dyDescent="0.25">
      <c r="A80" s="1">
        <v>44378</v>
      </c>
      <c r="B80">
        <v>62736</v>
      </c>
      <c r="C80">
        <f t="shared" si="4"/>
        <v>9.0466302367941704</v>
      </c>
      <c r="D80">
        <f t="shared" si="5"/>
        <v>6.332641165755919</v>
      </c>
      <c r="E80">
        <f t="shared" si="6"/>
        <v>3.6186520947176684</v>
      </c>
      <c r="F80">
        <v>0.89</v>
      </c>
      <c r="G80">
        <v>0.13</v>
      </c>
      <c r="H80">
        <v>0.95</v>
      </c>
      <c r="I80">
        <v>0.13</v>
      </c>
      <c r="J80">
        <v>4</v>
      </c>
      <c r="K80">
        <v>6</v>
      </c>
      <c r="L80">
        <v>10</v>
      </c>
      <c r="M80">
        <v>0.95</v>
      </c>
      <c r="N80">
        <f t="shared" si="7"/>
        <v>11.760619307832423</v>
      </c>
    </row>
    <row r="81" spans="1:21" x14ac:dyDescent="0.25">
      <c r="A81" s="1">
        <v>44409</v>
      </c>
      <c r="B81">
        <v>61031</v>
      </c>
      <c r="C81">
        <f t="shared" si="4"/>
        <v>8.8887742106860959</v>
      </c>
      <c r="D81">
        <f t="shared" si="5"/>
        <v>6.2485442471159685</v>
      </c>
      <c r="E81">
        <f t="shared" si="6"/>
        <v>3.6083142835458406</v>
      </c>
      <c r="F81">
        <v>0.87</v>
      </c>
      <c r="G81">
        <v>0.13</v>
      </c>
      <c r="H81">
        <v>0.95</v>
      </c>
      <c r="I81">
        <v>0.12</v>
      </c>
      <c r="J81">
        <v>5</v>
      </c>
      <c r="K81">
        <v>6</v>
      </c>
      <c r="L81">
        <v>11</v>
      </c>
      <c r="M81">
        <v>0.95</v>
      </c>
      <c r="N81">
        <f t="shared" si="7"/>
        <v>11.529004174256222</v>
      </c>
    </row>
    <row r="82" spans="1:21" x14ac:dyDescent="0.25">
      <c r="A82" s="1">
        <v>44440</v>
      </c>
      <c r="B82">
        <v>57026</v>
      </c>
      <c r="C82">
        <f t="shared" si="4"/>
        <v>8.3877040072859739</v>
      </c>
      <c r="D82">
        <f t="shared" si="5"/>
        <v>5.9207322404371592</v>
      </c>
      <c r="E82">
        <f t="shared" si="6"/>
        <v>3.4537604735883418</v>
      </c>
      <c r="F82">
        <v>0.85</v>
      </c>
      <c r="G82">
        <v>0.14000000000000001</v>
      </c>
      <c r="H82">
        <v>0.95</v>
      </c>
      <c r="I82">
        <v>0.12</v>
      </c>
      <c r="J82">
        <v>6</v>
      </c>
      <c r="K82">
        <v>6</v>
      </c>
      <c r="L82">
        <v>12</v>
      </c>
      <c r="M82">
        <v>0.95</v>
      </c>
      <c r="N82">
        <f t="shared" si="7"/>
        <v>10.85467577413479</v>
      </c>
    </row>
    <row r="83" spans="1:21" x14ac:dyDescent="0.25">
      <c r="A83" s="1">
        <v>44470</v>
      </c>
      <c r="B83">
        <v>61362</v>
      </c>
      <c r="C83">
        <f t="shared" si="4"/>
        <v>8.9369822404371568</v>
      </c>
      <c r="D83">
        <f>(((((($B83*0.95)/30.5)*($Q$93+$L83))/60)/24)/$R$92)</f>
        <v>6.2824330601092884</v>
      </c>
      <c r="E83">
        <f t="shared" si="6"/>
        <v>3.6278838797814204</v>
      </c>
      <c r="F83">
        <v>0.87</v>
      </c>
      <c r="G83">
        <v>0.13</v>
      </c>
      <c r="H83">
        <v>0.95</v>
      </c>
      <c r="I83">
        <v>0.14000000000000001</v>
      </c>
      <c r="J83">
        <v>5</v>
      </c>
      <c r="K83">
        <v>6</v>
      </c>
      <c r="L83">
        <v>11</v>
      </c>
      <c r="M83">
        <v>0.95</v>
      </c>
      <c r="N83">
        <f t="shared" si="7"/>
        <v>11.591531420765028</v>
      </c>
    </row>
    <row r="84" spans="1:21" x14ac:dyDescent="0.25">
      <c r="A84" s="1">
        <v>44501</v>
      </c>
      <c r="B84">
        <v>52738</v>
      </c>
      <c r="C84">
        <f t="shared" si="4"/>
        <v>7.5288538251366113</v>
      </c>
      <c r="D84">
        <f t="shared" si="5"/>
        <v>5.2473829690346072</v>
      </c>
      <c r="E84">
        <f t="shared" si="6"/>
        <v>2.9659121129326045</v>
      </c>
      <c r="F84">
        <v>0.91</v>
      </c>
      <c r="G84">
        <v>0.12</v>
      </c>
      <c r="H84">
        <v>0.95</v>
      </c>
      <c r="I84">
        <v>0.14000000000000001</v>
      </c>
      <c r="J84">
        <v>4</v>
      </c>
      <c r="K84">
        <v>5</v>
      </c>
      <c r="L84">
        <v>9</v>
      </c>
      <c r="M84">
        <v>0.95</v>
      </c>
      <c r="N84">
        <f t="shared" si="7"/>
        <v>9.8103246812386153</v>
      </c>
    </row>
    <row r="85" spans="1:21" x14ac:dyDescent="0.25">
      <c r="A85" s="1">
        <v>44531</v>
      </c>
      <c r="B85">
        <v>57229</v>
      </c>
      <c r="C85">
        <f t="shared" si="4"/>
        <v>8.3350372647237396</v>
      </c>
      <c r="D85">
        <f t="shared" si="5"/>
        <v>5.8592836217364912</v>
      </c>
      <c r="E85">
        <f t="shared" si="6"/>
        <v>3.3835299787492414</v>
      </c>
      <c r="F85">
        <v>0.87</v>
      </c>
      <c r="G85">
        <v>0.14000000000000001</v>
      </c>
      <c r="H85">
        <v>0.95</v>
      </c>
      <c r="I85">
        <v>0.14000000000000001</v>
      </c>
      <c r="J85">
        <v>5</v>
      </c>
      <c r="K85">
        <v>6</v>
      </c>
      <c r="L85">
        <v>11</v>
      </c>
      <c r="M85">
        <v>0.95</v>
      </c>
      <c r="N85">
        <f t="shared" si="7"/>
        <v>10.810790907710988</v>
      </c>
    </row>
    <row r="86" spans="1:21" x14ac:dyDescent="0.25">
      <c r="A86" s="1">
        <v>44562</v>
      </c>
      <c r="B86">
        <v>55038</v>
      </c>
      <c r="C86">
        <f t="shared" si="4"/>
        <v>8.3333948087431704</v>
      </c>
      <c r="D86">
        <f t="shared" si="5"/>
        <v>5.9524248633879777</v>
      </c>
      <c r="E86">
        <f t="shared" si="6"/>
        <v>3.5714549180327873</v>
      </c>
      <c r="F86">
        <v>0.84</v>
      </c>
      <c r="G86">
        <v>0.16</v>
      </c>
      <c r="H86">
        <v>0.95</v>
      </c>
      <c r="I86">
        <v>0.13</v>
      </c>
      <c r="J86">
        <v>8</v>
      </c>
      <c r="K86">
        <v>7</v>
      </c>
      <c r="L86">
        <v>15</v>
      </c>
      <c r="M86">
        <v>0.95</v>
      </c>
      <c r="N86">
        <f t="shared" si="7"/>
        <v>10.71436475409836</v>
      </c>
    </row>
    <row r="87" spans="1:21" x14ac:dyDescent="0.25">
      <c r="A87" s="1">
        <v>44593</v>
      </c>
      <c r="B87">
        <v>49829</v>
      </c>
      <c r="C87">
        <f t="shared" si="4"/>
        <v>6.9698578476016992</v>
      </c>
      <c r="D87">
        <f t="shared" si="5"/>
        <v>4.8142317091681841</v>
      </c>
      <c r="E87">
        <f t="shared" si="6"/>
        <v>2.658605570734669</v>
      </c>
      <c r="F87">
        <v>0.94</v>
      </c>
      <c r="G87">
        <v>0.1</v>
      </c>
      <c r="H87">
        <v>0.95</v>
      </c>
      <c r="I87">
        <v>0.14000000000000001</v>
      </c>
      <c r="J87">
        <v>2</v>
      </c>
      <c r="K87">
        <v>5</v>
      </c>
      <c r="L87">
        <v>7</v>
      </c>
      <c r="M87">
        <v>0.95</v>
      </c>
      <c r="N87">
        <f t="shared" si="7"/>
        <v>9.1254839860352153</v>
      </c>
    </row>
    <row r="88" spans="1:21" x14ac:dyDescent="0.25">
      <c r="A88" s="1">
        <v>44621</v>
      </c>
      <c r="B88">
        <v>56730</v>
      </c>
      <c r="C88">
        <f t="shared" si="4"/>
        <v>8.0169444444444444</v>
      </c>
      <c r="D88">
        <f t="shared" si="5"/>
        <v>5.5627777777777778</v>
      </c>
      <c r="E88">
        <f t="shared" si="6"/>
        <v>3.1086111111111108</v>
      </c>
      <c r="F88">
        <v>0.93</v>
      </c>
      <c r="G88">
        <v>0.11</v>
      </c>
      <c r="H88">
        <v>0.95</v>
      </c>
      <c r="I88">
        <v>0.14000000000000001</v>
      </c>
      <c r="J88">
        <v>3</v>
      </c>
      <c r="K88">
        <v>5</v>
      </c>
      <c r="L88">
        <v>8</v>
      </c>
      <c r="M88">
        <v>0.95</v>
      </c>
      <c r="N88">
        <f t="shared" si="7"/>
        <v>10.47111111111111</v>
      </c>
      <c r="O88" s="9" t="s">
        <v>14</v>
      </c>
      <c r="P88" s="9"/>
      <c r="Q88" s="9"/>
      <c r="R88" s="9"/>
    </row>
    <row r="89" spans="1:21" x14ac:dyDescent="0.25">
      <c r="A89" s="4">
        <v>44652</v>
      </c>
      <c r="B89">
        <v>55838</v>
      </c>
      <c r="C89">
        <f t="shared" si="4"/>
        <v>7.8908891924711586</v>
      </c>
      <c r="D89">
        <f t="shared" si="5"/>
        <v>5.4753108682452938</v>
      </c>
      <c r="E89">
        <f t="shared" si="6"/>
        <v>3.0597325440194285</v>
      </c>
      <c r="F89">
        <v>0.92</v>
      </c>
      <c r="G89">
        <v>0.11</v>
      </c>
      <c r="H89">
        <v>0.95</v>
      </c>
      <c r="I89">
        <v>0.14000000000000001</v>
      </c>
      <c r="J89">
        <v>2.9</v>
      </c>
      <c r="K89">
        <v>4.96</v>
      </c>
      <c r="L89">
        <v>8</v>
      </c>
      <c r="M89">
        <v>0.95</v>
      </c>
      <c r="N89">
        <f t="shared" si="7"/>
        <v>10.306467516697024</v>
      </c>
      <c r="O89">
        <f ca="1">OFFSET(I2:I100,COUNT(I2:I100)-1,0,1)</f>
        <v>0.14000000000000001</v>
      </c>
      <c r="P89">
        <f t="shared" ref="P89:R89" ca="1" si="8">OFFSET(J2:J100,COUNT(J2:J100)-1,0,1)</f>
        <v>2.9</v>
      </c>
      <c r="Q89">
        <f t="shared" ca="1" si="8"/>
        <v>4.96</v>
      </c>
      <c r="R89">
        <f t="shared" ca="1" si="8"/>
        <v>8</v>
      </c>
      <c r="S89" s="8">
        <f ca="1">OFFSET(A2:A100,COUNT(A2:A100)-1,0,1)</f>
        <v>44652</v>
      </c>
    </row>
    <row r="90" spans="1:21" x14ac:dyDescent="0.25">
      <c r="A90" s="2"/>
    </row>
    <row r="91" spans="1:21" x14ac:dyDescent="0.25">
      <c r="A91" s="3"/>
      <c r="O91" s="9" t="s">
        <v>15</v>
      </c>
      <c r="P91" s="9"/>
      <c r="Q91" s="6" t="s">
        <v>16</v>
      </c>
      <c r="R91" s="6" t="s">
        <v>17</v>
      </c>
    </row>
    <row r="92" spans="1:21" x14ac:dyDescent="0.25">
      <c r="A92" s="3"/>
      <c r="O92">
        <f t="shared" ref="O92" si="9">((((((N92*0.95)/30.5)*($Q$92+X92))/60)/24)/$R$92)</f>
        <v>0</v>
      </c>
      <c r="Q92">
        <v>90</v>
      </c>
      <c r="R92">
        <f>Dashboard!U40</f>
        <v>15</v>
      </c>
      <c r="S92">
        <v>15</v>
      </c>
      <c r="T92">
        <v>360</v>
      </c>
      <c r="U92">
        <v>100000</v>
      </c>
    </row>
    <row r="93" spans="1:21" x14ac:dyDescent="0.25">
      <c r="A93" s="3"/>
      <c r="Q93">
        <v>60</v>
      </c>
      <c r="S93">
        <v>14</v>
      </c>
      <c r="T93">
        <v>300</v>
      </c>
      <c r="U93">
        <v>90000</v>
      </c>
    </row>
    <row r="94" spans="1:21" x14ac:dyDescent="0.25">
      <c r="A94" s="3"/>
      <c r="Q94">
        <v>30</v>
      </c>
      <c r="S94">
        <v>13</v>
      </c>
      <c r="T94">
        <v>240</v>
      </c>
      <c r="U94">
        <v>80000</v>
      </c>
    </row>
    <row r="95" spans="1:21" x14ac:dyDescent="0.25">
      <c r="A95" s="3"/>
      <c r="Q95">
        <f>Dashboard!U39</f>
        <v>120</v>
      </c>
      <c r="S95">
        <v>12</v>
      </c>
      <c r="T95">
        <v>180</v>
      </c>
      <c r="U95">
        <v>70000</v>
      </c>
    </row>
    <row r="96" spans="1:21" x14ac:dyDescent="0.25">
      <c r="A96" s="3"/>
      <c r="S96">
        <v>11</v>
      </c>
      <c r="T96">
        <v>120</v>
      </c>
      <c r="U96">
        <v>60000</v>
      </c>
    </row>
    <row r="97" spans="1:21" x14ac:dyDescent="0.25">
      <c r="A97" s="3"/>
      <c r="S97">
        <v>10</v>
      </c>
      <c r="U97">
        <v>50000</v>
      </c>
    </row>
    <row r="98" spans="1:21" x14ac:dyDescent="0.25">
      <c r="A98" s="3"/>
      <c r="S98">
        <v>9</v>
      </c>
      <c r="U98">
        <v>40000</v>
      </c>
    </row>
    <row r="99" spans="1:21" x14ac:dyDescent="0.25">
      <c r="A99" s="3"/>
      <c r="S99">
        <v>8</v>
      </c>
    </row>
    <row r="100" spans="1:21" x14ac:dyDescent="0.25">
      <c r="A100" s="3"/>
      <c r="S100">
        <v>7</v>
      </c>
    </row>
    <row r="101" spans="1:21" x14ac:dyDescent="0.25">
      <c r="A101" s="3"/>
      <c r="S101">
        <v>6</v>
      </c>
    </row>
    <row r="102" spans="1:21" x14ac:dyDescent="0.25">
      <c r="A102" s="3"/>
      <c r="S102">
        <v>5</v>
      </c>
    </row>
    <row r="103" spans="1:21" x14ac:dyDescent="0.25">
      <c r="S103">
        <v>4</v>
      </c>
    </row>
  </sheetData>
  <mergeCells count="2">
    <mergeCell ref="O88:R88"/>
    <mergeCell ref="O91:P9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4"/>
  <sheetViews>
    <sheetView showGridLines="0" showRowColHeaders="0" tabSelected="1" workbookViewId="0">
      <selection activeCell="U40" sqref="U40"/>
    </sheetView>
  </sheetViews>
  <sheetFormatPr defaultColWidth="0" defaultRowHeight="15" x14ac:dyDescent="0.25"/>
  <cols>
    <col min="1" max="21" width="9.140625" customWidth="1"/>
    <col min="22" max="16384" width="9.140625" hidden="1"/>
  </cols>
  <sheetData>
    <row r="1" spans="1:21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9" spans="21:21" x14ac:dyDescent="0.25">
      <c r="U39" s="5">
        <v>120</v>
      </c>
    </row>
    <row r="40" spans="21:21" x14ac:dyDescent="0.25">
      <c r="U40" s="7">
        <v>15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</sheetData>
  <mergeCells count="1">
    <mergeCell ref="A1:U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'911_Performance'!$T$92:$T$96</xm:f>
          </x14:formula1>
          <xm:sqref>U39</xm:sqref>
        </x14:dataValidation>
        <x14:dataValidation type="list" allowBlank="1" showInputMessage="1" showErrorMessage="1" xr:uid="{00000000-0002-0000-0100-000001000000}">
          <x14:formula1>
            <xm:f>'911_Performance'!$S$92:$S$103</xm:f>
          </x14:formula1>
          <xm:sqref>U40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911_Performance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2022-05-28T04:05:46Z</dcterms:created>
  <dcterms:modified xsi:type="dcterms:W3CDTF">2022-05-28T05:22:41Z</dcterms:modified>
</cp:coreProperties>
</file>