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design_and_prices/prices/Switzerland/Tax/calculations/"/>
    </mc:Choice>
  </mc:AlternateContent>
  <xr:revisionPtr revIDLastSave="1" documentId="11_83F0451DD80D687658278E80512A69B2474152DC" xr6:coauthVersionLast="46" xr6:coauthVersionMax="46" xr10:uidLastSave="{EBEFC4DA-FA6F-4244-B93C-40266F047092}"/>
  <bookViews>
    <workbookView xWindow="0" yWindow="500" windowWidth="25600" windowHeight="15540" tabRatio="500" xr2:uid="{00000000-000D-0000-FFFF-FFFF00000000}"/>
  </bookViews>
  <sheets>
    <sheet name="Tax rate" sheetId="1" r:id="rId1"/>
    <sheet name="Conversion factors-WRI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G15" i="1"/>
  <c r="G16" i="1"/>
  <c r="E15" i="1"/>
  <c r="E16" i="1"/>
  <c r="G4" i="1"/>
  <c r="G5" i="1"/>
  <c r="G6" i="1"/>
  <c r="G7" i="1"/>
  <c r="G8" i="1"/>
  <c r="G9" i="1"/>
  <c r="G10" i="1"/>
  <c r="G11" i="1"/>
  <c r="G12" i="1"/>
  <c r="G13" i="1"/>
  <c r="G14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00000000-0006-0000-0000-000001000000}">
      <text>
        <r>
          <rPr>
            <b/>
            <sz val="10"/>
            <color indexed="81"/>
            <rFont val="Calibri"/>
          </rPr>
          <t>The tax rate was altered at the end of october 2010</t>
        </r>
      </text>
    </comment>
  </commentList>
</comments>
</file>

<file path=xl/sharedStrings.xml><?xml version="1.0" encoding="utf-8"?>
<sst xmlns="http://schemas.openxmlformats.org/spreadsheetml/2006/main" count="31" uniqueCount="21">
  <si>
    <t>Year</t>
  </si>
  <si>
    <t>Fuel type</t>
  </si>
  <si>
    <t>Coal (tonne)</t>
  </si>
  <si>
    <t>Natural gas</t>
  </si>
  <si>
    <t>Value (tCO2/natural unit)</t>
  </si>
  <si>
    <t>Unit</t>
  </si>
  <si>
    <t>tonne</t>
  </si>
  <si>
    <t>litre</t>
  </si>
  <si>
    <t>Source</t>
  </si>
  <si>
    <t>EPT-2018</t>
  </si>
  <si>
    <t>Comment</t>
  </si>
  <si>
    <t>Coal (bituminous)</t>
  </si>
  <si>
    <t>MWh</t>
  </si>
  <si>
    <t>Natural gas (MWh)</t>
  </si>
  <si>
    <t>Tax rate (CHF/per natural unit)</t>
  </si>
  <si>
    <t>Tax rate (CHF/tCO2)</t>
  </si>
  <si>
    <t>Oil (light fuel oil)</t>
  </si>
  <si>
    <t>WRI tool ("Residual fuel oil")</t>
  </si>
  <si>
    <t>EPT-2018, EPT-2020</t>
  </si>
  <si>
    <t>EPT-2020</t>
  </si>
  <si>
    <t>Oil - light fuel oil (litre)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</si>
</sst>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K9" sqref="K9"/>
    </sheetView>
  </sheetViews>
  <sheetFormatPr baseColWidth="10" defaultRowHeight="16" x14ac:dyDescent="0.2"/>
  <cols>
    <col min="4" max="4" width="17.33203125" customWidth="1"/>
  </cols>
  <sheetData>
    <row r="1" spans="1:8" x14ac:dyDescent="0.2">
      <c r="B1" s="1" t="s">
        <v>14</v>
      </c>
      <c r="C1" s="1"/>
      <c r="D1" s="1"/>
      <c r="E1" s="1" t="s">
        <v>15</v>
      </c>
      <c r="F1" s="1"/>
      <c r="G1" s="1"/>
    </row>
    <row r="2" spans="1:8" x14ac:dyDescent="0.2">
      <c r="A2" t="s">
        <v>0</v>
      </c>
      <c r="B2" s="1" t="s">
        <v>1</v>
      </c>
      <c r="C2" s="1"/>
      <c r="D2" s="1"/>
      <c r="E2" s="1" t="s">
        <v>1</v>
      </c>
      <c r="F2" s="1"/>
      <c r="G2" s="1"/>
      <c r="H2" t="s">
        <v>8</v>
      </c>
    </row>
    <row r="3" spans="1:8" x14ac:dyDescent="0.2">
      <c r="B3" t="s">
        <v>2</v>
      </c>
      <c r="C3" t="s">
        <v>20</v>
      </c>
      <c r="D3" t="s">
        <v>13</v>
      </c>
      <c r="E3" t="s">
        <v>2</v>
      </c>
      <c r="F3" t="s">
        <v>20</v>
      </c>
      <c r="G3" t="s">
        <v>13</v>
      </c>
    </row>
    <row r="4" spans="1:8" x14ac:dyDescent="0.2">
      <c r="A4">
        <v>2008</v>
      </c>
      <c r="B4">
        <v>0</v>
      </c>
      <c r="E4">
        <f>B4/'Conversion factors-WRI'!$D$3</f>
        <v>0</v>
      </c>
      <c r="F4">
        <f>C4/'Conversion factors-WRI'!$D$5</f>
        <v>0</v>
      </c>
      <c r="G4">
        <f>D4/'Conversion factors-WRI'!$D$4</f>
        <v>0</v>
      </c>
    </row>
    <row r="5" spans="1:8" x14ac:dyDescent="0.2">
      <c r="A5">
        <v>2009</v>
      </c>
      <c r="B5">
        <v>0</v>
      </c>
      <c r="E5">
        <f>B5/'Conversion factors-WRI'!$D$3</f>
        <v>0</v>
      </c>
      <c r="F5">
        <f>C5/'Conversion factors-WRI'!$D$5</f>
        <v>0</v>
      </c>
      <c r="G5">
        <f>D5/'Conversion factors-WRI'!$D$4</f>
        <v>0</v>
      </c>
    </row>
    <row r="6" spans="1:8" x14ac:dyDescent="0.2">
      <c r="A6">
        <v>2010</v>
      </c>
      <c r="B6">
        <v>0</v>
      </c>
      <c r="E6">
        <f>B6/'Conversion factors-WRI'!$D$3</f>
        <v>0</v>
      </c>
      <c r="F6">
        <f>C6/'Conversion factors-WRI'!$D$5</f>
        <v>0</v>
      </c>
      <c r="G6">
        <f>D6/'Conversion factors-WRI'!$D$4</f>
        <v>0</v>
      </c>
    </row>
    <row r="7" spans="1:8" x14ac:dyDescent="0.2">
      <c r="A7">
        <v>2011</v>
      </c>
      <c r="B7">
        <v>0</v>
      </c>
      <c r="E7">
        <f>B7/'Conversion factors-WRI'!$D$3</f>
        <v>0</v>
      </c>
      <c r="F7">
        <f>C7/'Conversion factors-WRI'!$D$5</f>
        <v>0</v>
      </c>
      <c r="G7">
        <f>D7/'Conversion factors-WRI'!$D$4</f>
        <v>0</v>
      </c>
    </row>
    <row r="8" spans="1:8" x14ac:dyDescent="0.2">
      <c r="A8">
        <v>2012</v>
      </c>
      <c r="B8">
        <v>0</v>
      </c>
      <c r="E8">
        <f>B8/'Conversion factors-WRI'!$D$3</f>
        <v>0</v>
      </c>
      <c r="F8">
        <f>C8/'Conversion factors-WRI'!$D$5</f>
        <v>0</v>
      </c>
      <c r="G8">
        <f>D8/'Conversion factors-WRI'!$D$4</f>
        <v>0</v>
      </c>
    </row>
    <row r="9" spans="1:8" x14ac:dyDescent="0.2">
      <c r="A9">
        <v>2013</v>
      </c>
      <c r="B9">
        <v>95</v>
      </c>
      <c r="C9">
        <v>9.5049999999999996E-2</v>
      </c>
      <c r="D9">
        <v>6.48</v>
      </c>
      <c r="E9">
        <f>B9/'Conversion factors-WRI'!$D$3</f>
        <v>35.607196401799101</v>
      </c>
      <c r="F9">
        <f>C9/'Conversion factors-WRI'!$D$5</f>
        <v>32.337169339260278</v>
      </c>
      <c r="G9">
        <f>D9/'Conversion factors-WRI'!$D$4</f>
        <v>32.088103632690249</v>
      </c>
      <c r="H9" t="s">
        <v>9</v>
      </c>
    </row>
    <row r="10" spans="1:8" x14ac:dyDescent="0.2">
      <c r="A10">
        <v>2014</v>
      </c>
      <c r="B10">
        <v>158</v>
      </c>
      <c r="C10">
        <v>0.159</v>
      </c>
      <c r="D10">
        <v>10.93</v>
      </c>
      <c r="E10">
        <f>B10/'Conversion factors-WRI'!$D$3</f>
        <v>59.220389805097447</v>
      </c>
      <c r="F10">
        <f>C10/'Conversion factors-WRI'!$D$5</f>
        <v>54.093739347105576</v>
      </c>
      <c r="G10">
        <f>D10/'Conversion factors-WRI'!$D$4</f>
        <v>54.123915540942036</v>
      </c>
      <c r="H10" t="s">
        <v>9</v>
      </c>
    </row>
    <row r="11" spans="1:8" x14ac:dyDescent="0.2">
      <c r="A11">
        <v>2015</v>
      </c>
      <c r="B11">
        <v>158</v>
      </c>
      <c r="C11">
        <v>0.159</v>
      </c>
      <c r="D11">
        <v>10.93</v>
      </c>
      <c r="E11">
        <f>B11/'Conversion factors-WRI'!$D$3</f>
        <v>59.220389805097447</v>
      </c>
      <c r="F11">
        <f>C11/'Conversion factors-WRI'!$D$5</f>
        <v>54.093739347105576</v>
      </c>
      <c r="G11">
        <f>D11/'Conversion factors-WRI'!$D$4</f>
        <v>54.123915540942036</v>
      </c>
      <c r="H11" t="s">
        <v>9</v>
      </c>
    </row>
    <row r="12" spans="1:8" x14ac:dyDescent="0.2">
      <c r="A12">
        <v>2016</v>
      </c>
      <c r="B12">
        <v>221.9</v>
      </c>
      <c r="C12">
        <v>0.22259999999999999</v>
      </c>
      <c r="D12">
        <v>15.17</v>
      </c>
      <c r="E12">
        <f>B12/'Conversion factors-WRI'!$D$3</f>
        <v>83.170914542728639</v>
      </c>
      <c r="F12">
        <f>C12/'Conversion factors-WRI'!$D$5</f>
        <v>75.731235085947802</v>
      </c>
      <c r="G12">
        <f>D12/'Conversion factors-WRI'!$D$4</f>
        <v>75.119835201838129</v>
      </c>
      <c r="H12" t="s">
        <v>9</v>
      </c>
    </row>
    <row r="13" spans="1:8" x14ac:dyDescent="0.2">
      <c r="A13">
        <v>2017</v>
      </c>
      <c r="B13">
        <v>221.9</v>
      </c>
      <c r="C13">
        <v>0.22259999999999999</v>
      </c>
      <c r="D13">
        <v>15.17</v>
      </c>
      <c r="E13">
        <f>B13/'Conversion factors-WRI'!$D$3</f>
        <v>83.170914542728639</v>
      </c>
      <c r="F13">
        <f>C13/'Conversion factors-WRI'!$D$5</f>
        <v>75.731235085947802</v>
      </c>
      <c r="G13">
        <f>D13/'Conversion factors-WRI'!$D$4</f>
        <v>75.119835201838129</v>
      </c>
      <c r="H13" t="s">
        <v>9</v>
      </c>
    </row>
    <row r="14" spans="1:8" x14ac:dyDescent="0.2">
      <c r="A14">
        <v>2018</v>
      </c>
      <c r="B14">
        <v>253.7</v>
      </c>
      <c r="C14">
        <v>0.25929999999999997</v>
      </c>
      <c r="D14">
        <v>17.75</v>
      </c>
      <c r="E14">
        <f>B14/'Conversion factors-WRI'!$D$3</f>
        <v>95.089955022488752</v>
      </c>
      <c r="F14">
        <f>C14/'Conversion factors-WRI'!$D$5</f>
        <v>88.21702272141178</v>
      </c>
      <c r="G14">
        <f>D14/'Conversion factors-WRI'!$D$4</f>
        <v>87.895654240779621</v>
      </c>
      <c r="H14" t="s">
        <v>18</v>
      </c>
    </row>
    <row r="15" spans="1:8" x14ac:dyDescent="0.2">
      <c r="A15">
        <v>2019</v>
      </c>
      <c r="B15">
        <v>253.7</v>
      </c>
      <c r="C15">
        <v>0.25929999999999997</v>
      </c>
      <c r="D15">
        <v>17.75</v>
      </c>
      <c r="E15">
        <f>B15/'Conversion factors-WRI'!$D$3</f>
        <v>95.089955022488752</v>
      </c>
      <c r="F15">
        <f>C15/'Conversion factors-WRI'!$D$5</f>
        <v>88.21702272141178</v>
      </c>
      <c r="G15">
        <f>D15/'Conversion factors-WRI'!$D$4</f>
        <v>87.895654240779621</v>
      </c>
      <c r="H15" t="s">
        <v>19</v>
      </c>
    </row>
    <row r="16" spans="1:8" x14ac:dyDescent="0.2">
      <c r="A16">
        <v>2020</v>
      </c>
      <c r="B16">
        <v>253.7</v>
      </c>
      <c r="C16">
        <v>0.25929999999999997</v>
      </c>
      <c r="D16">
        <v>17.75</v>
      </c>
      <c r="E16">
        <f>B16/'Conversion factors-WRI'!$D$3</f>
        <v>95.089955022488752</v>
      </c>
      <c r="F16">
        <f>C16/'Conversion factors-WRI'!$D$5</f>
        <v>88.21702272141178</v>
      </c>
      <c r="G16">
        <f>D16/'Conversion factors-WRI'!$D$4</f>
        <v>87.895654240779621</v>
      </c>
      <c r="H16" t="s">
        <v>19</v>
      </c>
    </row>
  </sheetData>
  <mergeCells count="4">
    <mergeCell ref="B2:D2"/>
    <mergeCell ref="B1:D1"/>
    <mergeCell ref="E1:G1"/>
    <mergeCell ref="E2:G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"/>
  <sheetViews>
    <sheetView workbookViewId="0">
      <selection activeCell="D5" sqref="D5"/>
    </sheetView>
  </sheetViews>
  <sheetFormatPr baseColWidth="10" defaultRowHeight="16" x14ac:dyDescent="0.2"/>
  <cols>
    <col min="2" max="3" width="18.33203125" customWidth="1"/>
    <col min="4" max="4" width="21.6640625" bestFit="1" customWidth="1"/>
  </cols>
  <sheetData>
    <row r="2" spans="2:6" x14ac:dyDescent="0.2">
      <c r="C2" t="s">
        <v>5</v>
      </c>
      <c r="D2" t="s">
        <v>4</v>
      </c>
      <c r="E2" t="s">
        <v>10</v>
      </c>
      <c r="F2" t="s">
        <v>8</v>
      </c>
    </row>
    <row r="3" spans="2:6" x14ac:dyDescent="0.2">
      <c r="B3" t="s">
        <v>11</v>
      </c>
      <c r="C3" t="s">
        <v>6</v>
      </c>
      <c r="D3">
        <v>2.6680000000000001</v>
      </c>
    </row>
    <row r="4" spans="2:6" x14ac:dyDescent="0.2">
      <c r="B4" t="s">
        <v>3</v>
      </c>
      <c r="C4" t="s">
        <v>12</v>
      </c>
      <c r="D4">
        <v>0.20194400000000001</v>
      </c>
    </row>
    <row r="5" spans="2:6" x14ac:dyDescent="0.2">
      <c r="B5" t="s">
        <v>16</v>
      </c>
      <c r="C5" t="s">
        <v>7</v>
      </c>
      <c r="D5">
        <v>2.9393420000000002E-3</v>
      </c>
      <c r="F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rate</vt:lpstr>
      <vt:lpstr>Conversion factors-WRI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Ulysse De Jong</cp:lastModifiedBy>
  <dcterms:created xsi:type="dcterms:W3CDTF">2018-11-16T17:00:31Z</dcterms:created>
  <dcterms:modified xsi:type="dcterms:W3CDTF">2021-08-09T21:37:19Z</dcterms:modified>
</cp:coreProperties>
</file>