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Denmark/"/>
    </mc:Choice>
  </mc:AlternateContent>
  <xr:revisionPtr revIDLastSave="0" documentId="11_9162A8CC1E9D27EA3529C432D990608DB9E28DBB" xr6:coauthVersionLast="47" xr6:coauthVersionMax="47" xr10:uidLastSave="{00000000-0000-0000-0000-000000000000}"/>
  <bookViews>
    <workbookView xWindow="-24090" yWindow="9375" windowWidth="7200" windowHeight="3765" tabRatio="500" xr2:uid="{00000000-000D-0000-FFFF-FFFF00000000}"/>
  </bookViews>
  <sheets>
    <sheet name="Tax rate" sheetId="1" r:id="rId1"/>
    <sheet name="Conversion factors-WRI" sheetId="2" r:id="rId2"/>
    <sheet name="Comments-policy change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F32" i="1"/>
  <c r="G32" i="1"/>
  <c r="E33" i="1"/>
  <c r="F33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3" i="1"/>
  <c r="F23" i="1"/>
  <c r="F24" i="1"/>
  <c r="F25" i="1"/>
  <c r="F26" i="1"/>
  <c r="F27" i="1"/>
  <c r="F28" i="1"/>
  <c r="F29" i="1"/>
  <c r="F30" i="1"/>
  <c r="F3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3" authorId="0" shapeId="0" xr:uid="{00000000-0006-0000-0000-000001000000}">
      <text>
        <r>
          <rPr>
            <b/>
            <sz val="10"/>
            <color indexed="81"/>
            <rFont val="Calibri"/>
          </rPr>
          <t>The tax rate was altered at the end of october 2010</t>
        </r>
      </text>
    </comment>
  </commentList>
</comments>
</file>

<file path=xl/sharedStrings.xml><?xml version="1.0" encoding="utf-8"?>
<sst xmlns="http://schemas.openxmlformats.org/spreadsheetml/2006/main" count="55" uniqueCount="22">
  <si>
    <t>Tax rate (DKK/per natural unit)</t>
  </si>
  <si>
    <t>Tax rate (DKK/tCO2)</t>
  </si>
  <si>
    <t>Year</t>
  </si>
  <si>
    <t>Fuel type</t>
  </si>
  <si>
    <t>Source</t>
  </si>
  <si>
    <t>Coal (tonne)</t>
  </si>
  <si>
    <t>Oil - gasoline (litre)</t>
  </si>
  <si>
    <t>Natural gas (MWh)</t>
  </si>
  <si>
    <t>EPT-2018</t>
  </si>
  <si>
    <t>EPT-2018, EPT-2020</t>
  </si>
  <si>
    <t>-</t>
  </si>
  <si>
    <t>EPT-2020</t>
  </si>
  <si>
    <t>Unit</t>
  </si>
  <si>
    <t>Value (tCO2/natural unit)</t>
  </si>
  <si>
    <t>Comment</t>
  </si>
  <si>
    <t>Coal (bituminous)</t>
  </si>
  <si>
    <t>tonne</t>
  </si>
  <si>
    <t>Natural gas</t>
  </si>
  <si>
    <t>MWh</t>
  </si>
  <si>
    <t>Oil (motor gasoline)</t>
  </si>
  <si>
    <t>litre</t>
  </si>
  <si>
    <t>WRI tool ("Motor gasoline")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</si>
</sst>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</xdr:row>
      <xdr:rowOff>12700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0400" y="1028700"/>
          <a:ext cx="10896600" cy="412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1 January 1997 onwards, the energy/CO2 tax is 100% carbon tax. In addition, fuels used in producing electricity are free of the energy/CO2 tax and precautionary stock fee. Prior to 31 December 1996, the energy/CO2 tax was approximately 75% carbon tax and 25% energy tax. </a:t>
          </a:r>
        </a:p>
        <a:p>
          <a:r>
            <a:rPr lang="en-US" sz="1200"/>
            <a:t>Source:</a:t>
          </a:r>
          <a:r>
            <a:rPr lang="en-US" sz="1200" baseline="0"/>
            <a:t> IEA Energy Price and Taxes (2015), p.105</a:t>
          </a:r>
        </a:p>
        <a:p>
          <a:endParaRPr lang="en-US" sz="1200" baseline="0"/>
        </a:p>
        <a:p>
          <a:r>
            <a:rPr lang="en-US" sz="1200" baseline="0"/>
            <a:t>From 1 January 2011 onwards, follwing the energy taxation reform, the energy/CO2 tax was split between its energy and CO2 component.</a:t>
          </a:r>
          <a:endParaRPr lang="en-US" sz="1200"/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B15" workbookViewId="0">
      <selection activeCell="F32" sqref="F32"/>
    </sheetView>
  </sheetViews>
  <sheetFormatPr defaultColWidth="11" defaultRowHeight="16" x14ac:dyDescent="0.8"/>
  <cols>
    <col min="3" max="3" width="22.375" customWidth="1"/>
    <col min="4" max="4" width="17.375" customWidth="1"/>
    <col min="5" max="5" width="13.875" customWidth="1"/>
    <col min="6" max="6" width="17" customWidth="1"/>
    <col min="7" max="7" width="19" customWidth="1"/>
    <col min="8" max="8" width="13.875" customWidth="1"/>
  </cols>
  <sheetData>
    <row r="1" spans="1:8" x14ac:dyDescent="0.8">
      <c r="B1" s="3" t="s">
        <v>0</v>
      </c>
      <c r="C1" s="3"/>
      <c r="D1" s="3"/>
      <c r="E1" s="3" t="s">
        <v>1</v>
      </c>
      <c r="F1" s="3"/>
      <c r="G1" s="3"/>
    </row>
    <row r="2" spans="1:8" x14ac:dyDescent="0.8">
      <c r="A2" t="s">
        <v>2</v>
      </c>
      <c r="B2" s="3" t="s">
        <v>3</v>
      </c>
      <c r="C2" s="3"/>
      <c r="D2" s="3"/>
      <c r="E2" s="3" t="s">
        <v>3</v>
      </c>
      <c r="F2" s="3"/>
      <c r="G2" s="3"/>
      <c r="H2" t="s">
        <v>4</v>
      </c>
    </row>
    <row r="3" spans="1:8" x14ac:dyDescent="0.8"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</row>
    <row r="4" spans="1:8" x14ac:dyDescent="0.8">
      <c r="A4">
        <v>1991</v>
      </c>
      <c r="E4">
        <f>B4/'Conversion factors-WRI'!$D$3</f>
        <v>0</v>
      </c>
      <c r="F4">
        <f>C4/'Conversion factors-WRI'!$D$5</f>
        <v>0</v>
      </c>
      <c r="G4">
        <f>D4/'Conversion factors-WRI'!$D$4</f>
        <v>0</v>
      </c>
      <c r="H4" t="s">
        <v>8</v>
      </c>
    </row>
    <row r="5" spans="1:8" x14ac:dyDescent="0.8">
      <c r="A5">
        <v>1992</v>
      </c>
      <c r="E5">
        <f>B5/'Conversion factors-WRI'!$D$3</f>
        <v>0</v>
      </c>
      <c r="F5">
        <f>C5/'Conversion factors-WRI'!$D$5</f>
        <v>0</v>
      </c>
      <c r="G5">
        <f>D5/'Conversion factors-WRI'!$D$4</f>
        <v>0</v>
      </c>
      <c r="H5" t="s">
        <v>8</v>
      </c>
    </row>
    <row r="6" spans="1:8" x14ac:dyDescent="0.8">
      <c r="A6">
        <v>1993</v>
      </c>
      <c r="E6">
        <f>B6/'Conversion factors-WRI'!$D$3</f>
        <v>0</v>
      </c>
      <c r="F6">
        <f>C6/'Conversion factors-WRI'!$D$5</f>
        <v>0</v>
      </c>
      <c r="G6">
        <f>D6/'Conversion factors-WRI'!$D$4</f>
        <v>0</v>
      </c>
      <c r="H6" t="s">
        <v>8</v>
      </c>
    </row>
    <row r="7" spans="1:8" x14ac:dyDescent="0.8">
      <c r="A7">
        <v>1994</v>
      </c>
      <c r="E7">
        <f>B7/'Conversion factors-WRI'!$D$3</f>
        <v>0</v>
      </c>
      <c r="F7">
        <f>C7/'Conversion factors-WRI'!$D$5</f>
        <v>0</v>
      </c>
      <c r="G7">
        <f>D7/'Conversion factors-WRI'!$D$4</f>
        <v>0</v>
      </c>
      <c r="H7" t="s">
        <v>8</v>
      </c>
    </row>
    <row r="8" spans="1:8" x14ac:dyDescent="0.8">
      <c r="A8">
        <v>1995</v>
      </c>
      <c r="E8">
        <f>B8/'Conversion factors-WRI'!$D$3</f>
        <v>0</v>
      </c>
      <c r="F8">
        <f>C8/'Conversion factors-WRI'!$D$5</f>
        <v>0</v>
      </c>
      <c r="G8">
        <f>D8/'Conversion factors-WRI'!$D$4</f>
        <v>0</v>
      </c>
      <c r="H8" t="s">
        <v>8</v>
      </c>
    </row>
    <row r="9" spans="1:8" x14ac:dyDescent="0.8">
      <c r="A9">
        <v>1996</v>
      </c>
      <c r="E9">
        <f>B9/'Conversion factors-WRI'!$D$3</f>
        <v>0</v>
      </c>
      <c r="F9">
        <f>C9/'Conversion factors-WRI'!$D$5</f>
        <v>0</v>
      </c>
      <c r="G9">
        <f>D9/'Conversion factors-WRI'!$D$4</f>
        <v>0</v>
      </c>
      <c r="H9" t="s">
        <v>8</v>
      </c>
    </row>
    <row r="10" spans="1:8" x14ac:dyDescent="0.8">
      <c r="A10">
        <v>1997</v>
      </c>
      <c r="E10">
        <f>B10/'Conversion factors-WRI'!$D$3</f>
        <v>0</v>
      </c>
      <c r="F10">
        <f>C10/'Conversion factors-WRI'!$D$5</f>
        <v>0</v>
      </c>
      <c r="G10">
        <f>D10/'Conversion factors-WRI'!$D$4</f>
        <v>0</v>
      </c>
      <c r="H10" t="s">
        <v>8</v>
      </c>
    </row>
    <row r="11" spans="1:8" x14ac:dyDescent="0.8">
      <c r="A11">
        <v>1998</v>
      </c>
      <c r="E11">
        <f>B11/'Conversion factors-WRI'!$D$3</f>
        <v>0</v>
      </c>
      <c r="F11">
        <f>C11/'Conversion factors-WRI'!$D$5</f>
        <v>0</v>
      </c>
      <c r="G11">
        <f>D11/'Conversion factors-WRI'!$D$4</f>
        <v>0</v>
      </c>
      <c r="H11" t="s">
        <v>8</v>
      </c>
    </row>
    <row r="12" spans="1:8" x14ac:dyDescent="0.8">
      <c r="A12">
        <v>1999</v>
      </c>
      <c r="E12">
        <f>B12/'Conversion factors-WRI'!$D$3</f>
        <v>0</v>
      </c>
      <c r="F12">
        <f>C12/'Conversion factors-WRI'!$D$5</f>
        <v>0</v>
      </c>
      <c r="G12">
        <f>D12/'Conversion factors-WRI'!$D$4</f>
        <v>0</v>
      </c>
      <c r="H12" t="s">
        <v>8</v>
      </c>
    </row>
    <row r="13" spans="1:8" x14ac:dyDescent="0.8">
      <c r="A13">
        <v>2000</v>
      </c>
      <c r="E13">
        <f>B13/'Conversion factors-WRI'!$D$3</f>
        <v>0</v>
      </c>
      <c r="F13">
        <f>C13/'Conversion factors-WRI'!$D$5</f>
        <v>0</v>
      </c>
      <c r="G13">
        <f>D13/'Conversion factors-WRI'!$D$4</f>
        <v>0</v>
      </c>
      <c r="H13" t="s">
        <v>8</v>
      </c>
    </row>
    <row r="14" spans="1:8" x14ac:dyDescent="0.8">
      <c r="A14">
        <v>2001</v>
      </c>
      <c r="E14">
        <f>B14/'Conversion factors-WRI'!$D$3</f>
        <v>0</v>
      </c>
      <c r="F14">
        <f>C14/'Conversion factors-WRI'!$D$5</f>
        <v>0</v>
      </c>
      <c r="G14">
        <f>D14/'Conversion factors-WRI'!$D$4</f>
        <v>0</v>
      </c>
      <c r="H14" t="s">
        <v>8</v>
      </c>
    </row>
    <row r="15" spans="1:8" x14ac:dyDescent="0.8">
      <c r="A15">
        <v>2002</v>
      </c>
      <c r="E15">
        <f>B15/'Conversion factors-WRI'!$D$3</f>
        <v>0</v>
      </c>
      <c r="F15">
        <f>C15/'Conversion factors-WRI'!$D$5</f>
        <v>0</v>
      </c>
      <c r="G15">
        <f>D15/'Conversion factors-WRI'!$D$4</f>
        <v>0</v>
      </c>
      <c r="H15" t="s">
        <v>8</v>
      </c>
    </row>
    <row r="16" spans="1:8" x14ac:dyDescent="0.8">
      <c r="A16">
        <v>2003</v>
      </c>
      <c r="E16">
        <f>B16/'Conversion factors-WRI'!$D$3</f>
        <v>0</v>
      </c>
      <c r="F16">
        <f>C16/'Conversion factors-WRI'!$D$5</f>
        <v>0</v>
      </c>
      <c r="G16">
        <f>D16/'Conversion factors-WRI'!$D$4</f>
        <v>0</v>
      </c>
      <c r="H16" t="s">
        <v>8</v>
      </c>
    </row>
    <row r="17" spans="1:8" x14ac:dyDescent="0.8">
      <c r="A17">
        <v>2004</v>
      </c>
      <c r="E17">
        <f>B17/'Conversion factors-WRI'!$D$3</f>
        <v>0</v>
      </c>
      <c r="F17">
        <f>C17/'Conversion factors-WRI'!$D$5</f>
        <v>0</v>
      </c>
      <c r="G17">
        <f>D17/'Conversion factors-WRI'!$D$4</f>
        <v>0</v>
      </c>
      <c r="H17" t="s">
        <v>8</v>
      </c>
    </row>
    <row r="18" spans="1:8" x14ac:dyDescent="0.8">
      <c r="A18">
        <v>2005</v>
      </c>
      <c r="B18">
        <v>0</v>
      </c>
      <c r="C18">
        <v>0.22</v>
      </c>
      <c r="D18">
        <v>0</v>
      </c>
      <c r="E18">
        <f>B18/'Conversion factors-WRI'!$D$3</f>
        <v>0</v>
      </c>
      <c r="F18">
        <f>C18/'Conversion factors-WRI'!$D$5</f>
        <v>110</v>
      </c>
      <c r="G18">
        <f>D18/'Conversion factors-WRI'!$D$4</f>
        <v>0</v>
      </c>
      <c r="H18" t="s">
        <v>8</v>
      </c>
    </row>
    <row r="19" spans="1:8" x14ac:dyDescent="0.8">
      <c r="A19">
        <v>2006</v>
      </c>
      <c r="B19">
        <v>0</v>
      </c>
      <c r="C19">
        <v>0.22</v>
      </c>
      <c r="D19">
        <v>16.2</v>
      </c>
      <c r="E19">
        <f>B19/'Conversion factors-WRI'!$D$3</f>
        <v>0</v>
      </c>
      <c r="F19">
        <f>C19/'Conversion factors-WRI'!$D$5</f>
        <v>110</v>
      </c>
      <c r="G19">
        <f>D19/'Conversion factors-WRI'!$D$4</f>
        <v>80.198019801980195</v>
      </c>
      <c r="H19" t="s">
        <v>8</v>
      </c>
    </row>
    <row r="20" spans="1:8" x14ac:dyDescent="0.8">
      <c r="A20">
        <v>2007</v>
      </c>
      <c r="B20">
        <v>0</v>
      </c>
      <c r="C20">
        <v>0.22</v>
      </c>
      <c r="D20">
        <v>16.5</v>
      </c>
      <c r="E20">
        <f>B20/'Conversion factors-WRI'!$D$3</f>
        <v>0</v>
      </c>
      <c r="F20">
        <f>C20/'Conversion factors-WRI'!$D$5</f>
        <v>110</v>
      </c>
      <c r="G20">
        <f>D20/'Conversion factors-WRI'!$D$4</f>
        <v>81.683168316831683</v>
      </c>
      <c r="H20" t="s">
        <v>8</v>
      </c>
    </row>
    <row r="21" spans="1:8" x14ac:dyDescent="0.8">
      <c r="A21">
        <v>2008</v>
      </c>
      <c r="B21">
        <v>0</v>
      </c>
      <c r="C21">
        <v>0.224</v>
      </c>
      <c r="D21">
        <v>16.5</v>
      </c>
      <c r="E21">
        <f>B21/'Conversion factors-WRI'!$D$3</f>
        <v>0</v>
      </c>
      <c r="F21">
        <f>C21/'Conversion factors-WRI'!$D$5</f>
        <v>112</v>
      </c>
      <c r="G21">
        <f>D21/'Conversion factors-WRI'!$D$4</f>
        <v>81.683168316831683</v>
      </c>
      <c r="H21" t="s">
        <v>8</v>
      </c>
    </row>
    <row r="22" spans="1:8" x14ac:dyDescent="0.8">
      <c r="A22">
        <v>2009</v>
      </c>
      <c r="B22">
        <v>0</v>
      </c>
      <c r="C22">
        <v>0.22800000000000001</v>
      </c>
      <c r="D22">
        <v>16.8</v>
      </c>
      <c r="E22">
        <f>B22/'Conversion factors-WRI'!$D$3</f>
        <v>0</v>
      </c>
      <c r="F22">
        <f>C22/'Conversion factors-WRI'!$D$5</f>
        <v>114</v>
      </c>
      <c r="G22">
        <f>D22/'Conversion factors-WRI'!$D$4</f>
        <v>83.168316831683171</v>
      </c>
      <c r="H22" t="s">
        <v>8</v>
      </c>
    </row>
    <row r="23" spans="1:8" x14ac:dyDescent="0.8">
      <c r="A23">
        <v>2010</v>
      </c>
      <c r="B23">
        <v>0</v>
      </c>
      <c r="C23">
        <f>10/12*0.373+2/12*0.355</f>
        <v>0.37</v>
      </c>
      <c r="D23">
        <v>28.7</v>
      </c>
      <c r="E23">
        <f>B23/'Conversion factors-WRI'!$D$3</f>
        <v>0</v>
      </c>
      <c r="F23">
        <f>C23/'Conversion factors-WRI'!$D$5</f>
        <v>185</v>
      </c>
      <c r="G23">
        <f>D23/'Conversion factors-WRI'!$D$4</f>
        <v>142.07920792079207</v>
      </c>
      <c r="H23" t="s">
        <v>8</v>
      </c>
    </row>
    <row r="24" spans="1:8" x14ac:dyDescent="0.8">
      <c r="A24">
        <v>2011</v>
      </c>
      <c r="B24">
        <v>0</v>
      </c>
      <c r="C24">
        <v>0.36099999999999999</v>
      </c>
      <c r="D24">
        <v>29.2</v>
      </c>
      <c r="E24">
        <f>B24/'Conversion factors-WRI'!$D$3</f>
        <v>0</v>
      </c>
      <c r="F24">
        <f>C24/'Conversion factors-WRI'!$D$5</f>
        <v>180.5</v>
      </c>
      <c r="G24">
        <f>D24/'Conversion factors-WRI'!$D$4</f>
        <v>144.55445544554453</v>
      </c>
      <c r="H24" t="s">
        <v>8</v>
      </c>
    </row>
    <row r="25" spans="1:8" x14ac:dyDescent="0.8">
      <c r="A25">
        <v>2012</v>
      </c>
      <c r="B25">
        <v>0</v>
      </c>
      <c r="C25">
        <v>0.36699999999999999</v>
      </c>
      <c r="D25">
        <v>29.8</v>
      </c>
      <c r="E25">
        <f>B25/'Conversion factors-WRI'!$D$3</f>
        <v>0</v>
      </c>
      <c r="F25">
        <f>C25/'Conversion factors-WRI'!$D$5</f>
        <v>183.5</v>
      </c>
      <c r="G25">
        <f>D25/'Conversion factors-WRI'!$D$4</f>
        <v>147.52475247524751</v>
      </c>
      <c r="H25" t="s">
        <v>8</v>
      </c>
    </row>
    <row r="26" spans="1:8" x14ac:dyDescent="0.8">
      <c r="A26">
        <v>2013</v>
      </c>
      <c r="B26">
        <v>0</v>
      </c>
      <c r="C26">
        <v>0.374</v>
      </c>
      <c r="D26">
        <v>30.3</v>
      </c>
      <c r="E26">
        <f>B26/'Conversion factors-WRI'!$D$3</f>
        <v>0</v>
      </c>
      <c r="F26">
        <f>C26/'Conversion factors-WRI'!$D$5</f>
        <v>187</v>
      </c>
      <c r="G26">
        <f>D26/'Conversion factors-WRI'!$D$4</f>
        <v>150</v>
      </c>
      <c r="H26" t="s">
        <v>8</v>
      </c>
    </row>
    <row r="27" spans="1:8" x14ac:dyDescent="0.8">
      <c r="A27">
        <v>2014</v>
      </c>
      <c r="B27">
        <v>0</v>
      </c>
      <c r="C27">
        <v>0.38100000000000001</v>
      </c>
      <c r="D27">
        <v>30.8</v>
      </c>
      <c r="E27">
        <f>B27/'Conversion factors-WRI'!$D$3</f>
        <v>0</v>
      </c>
      <c r="F27">
        <f>C27/'Conversion factors-WRI'!$D$5</f>
        <v>190.5</v>
      </c>
      <c r="G27">
        <f>D27/'Conversion factors-WRI'!$D$4</f>
        <v>152.47524752475246</v>
      </c>
      <c r="H27" t="s">
        <v>8</v>
      </c>
    </row>
    <row r="28" spans="1:8" x14ac:dyDescent="0.8">
      <c r="A28">
        <v>2015</v>
      </c>
      <c r="B28">
        <v>0</v>
      </c>
      <c r="C28">
        <v>0.38800000000000001</v>
      </c>
      <c r="D28">
        <v>31.4</v>
      </c>
      <c r="E28">
        <f>B28/'Conversion factors-WRI'!$D$3</f>
        <v>0</v>
      </c>
      <c r="F28">
        <f>C28/'Conversion factors-WRI'!$D$5</f>
        <v>194</v>
      </c>
      <c r="G28">
        <f>D28/'Conversion factors-WRI'!$D$4</f>
        <v>155.44554455445544</v>
      </c>
      <c r="H28" t="s">
        <v>8</v>
      </c>
    </row>
    <row r="29" spans="1:8" x14ac:dyDescent="0.8">
      <c r="A29">
        <v>2016</v>
      </c>
      <c r="B29">
        <v>0</v>
      </c>
      <c r="C29">
        <v>0.39100000000000001</v>
      </c>
      <c r="D29">
        <v>31.6</v>
      </c>
      <c r="E29">
        <f>B29/'Conversion factors-WRI'!$D$3</f>
        <v>0</v>
      </c>
      <c r="F29">
        <f>C29/'Conversion factors-WRI'!$D$5</f>
        <v>195.5</v>
      </c>
      <c r="G29">
        <f>D29/'Conversion factors-WRI'!$D$4</f>
        <v>156.43564356435644</v>
      </c>
      <c r="H29" t="s">
        <v>8</v>
      </c>
    </row>
    <row r="30" spans="1:8" x14ac:dyDescent="0.8">
      <c r="A30">
        <v>2017</v>
      </c>
      <c r="B30">
        <v>0</v>
      </c>
      <c r="C30">
        <v>0.39300000000000002</v>
      </c>
      <c r="D30">
        <v>31.8</v>
      </c>
      <c r="E30">
        <f>B30/'Conversion factors-WRI'!$D$3</f>
        <v>0</v>
      </c>
      <c r="F30">
        <f>C30/'Conversion factors-WRI'!$D$5</f>
        <v>196.5</v>
      </c>
      <c r="G30">
        <f>D30/'Conversion factors-WRI'!$D$4</f>
        <v>157.42574257425741</v>
      </c>
      <c r="H30" t="s">
        <v>8</v>
      </c>
    </row>
    <row r="31" spans="1:8" x14ac:dyDescent="0.8">
      <c r="A31">
        <v>2018</v>
      </c>
      <c r="B31">
        <v>0</v>
      </c>
      <c r="C31">
        <v>0.39500000000000002</v>
      </c>
      <c r="D31">
        <v>31.9</v>
      </c>
      <c r="E31">
        <f>B31/'Conversion factors-WRI'!$D$3</f>
        <v>0</v>
      </c>
      <c r="F31">
        <f>C31/'Conversion factors-WRI'!$D$5</f>
        <v>197.5</v>
      </c>
      <c r="G31">
        <f>D31/'Conversion factors-WRI'!$D$4</f>
        <v>157.9207920792079</v>
      </c>
      <c r="H31" t="s">
        <v>9</v>
      </c>
    </row>
    <row r="32" spans="1:8" x14ac:dyDescent="0.8">
      <c r="A32">
        <v>2019</v>
      </c>
      <c r="B32">
        <v>0</v>
      </c>
      <c r="C32">
        <v>0.4</v>
      </c>
      <c r="D32" t="s">
        <v>10</v>
      </c>
      <c r="E32">
        <f>B32/'Conversion factors-WRI'!$D$3</f>
        <v>0</v>
      </c>
      <c r="F32">
        <f>C32/'Conversion factors-WRI'!$D$5</f>
        <v>200</v>
      </c>
      <c r="G32" t="e">
        <f>D32/'Conversion factors-WRI'!$D$4</f>
        <v>#VALUE!</v>
      </c>
      <c r="H32" t="s">
        <v>11</v>
      </c>
    </row>
    <row r="33" spans="1:8" x14ac:dyDescent="0.8">
      <c r="A33">
        <v>2020</v>
      </c>
      <c r="B33">
        <v>0</v>
      </c>
      <c r="C33">
        <v>0.38300000000000001</v>
      </c>
      <c r="D33" t="s">
        <v>10</v>
      </c>
      <c r="E33">
        <f>B33/'Conversion factors-WRI'!$D$3</f>
        <v>0</v>
      </c>
      <c r="F33">
        <f>C33/'Conversion factors-WRI'!$D$5</f>
        <v>191.5</v>
      </c>
      <c r="G33" t="e">
        <f>D33/'Conversion factors-WRI'!$D$4</f>
        <v>#VALUE!</v>
      </c>
      <c r="H33" t="s">
        <v>11</v>
      </c>
    </row>
  </sheetData>
  <mergeCells count="4">
    <mergeCell ref="B2:D2"/>
    <mergeCell ref="B1:D1"/>
    <mergeCell ref="E1:G1"/>
    <mergeCell ref="E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E4" sqref="E4"/>
    </sheetView>
  </sheetViews>
  <sheetFormatPr defaultColWidth="11" defaultRowHeight="16" x14ac:dyDescent="0.8"/>
  <cols>
    <col min="2" max="3" width="18.375" customWidth="1"/>
    <col min="4" max="4" width="21.625" bestFit="1" customWidth="1"/>
  </cols>
  <sheetData>
    <row r="2" spans="2:6" x14ac:dyDescent="0.8">
      <c r="C2" t="s">
        <v>12</v>
      </c>
      <c r="D2" t="s">
        <v>13</v>
      </c>
      <c r="E2" t="s">
        <v>14</v>
      </c>
      <c r="F2" t="s">
        <v>4</v>
      </c>
    </row>
    <row r="3" spans="2:6" x14ac:dyDescent="0.8">
      <c r="B3" t="s">
        <v>15</v>
      </c>
      <c r="C3" t="s">
        <v>16</v>
      </c>
      <c r="D3">
        <v>2.6680000000000001</v>
      </c>
    </row>
    <row r="4" spans="2:6" x14ac:dyDescent="0.8">
      <c r="B4" t="s">
        <v>17</v>
      </c>
      <c r="C4" t="s">
        <v>18</v>
      </c>
      <c r="D4">
        <v>0.20200000000000001</v>
      </c>
    </row>
    <row r="5" spans="2:6" x14ac:dyDescent="0.8">
      <c r="B5" t="s">
        <v>19</v>
      </c>
      <c r="C5" t="s">
        <v>20</v>
      </c>
      <c r="D5">
        <v>2E-3</v>
      </c>
      <c r="F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5"/>
  <sheetViews>
    <sheetView workbookViewId="0">
      <selection activeCell="A4" sqref="A4"/>
    </sheetView>
  </sheetViews>
  <sheetFormatPr defaultColWidth="11" defaultRowHeight="16" x14ac:dyDescent="0.8"/>
  <sheetData>
    <row r="4" spans="1:1" x14ac:dyDescent="0.8">
      <c r="A4" s="2"/>
    </row>
    <row r="5" spans="1:1" x14ac:dyDescent="0.8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rate</vt:lpstr>
      <vt:lpstr>Conversion factors-WRI</vt:lpstr>
      <vt:lpstr>Comments-policy 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Qinrui Xiahou</cp:lastModifiedBy>
  <cp:revision/>
  <dcterms:created xsi:type="dcterms:W3CDTF">2018-11-16T17:00:31Z</dcterms:created>
  <dcterms:modified xsi:type="dcterms:W3CDTF">2021-06-29T20:16:52Z</dcterms:modified>
  <cp:category/>
  <cp:contentStatus/>
</cp:coreProperties>
</file>