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3"/>
  </bookViews>
  <sheets>
    <sheet name="GLib Summary" sheetId="1" state="visible" r:id="rId2"/>
    <sheet name="BoxQP Summary" sheetId="2" state="visible" r:id="rId3"/>
    <sheet name="BoxQP Summary wRLT" sheetId="3" state="visible" r:id="rId4"/>
    <sheet name="Main Body Summary" sheetId="4" state="visible" r:id="rId5"/>
    <sheet name="Full Table GLIB" sheetId="5" state="visible" r:id="rId6"/>
    <sheet name="GLIB Comparison" sheetId="6" state="visible" r:id="rId7"/>
    <sheet name="Full Table BoxQP" sheetId="7" state="visible" r:id="rId8"/>
    <sheet name="BoxQP Comparis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<sst xmlns="http://schemas.openxmlformats.org/spreadsheetml/2006/main" count="977" uniqueCount="300">
  <si>
    <t xml:space="preserve">eps</t>
  </si>
  <si>
    <t xml:space="preserve">With Bound Tightening (when possible)</t>
  </si>
  <si>
    <t xml:space="preserve">Offset</t>
  </si>
  <si>
    <t xml:space="preserve">OB Only</t>
  </si>
  <si>
    <t xml:space="preserve">SO Only</t>
  </si>
  <si>
    <t xml:space="preserve">OA Only</t>
  </si>
  <si>
    <t xml:space="preserve">Minor+OA</t>
  </si>
  <si>
    <t xml:space="preserve">Minor+OA+SO</t>
  </si>
  <si>
    <t xml:space="preserve">Instance</t>
  </si>
  <si>
    <t xml:space="preserve">RLT</t>
  </si>
  <si>
    <t xml:space="preserve">OPT</t>
  </si>
  <si>
    <t xml:space="preserve">Temp Val</t>
  </si>
  <si>
    <t xml:space="preserve">Root Val</t>
  </si>
  <si>
    <t xml:space="preserve">Initial Gap</t>
  </si>
  <si>
    <t xml:space="preserve">Final Val</t>
  </si>
  <si>
    <t xml:space="preserve">Val</t>
  </si>
  <si>
    <t xml:space="preserve">End Gap</t>
  </si>
  <si>
    <t xml:space="preserve">Gap Closed</t>
  </si>
  <si>
    <t xml:space="preserve">Cuts</t>
  </si>
  <si>
    <t xml:space="preserve">Iters</t>
  </si>
  <si>
    <t xml:space="preserve">Total Time</t>
  </si>
  <si>
    <t xml:space="preserve">Gurobi Time</t>
  </si>
  <si>
    <t xml:space="preserve">Gurobi %</t>
  </si>
  <si>
    <t xml:space="preserve">Pre-Time</t>
  </si>
  <si>
    <t xml:space="preserve">Cut-Time</t>
  </si>
  <si>
    <t xml:space="preserve">Post-Time</t>
  </si>
  <si>
    <t xml:space="preserve">OA Cuts</t>
  </si>
  <si>
    <t xml:space="preserve">Minor Cuts</t>
  </si>
  <si>
    <t xml:space="preserve">SOB Cuts</t>
  </si>
  <si>
    <t xml:space="preserve">PSD Cuts</t>
  </si>
  <si>
    <t xml:space="preserve">Ex2_1_1</t>
  </si>
  <si>
    <t xml:space="preserve">-</t>
  </si>
  <si>
    <t xml:space="preserve">Ex2_1_5</t>
  </si>
  <si>
    <t xml:space="preserve">Ex2_1_6</t>
  </si>
  <si>
    <t xml:space="preserve">Ex2_1_7</t>
  </si>
  <si>
    <t xml:space="preserve">Ex2_1_8</t>
  </si>
  <si>
    <t xml:space="preserve">Ex2_1_9</t>
  </si>
  <si>
    <t xml:space="preserve">Ex3_1_1</t>
  </si>
  <si>
    <t xml:space="preserve">Ex3_1_2</t>
  </si>
  <si>
    <t xml:space="preserve">Ex3_1_3</t>
  </si>
  <si>
    <t xml:space="preserve">Ex3_1_4</t>
  </si>
  <si>
    <t xml:space="preserve">ex5_2_2_case1</t>
  </si>
  <si>
    <t xml:space="preserve">ex5_2_2_case2</t>
  </si>
  <si>
    <t xml:space="preserve">ex5_2_2_case3</t>
  </si>
  <si>
    <t xml:space="preserve">Ex5_2_4</t>
  </si>
  <si>
    <t xml:space="preserve">Ex5_2_5</t>
  </si>
  <si>
    <t xml:space="preserve">Ex5_3_2</t>
  </si>
  <si>
    <t xml:space="preserve">Ex5_3_3</t>
  </si>
  <si>
    <t xml:space="preserve">Ex5_4_2</t>
  </si>
  <si>
    <t xml:space="preserve">Ex8_4_1</t>
  </si>
  <si>
    <t xml:space="preserve">Ex9_1_4</t>
  </si>
  <si>
    <t xml:space="preserve">Ex9_2_1</t>
  </si>
  <si>
    <t xml:space="preserve">Ex9_2_2</t>
  </si>
  <si>
    <t xml:space="preserve">Ex9_2_3</t>
  </si>
  <si>
    <t xml:space="preserve">Ex9_2_4</t>
  </si>
  <si>
    <t xml:space="preserve">Ex9_2_6</t>
  </si>
  <si>
    <t xml:space="preserve">Ex9_2_7</t>
  </si>
  <si>
    <t xml:space="preserve">Ex9_2_8</t>
  </si>
  <si>
    <t xml:space="preserve">No bound tightened</t>
  </si>
  <si>
    <t xml:space="preserve">Optimal after bound tightening</t>
  </si>
  <si>
    <t xml:space="preserve">OA</t>
  </si>
  <si>
    <t xml:space="preserve">SO Cuts</t>
  </si>
  <si>
    <t xml:space="preserve">spar020-100-1</t>
  </si>
  <si>
    <t xml:space="preserve">spar020-100-2</t>
  </si>
  <si>
    <t xml:space="preserve">spar020-100-3</t>
  </si>
  <si>
    <t xml:space="preserve">spar030-060-1</t>
  </si>
  <si>
    <t xml:space="preserve">spar030-060-2</t>
  </si>
  <si>
    <t xml:space="preserve">spar030-060-3</t>
  </si>
  <si>
    <t xml:space="preserve">spar030-070-1</t>
  </si>
  <si>
    <t xml:space="preserve">spar030-070-2</t>
  </si>
  <si>
    <t xml:space="preserve">spar030-070-3</t>
  </si>
  <si>
    <t xml:space="preserve">spar030-080-1</t>
  </si>
  <si>
    <t xml:space="preserve">spar030-080-2</t>
  </si>
  <si>
    <t xml:space="preserve">spar030-080-3</t>
  </si>
  <si>
    <t xml:space="preserve">spar030-090-1</t>
  </si>
  <si>
    <t xml:space="preserve">spar030-090-2</t>
  </si>
  <si>
    <t xml:space="preserve">spar030-090-3</t>
  </si>
  <si>
    <t xml:space="preserve">spar030-100-1</t>
  </si>
  <si>
    <t xml:space="preserve">spar030-100-2</t>
  </si>
  <si>
    <t xml:space="preserve">spar030-100-3</t>
  </si>
  <si>
    <t xml:space="preserve">spar040-030-1</t>
  </si>
  <si>
    <t xml:space="preserve">spar040-030-2</t>
  </si>
  <si>
    <t xml:space="preserve">spar040-030-3</t>
  </si>
  <si>
    <t xml:space="preserve">spar040-040-1</t>
  </si>
  <si>
    <t xml:space="preserve">spar040-040-2</t>
  </si>
  <si>
    <t xml:space="preserve">spar040-040-3</t>
  </si>
  <si>
    <t xml:space="preserve">spar040-050-1</t>
  </si>
  <si>
    <t xml:space="preserve">spar040-050-2</t>
  </si>
  <si>
    <t xml:space="preserve">spar040-050-3</t>
  </si>
  <si>
    <t xml:space="preserve">spar040-060-1</t>
  </si>
  <si>
    <t xml:space="preserve">spar040-060-2</t>
  </si>
  <si>
    <t xml:space="preserve">spar040-060-3</t>
  </si>
  <si>
    <t xml:space="preserve">spar040-070-1</t>
  </si>
  <si>
    <t xml:space="preserve">spar040-070-2</t>
  </si>
  <si>
    <t xml:space="preserve">spar040-070-3</t>
  </si>
  <si>
    <t xml:space="preserve">spar040-080-1</t>
  </si>
  <si>
    <t xml:space="preserve">spar040-080-2</t>
  </si>
  <si>
    <t xml:space="preserve">spar040-080-3</t>
  </si>
  <si>
    <t xml:space="preserve">spar040-090-1</t>
  </si>
  <si>
    <t xml:space="preserve">spar040-090-2</t>
  </si>
  <si>
    <t xml:space="preserve">spar040-090-3</t>
  </si>
  <si>
    <t xml:space="preserve">spar040-100-1</t>
  </si>
  <si>
    <t xml:space="preserve">spar040-100-2</t>
  </si>
  <si>
    <t xml:space="preserve">spar040-100-3</t>
  </si>
  <si>
    <t xml:space="preserve">spar050-030-1</t>
  </si>
  <si>
    <t xml:space="preserve">spar050-030-2</t>
  </si>
  <si>
    <t xml:space="preserve">spar050-030-3</t>
  </si>
  <si>
    <t xml:space="preserve">spar050-040-1</t>
  </si>
  <si>
    <t xml:space="preserve">spar050-040-2</t>
  </si>
  <si>
    <t xml:space="preserve">spar050-040-3</t>
  </si>
  <si>
    <t xml:space="preserve">spar050-050-1</t>
  </si>
  <si>
    <t xml:space="preserve">spar050-050-2</t>
  </si>
  <si>
    <t xml:space="preserve">spar050-050-3</t>
  </si>
  <si>
    <t xml:space="preserve">spar060-020-1</t>
  </si>
  <si>
    <t xml:space="preserve">spar060-020-2</t>
  </si>
  <si>
    <t xml:space="preserve">spar060-020-3</t>
  </si>
  <si>
    <t xml:space="preserve">spar070-025-1</t>
  </si>
  <si>
    <t xml:space="preserve">spar070-025-2</t>
  </si>
  <si>
    <t xml:space="preserve">spar070-025-3</t>
  </si>
  <si>
    <t xml:space="preserve">spar070-050-1</t>
  </si>
  <si>
    <t xml:space="preserve">spar070-050-2</t>
  </si>
  <si>
    <t xml:space="preserve">spar070-050-3</t>
  </si>
  <si>
    <t xml:space="preserve">spar070-075-1</t>
  </si>
  <si>
    <t xml:space="preserve">spar070-075-2</t>
  </si>
  <si>
    <t xml:space="preserve">spar070-075-3</t>
  </si>
  <si>
    <t xml:space="preserve">spar080-025-1</t>
  </si>
  <si>
    <t xml:space="preserve">spar080-025-2</t>
  </si>
  <si>
    <t xml:space="preserve">spar080-025-3</t>
  </si>
  <si>
    <t xml:space="preserve">spar080-050-1</t>
  </si>
  <si>
    <t xml:space="preserve">spar080-050-2</t>
  </si>
  <si>
    <t xml:space="preserve">spar080-050-3</t>
  </si>
  <si>
    <t xml:space="preserve">spar080-075-1</t>
  </si>
  <si>
    <t xml:space="preserve">spar080-075-2</t>
  </si>
  <si>
    <t xml:space="preserve">spar080-075-3</t>
  </si>
  <si>
    <t xml:space="preserve">spar090-025-1</t>
  </si>
  <si>
    <t xml:space="preserve">spar090-025-2</t>
  </si>
  <si>
    <t xml:space="preserve">spar090-025-3</t>
  </si>
  <si>
    <t xml:space="preserve">spar090-050-1</t>
  </si>
  <si>
    <t xml:space="preserve">spar090-050-2</t>
  </si>
  <si>
    <t xml:space="preserve">spar090-050-3</t>
  </si>
  <si>
    <t xml:space="preserve">spar090-075-1</t>
  </si>
  <si>
    <t xml:space="preserve">spar090-075-2</t>
  </si>
  <si>
    <t xml:space="preserve">spar090-075-3</t>
  </si>
  <si>
    <t xml:space="preserve">spar100-025-1</t>
  </si>
  <si>
    <t xml:space="preserve">spar100-025-2</t>
  </si>
  <si>
    <t xml:space="preserve">spar100-025-3</t>
  </si>
  <si>
    <t xml:space="preserve">spar100-050-1</t>
  </si>
  <si>
    <t xml:space="preserve">spar100-050-2</t>
  </si>
  <si>
    <t xml:space="preserve">spar100-050-3</t>
  </si>
  <si>
    <t xml:space="preserve">spar100-075-1</t>
  </si>
  <si>
    <t xml:space="preserve">spar100-075-2</t>
  </si>
  <si>
    <t xml:space="preserve">spar100-075-3</t>
  </si>
  <si>
    <t xml:space="preserve">spar125-025-1</t>
  </si>
  <si>
    <t xml:space="preserve">spar125-025-2</t>
  </si>
  <si>
    <t xml:space="preserve">spar125-025-3</t>
  </si>
  <si>
    <t xml:space="preserve">spar125-050-1</t>
  </si>
  <si>
    <t xml:space="preserve">spar125-050-2</t>
  </si>
  <si>
    <t xml:space="preserve">spar125-050-3</t>
  </si>
  <si>
    <t xml:space="preserve">spar125-075-1</t>
  </si>
  <si>
    <t xml:space="preserve">spar125-075-2</t>
  </si>
  <si>
    <t xml:space="preserve">spar125-075-3</t>
  </si>
  <si>
    <t xml:space="preserve">Minor+OA 1 hour</t>
  </si>
  <si>
    <t xml:space="preserve">wRLT</t>
  </si>
  <si>
    <t xml:space="preserve">Cut Family</t>
  </si>
  <si>
    <t xml:space="preserve">Closed Gap</t>
  </si>
  <si>
    <t xml:space="preserve">Cuts Added</t>
  </si>
  <si>
    <t xml:space="preserve">Iterations</t>
  </si>
  <si>
    <t xml:space="preserve">Time (s)</t>
  </si>
  <si>
    <t xml:space="preserve">Gurobi Time (%)</t>
  </si>
  <si>
    <t xml:space="preserve">GlobaLlib Averages</t>
  </si>
  <si>
    <t xml:space="preserve">Oracle Ball (OB)</t>
  </si>
  <si>
    <t xml:space="preserve">Strengthened oracle (SO) </t>
  </si>
  <si>
    <t xml:space="preserve">2x2 + OA</t>
  </si>
  <si>
    <t xml:space="preserve">SO+2x2+OA</t>
  </si>
  <si>
    <t xml:space="preserve">BoxQP Averages</t>
  </si>
  <si>
    <t xml:space="preserve">Oracle ball (OB) </t>
  </si>
  <si>
    <t xml:space="preserve">GlobalLib</t>
  </si>
  <si>
    <t xml:space="preserve">BoxQP</t>
  </si>
  <si>
    <t xml:space="preserve">OB</t>
  </si>
  <si>
    <t xml:space="preserve">SO</t>
  </si>
  <si>
    <t xml:space="preserve">&gt;98% gap closed</t>
  </si>
  <si>
    <t xml:space="preserve">90-98 % gap closed</t>
  </si>
  <si>
    <t xml:space="preserve">75-90 % gap closed</t>
  </si>
  <si>
    <t xml:space="preserve">50-75 % gap closed</t>
  </si>
  <si>
    <t xml:space="preserve">25-50 % gap closed</t>
  </si>
  <si>
    <t xml:space="preserve">0 – 25 % gap closed</t>
  </si>
  <si>
    <t xml:space="preserve">0 – 1 % gap</t>
  </si>
  <si>
    <t xml:space="preserve">1 – 25 % gap</t>
  </si>
  <si>
    <t xml:space="preserve">25 – 50 % gap</t>
  </si>
  <si>
    <t xml:space="preserve">50 – 75 % gap</t>
  </si>
  <si>
    <t xml:space="preserve">75 – 100 % gap</t>
  </si>
  <si>
    <t xml:space="preserve">100 – 500 % gap</t>
  </si>
  <si>
    <t xml:space="preserve">&gt; 500 % gap</t>
  </si>
  <si>
    <t xml:space="preserve">RLT Value</t>
  </si>
  <si>
    <t xml:space="preserve">RLT Val after BT</t>
  </si>
  <si>
    <t xml:space="preserve">Time in Laptop</t>
  </si>
  <si>
    <t xml:space="preserve">5.67*</t>
  </si>
  <si>
    <t xml:space="preserve">V2</t>
  </si>
  <si>
    <t xml:space="preserve">V2 Time</t>
  </si>
  <si>
    <t xml:space="preserve">Time</t>
  </si>
  <si>
    <t xml:space="preserve">72.62%</t>
  </si>
  <si>
    <t xml:space="preserve">99.98%</t>
  </si>
  <si>
    <t xml:space="preserve">99.95%</t>
  </si>
  <si>
    <t xml:space="preserve">84.70%</t>
  </si>
  <si>
    <t xml:space="preserve">98.79%</t>
  </si>
  <si>
    <t xml:space="preserve">15.94%</t>
  </si>
  <si>
    <t xml:space="preserve">99.99%</t>
  </si>
  <si>
    <t xml:space="preserve">86.31%</t>
  </si>
  <si>
    <t xml:space="preserve">0.00%</t>
  </si>
  <si>
    <t xml:space="preserve">0.36%</t>
  </si>
  <si>
    <t xml:space="preserve">79.31%</t>
  </si>
  <si>
    <t xml:space="preserve">7.27%</t>
  </si>
  <si>
    <t xml:space="preserve">27.57%</t>
  </si>
  <si>
    <t xml:space="preserve">60.04%</t>
  </si>
  <si>
    <t xml:space="preserve">88.29%</t>
  </si>
  <si>
    <t xml:space="preserve">87.93%</t>
  </si>
  <si>
    <t xml:space="preserve">–706.5</t>
  </si>
  <si>
    <t xml:space="preserve">−1137</t>
  </si>
  <si>
    <t xml:space="preserve">–856.5</t>
  </si>
  <si>
    <t xml:space="preserve">−1328.5</t>
  </si>
  <si>
    <t xml:space="preserve">–772</t>
  </si>
  <si>
    <t xml:space="preserve">−1224</t>
  </si>
  <si>
    <t xml:space="preserve">–706</t>
  </si>
  <si>
    <t xml:space="preserve">−1472.5</t>
  </si>
  <si>
    <t xml:space="preserve">–1377.17</t>
  </si>
  <si>
    <t xml:space="preserve">−1741</t>
  </si>
  <si>
    <t xml:space="preserve">–1293.5</t>
  </si>
  <si>
    <t xml:space="preserve">−2073.5</t>
  </si>
  <si>
    <t xml:space="preserve">–654</t>
  </si>
  <si>
    <t xml:space="preserve">−1647</t>
  </si>
  <si>
    <t xml:space="preserve">–1313</t>
  </si>
  <si>
    <t xml:space="preserve">−1989.5</t>
  </si>
  <si>
    <t xml:space="preserve">–1657.4</t>
  </si>
  <si>
    <t xml:space="preserve">−2367.5</t>
  </si>
  <si>
    <t xml:space="preserve">–952.729</t>
  </si>
  <si>
    <t xml:space="preserve">−2189</t>
  </si>
  <si>
    <t xml:space="preserve">–1597</t>
  </si>
  <si>
    <t xml:space="preserve">−2316</t>
  </si>
  <si>
    <t xml:space="preserve">–1809.78</t>
  </si>
  <si>
    <t xml:space="preserve">−2504.5</t>
  </si>
  <si>
    <t xml:space="preserve">–1296.5</t>
  </si>
  <si>
    <t xml:space="preserve">−2521</t>
  </si>
  <si>
    <t xml:space="preserve">–1466.84</t>
  </si>
  <si>
    <t xml:space="preserve">−2755</t>
  </si>
  <si>
    <t xml:space="preserve">–1494</t>
  </si>
  <si>
    <t xml:space="preserve">−2619.5</t>
  </si>
  <si>
    <t xml:space="preserve">–1227.13</t>
  </si>
  <si>
    <t xml:space="preserve">−2683.5</t>
  </si>
  <si>
    <t xml:space="preserve">–1260.5</t>
  </si>
  <si>
    <t xml:space="preserve">−2870.5</t>
  </si>
  <si>
    <t xml:space="preserve">–1511.05</t>
  </si>
  <si>
    <t xml:space="preserve">−2831.5</t>
  </si>
  <si>
    <t xml:space="preserve">–839.5</t>
  </si>
  <si>
    <t xml:space="preserve">−1162</t>
  </si>
  <si>
    <t xml:space="preserve">–1429</t>
  </si>
  <si>
    <t xml:space="preserve">−1695</t>
  </si>
  <si>
    <t xml:space="preserve">–1086</t>
  </si>
  <si>
    <t xml:space="preserve">−1322</t>
  </si>
  <si>
    <t xml:space="preserve">–837</t>
  </si>
  <si>
    <t xml:space="preserve">−1641</t>
  </si>
  <si>
    <t xml:space="preserve">–1428</t>
  </si>
  <si>
    <t xml:space="preserve">−1967.5</t>
  </si>
  <si>
    <t xml:space="preserve">–1173.5</t>
  </si>
  <si>
    <t xml:space="preserve">−2089</t>
  </si>
  <si>
    <t xml:space="preserve">–1154.5</t>
  </si>
  <si>
    <t xml:space="preserve">−2204</t>
  </si>
  <si>
    <t xml:space="preserve">–1430.98</t>
  </si>
  <si>
    <t xml:space="preserve">−2403.5</t>
  </si>
  <si>
    <t xml:space="preserve">–1653.63</t>
  </si>
  <si>
    <t xml:space="preserve">−2715</t>
  </si>
  <si>
    <t xml:space="preserve">–1322.67</t>
  </si>
  <si>
    <t xml:space="preserve">−2934</t>
  </si>
  <si>
    <t xml:space="preserve">–2004.23</t>
  </si>
  <si>
    <t xml:space="preserve">−3011</t>
  </si>
  <si>
    <t xml:space="preserve">–2454.5</t>
  </si>
  <si>
    <t xml:space="preserve">−3532</t>
  </si>
  <si>
    <t xml:space="preserve">–1605</t>
  </si>
  <si>
    <t xml:space="preserve">−3194.5</t>
  </si>
  <si>
    <t xml:space="preserve">–1867.5</t>
  </si>
  <si>
    <t xml:space="preserve">−3446.5</t>
  </si>
  <si>
    <t xml:space="preserve">–2436.5</t>
  </si>
  <si>
    <t xml:space="preserve">−3833.5</t>
  </si>
  <si>
    <t xml:space="preserve">–1838.5</t>
  </si>
  <si>
    <t xml:space="preserve">−3969</t>
  </si>
  <si>
    <t xml:space="preserve">–1952.5</t>
  </si>
  <si>
    <t xml:space="preserve">−3902.5</t>
  </si>
  <si>
    <t xml:space="preserve">–2545.5</t>
  </si>
  <si>
    <t xml:space="preserve">−4440</t>
  </si>
  <si>
    <t xml:space="preserve">–2135.5</t>
  </si>
  <si>
    <t xml:space="preserve">−4490</t>
  </si>
  <si>
    <t xml:space="preserve">–2113</t>
  </si>
  <si>
    <t xml:space="preserve">−4474</t>
  </si>
  <si>
    <t xml:space="preserve">–2535</t>
  </si>
  <si>
    <t xml:space="preserve">−4641</t>
  </si>
  <si>
    <t xml:space="preserve">–2476.38</t>
  </si>
  <si>
    <t xml:space="preserve">−5118</t>
  </si>
  <si>
    <t xml:space="preserve">–2102.5</t>
  </si>
  <si>
    <t xml:space="preserve">−5043</t>
  </si>
  <si>
    <t xml:space="preserve">–1866.07</t>
  </si>
  <si>
    <t xml:space="preserve">−5196.5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</si>
</sst>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%"/>
    <numFmt numFmtId="167" formatCode="0.0"/>
    <numFmt numFmtId="168" formatCode="0.00%"/>
    <numFmt numFmtId="169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B84747"/>
        <bgColor rgb="FF993366"/>
      </patternFill>
    </fill>
    <fill>
      <patternFill patternType="solid">
        <fgColor rgb="FF3DEB3D"/>
        <bgColor rgb="FF66CC00"/>
      </patternFill>
    </fill>
    <fill>
      <patternFill patternType="solid">
        <fgColor rgb="FFC3D69B"/>
        <bgColor rgb="FFFFCC99"/>
      </patternFill>
    </fill>
    <fill>
      <patternFill patternType="solid">
        <fgColor rgb="FF66CC00"/>
        <bgColor rgb="FF3DEB3D"/>
      </patternFill>
    </fill>
    <fill>
      <patternFill patternType="solid">
        <fgColor rgb="FF93CDDD"/>
        <bgColor rgb="FFCCCC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3DEB3D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B84747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3CDDD"/>
      <rgbColor rgb="FFFF99CC"/>
      <rgbColor rgb="FFCC99FF"/>
      <rgbColor rgb="FFFFCC99"/>
      <rgbColor rgb="FF3366FF"/>
      <rgbColor rgb="FF33CCCC"/>
      <rgbColor rgb="FF66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I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D6" activePane="bottomRight" state="frozen"/>
      <selection pane="topLeft" activeCell="A1" activeCellId="0" sqref="A1"/>
      <selection pane="topRight" activeCell="DD1" activeCellId="0" sqref="DD1"/>
      <selection pane="bottomLeft" activeCell="A6" activeCellId="0" sqref="A6"/>
      <selection pane="bottomRight" activeCell="DO17" activeCellId="0" sqref="DO17"/>
    </sheetView>
  </sheetViews>
  <sheetFormatPr defaultRowHeight="12.8"/>
  <cols>
    <col collapsed="false" hidden="false" max="1" min="1" style="0" width="13.6326530612245"/>
    <col collapsed="false" hidden="true" max="4" min="4" style="0" width="0"/>
    <col collapsed="false" hidden="false" max="5" min="5" style="0" width="9.17857142857143"/>
    <col collapsed="false" hidden="false" max="6" min="6" style="0" width="9.44897959183673"/>
    <col collapsed="false" hidden="true" max="7" min="7" style="0" width="0"/>
    <col collapsed="false" hidden="false" max="8" min="8" style="0" width="9.17857142857143"/>
    <col collapsed="false" hidden="true" max="9" min="9" style="0" width="0"/>
    <col collapsed="false" hidden="false" max="10" min="10" style="0" width="8.50510204081633"/>
    <col collapsed="false" hidden="false" max="11" min="11" style="0" width="10.6632653061225"/>
    <col collapsed="false" hidden="false" max="12" min="12" style="0" width="4.99489795918367"/>
    <col collapsed="false" hidden="false" max="13" min="13" style="0" width="4.86224489795918"/>
    <col collapsed="false" hidden="false" max="14" min="14" style="0" width="9.31632653061224"/>
    <col collapsed="false" hidden="false" max="15" min="15" style="0" width="10.8010204081633"/>
    <col collapsed="false" hidden="false" max="16" min="16" style="0" width="8.50510204081633"/>
    <col collapsed="false" hidden="false" max="18" min="17" style="0" width="8.36734693877551"/>
    <col collapsed="false" hidden="false" max="19" min="19" style="0" width="8.77551020408163"/>
    <col collapsed="false" hidden="false" max="20" min="20" style="0" width="9.17857142857143"/>
    <col collapsed="false" hidden="true" max="21" min="21" style="0" width="0"/>
    <col collapsed="false" hidden="false" max="22" min="22" style="0" width="9.04591836734694"/>
    <col collapsed="false" hidden="false" max="23" min="23" style="0" width="11.0714285714286"/>
    <col collapsed="false" hidden="false" max="24" min="24" style="0" width="4.99489795918367"/>
    <col collapsed="false" hidden="false" max="25" min="25" style="0" width="4.86224489795918"/>
    <col collapsed="false" hidden="false" max="26" min="26" style="0" width="9.31632653061224"/>
    <col collapsed="false" hidden="false" max="27" min="27" style="0" width="10.8010204081633"/>
    <col collapsed="false" hidden="false" max="32" min="29" style="0" width="8.77551020408163"/>
    <col collapsed="false" hidden="true" max="33" min="33" style="0" width="0"/>
    <col collapsed="false" hidden="false" max="35" min="35" style="0" width="10.6632653061225"/>
    <col collapsed="false" hidden="false" max="39" min="39" style="0" width="8.77551020408163"/>
    <col collapsed="false" hidden="false" max="44" min="41" style="0" width="8.77551020408163"/>
    <col collapsed="false" hidden="true" max="45" min="45" style="0" width="0"/>
    <col collapsed="false" hidden="false" max="47" min="47" style="0" width="10.6632653061225"/>
    <col collapsed="false" hidden="false" max="49" min="49" style="0" width="9.98979591836735"/>
    <col collapsed="false" hidden="false" max="52" min="52" style="0" width="8.77551020408163"/>
    <col collapsed="false" hidden="false" max="57" min="54" style="0" width="8.77551020408163"/>
    <col collapsed="false" hidden="true" max="58" min="58" style="0" width="0"/>
    <col collapsed="false" hidden="false" max="59" min="59" style="0" width="8.77551020408163"/>
    <col collapsed="false" hidden="false" max="60" min="60" style="0" width="10.6632653061225"/>
    <col collapsed="false" hidden="false" max="61" min="61" style="0" width="10.8010204081633"/>
    <col collapsed="false" hidden="false" max="63" min="63" style="0" width="9.98979591836735"/>
    <col collapsed="false" hidden="false" max="65" min="65" style="0" width="9.31632653061224"/>
    <col collapsed="false" hidden="false" max="66" min="66" style="0" width="10.8010204081633"/>
    <col collapsed="false" hidden="true" max="71" min="71" style="0" width="0"/>
    <col collapsed="false" hidden="false" max="73" min="73" style="0" width="9.85204081632653"/>
    <col collapsed="false" hidden="false" max="74" min="74" style="0" width="8.77551020408163"/>
    <col collapsed="false" hidden="true" max="75" min="75" style="0" width="0"/>
    <col collapsed="false" hidden="false" max="76" min="76" style="0" width="9.85204081632653"/>
    <col collapsed="false" hidden="false" max="77" min="77" style="0" width="9.31632653061224"/>
    <col collapsed="false" hidden="false" max="81" min="81" style="0" width="8.77551020408163"/>
    <col collapsed="false" hidden="false" max="86" min="83" style="0" width="8.77551020408163"/>
    <col collapsed="false" hidden="true" max="87" min="87" style="0" width="0"/>
    <col collapsed="false" hidden="false" max="88" min="88" style="0" width="9.71938775510204"/>
    <col collapsed="false" hidden="false" max="89" min="89" style="0" width="10.530612244898"/>
    <col collapsed="false" hidden="false" max="93" min="93" style="0" width="8.77551020408163"/>
    <col collapsed="false" hidden="false" max="98" min="95" style="0" width="8.50510204081633"/>
    <col collapsed="false" hidden="true" max="99" min="99" style="0" width="0"/>
    <col collapsed="false" hidden="false" max="100" min="100" style="0" width="8.50510204081633"/>
    <col collapsed="false" hidden="false" max="101" min="101" style="0" width="10.6632653061225"/>
    <col collapsed="false" hidden="false" max="110" min="102" style="0" width="8.50510204081633"/>
    <col collapsed="false" hidden="true" max="111" min="111" style="0" width="0"/>
    <col collapsed="false" hidden="false" max="112" min="112" style="0" width="10.530612244898"/>
    <col collapsed="false" hidden="false" max="113" min="113" style="0" width="10.6632653061225"/>
    <col collapsed="false" hidden="false" max="115" min="115" style="0" width="9.98979591836735"/>
    <col collapsed="false" hidden="false" max="118" min="118" style="0" width="8.77551020408163"/>
    <col collapsed="false" hidden="false" max="123" min="120" style="0" width="8.77551020408163"/>
    <col collapsed="false" hidden="true" max="124" min="124" style="0" width="0"/>
    <col collapsed="false" hidden="false" max="125" min="125" style="0" width="9.04591836734694"/>
    <col collapsed="false" hidden="false" max="132" min="132" style="0" width="8.77551020408163"/>
    <col collapsed="false" hidden="false" max="136" min="134" style="0" width="8.77551020408163"/>
  </cols>
  <sheetData>
    <row r="2" customFormat="false" ht="12.8" hidden="false" customHeight="false" outlineLevel="0" collapsed="false">
      <c r="E2" s="0" t="s">
        <v>0</v>
      </c>
      <c r="F2" s="0" t="n">
        <v>1</v>
      </c>
    </row>
    <row r="3" customFormat="false" ht="12.8" hidden="false" customHeight="false" outlineLevel="0" collapsed="false">
      <c r="BS3" s="1" t="s">
        <v>1</v>
      </c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customFormat="false" ht="12.8" hidden="false" customHeight="false" outlineLevel="0" collapsed="false">
      <c r="D4" s="2"/>
      <c r="E4" s="2"/>
      <c r="F4" s="2"/>
      <c r="G4" s="0" t="s">
        <v>2</v>
      </c>
      <c r="H4" s="3" t="s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 t="s">
        <v>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3" t="s">
        <v>5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5" t="s">
        <v>6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6" t="s">
        <v>7</v>
      </c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7"/>
      <c r="BT4" s="8"/>
      <c r="BU4" s="8"/>
      <c r="BV4" s="9" t="s">
        <v>3</v>
      </c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10" t="s">
        <v>4</v>
      </c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1" t="s">
        <v>5</v>
      </c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2" t="s">
        <v>6</v>
      </c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1" t="s">
        <v>7</v>
      </c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</row>
    <row r="5" customFormat="false" ht="12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  <c r="F5" s="13" t="s">
        <v>13</v>
      </c>
      <c r="H5" s="14" t="s">
        <v>14</v>
      </c>
      <c r="I5" s="15" t="s">
        <v>15</v>
      </c>
      <c r="J5" s="15" t="s">
        <v>16</v>
      </c>
      <c r="K5" s="15" t="s">
        <v>17</v>
      </c>
      <c r="L5" s="15" t="s">
        <v>18</v>
      </c>
      <c r="M5" s="15" t="s">
        <v>19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  <c r="S5" s="16" t="s">
        <v>25</v>
      </c>
      <c r="T5" s="17" t="s">
        <v>14</v>
      </c>
      <c r="U5" s="18" t="s">
        <v>15</v>
      </c>
      <c r="V5" s="18" t="s">
        <v>16</v>
      </c>
      <c r="W5" s="18" t="s">
        <v>17</v>
      </c>
      <c r="X5" s="18" t="s">
        <v>18</v>
      </c>
      <c r="Y5" s="18" t="s">
        <v>19</v>
      </c>
      <c r="Z5" s="18" t="s">
        <v>20</v>
      </c>
      <c r="AA5" s="18" t="s">
        <v>21</v>
      </c>
      <c r="AB5" s="18" t="s">
        <v>22</v>
      </c>
      <c r="AC5" s="18" t="s">
        <v>23</v>
      </c>
      <c r="AD5" s="18" t="s">
        <v>24</v>
      </c>
      <c r="AE5" s="19" t="s">
        <v>25</v>
      </c>
      <c r="AF5" s="20" t="s">
        <v>14</v>
      </c>
      <c r="AG5" s="21" t="s">
        <v>15</v>
      </c>
      <c r="AH5" s="21" t="s">
        <v>16</v>
      </c>
      <c r="AI5" s="21" t="s">
        <v>17</v>
      </c>
      <c r="AJ5" s="21" t="s">
        <v>18</v>
      </c>
      <c r="AK5" s="21" t="s">
        <v>19</v>
      </c>
      <c r="AL5" s="21" t="s">
        <v>20</v>
      </c>
      <c r="AM5" s="21" t="s">
        <v>21</v>
      </c>
      <c r="AN5" s="21" t="s">
        <v>22</v>
      </c>
      <c r="AO5" s="21" t="s">
        <v>23</v>
      </c>
      <c r="AP5" s="21" t="s">
        <v>24</v>
      </c>
      <c r="AQ5" s="22" t="s">
        <v>25</v>
      </c>
      <c r="AR5" s="23" t="s">
        <v>14</v>
      </c>
      <c r="AS5" s="24" t="s">
        <v>15</v>
      </c>
      <c r="AT5" s="24" t="s">
        <v>16</v>
      </c>
      <c r="AU5" s="24" t="s">
        <v>17</v>
      </c>
      <c r="AV5" s="24" t="s">
        <v>26</v>
      </c>
      <c r="AW5" s="24" t="s">
        <v>27</v>
      </c>
      <c r="AX5" s="24" t="s">
        <v>19</v>
      </c>
      <c r="AY5" s="24" t="s">
        <v>20</v>
      </c>
      <c r="AZ5" s="24" t="s">
        <v>21</v>
      </c>
      <c r="BA5" s="24" t="s">
        <v>22</v>
      </c>
      <c r="BB5" s="24" t="s">
        <v>23</v>
      </c>
      <c r="BC5" s="24" t="s">
        <v>24</v>
      </c>
      <c r="BD5" s="25" t="s">
        <v>25</v>
      </c>
      <c r="BE5" s="17" t="s">
        <v>14</v>
      </c>
      <c r="BF5" s="18" t="s">
        <v>15</v>
      </c>
      <c r="BG5" s="18" t="s">
        <v>16</v>
      </c>
      <c r="BH5" s="18" t="s">
        <v>17</v>
      </c>
      <c r="BI5" s="18" t="s">
        <v>28</v>
      </c>
      <c r="BJ5" s="18" t="s">
        <v>26</v>
      </c>
      <c r="BK5" s="18" t="s">
        <v>27</v>
      </c>
      <c r="BL5" s="18" t="s">
        <v>19</v>
      </c>
      <c r="BM5" s="18" t="s">
        <v>20</v>
      </c>
      <c r="BN5" s="18" t="s">
        <v>21</v>
      </c>
      <c r="BO5" s="18" t="s">
        <v>22</v>
      </c>
      <c r="BP5" s="18" t="s">
        <v>23</v>
      </c>
      <c r="BQ5" s="18" t="s">
        <v>24</v>
      </c>
      <c r="BR5" s="26" t="s">
        <v>25</v>
      </c>
      <c r="BS5" s="27" t="s">
        <v>11</v>
      </c>
      <c r="BT5" s="28" t="s">
        <v>12</v>
      </c>
      <c r="BU5" s="29" t="s">
        <v>13</v>
      </c>
      <c r="BV5" s="30" t="s">
        <v>14</v>
      </c>
      <c r="BW5" s="31" t="s">
        <v>15</v>
      </c>
      <c r="BX5" s="31" t="s">
        <v>16</v>
      </c>
      <c r="BY5" s="31" t="s">
        <v>17</v>
      </c>
      <c r="BZ5" s="31" t="s">
        <v>18</v>
      </c>
      <c r="CA5" s="31" t="s">
        <v>19</v>
      </c>
      <c r="CB5" s="31" t="s">
        <v>20</v>
      </c>
      <c r="CC5" s="31" t="s">
        <v>21</v>
      </c>
      <c r="CD5" s="31" t="s">
        <v>22</v>
      </c>
      <c r="CE5" s="31" t="s">
        <v>23</v>
      </c>
      <c r="CF5" s="31" t="s">
        <v>24</v>
      </c>
      <c r="CG5" s="32" t="s">
        <v>25</v>
      </c>
      <c r="CH5" s="33" t="s">
        <v>14</v>
      </c>
      <c r="CI5" s="34" t="s">
        <v>15</v>
      </c>
      <c r="CJ5" s="34" t="s">
        <v>16</v>
      </c>
      <c r="CK5" s="34" t="s">
        <v>17</v>
      </c>
      <c r="CL5" s="34" t="s">
        <v>18</v>
      </c>
      <c r="CM5" s="34" t="s">
        <v>19</v>
      </c>
      <c r="CN5" s="34" t="s">
        <v>20</v>
      </c>
      <c r="CO5" s="34" t="s">
        <v>21</v>
      </c>
      <c r="CP5" s="34" t="s">
        <v>22</v>
      </c>
      <c r="CQ5" s="34" t="s">
        <v>23</v>
      </c>
      <c r="CR5" s="34" t="s">
        <v>24</v>
      </c>
      <c r="CS5" s="35" t="s">
        <v>25</v>
      </c>
      <c r="CT5" s="36" t="s">
        <v>14</v>
      </c>
      <c r="CU5" s="31" t="s">
        <v>15</v>
      </c>
      <c r="CV5" s="31" t="s">
        <v>16</v>
      </c>
      <c r="CW5" s="31" t="s">
        <v>17</v>
      </c>
      <c r="CX5" s="31" t="s">
        <v>18</v>
      </c>
      <c r="CY5" s="31" t="s">
        <v>19</v>
      </c>
      <c r="CZ5" s="31" t="s">
        <v>20</v>
      </c>
      <c r="DA5" s="31" t="s">
        <v>21</v>
      </c>
      <c r="DB5" s="31" t="s">
        <v>22</v>
      </c>
      <c r="DC5" s="31" t="s">
        <v>23</v>
      </c>
      <c r="DD5" s="31" t="s">
        <v>24</v>
      </c>
      <c r="DE5" s="32" t="s">
        <v>25</v>
      </c>
      <c r="DF5" s="37" t="s">
        <v>14</v>
      </c>
      <c r="DG5" s="38" t="s">
        <v>15</v>
      </c>
      <c r="DH5" s="38" t="s">
        <v>16</v>
      </c>
      <c r="DI5" s="38" t="s">
        <v>17</v>
      </c>
      <c r="DJ5" s="38" t="s">
        <v>26</v>
      </c>
      <c r="DK5" s="38" t="s">
        <v>27</v>
      </c>
      <c r="DL5" s="38" t="s">
        <v>19</v>
      </c>
      <c r="DM5" s="38" t="s">
        <v>20</v>
      </c>
      <c r="DN5" s="38" t="s">
        <v>21</v>
      </c>
      <c r="DO5" s="38" t="s">
        <v>22</v>
      </c>
      <c r="DP5" s="38" t="s">
        <v>23</v>
      </c>
      <c r="DQ5" s="38" t="s">
        <v>24</v>
      </c>
      <c r="DR5" s="39" t="s">
        <v>25</v>
      </c>
      <c r="DS5" s="36" t="s">
        <v>14</v>
      </c>
      <c r="DT5" s="31" t="s">
        <v>15</v>
      </c>
      <c r="DU5" s="31" t="s">
        <v>16</v>
      </c>
      <c r="DV5" s="31" t="s">
        <v>17</v>
      </c>
      <c r="DW5" s="31" t="s">
        <v>28</v>
      </c>
      <c r="DX5" s="31" t="s">
        <v>29</v>
      </c>
      <c r="DY5" s="31" t="s">
        <v>27</v>
      </c>
      <c r="DZ5" s="31" t="s">
        <v>19</v>
      </c>
      <c r="EA5" s="31" t="s">
        <v>20</v>
      </c>
      <c r="EB5" s="31" t="s">
        <v>21</v>
      </c>
      <c r="EC5" s="31" t="s">
        <v>22</v>
      </c>
      <c r="ED5" s="31" t="s">
        <v>23</v>
      </c>
      <c r="EE5" s="31" t="s">
        <v>24</v>
      </c>
      <c r="EF5" s="32" t="s">
        <v>25</v>
      </c>
    </row>
    <row r="6" customFormat="false" ht="13" hidden="false" customHeight="true" outlineLevel="0" collapsed="false">
      <c r="A6" s="0" t="s">
        <v>30</v>
      </c>
      <c r="B6" s="40" t="n">
        <v>-18.9</v>
      </c>
      <c r="C6" s="40" t="n">
        <v>-17</v>
      </c>
      <c r="D6" s="40" t="n">
        <v>-18.9</v>
      </c>
      <c r="E6" s="41" t="n">
        <f aca="false">D6+G6</f>
        <v>-18.9</v>
      </c>
      <c r="F6" s="42" t="n">
        <f aca="false">ABS(E6-$C6)/(ABS($C6)+$F$2)</f>
        <v>0.105555555555555</v>
      </c>
      <c r="G6" s="43" t="n">
        <v>0</v>
      </c>
      <c r="H6" s="44" t="n">
        <f aca="false">I6+$G6</f>
        <v>-18.874791547039</v>
      </c>
      <c r="I6" s="45" t="n">
        <v>-18.874791547039</v>
      </c>
      <c r="J6" s="42" t="n">
        <f aca="false">ABS(H6-$C6)/(ABS($C6)+$F$2)</f>
        <v>0.104155085946611</v>
      </c>
      <c r="K6" s="42" t="n">
        <f aca="false">1-(H6-$C6)/($E6-$C6)</f>
        <v>0.0132676068215787</v>
      </c>
      <c r="L6" s="46" t="n">
        <v>43</v>
      </c>
      <c r="M6" s="47" t="n">
        <v>43</v>
      </c>
      <c r="N6" s="46" t="n">
        <v>0.1</v>
      </c>
      <c r="O6" s="46" t="n">
        <v>0.01</v>
      </c>
      <c r="P6" s="42" t="n">
        <f aca="false">O6/N6</f>
        <v>0.1</v>
      </c>
      <c r="Q6" s="46" t="n">
        <v>0.04</v>
      </c>
      <c r="R6" s="46" t="n">
        <v>0.01</v>
      </c>
      <c r="S6" s="48" t="n">
        <v>0.02</v>
      </c>
      <c r="T6" s="44" t="n">
        <f aca="false">U6+$G6</f>
        <v>-18.717083359776</v>
      </c>
      <c r="U6" s="45" t="n">
        <v>-18.717083359776</v>
      </c>
      <c r="V6" s="42" t="n">
        <f aca="false">ABS(T6-$C6)/(ABS($C6)+$F$2)</f>
        <v>0.0953935199875556</v>
      </c>
      <c r="W6" s="42" t="n">
        <f aca="false">1-(T6-$C6)/($E6-$C6)</f>
        <v>0.096271915907367</v>
      </c>
      <c r="X6" s="46" t="n">
        <v>66</v>
      </c>
      <c r="Y6" s="47" t="n">
        <v>77</v>
      </c>
      <c r="Z6" s="46" t="n">
        <v>0.26</v>
      </c>
      <c r="AA6" s="46" t="n">
        <v>0.02</v>
      </c>
      <c r="AB6" s="42" t="n">
        <f aca="false">AA6/Z6</f>
        <v>0.0769230769230769</v>
      </c>
      <c r="AC6" s="46" t="n">
        <v>0.07</v>
      </c>
      <c r="AD6" s="46" t="n">
        <v>0.12</v>
      </c>
      <c r="AE6" s="48" t="n">
        <v>0.04</v>
      </c>
      <c r="AF6" s="44" t="n">
        <f aca="false">AG6+$G6</f>
        <v>-18.9</v>
      </c>
      <c r="AG6" s="45" t="n">
        <f aca="false">D6</f>
        <v>-18.9</v>
      </c>
      <c r="AH6" s="42" t="n">
        <f aca="false">ABS(AF6-$C6)/(ABS($C6)+$F$2)</f>
        <v>0.105555555555555</v>
      </c>
      <c r="AI6" s="42" t="n">
        <f aca="false">1-(AF6-$C6)/($E6-$C6)</f>
        <v>0</v>
      </c>
      <c r="AJ6" s="46"/>
      <c r="AK6" s="47"/>
      <c r="AL6" s="46"/>
      <c r="AM6" s="46"/>
      <c r="AN6" s="49" t="s">
        <v>31</v>
      </c>
      <c r="AO6" s="46"/>
      <c r="AP6" s="46"/>
      <c r="AQ6" s="48"/>
      <c r="AR6" s="44" t="n">
        <f aca="false">AS6+$G6</f>
        <v>-17.889001921198</v>
      </c>
      <c r="AS6" s="45" t="n">
        <v>-17.889001921198</v>
      </c>
      <c r="AT6" s="42" t="n">
        <f aca="false">ABS(AR6-$C6)/(ABS($C6)+$F$2)</f>
        <v>0.0493889956221112</v>
      </c>
      <c r="AU6" s="42" t="n">
        <f aca="false">1-(AR6-$C6)/($E6-$C6)</f>
        <v>0.532104252001051</v>
      </c>
      <c r="AV6" s="46" t="n">
        <v>8</v>
      </c>
      <c r="AW6" s="46" t="n">
        <v>228</v>
      </c>
      <c r="AX6" s="47" t="n">
        <v>67</v>
      </c>
      <c r="AY6" s="46" t="n">
        <v>0.41</v>
      </c>
      <c r="AZ6" s="46" t="n">
        <v>0.01</v>
      </c>
      <c r="BA6" s="42" t="n">
        <f aca="false">AZ6/AY6</f>
        <v>0.024390243902439</v>
      </c>
      <c r="BB6" s="46" t="n">
        <v>0.06</v>
      </c>
      <c r="BC6" s="46" t="n">
        <v>0.15</v>
      </c>
      <c r="BD6" s="48" t="n">
        <v>0.17</v>
      </c>
      <c r="BE6" s="44" t="n">
        <f aca="false">BF6+$G6</f>
        <v>-17.86131989717</v>
      </c>
      <c r="BF6" s="45" t="n">
        <v>-17.86131989717</v>
      </c>
      <c r="BG6" s="42" t="n">
        <f aca="false">ABS(BE6-$C6)/(ABS($C6)+$F$2)</f>
        <v>0.0478511053983333</v>
      </c>
      <c r="BH6" s="42" t="n">
        <f aca="false">1-(BE6-$C6)/($E6-$C6)</f>
        <v>0.546673738331579</v>
      </c>
      <c r="BI6" s="46" t="n">
        <v>17</v>
      </c>
      <c r="BJ6" s="46" t="n">
        <v>1</v>
      </c>
      <c r="BK6" s="46" t="n">
        <v>133</v>
      </c>
      <c r="BL6" s="47" t="n">
        <v>42</v>
      </c>
      <c r="BM6" s="46" t="n">
        <v>0.3</v>
      </c>
      <c r="BN6" s="46" t="n">
        <v>0.01</v>
      </c>
      <c r="BO6" s="50" t="n">
        <f aca="false">BN6/BM6</f>
        <v>0.0333333333333333</v>
      </c>
      <c r="BP6" s="46" t="n">
        <v>0.04</v>
      </c>
      <c r="BQ6" s="46" t="n">
        <v>0.15</v>
      </c>
      <c r="BR6" s="48" t="n">
        <v>0.09</v>
      </c>
      <c r="BS6" s="41" t="n">
        <f aca="false">D6</f>
        <v>-18.9</v>
      </c>
      <c r="BT6" s="41" t="n">
        <f aca="false">E6</f>
        <v>-18.9</v>
      </c>
      <c r="BU6" s="51" t="n">
        <f aca="false">F6</f>
        <v>0.105555555555555</v>
      </c>
      <c r="BV6" s="52" t="n">
        <f aca="false">H6</f>
        <v>-18.874791547039</v>
      </c>
      <c r="BW6" s="53" t="n">
        <f aca="false">I6</f>
        <v>-18.874791547039</v>
      </c>
      <c r="BX6" s="51" t="n">
        <f aca="false">J6</f>
        <v>0.104155085946611</v>
      </c>
      <c r="BY6" s="51" t="n">
        <f aca="false">K6</f>
        <v>0.0132676068215787</v>
      </c>
      <c r="BZ6" s="54" t="n">
        <f aca="false">L6</f>
        <v>43</v>
      </c>
      <c r="CA6" s="54" t="n">
        <f aca="false">M6</f>
        <v>43</v>
      </c>
      <c r="CB6" s="54" t="n">
        <f aca="false">N6</f>
        <v>0.1</v>
      </c>
      <c r="CC6" s="54" t="n">
        <f aca="false">O6</f>
        <v>0.01</v>
      </c>
      <c r="CD6" s="51" t="n">
        <f aca="false">P6</f>
        <v>0.1</v>
      </c>
      <c r="CE6" s="54" t="n">
        <f aca="false">Q6</f>
        <v>0.04</v>
      </c>
      <c r="CF6" s="54" t="n">
        <f aca="false">R6</f>
        <v>0.01</v>
      </c>
      <c r="CG6" s="55" t="n">
        <f aca="false">S6</f>
        <v>0.02</v>
      </c>
      <c r="CH6" s="56" t="n">
        <f aca="false">AF6</f>
        <v>-18.9</v>
      </c>
      <c r="CI6" s="56" t="n">
        <f aca="false">AG6</f>
        <v>-18.9</v>
      </c>
      <c r="CJ6" s="51" t="n">
        <f aca="false">AH6</f>
        <v>0.105555555555555</v>
      </c>
      <c r="CK6" s="51" t="n">
        <f aca="false">AI6</f>
        <v>0</v>
      </c>
      <c r="CL6" s="54" t="n">
        <f aca="false">AJ6</f>
        <v>0</v>
      </c>
      <c r="CM6" s="54" t="n">
        <f aca="false">AK6</f>
        <v>0</v>
      </c>
      <c r="CN6" s="54" t="n">
        <f aca="false">AL6</f>
        <v>0</v>
      </c>
      <c r="CO6" s="46"/>
      <c r="CP6" s="57" t="str">
        <f aca="false">AN6</f>
        <v>-</v>
      </c>
      <c r="CQ6" s="50"/>
      <c r="CR6" s="50"/>
      <c r="CS6" s="58"/>
      <c r="CT6" s="56" t="n">
        <f aca="false">AF6</f>
        <v>-18.9</v>
      </c>
      <c r="CU6" s="56" t="n">
        <f aca="false">AG6</f>
        <v>-18.9</v>
      </c>
      <c r="CV6" s="51" t="n">
        <f aca="false">AH6</f>
        <v>0.105555555555555</v>
      </c>
      <c r="CW6" s="51" t="n">
        <f aca="false">AI6</f>
        <v>0</v>
      </c>
      <c r="CX6" s="54" t="n">
        <f aca="false">AJ6</f>
        <v>0</v>
      </c>
      <c r="CY6" s="54" t="n">
        <f aca="false">AK6</f>
        <v>0</v>
      </c>
      <c r="CZ6" s="54" t="n">
        <f aca="false">AL6</f>
        <v>0</v>
      </c>
      <c r="DA6" s="54" t="n">
        <f aca="false">AM6</f>
        <v>0</v>
      </c>
      <c r="DB6" s="54" t="str">
        <f aca="false">AN6</f>
        <v>-</v>
      </c>
      <c r="DC6" s="54" t="n">
        <f aca="false">AO6</f>
        <v>0</v>
      </c>
      <c r="DD6" s="54" t="n">
        <f aca="false">AP6</f>
        <v>0</v>
      </c>
      <c r="DE6" s="54" t="n">
        <f aca="false">AQ6</f>
        <v>0</v>
      </c>
      <c r="DF6" s="59" t="n">
        <f aca="false">AR6</f>
        <v>-17.889001921198</v>
      </c>
      <c r="DG6" s="53" t="n">
        <f aca="false">AS6</f>
        <v>-17.889001921198</v>
      </c>
      <c r="DH6" s="51" t="n">
        <f aca="false">AT6</f>
        <v>0.0493889956221112</v>
      </c>
      <c r="DI6" s="51" t="n">
        <f aca="false">AU6</f>
        <v>0.532104252001051</v>
      </c>
      <c r="DJ6" s="54" t="n">
        <f aca="false">AV6</f>
        <v>8</v>
      </c>
      <c r="DK6" s="54" t="n">
        <f aca="false">AW6</f>
        <v>228</v>
      </c>
      <c r="DL6" s="54" t="n">
        <f aca="false">AX6</f>
        <v>67</v>
      </c>
      <c r="DM6" s="54" t="n">
        <f aca="false">AY6</f>
        <v>0.41</v>
      </c>
      <c r="DN6" s="50"/>
      <c r="DO6" s="51" t="n">
        <f aca="false">BA6</f>
        <v>0.024390243902439</v>
      </c>
      <c r="DP6" s="50"/>
      <c r="DQ6" s="50"/>
      <c r="DR6" s="58"/>
      <c r="DS6" s="56" t="n">
        <f aca="false">BE6</f>
        <v>-17.86131989717</v>
      </c>
      <c r="DT6" s="56" t="n">
        <f aca="false">BF6</f>
        <v>-17.86131989717</v>
      </c>
      <c r="DU6" s="51" t="n">
        <f aca="false">BG6</f>
        <v>0.0478511053983333</v>
      </c>
      <c r="DV6" s="51" t="n">
        <f aca="false">BH6</f>
        <v>0.546673738331579</v>
      </c>
      <c r="DW6" s="54" t="n">
        <f aca="false">BI6</f>
        <v>17</v>
      </c>
      <c r="DX6" s="54" t="n">
        <f aca="false">BJ6</f>
        <v>1</v>
      </c>
      <c r="DY6" s="54" t="n">
        <f aca="false">BK6</f>
        <v>133</v>
      </c>
      <c r="DZ6" s="54" t="n">
        <f aca="false">BL6</f>
        <v>42</v>
      </c>
      <c r="EA6" s="54" t="n">
        <f aca="false">BM6</f>
        <v>0.3</v>
      </c>
      <c r="EB6" s="50"/>
      <c r="EC6" s="51" t="n">
        <f aca="false">BO6</f>
        <v>0.0333333333333333</v>
      </c>
      <c r="ED6" s="50"/>
      <c r="EE6" s="50"/>
      <c r="EF6" s="60"/>
    </row>
    <row r="7" customFormat="false" ht="13" hidden="false" customHeight="true" outlineLevel="0" collapsed="false">
      <c r="A7" s="0" t="s">
        <v>32</v>
      </c>
      <c r="B7" s="40" t="n">
        <v>-269.45</v>
      </c>
      <c r="C7" s="40" t="n">
        <v>-268.01</v>
      </c>
      <c r="D7" s="40" t="n">
        <v>-269.452830189</v>
      </c>
      <c r="E7" s="41" t="n">
        <f aca="false">D7+G7</f>
        <v>-269.452830189</v>
      </c>
      <c r="F7" s="42" t="n">
        <f aca="false">ABS(E7-$C7)/(ABS($C7)+$F$2)</f>
        <v>0.00536348161406641</v>
      </c>
      <c r="G7" s="43" t="n">
        <v>0</v>
      </c>
      <c r="H7" s="44" t="n">
        <f aca="false">I7+$G7</f>
        <v>-269.398344071302</v>
      </c>
      <c r="I7" s="45" t="n">
        <v>-269.398344071302</v>
      </c>
      <c r="J7" s="42" t="n">
        <f aca="false">ABS(H7-$C7)/(ABS($C7)+$F$2)</f>
        <v>0.00516093852013685</v>
      </c>
      <c r="K7" s="42" t="n">
        <f aca="false">1-(H7-$C7)/($E7-$C7)</f>
        <v>0.0377633612835297</v>
      </c>
      <c r="L7" s="46" t="n">
        <v>36</v>
      </c>
      <c r="M7" s="47" t="n">
        <v>36</v>
      </c>
      <c r="N7" s="46" t="n">
        <v>0.26</v>
      </c>
      <c r="O7" s="46" t="n">
        <v>0.02</v>
      </c>
      <c r="P7" s="42" t="n">
        <f aca="false">O7/N7</f>
        <v>0.0769230769230769</v>
      </c>
      <c r="Q7" s="46" t="n">
        <v>0.17</v>
      </c>
      <c r="R7" s="46" t="n">
        <v>0.02</v>
      </c>
      <c r="S7" s="48" t="n">
        <v>0.04</v>
      </c>
      <c r="T7" s="44" t="n">
        <f aca="false">U7+$G7</f>
        <v>-268.021855901047</v>
      </c>
      <c r="U7" s="45" t="n">
        <v>-268.021855901047</v>
      </c>
      <c r="V7" s="42" t="n">
        <f aca="false">ABS(T7-$C7)/(ABS($C7)+$F$2)</f>
        <v>4.40723432102874E-005</v>
      </c>
      <c r="W7" s="42" t="n">
        <f aca="false">1-(T7-$C7)/($E7-$C7)</f>
        <v>0.991782885375294</v>
      </c>
      <c r="X7" s="46" t="n">
        <v>38</v>
      </c>
      <c r="Y7" s="47" t="n">
        <v>38</v>
      </c>
      <c r="Z7" s="46" t="n">
        <v>0.43</v>
      </c>
      <c r="AA7" s="46" t="n">
        <v>0.01</v>
      </c>
      <c r="AB7" s="42" t="n">
        <f aca="false">AA7/Z7</f>
        <v>0.0232558139534884</v>
      </c>
      <c r="AC7" s="46" t="n">
        <v>0.21</v>
      </c>
      <c r="AD7" s="46" t="n">
        <v>0.16</v>
      </c>
      <c r="AE7" s="48" t="n">
        <v>0.04</v>
      </c>
      <c r="AF7" s="44" t="n">
        <f aca="false">AG7+$G7</f>
        <v>-269.452830189</v>
      </c>
      <c r="AG7" s="45" t="n">
        <f aca="false">D7</f>
        <v>-269.452830189</v>
      </c>
      <c r="AH7" s="42" t="n">
        <f aca="false">ABS(AF7-$C7)/(ABS($C7)+$F$2)</f>
        <v>0.00536348161406641</v>
      </c>
      <c r="AI7" s="42" t="n">
        <f aca="false">1-(AF7-$C7)/($E7-$C7)</f>
        <v>0</v>
      </c>
      <c r="AJ7" s="46"/>
      <c r="AK7" s="47"/>
      <c r="AL7" s="46"/>
      <c r="AM7" s="46"/>
      <c r="AN7" s="49" t="s">
        <v>31</v>
      </c>
      <c r="AO7" s="46"/>
      <c r="AP7" s="46"/>
      <c r="AQ7" s="48"/>
      <c r="AR7" s="44" t="n">
        <f aca="false">AS7+$G7</f>
        <v>-268.014631555856</v>
      </c>
      <c r="AS7" s="45" t="n">
        <v>-268.014631555856</v>
      </c>
      <c r="AT7" s="42" t="n">
        <f aca="false">ABS(AR7-$C7)/(ABS($C7)+$F$2)</f>
        <v>1.72170397234607E-005</v>
      </c>
      <c r="AU7" s="42" t="n">
        <f aca="false">1-(AR7-$C7)/($E7-$C7)</f>
        <v>0.996789950826287</v>
      </c>
      <c r="AV7" s="46" t="n">
        <v>1</v>
      </c>
      <c r="AW7" s="46" t="n">
        <v>13</v>
      </c>
      <c r="AX7" s="0" t="n">
        <v>3</v>
      </c>
      <c r="AY7" s="46" t="n">
        <v>0.13</v>
      </c>
      <c r="AZ7" s="46" t="n">
        <v>0</v>
      </c>
      <c r="BA7" s="42" t="n">
        <f aca="false">AZ7/AY7</f>
        <v>0</v>
      </c>
      <c r="BB7" s="46" t="n">
        <v>0.05</v>
      </c>
      <c r="BC7" s="46" t="n">
        <v>0.04</v>
      </c>
      <c r="BD7" s="48" t="n">
        <v>0.04</v>
      </c>
      <c r="BE7" s="44" t="n">
        <f aca="false">BF7+$G7</f>
        <v>-268.014631555856</v>
      </c>
      <c r="BF7" s="40" t="n">
        <v>-268.014631555856</v>
      </c>
      <c r="BG7" s="42" t="n">
        <f aca="false">ABS(BE7-$C7)/(ABS($C7)+$F$2)</f>
        <v>1.72170397234607E-005</v>
      </c>
      <c r="BH7" s="42" t="n">
        <f aca="false">1-(BE7-$C7)/($E7-$C7)</f>
        <v>0.996789950826287</v>
      </c>
      <c r="BI7" s="0" t="n">
        <v>2</v>
      </c>
      <c r="BJ7" s="0" t="n">
        <v>1</v>
      </c>
      <c r="BK7" s="0" t="n">
        <v>13</v>
      </c>
      <c r="BL7" s="0" t="n">
        <v>3</v>
      </c>
      <c r="BM7" s="0" t="n">
        <v>0.2</v>
      </c>
      <c r="BN7" s="0" t="n">
        <v>0</v>
      </c>
      <c r="BO7" s="50" t="n">
        <f aca="false">BN7/BM7</f>
        <v>0</v>
      </c>
      <c r="BP7" s="0" t="n">
        <v>0.1</v>
      </c>
      <c r="BQ7" s="0" t="n">
        <v>0.05</v>
      </c>
      <c r="BR7" s="61" t="n">
        <v>0.04</v>
      </c>
      <c r="BS7" s="0" t="n">
        <v>-269.07884097</v>
      </c>
      <c r="BT7" s="41" t="n">
        <f aca="false">BS7+G7</f>
        <v>-269.07884097</v>
      </c>
      <c r="BU7" s="62" t="n">
        <f aca="false">(-C7+BT7)/(C7+$F$2)</f>
        <v>0.0040029997752893</v>
      </c>
      <c r="BV7" s="44" t="n">
        <f aca="false">BW7+$G7</f>
        <v>-268.891492342945</v>
      </c>
      <c r="BW7" s="63" t="n">
        <v>-268.891492342945</v>
      </c>
      <c r="BX7" s="50" t="n">
        <f aca="false">ABS(BV7-$C7)/(ABS($C7)+$F$2)</f>
        <v>0.00327680139379586</v>
      </c>
      <c r="BY7" s="50" t="n">
        <f aca="false">1-(BV7-$C7)/($BT7-$C7)</f>
        <v>0.175282041307767</v>
      </c>
      <c r="BZ7" s="0" t="n">
        <v>26</v>
      </c>
      <c r="CA7" s="0" t="n">
        <v>26</v>
      </c>
      <c r="CB7" s="0" t="n">
        <v>0.36</v>
      </c>
      <c r="CC7" s="0" t="n">
        <v>0.02</v>
      </c>
      <c r="CD7" s="50" t="n">
        <f aca="false">CC7/CB7</f>
        <v>0.0555555555555556</v>
      </c>
      <c r="CE7" s="0" t="n">
        <v>0.27</v>
      </c>
      <c r="CF7" s="0" t="n">
        <v>0.02</v>
      </c>
      <c r="CG7" s="0" t="n">
        <v>0.05</v>
      </c>
      <c r="CH7" s="44" t="n">
        <f aca="false">CI7+$G7</f>
        <v>-268.014716211955</v>
      </c>
      <c r="CI7" s="40" t="n">
        <v>-268.014716211955</v>
      </c>
      <c r="CJ7" s="50" t="n">
        <f aca="false">ABS(CH7-$C7)/(ABS($C7)+$F$2)</f>
        <v>1.75317347124095E-005</v>
      </c>
      <c r="CK7" s="50" t="n">
        <f aca="false">1-(CH7-$C7)/($BT7-$C7)</f>
        <v>0.995587545680453</v>
      </c>
      <c r="CL7" s="0" t="n">
        <v>21</v>
      </c>
      <c r="CM7" s="0" t="n">
        <v>21</v>
      </c>
      <c r="CN7" s="0" t="n">
        <v>0.41</v>
      </c>
      <c r="CO7" s="0" t="n">
        <v>0.01</v>
      </c>
      <c r="CP7" s="50" t="n">
        <f aca="false">CO7/CN7</f>
        <v>0.024390243902439</v>
      </c>
      <c r="CQ7" s="0" t="n">
        <v>0.21</v>
      </c>
      <c r="CR7" s="0" t="n">
        <v>0.15</v>
      </c>
      <c r="CS7" s="0" t="n">
        <v>0.05</v>
      </c>
      <c r="CT7" s="64" t="n">
        <f aca="false">AF7</f>
        <v>-269.452830189</v>
      </c>
      <c r="CU7" s="41" t="n">
        <f aca="false">AG7</f>
        <v>-269.452830189</v>
      </c>
      <c r="CV7" s="62" t="n">
        <f aca="false">AH7</f>
        <v>0.00536348161406641</v>
      </c>
      <c r="CW7" s="62" t="n">
        <f aca="false">AI7</f>
        <v>0</v>
      </c>
      <c r="CX7" s="65" t="n">
        <f aca="false">AJ7</f>
        <v>0</v>
      </c>
      <c r="CY7" s="65" t="n">
        <f aca="false">AK7</f>
        <v>0</v>
      </c>
      <c r="CZ7" s="65" t="n">
        <f aca="false">AL7</f>
        <v>0</v>
      </c>
      <c r="DA7" s="65" t="n">
        <f aca="false">AM7</f>
        <v>0</v>
      </c>
      <c r="DB7" s="65" t="str">
        <f aca="false">AN7</f>
        <v>-</v>
      </c>
      <c r="DC7" s="65" t="n">
        <f aca="false">AO7</f>
        <v>0</v>
      </c>
      <c r="DD7" s="65" t="n">
        <f aca="false">AP7</f>
        <v>0</v>
      </c>
      <c r="DE7" s="65" t="n">
        <f aca="false">AQ7</f>
        <v>0</v>
      </c>
      <c r="DF7" s="44" t="n">
        <f aca="false">DG7+$G7</f>
        <v>-268.014631552116</v>
      </c>
      <c r="DG7" s="40" t="n">
        <v>-268.014631552116</v>
      </c>
      <c r="DH7" s="50" t="n">
        <f aca="false">ABS(DF7-$C7)/(ABS($C7)+$F$2)</f>
        <v>1.72170258205844E-005</v>
      </c>
      <c r="DI7" s="50" t="n">
        <f aca="false">1-(DF7-$C7)/($BT7-$C7)</f>
        <v>0.995666752822924</v>
      </c>
      <c r="DJ7" s="0" t="n">
        <v>2</v>
      </c>
      <c r="DK7" s="0" t="n">
        <v>12</v>
      </c>
      <c r="DL7" s="0" t="n">
        <v>4</v>
      </c>
      <c r="DM7" s="0" t="n">
        <v>0.14</v>
      </c>
      <c r="DN7" s="0" t="n">
        <v>0</v>
      </c>
      <c r="DO7" s="50" t="n">
        <f aca="false">DN7/DM7</f>
        <v>0</v>
      </c>
      <c r="DP7" s="0" t="n">
        <v>0.06</v>
      </c>
      <c r="DQ7" s="0" t="n">
        <v>0.04</v>
      </c>
      <c r="DR7" s="0" t="n">
        <v>0.04</v>
      </c>
      <c r="DS7" s="44" t="n">
        <f aca="false">DT7+$G7</f>
        <v>-268.014631552116</v>
      </c>
      <c r="DT7" s="40" t="n">
        <v>-268.014631552116</v>
      </c>
      <c r="DU7" s="50" t="n">
        <f aca="false">ABS(DS7-$C7)/(ABS($C7)+$F$2)</f>
        <v>1.72170258205844E-005</v>
      </c>
      <c r="DV7" s="50" t="n">
        <f aca="false">1-(DS7-$C7)/($BT7-$C7)</f>
        <v>0.995666752822924</v>
      </c>
      <c r="DW7" s="0" t="n">
        <v>4</v>
      </c>
      <c r="DX7" s="0" t="n">
        <v>2</v>
      </c>
      <c r="DY7" s="0" t="n">
        <v>11</v>
      </c>
      <c r="DZ7" s="0" t="n">
        <v>5</v>
      </c>
      <c r="EA7" s="0" t="n">
        <v>0.17</v>
      </c>
      <c r="EB7" s="0" t="n">
        <v>0</v>
      </c>
      <c r="EC7" s="50" t="n">
        <f aca="false">EB7/EA7</f>
        <v>0</v>
      </c>
      <c r="ED7" s="0" t="n">
        <v>0.09</v>
      </c>
      <c r="EE7" s="0" t="n">
        <v>0.05</v>
      </c>
      <c r="EF7" s="61" t="n">
        <v>0.03</v>
      </c>
      <c r="EG7" s="47"/>
      <c r="EI7" s="50"/>
    </row>
    <row r="8" customFormat="false" ht="13" hidden="false" customHeight="true" outlineLevel="0" collapsed="false">
      <c r="A8" s="0" t="s">
        <v>33</v>
      </c>
      <c r="B8" s="40" t="n">
        <v>-44.4</v>
      </c>
      <c r="C8" s="40" t="n">
        <v>-39</v>
      </c>
      <c r="D8" s="40" t="n">
        <v>-44.4</v>
      </c>
      <c r="E8" s="41" t="n">
        <f aca="false">D8+G8</f>
        <v>-44.4</v>
      </c>
      <c r="F8" s="42" t="n">
        <f aca="false">ABS(E8-$C8)/(ABS($C8)+$F$2)</f>
        <v>0.135</v>
      </c>
      <c r="G8" s="43" t="n">
        <v>0</v>
      </c>
      <c r="H8" s="44" t="n">
        <f aca="false">I8+$G8</f>
        <v>-44.333114099551</v>
      </c>
      <c r="I8" s="45" t="n">
        <v>-44.333114099551</v>
      </c>
      <c r="J8" s="42" t="n">
        <f aca="false">ABS(H8-$C8)/(ABS($C8)+$F$2)</f>
        <v>0.133327852488775</v>
      </c>
      <c r="K8" s="42" t="n">
        <f aca="false">1-(H8-$C8)/($E8-$C8)</f>
        <v>0.0123862778609263</v>
      </c>
      <c r="L8" s="46" t="n">
        <v>39</v>
      </c>
      <c r="M8" s="47" t="n">
        <v>39</v>
      </c>
      <c r="N8" s="46" t="n">
        <v>0.44</v>
      </c>
      <c r="O8" s="46" t="n">
        <v>0.03</v>
      </c>
      <c r="P8" s="42" t="n">
        <f aca="false">O8/N8</f>
        <v>0.0681818181818182</v>
      </c>
      <c r="Q8" s="46" t="n">
        <v>0.3</v>
      </c>
      <c r="R8" s="46" t="n">
        <v>0.03</v>
      </c>
      <c r="S8" s="48" t="n">
        <v>0.08</v>
      </c>
      <c r="T8" s="44" t="n">
        <f aca="false">U8+$G8</f>
        <v>-43.645063124129</v>
      </c>
      <c r="U8" s="45" t="n">
        <v>-43.645063124129</v>
      </c>
      <c r="V8" s="42" t="n">
        <f aca="false">ABS(T8-$C8)/(ABS($C8)+$F$2)</f>
        <v>0.116126578103225</v>
      </c>
      <c r="W8" s="42" t="n">
        <f aca="false">1-(T8-$C8)/($E8-$C8)</f>
        <v>0.139803125161296</v>
      </c>
      <c r="X8" s="46" t="n">
        <v>46</v>
      </c>
      <c r="Y8" s="47" t="n">
        <v>57</v>
      </c>
      <c r="Z8" s="46" t="n">
        <v>0.61</v>
      </c>
      <c r="AA8" s="46" t="n">
        <v>0.03</v>
      </c>
      <c r="AB8" s="42" t="n">
        <f aca="false">AA8/Z8</f>
        <v>0.0491803278688525</v>
      </c>
      <c r="AC8" s="46" t="n">
        <v>0.28</v>
      </c>
      <c r="AD8" s="46" t="n">
        <v>0.23</v>
      </c>
      <c r="AE8" s="48" t="n">
        <v>0.06</v>
      </c>
      <c r="AF8" s="44" t="n">
        <f aca="false">AG8+$G8</f>
        <v>-44.4</v>
      </c>
      <c r="AG8" s="45" t="n">
        <f aca="false">D8</f>
        <v>-44.4</v>
      </c>
      <c r="AH8" s="42" t="n">
        <f aca="false">ABS(AF8-$C8)/(ABS($C8)+$F$2)</f>
        <v>0.135</v>
      </c>
      <c r="AI8" s="42" t="n">
        <f aca="false">1-(AF8-$C8)/($E8-$C8)</f>
        <v>0</v>
      </c>
      <c r="AJ8" s="46"/>
      <c r="AK8" s="47"/>
      <c r="AL8" s="46"/>
      <c r="AM8" s="46"/>
      <c r="AN8" s="49" t="s">
        <v>31</v>
      </c>
      <c r="AO8" s="46"/>
      <c r="AP8" s="46"/>
      <c r="AQ8" s="48"/>
      <c r="AR8" s="44" t="n">
        <f aca="false">AS8+$G8</f>
        <v>-39.330936759885</v>
      </c>
      <c r="AS8" s="45" t="n">
        <v>-39.330936759885</v>
      </c>
      <c r="AT8" s="42" t="n">
        <f aca="false">ABS(AR8-$C8)/(ABS($C8)+$F$2)</f>
        <v>0.00827341899712497</v>
      </c>
      <c r="AU8" s="42" t="n">
        <f aca="false">1-(AR8-$C8)/($E8-$C8)</f>
        <v>0.938715414836111</v>
      </c>
      <c r="AV8" s="46" t="n">
        <v>23</v>
      </c>
      <c r="AW8" s="46" t="n">
        <v>237</v>
      </c>
      <c r="AX8" s="47" t="n">
        <v>53</v>
      </c>
      <c r="AY8" s="46" t="n">
        <v>0.95</v>
      </c>
      <c r="AZ8" s="46" t="n">
        <v>0.03</v>
      </c>
      <c r="BA8" s="42" t="n">
        <f aca="false">AZ8/AY8</f>
        <v>0.031578947368421</v>
      </c>
      <c r="BB8" s="46" t="n">
        <v>0.25</v>
      </c>
      <c r="BC8" s="46" t="n">
        <v>0.36</v>
      </c>
      <c r="BD8" s="48" t="n">
        <v>0.31</v>
      </c>
      <c r="BE8" s="44" t="n">
        <f aca="false">BF8+$G8</f>
        <v>-39.224344253573</v>
      </c>
      <c r="BF8" s="45" t="n">
        <v>-39.224344253573</v>
      </c>
      <c r="BG8" s="42" t="n">
        <f aca="false">ABS(BE8-$C8)/(ABS($C8)+$F$2)</f>
        <v>0.00560860633932503</v>
      </c>
      <c r="BH8" s="42" t="n">
        <f aca="false">1-(BE8-$C8)/($E8-$C8)</f>
        <v>0.958454767856852</v>
      </c>
      <c r="BI8" s="46" t="n">
        <v>23</v>
      </c>
      <c r="BJ8" s="46" t="n">
        <v>26</v>
      </c>
      <c r="BK8" s="46" t="n">
        <v>164</v>
      </c>
      <c r="BL8" s="47" t="n">
        <v>45</v>
      </c>
      <c r="BM8" s="46" t="n">
        <v>0.93</v>
      </c>
      <c r="BN8" s="46" t="n">
        <v>0.03</v>
      </c>
      <c r="BO8" s="50" t="n">
        <f aca="false">BN8/BM8</f>
        <v>0.032258064516129</v>
      </c>
      <c r="BP8" s="46" t="n">
        <v>0.21</v>
      </c>
      <c r="BQ8" s="46" t="n">
        <v>0.47</v>
      </c>
      <c r="BR8" s="48" t="n">
        <v>0.23</v>
      </c>
      <c r="BS8" s="0" t="n">
        <v>-40.9395604396</v>
      </c>
      <c r="BT8" s="41" t="n">
        <f aca="false">BS8+G8</f>
        <v>-40.9395604396</v>
      </c>
      <c r="BU8" s="62" t="n">
        <f aca="false">(-C8+BT8)/(C8+$F$2)</f>
        <v>0.0510410642</v>
      </c>
      <c r="BV8" s="44" t="n">
        <f aca="false">BW8+$G8</f>
        <v>-40.899901338031</v>
      </c>
      <c r="BW8" s="63" t="n">
        <v>-40.899901338031</v>
      </c>
      <c r="BX8" s="50" t="n">
        <f aca="false">ABS(BV8-$C8)/(ABS($C8)+$F$2)</f>
        <v>0.047497533450775</v>
      </c>
      <c r="BY8" s="50" t="n">
        <f aca="false">1-(BV8-$C8)/($BT8-$C8)</f>
        <v>0.0204474687971981</v>
      </c>
      <c r="BZ8" s="0" t="n">
        <v>45</v>
      </c>
      <c r="CA8" s="0" t="n">
        <v>45</v>
      </c>
      <c r="CB8" s="0" t="n">
        <v>0.35</v>
      </c>
      <c r="CC8" s="0" t="n">
        <v>0.03</v>
      </c>
      <c r="CD8" s="50" t="n">
        <f aca="false">CC8/CB8</f>
        <v>0.0857142857142857</v>
      </c>
      <c r="CE8" s="0" t="n">
        <v>0.24</v>
      </c>
      <c r="CF8" s="0" t="n">
        <v>0.02</v>
      </c>
      <c r="CG8" s="0" t="n">
        <v>0.05</v>
      </c>
      <c r="CH8" s="44" t="n">
        <f aca="false">CI8+$G8</f>
        <v>-40.551654911747</v>
      </c>
      <c r="CI8" s="40" t="n">
        <v>-40.551654911747</v>
      </c>
      <c r="CJ8" s="50" t="n">
        <f aca="false">ABS(CH8-$C8)/(ABS($C8)+$F$2)</f>
        <v>0.038791372793675</v>
      </c>
      <c r="CK8" s="50" t="n">
        <f aca="false">1-(CH8-$C8)/($BT8-$C8)</f>
        <v>0.199996617755825</v>
      </c>
      <c r="CL8" s="0" t="n">
        <v>50</v>
      </c>
      <c r="CM8" s="0" t="n">
        <v>61</v>
      </c>
      <c r="CN8" s="0" t="n">
        <v>0.77</v>
      </c>
      <c r="CO8" s="0" t="n">
        <v>0.03</v>
      </c>
      <c r="CP8" s="50" t="n">
        <f aca="false">CO8/CN8</f>
        <v>0.038961038961039</v>
      </c>
      <c r="CQ8" s="0" t="n">
        <v>0.37</v>
      </c>
      <c r="CR8" s="0" t="n">
        <v>0.29</v>
      </c>
      <c r="CS8" s="0" t="n">
        <v>0.07</v>
      </c>
      <c r="CT8" s="66" t="n">
        <f aca="false">AF8</f>
        <v>-44.4</v>
      </c>
      <c r="CU8" s="62" t="n">
        <f aca="false">AG8</f>
        <v>-44.4</v>
      </c>
      <c r="CV8" s="62" t="n">
        <f aca="false">AH8</f>
        <v>0.135</v>
      </c>
      <c r="CW8" s="62" t="n">
        <f aca="false">AI8</f>
        <v>0</v>
      </c>
      <c r="CX8" s="65" t="n">
        <f aca="false">AJ8</f>
        <v>0</v>
      </c>
      <c r="CY8" s="65" t="n">
        <f aca="false">AK8</f>
        <v>0</v>
      </c>
      <c r="CZ8" s="65" t="n">
        <f aca="false">AL8</f>
        <v>0</v>
      </c>
      <c r="DA8" s="65" t="n">
        <f aca="false">AM8</f>
        <v>0</v>
      </c>
      <c r="DB8" s="65" t="str">
        <f aca="false">AN8</f>
        <v>-</v>
      </c>
      <c r="DC8" s="65" t="n">
        <f aca="false">AO8</f>
        <v>0</v>
      </c>
      <c r="DD8" s="65" t="n">
        <f aca="false">AP8</f>
        <v>0</v>
      </c>
      <c r="DE8" s="65" t="n">
        <f aca="false">AQ8</f>
        <v>0</v>
      </c>
      <c r="DF8" s="44" t="n">
        <f aca="false">DG8+$G8</f>
        <v>-39.042630653677</v>
      </c>
      <c r="DG8" s="40" t="n">
        <v>-39.042630653677</v>
      </c>
      <c r="DH8" s="50" t="n">
        <f aca="false">ABS(DF8-$C8)/(ABS($C8)+$F$2)</f>
        <v>0.00106576634192503</v>
      </c>
      <c r="DI8" s="50" t="n">
        <f aca="false">1-(DF8-$C8)/($BT8-$C8)</f>
        <v>0.978020456178312</v>
      </c>
      <c r="DJ8" s="0" t="n">
        <v>5</v>
      </c>
      <c r="DK8" s="0" t="n">
        <v>132</v>
      </c>
      <c r="DL8" s="0" t="n">
        <v>39</v>
      </c>
      <c r="DM8" s="0" t="n">
        <v>0.64</v>
      </c>
      <c r="DN8" s="0" t="n">
        <v>0.01</v>
      </c>
      <c r="DO8" s="50" t="n">
        <f aca="false">DN8/DM8</f>
        <v>0.015625</v>
      </c>
      <c r="DP8" s="0" t="n">
        <v>0.19</v>
      </c>
      <c r="DQ8" s="0" t="n">
        <v>0.26</v>
      </c>
      <c r="DR8" s="0" t="n">
        <v>0.18</v>
      </c>
      <c r="DS8" s="44" t="n">
        <f aca="false">DT8+$G8</f>
        <v>-39.0390683301</v>
      </c>
      <c r="DT8" s="40" t="n">
        <v>-39.0390683301</v>
      </c>
      <c r="DU8" s="50" t="n">
        <f aca="false">ABS(DS8-$C8)/(ABS($C8)+$F$2)</f>
        <v>0.000976708252500025</v>
      </c>
      <c r="DV8" s="50" t="n">
        <f aca="false">1-(DS8-$C8)/($BT8-$C8)</f>
        <v>0.979857121591912</v>
      </c>
      <c r="DW8" s="0" t="n">
        <v>22</v>
      </c>
      <c r="DX8" s="0" t="n">
        <v>6</v>
      </c>
      <c r="DY8" s="0" t="n">
        <v>187</v>
      </c>
      <c r="DZ8" s="0" t="n">
        <v>57</v>
      </c>
      <c r="EA8" s="0" t="n">
        <v>1.15</v>
      </c>
      <c r="EB8" s="0" t="n">
        <v>0.02</v>
      </c>
      <c r="EC8" s="50" t="n">
        <f aca="false">EB8/EA8</f>
        <v>0.0173913043478261</v>
      </c>
      <c r="ED8" s="0" t="n">
        <v>0.26</v>
      </c>
      <c r="EE8" s="0" t="n">
        <v>0.6</v>
      </c>
      <c r="EF8" s="61" t="n">
        <v>0.26</v>
      </c>
      <c r="EG8" s="47"/>
      <c r="EI8" s="50"/>
    </row>
    <row r="9" customFormat="false" ht="13" hidden="false" customHeight="true" outlineLevel="0" collapsed="false">
      <c r="A9" s="0" t="s">
        <v>34</v>
      </c>
      <c r="B9" s="40" t="n">
        <v>-6031.9</v>
      </c>
      <c r="C9" s="40" t="n">
        <v>-4150.41</v>
      </c>
      <c r="D9" s="40" t="n">
        <v>-13278.3616772</v>
      </c>
      <c r="E9" s="41" t="n">
        <f aca="false">D9+G9</f>
        <v>-13698.3616772</v>
      </c>
      <c r="F9" s="42" t="n">
        <f aca="false">ABS(E9-$C9)/(ABS($C9)+$F$2)</f>
        <v>2.29992982557733</v>
      </c>
      <c r="G9" s="43" t="n">
        <v>-420</v>
      </c>
      <c r="H9" s="44" t="n">
        <f aca="false">I9+$G9</f>
        <v>-13698.3616772366</v>
      </c>
      <c r="I9" s="45" t="n">
        <v>-13278.3616772366</v>
      </c>
      <c r="J9" s="42" t="n">
        <f aca="false">ABS(H9-$C9)/(ABS($C9)+$F$2)</f>
        <v>2.29992982558615</v>
      </c>
      <c r="K9" s="42" t="n">
        <f aca="false">1-(H9-$C9)/($E9-$C9)</f>
        <v>-3.83337805942574E-012</v>
      </c>
      <c r="L9" s="46" t="n">
        <v>11</v>
      </c>
      <c r="M9" s="47" t="n">
        <v>11</v>
      </c>
      <c r="N9" s="46" t="n">
        <v>1.17</v>
      </c>
      <c r="O9" s="46" t="n">
        <v>0.01</v>
      </c>
      <c r="P9" s="42" t="n">
        <f aca="false">O9/N9</f>
        <v>0.00854700854700855</v>
      </c>
      <c r="Q9" s="46" t="n">
        <v>0.96</v>
      </c>
      <c r="R9" s="46" t="n">
        <v>0.03</v>
      </c>
      <c r="S9" s="48" t="n">
        <v>0.13</v>
      </c>
      <c r="T9" s="44" t="n">
        <f aca="false">U9+$G9</f>
        <v>-13698.3616772366</v>
      </c>
      <c r="U9" s="45" t="n">
        <v>-13278.3616772366</v>
      </c>
      <c r="V9" s="42" t="n">
        <f aca="false">ABS(T9-$C9)/(ABS($C9)+$F$2)</f>
        <v>2.29992982558615</v>
      </c>
      <c r="W9" s="42" t="n">
        <f aca="false">1-(T9-$C9)/($E9-$C9)</f>
        <v>-3.83337805942574E-012</v>
      </c>
      <c r="X9" s="46" t="n">
        <v>11</v>
      </c>
      <c r="Y9" s="47" t="n">
        <v>11</v>
      </c>
      <c r="Z9" s="46" t="n">
        <v>1.31</v>
      </c>
      <c r="AA9" s="46" t="n">
        <v>0.01</v>
      </c>
      <c r="AB9" s="42" t="n">
        <f aca="false">AA9/Z9</f>
        <v>0.00763358778625954</v>
      </c>
      <c r="AC9" s="46" t="n">
        <v>0.89</v>
      </c>
      <c r="AD9" s="46" t="n">
        <v>0.27</v>
      </c>
      <c r="AE9" s="48" t="n">
        <v>0.12</v>
      </c>
      <c r="AF9" s="44" t="n">
        <f aca="false">AG9+$G9</f>
        <v>-13698.3616772</v>
      </c>
      <c r="AG9" s="45" t="n">
        <f aca="false">D9</f>
        <v>-13278.3616772</v>
      </c>
      <c r="AH9" s="42" t="n">
        <f aca="false">ABS(AF9-$C9)/(ABS($C9)+$F$2)</f>
        <v>2.29992982557733</v>
      </c>
      <c r="AI9" s="42" t="n">
        <f aca="false">1-(AF9-$C9)/($E9-$C9)</f>
        <v>0</v>
      </c>
      <c r="AJ9" s="46"/>
      <c r="AK9" s="47"/>
      <c r="AL9" s="46"/>
      <c r="AM9" s="46"/>
      <c r="AN9" s="49" t="s">
        <v>31</v>
      </c>
      <c r="AO9" s="46"/>
      <c r="AP9" s="46"/>
      <c r="AQ9" s="48"/>
      <c r="AR9" s="44" t="n">
        <f aca="false">AS9+$G9</f>
        <v>-10529.461641985</v>
      </c>
      <c r="AS9" s="45" t="n">
        <v>-10109.461641985</v>
      </c>
      <c r="AT9" s="42" t="n">
        <f aca="false">ABS(AR9-$C9)/(ABS($C9)+$F$2)</f>
        <v>1.53659880425807</v>
      </c>
      <c r="AU9" s="42" t="n">
        <f aca="false">1-(AR9-$C9)/($E9-$C9)</f>
        <v>0.33189317901369</v>
      </c>
      <c r="AV9" s="46" t="n">
        <v>13</v>
      </c>
      <c r="AW9" s="46" t="n">
        <v>209</v>
      </c>
      <c r="AX9" s="47" t="n">
        <v>56</v>
      </c>
      <c r="AY9" s="46" t="n">
        <v>7.45</v>
      </c>
      <c r="AZ9" s="46" t="n">
        <v>0.05</v>
      </c>
      <c r="BA9" s="42" t="n">
        <f aca="false">AZ9/AY9</f>
        <v>0.00671140939597315</v>
      </c>
      <c r="BB9" s="46" t="n">
        <v>3.62</v>
      </c>
      <c r="BC9" s="46" t="n">
        <v>1.89</v>
      </c>
      <c r="BD9" s="48" t="n">
        <v>1.85</v>
      </c>
      <c r="BE9" s="44" t="n">
        <f aca="false">BF9+$G9</f>
        <v>-10433.5891691788</v>
      </c>
      <c r="BF9" s="45" t="n">
        <v>-10013.5891691788</v>
      </c>
      <c r="BG9" s="42" t="n">
        <f aca="false">ABS(BE9-$C9)/(ABS($C9)+$F$2)</f>
        <v>1.51350484996153</v>
      </c>
      <c r="BH9" s="42" t="n">
        <f aca="false">1-(BE9-$C9)/($E9-$C9)</f>
        <v>0.34193433506972</v>
      </c>
      <c r="BI9" s="46" t="n">
        <v>7</v>
      </c>
      <c r="BJ9" s="46" t="n">
        <v>46</v>
      </c>
      <c r="BK9" s="46" t="n">
        <v>283</v>
      </c>
      <c r="BL9" s="47" t="n">
        <v>79</v>
      </c>
      <c r="BM9" s="46" t="n">
        <v>12.02</v>
      </c>
      <c r="BN9" s="46" t="n">
        <v>0.1</v>
      </c>
      <c r="BO9" s="50" t="n">
        <f aca="false">BN9/BM9</f>
        <v>0.00831946755407654</v>
      </c>
      <c r="BP9" s="46" t="n">
        <v>4.99</v>
      </c>
      <c r="BQ9" s="46" t="n">
        <v>4.32</v>
      </c>
      <c r="BR9" s="48" t="n">
        <v>2.56</v>
      </c>
      <c r="BS9" s="0" t="n">
        <v>-5400.01245386</v>
      </c>
      <c r="BT9" s="41" t="n">
        <f aca="false">BS9+G9</f>
        <v>-5820.01245386</v>
      </c>
      <c r="BU9" s="62" t="n">
        <f aca="false">(-C9+BT9)/(C9+$F$2)</f>
        <v>0.402371048862369</v>
      </c>
      <c r="BV9" s="44" t="n">
        <f aca="false">BW9+$G9</f>
        <v>-5820.01245386206</v>
      </c>
      <c r="BW9" s="63" t="n">
        <v>-5400.01245386206</v>
      </c>
      <c r="BX9" s="50" t="n">
        <f aca="false">ABS(BV9-$C9)/(ABS($C9)+$F$2)</f>
        <v>0.402177200965951</v>
      </c>
      <c r="BY9" s="50" t="n">
        <f aca="false">1-(BV9-$C9)/($BT9-$C9)</f>
        <v>-1.2339018695684E-012</v>
      </c>
      <c r="BZ9" s="0" t="n">
        <v>11</v>
      </c>
      <c r="CA9" s="0" t="n">
        <v>11</v>
      </c>
      <c r="CB9" s="0" t="n">
        <v>1.07</v>
      </c>
      <c r="CC9" s="0" t="n">
        <v>0.01</v>
      </c>
      <c r="CD9" s="50" t="n">
        <f aca="false">CC9/CB9</f>
        <v>0.00934579439252336</v>
      </c>
      <c r="CE9" s="0" t="n">
        <v>0.89</v>
      </c>
      <c r="CF9" s="0" t="n">
        <v>0.02</v>
      </c>
      <c r="CG9" s="0" t="n">
        <v>0.12</v>
      </c>
      <c r="CH9" s="44" t="n">
        <f aca="false">CI9+$G9</f>
        <v>-5820.01245386206</v>
      </c>
      <c r="CI9" s="40" t="n">
        <v>-5400.01245386206</v>
      </c>
      <c r="CJ9" s="50" t="n">
        <f aca="false">ABS(CH9-$C9)/(ABS($C9)+$F$2)</f>
        <v>0.402177200965951</v>
      </c>
      <c r="CK9" s="50" t="n">
        <f aca="false">1-(CH9-$C9)/($BT9-$C9)</f>
        <v>-1.2339018695684E-012</v>
      </c>
      <c r="CL9" s="0" t="n">
        <v>11</v>
      </c>
      <c r="CM9" s="0" t="n">
        <v>11</v>
      </c>
      <c r="CN9" s="0" t="n">
        <v>1.29</v>
      </c>
      <c r="CO9" s="0" t="n">
        <v>0.01</v>
      </c>
      <c r="CP9" s="50" t="n">
        <f aca="false">CO9/CN9</f>
        <v>0.00775193798449612</v>
      </c>
      <c r="CQ9" s="0" t="n">
        <v>0.88</v>
      </c>
      <c r="CR9" s="0" t="n">
        <v>0.26</v>
      </c>
      <c r="CS9" s="0" t="n">
        <v>0.1</v>
      </c>
      <c r="CT9" s="44" t="n">
        <f aca="false">CU9+$G9</f>
        <v>-5820.01245386206</v>
      </c>
      <c r="CU9" s="40" t="n">
        <v>-5400.01245386206</v>
      </c>
      <c r="CV9" s="50" t="n">
        <f aca="false">ABS(CT9-$C9)/(ABS($C9)+$F$2)</f>
        <v>0.402177200965951</v>
      </c>
      <c r="CW9" s="50" t="n">
        <f aca="false">1-(CT9-$C9)/($BT9-$C9)</f>
        <v>-1.2339018695684E-012</v>
      </c>
      <c r="CX9" s="0" t="n">
        <v>12</v>
      </c>
      <c r="CY9" s="0" t="n">
        <v>11</v>
      </c>
      <c r="CZ9" s="0" t="n">
        <v>1.04</v>
      </c>
      <c r="DA9" s="0" t="n">
        <v>0.01</v>
      </c>
      <c r="DB9" s="50" t="n">
        <f aca="false">DA9/CZ9</f>
        <v>0.00961538461538462</v>
      </c>
      <c r="DC9" s="0" t="n">
        <v>0.86</v>
      </c>
      <c r="DD9" s="0" t="n">
        <v>0.01</v>
      </c>
      <c r="DE9" s="0" t="n">
        <v>0.13</v>
      </c>
      <c r="DF9" s="44" t="n">
        <f aca="false">DG9+$G9</f>
        <v>-5085.63351979775</v>
      </c>
      <c r="DG9" s="40" t="n">
        <v>-4665.63351979775</v>
      </c>
      <c r="DH9" s="50" t="n">
        <f aca="false">ABS(DF9-$C9)/(ABS($C9)+$F$2)</f>
        <v>0.225278524597125</v>
      </c>
      <c r="DI9" s="50" t="n">
        <f aca="false">1-(DF9-$C9)/($BT9-$C9)</f>
        <v>0.439852572308108</v>
      </c>
      <c r="DJ9" s="0" t="n">
        <v>90</v>
      </c>
      <c r="DK9" s="0" t="n">
        <v>127</v>
      </c>
      <c r="DL9" s="0" t="n">
        <v>52</v>
      </c>
      <c r="DM9" s="0" t="n">
        <v>7</v>
      </c>
      <c r="DN9" s="0" t="n">
        <v>0.07</v>
      </c>
      <c r="DO9" s="50" t="n">
        <f aca="false">DN9/DM9</f>
        <v>0.01</v>
      </c>
      <c r="DP9" s="0" t="n">
        <v>3.39</v>
      </c>
      <c r="DQ9" s="0" t="n">
        <v>1.76</v>
      </c>
      <c r="DR9" s="0" t="n">
        <v>1.73</v>
      </c>
      <c r="DS9" s="44" t="n">
        <f aca="false">DT9+$G9</f>
        <v>-5080.79505111528</v>
      </c>
      <c r="DT9" s="40" t="n">
        <v>-4660.79505111528</v>
      </c>
      <c r="DU9" s="50" t="n">
        <f aca="false">ABS(DS9-$C9)/(ABS($C9)+$F$2)</f>
        <v>0.224113024518243</v>
      </c>
      <c r="DV9" s="50" t="n">
        <f aca="false">1-(DS9-$C9)/($BT9-$C9)</f>
        <v>0.442750548812205</v>
      </c>
      <c r="DW9" s="0" t="n">
        <v>8</v>
      </c>
      <c r="DX9" s="0" t="n">
        <v>152</v>
      </c>
      <c r="DY9" s="0" t="n">
        <v>254</v>
      </c>
      <c r="DZ9" s="0" t="n">
        <v>90</v>
      </c>
      <c r="EA9" s="0" t="n">
        <v>13.82</v>
      </c>
      <c r="EB9" s="0" t="n">
        <v>0.17</v>
      </c>
      <c r="EC9" s="50" t="n">
        <f aca="false">EB9/EA9</f>
        <v>0.012301013024602</v>
      </c>
      <c r="ED9" s="0" t="n">
        <v>5.55</v>
      </c>
      <c r="EE9" s="0" t="n">
        <v>5.04</v>
      </c>
      <c r="EF9" s="61" t="n">
        <v>3</v>
      </c>
      <c r="EG9" s="47"/>
      <c r="EI9" s="50"/>
    </row>
    <row r="10" customFormat="false" ht="13" hidden="false" customHeight="true" outlineLevel="0" collapsed="false">
      <c r="A10" s="0" t="s">
        <v>35</v>
      </c>
      <c r="B10" s="40" t="n">
        <v>-82460</v>
      </c>
      <c r="C10" s="40" t="n">
        <v>15639</v>
      </c>
      <c r="D10" s="40" t="n">
        <v>-82460</v>
      </c>
      <c r="E10" s="41" t="n">
        <f aca="false">D10+G10</f>
        <v>-82460</v>
      </c>
      <c r="F10" s="42" t="n">
        <f aca="false">ABS(E10-$C10)/(ABS($C10)+$F$2)</f>
        <v>6.27231457800512</v>
      </c>
      <c r="G10" s="43" t="n">
        <v>0</v>
      </c>
      <c r="H10" s="44" t="n">
        <f aca="false">I10+$G10</f>
        <v>-82460</v>
      </c>
      <c r="I10" s="45" t="n">
        <v>-82460</v>
      </c>
      <c r="J10" s="42" t="n">
        <f aca="false">ABS(H10-$C10)/(ABS($C10)+$F$2)</f>
        <v>6.27231457800512</v>
      </c>
      <c r="K10" s="42" t="n">
        <f aca="false">1-(H10-$C10)/($E10-$C10)</f>
        <v>0</v>
      </c>
      <c r="L10" s="46" t="n">
        <v>11</v>
      </c>
      <c r="M10" s="47" t="n">
        <v>11</v>
      </c>
      <c r="N10" s="46" t="n">
        <v>2.08</v>
      </c>
      <c r="O10" s="46" t="n">
        <v>0.01</v>
      </c>
      <c r="P10" s="42" t="n">
        <f aca="false">O10/N10</f>
        <v>0.00480769230769231</v>
      </c>
      <c r="Q10" s="46" t="n">
        <v>1.82</v>
      </c>
      <c r="R10" s="46" t="n">
        <v>0.03</v>
      </c>
      <c r="S10" s="48" t="n">
        <v>0.15</v>
      </c>
      <c r="T10" s="44" t="n">
        <f aca="false">U10+$G10</f>
        <v>-82460</v>
      </c>
      <c r="U10" s="45" t="n">
        <v>-82460</v>
      </c>
      <c r="V10" s="42" t="n">
        <f aca="false">ABS(T10-$C10)/(ABS($C10)+$F$2)</f>
        <v>6.27231457800512</v>
      </c>
      <c r="W10" s="42" t="n">
        <f aca="false">1-(T10-$C10)/($E10-$C10)</f>
        <v>0</v>
      </c>
      <c r="X10" s="46" t="n">
        <v>11</v>
      </c>
      <c r="Y10" s="47" t="n">
        <v>11</v>
      </c>
      <c r="Z10" s="46" t="n">
        <v>2.33</v>
      </c>
      <c r="AA10" s="46" t="n">
        <v>0.01</v>
      </c>
      <c r="AB10" s="42" t="n">
        <f aca="false">AA10/Z10</f>
        <v>0.00429184549356223</v>
      </c>
      <c r="AC10" s="46" t="n">
        <v>1.7</v>
      </c>
      <c r="AD10" s="46" t="n">
        <v>0.39</v>
      </c>
      <c r="AE10" s="48" t="n">
        <v>0.16</v>
      </c>
      <c r="AF10" s="44" t="n">
        <f aca="false">AG10+$G10</f>
        <v>-82460</v>
      </c>
      <c r="AG10" s="45" t="n">
        <v>-82460</v>
      </c>
      <c r="AH10" s="42" t="n">
        <f aca="false">ABS(AF10-$C10)/(ABS($C10)+$F$2)</f>
        <v>6.27231457800512</v>
      </c>
      <c r="AI10" s="42" t="n">
        <f aca="false">1-(AF10-$C10)/($E10-$C10)</f>
        <v>0</v>
      </c>
      <c r="AJ10" s="46" t="n">
        <v>2</v>
      </c>
      <c r="AK10" s="47" t="n">
        <v>2</v>
      </c>
      <c r="AL10" s="46" t="n">
        <v>0.83</v>
      </c>
      <c r="AM10" s="46" t="n">
        <v>0</v>
      </c>
      <c r="AN10" s="42" t="n">
        <f aca="false">AM10/AL10</f>
        <v>0</v>
      </c>
      <c r="AO10" s="46" t="n">
        <v>0.8</v>
      </c>
      <c r="AP10" s="46" t="n">
        <v>0</v>
      </c>
      <c r="AQ10" s="48" t="n">
        <v>0.1</v>
      </c>
      <c r="AR10" s="44" t="n">
        <f aca="false">AS10+$G10</f>
        <v>-10622.124596464</v>
      </c>
      <c r="AS10" s="45" t="n">
        <v>-10622.124596464</v>
      </c>
      <c r="AT10" s="42" t="n">
        <f aca="false">ABS(AR10-$C10)/(ABS($C10)+$F$2)</f>
        <v>1.67910003813708</v>
      </c>
      <c r="AU10" s="42" t="n">
        <f aca="false">1-(AR10-$C10)/($E10-$C10)</f>
        <v>0.732299772714666</v>
      </c>
      <c r="AV10" s="46" t="n">
        <v>325</v>
      </c>
      <c r="AW10" s="46" t="n">
        <v>95</v>
      </c>
      <c r="AX10" s="47" t="n">
        <v>84</v>
      </c>
      <c r="AY10" s="46" t="n">
        <v>19.13</v>
      </c>
      <c r="AZ10" s="46" t="n">
        <v>0.89</v>
      </c>
      <c r="BA10" s="42" t="n">
        <f aca="false">AZ10/AY10</f>
        <v>0.0465237846314689</v>
      </c>
      <c r="BB10" s="46" t="n">
        <v>10.47</v>
      </c>
      <c r="BC10" s="46" t="n">
        <v>4.04</v>
      </c>
      <c r="BD10" s="48" t="n">
        <v>3.66</v>
      </c>
      <c r="BE10" s="44" t="n">
        <f aca="false">BF10+$G10</f>
        <v>-9280.26335475242</v>
      </c>
      <c r="BF10" s="45" t="n">
        <v>-9280.26335475242</v>
      </c>
      <c r="BG10" s="42" t="n">
        <f aca="false">ABS(BE10-$C10)/(ABS($C10)+$F$2)</f>
        <v>1.59330328355195</v>
      </c>
      <c r="BH10" s="42" t="n">
        <f aca="false">1-(BE10-$C10)/($E10-$C10)</f>
        <v>0.745978416143361</v>
      </c>
      <c r="BI10" s="46" t="n">
        <v>2</v>
      </c>
      <c r="BJ10" s="46" t="n">
        <v>330</v>
      </c>
      <c r="BK10" s="46" t="n">
        <v>108</v>
      </c>
      <c r="BL10" s="47" t="n">
        <v>88</v>
      </c>
      <c r="BM10" s="46" t="n">
        <v>22.02</v>
      </c>
      <c r="BN10" s="46" t="n">
        <v>0.95</v>
      </c>
      <c r="BO10" s="50" t="n">
        <f aca="false">BN10/BM10</f>
        <v>0.0431425976385105</v>
      </c>
      <c r="BP10" s="46" t="n">
        <v>10.81</v>
      </c>
      <c r="BQ10" s="46" t="n">
        <v>7.36</v>
      </c>
      <c r="BR10" s="48" t="n">
        <v>2.83</v>
      </c>
      <c r="BS10" s="0" t="n">
        <v>14439</v>
      </c>
      <c r="BT10" s="41" t="n">
        <f aca="false">BS10+G10</f>
        <v>14439</v>
      </c>
      <c r="BU10" s="62" t="n">
        <f aca="false">(ABS(-C10+BT10))/(ABS(C10)+$F$2)</f>
        <v>0.0767263427109974</v>
      </c>
      <c r="BV10" s="44" t="n">
        <f aca="false">BW10+$G10</f>
        <v>14439</v>
      </c>
      <c r="BW10" s="63" t="n">
        <v>14439</v>
      </c>
      <c r="BX10" s="50" t="n">
        <f aca="false">ABS(BV10-$C10)/(ABS($C10)+$F$2)</f>
        <v>0.0767263427109974</v>
      </c>
      <c r="BY10" s="50" t="n">
        <f aca="false">1-(BV10-$C10)/($BT10-$C10)</f>
        <v>0</v>
      </c>
      <c r="BZ10" s="0" t="n">
        <v>11</v>
      </c>
      <c r="CA10" s="0" t="n">
        <v>11</v>
      </c>
      <c r="CB10" s="0" t="n">
        <v>2.1</v>
      </c>
      <c r="CC10" s="0" t="n">
        <v>0.02</v>
      </c>
      <c r="CD10" s="50" t="n">
        <f aca="false">CC10/CB10</f>
        <v>0.00952380952380952</v>
      </c>
      <c r="CE10" s="0" t="n">
        <v>1.8</v>
      </c>
      <c r="CF10" s="0" t="n">
        <v>0.04</v>
      </c>
      <c r="CG10" s="0" t="n">
        <v>0.19</v>
      </c>
      <c r="CH10" s="44" t="n">
        <f aca="false">CI10+$G10</f>
        <v>14464.0655280432</v>
      </c>
      <c r="CI10" s="40" t="n">
        <v>14464.0655280432</v>
      </c>
      <c r="CJ10" s="50" t="n">
        <f aca="false">ABS(CH10-$C10)/(ABS($C10)+$F$2)</f>
        <v>0.0751236874652685</v>
      </c>
      <c r="CK10" s="50" t="n">
        <f aca="false">1-(CH10-$C10)/($BT10-$C10)</f>
        <v>0.0208879400360001</v>
      </c>
      <c r="CL10" s="0" t="n">
        <v>50</v>
      </c>
      <c r="CM10" s="0" t="n">
        <v>61</v>
      </c>
      <c r="CN10" s="0" t="n">
        <v>10.52</v>
      </c>
      <c r="CO10" s="0" t="n">
        <v>0.13</v>
      </c>
      <c r="CP10" s="50" t="n">
        <f aca="false">CO10/CN10</f>
        <v>0.0123574144486692</v>
      </c>
      <c r="CQ10" s="0" t="n">
        <v>7.4</v>
      </c>
      <c r="CR10" s="0" t="n">
        <v>2.35</v>
      </c>
      <c r="CS10" s="0" t="n">
        <v>0.56</v>
      </c>
      <c r="CT10" s="44" t="n">
        <f aca="false">CU10+$G10</f>
        <v>14439</v>
      </c>
      <c r="CU10" s="40" t="n">
        <v>14439</v>
      </c>
      <c r="CV10" s="50" t="n">
        <f aca="false">ABS(CT10-$C10)/(ABS($C10)+$F$2)</f>
        <v>0.0767263427109974</v>
      </c>
      <c r="CW10" s="50" t="n">
        <f aca="false">1-(CT10-$C10)/($BT10-$C10)</f>
        <v>0</v>
      </c>
      <c r="CX10" s="0" t="n">
        <v>18</v>
      </c>
      <c r="CY10" s="0" t="n">
        <v>11</v>
      </c>
      <c r="CZ10" s="0" t="n">
        <v>2.16</v>
      </c>
      <c r="DA10" s="0" t="n">
        <v>0.01</v>
      </c>
      <c r="DB10" s="50" t="n">
        <f aca="false">DA10/CZ10</f>
        <v>0.00462962962962963</v>
      </c>
      <c r="DC10" s="0" t="n">
        <v>1.77</v>
      </c>
      <c r="DD10" s="0" t="n">
        <v>0.01</v>
      </c>
      <c r="DE10" s="0" t="n">
        <v>0.3</v>
      </c>
      <c r="DF10" s="44" t="n">
        <f aca="false">DG10+$G10</f>
        <v>15626.9561783758</v>
      </c>
      <c r="DG10" s="40" t="n">
        <v>15626.9561783758</v>
      </c>
      <c r="DH10" s="50" t="n">
        <f aca="false">ABS(DF10-$C10)/(ABS($C10)+$F$2)</f>
        <v>0.000770065321240413</v>
      </c>
      <c r="DI10" s="50" t="n">
        <f aca="false">1-(DF10-$C10)/($BT10-$C10)</f>
        <v>0.989963481979833</v>
      </c>
      <c r="DJ10" s="0" t="n">
        <v>222</v>
      </c>
      <c r="DK10" s="0" t="n">
        <v>73</v>
      </c>
      <c r="DL10" s="0" t="n">
        <v>59</v>
      </c>
      <c r="DM10" s="0" t="n">
        <v>13.82</v>
      </c>
      <c r="DN10" s="0" t="n">
        <v>1</v>
      </c>
      <c r="DO10" s="50" t="n">
        <f aca="false">DN10/DM10</f>
        <v>0.0723589001447178</v>
      </c>
      <c r="DP10" s="0" t="n">
        <v>7.34</v>
      </c>
      <c r="DQ10" s="0" t="n">
        <v>2.72</v>
      </c>
      <c r="DR10" s="0" t="n">
        <v>2.73</v>
      </c>
      <c r="DS10" s="44" t="n">
        <f aca="false">DT10+$G10</f>
        <v>15628.1143262906</v>
      </c>
      <c r="DT10" s="40" t="n">
        <v>15628.1143262906</v>
      </c>
      <c r="DU10" s="50" t="n">
        <f aca="false">ABS(DS10-$C10)/(ABS($C10)+$F$2)</f>
        <v>0.000696014943056219</v>
      </c>
      <c r="DV10" s="50" t="n">
        <f aca="false">1-(DS10-$C10)/($BT10-$C10)</f>
        <v>0.990928605242167</v>
      </c>
      <c r="DW10" s="0" t="n">
        <v>1</v>
      </c>
      <c r="DX10" s="0" t="n">
        <v>374</v>
      </c>
      <c r="DY10" s="0" t="n">
        <v>105</v>
      </c>
      <c r="DZ10" s="0" t="n">
        <v>96</v>
      </c>
      <c r="EA10" s="0" t="n">
        <v>25.17</v>
      </c>
      <c r="EB10" s="0" t="n">
        <v>2.29</v>
      </c>
      <c r="EC10" s="50" t="n">
        <f aca="false">EB10/EA10</f>
        <v>0.0909813269765594</v>
      </c>
      <c r="ED10" s="0" t="n">
        <v>11.88</v>
      </c>
      <c r="EE10" s="0" t="n">
        <v>7.91</v>
      </c>
      <c r="EF10" s="61" t="n">
        <v>3.03</v>
      </c>
      <c r="EG10" s="47"/>
      <c r="EI10" s="50"/>
    </row>
    <row r="11" customFormat="false" ht="13" hidden="false" customHeight="true" outlineLevel="0" collapsed="false">
      <c r="A11" s="0" t="s">
        <v>36</v>
      </c>
      <c r="B11" s="40" t="n">
        <v>-2.2</v>
      </c>
      <c r="C11" s="40" t="n">
        <v>-0.38</v>
      </c>
      <c r="D11" s="40" t="n">
        <v>-2.2</v>
      </c>
      <c r="E11" s="41" t="n">
        <f aca="false">D11+G11</f>
        <v>-2.2</v>
      </c>
      <c r="F11" s="42" t="n">
        <f aca="false">ABS(E11-$C11)/(ABS($C11)+$F$2)</f>
        <v>1.31884057971015</v>
      </c>
      <c r="G11" s="43" t="n">
        <v>0</v>
      </c>
      <c r="H11" s="44" t="n">
        <f aca="false">I11+$G11</f>
        <v>-2.2</v>
      </c>
      <c r="I11" s="45" t="n">
        <v>-2.2</v>
      </c>
      <c r="J11" s="42" t="n">
        <f aca="false">ABS(H11-$C11)/(ABS($C11)+$F$2)</f>
        <v>1.31884057971015</v>
      </c>
      <c r="K11" s="42" t="n">
        <f aca="false">1-(H11-$C11)/($E11-$C11)</f>
        <v>0</v>
      </c>
      <c r="L11" s="46" t="n">
        <v>11</v>
      </c>
      <c r="M11" s="47" t="n">
        <v>11</v>
      </c>
      <c r="N11" s="46" t="n">
        <v>0.1</v>
      </c>
      <c r="O11" s="46" t="n">
        <v>0</v>
      </c>
      <c r="P11" s="42" t="n">
        <f aca="false">O11/N11</f>
        <v>0</v>
      </c>
      <c r="Q11" s="46" t="n">
        <v>0.07</v>
      </c>
      <c r="R11" s="46" t="n">
        <v>0.01</v>
      </c>
      <c r="S11" s="48" t="n">
        <v>0.02</v>
      </c>
      <c r="T11" s="44" t="n">
        <f aca="false">U11+$G11</f>
        <v>-2.2</v>
      </c>
      <c r="U11" s="45" t="n">
        <v>-2.2</v>
      </c>
      <c r="V11" s="42" t="n">
        <f aca="false">ABS(T11-$C11)/(ABS($C11)+$F$2)</f>
        <v>1.31884057971015</v>
      </c>
      <c r="W11" s="42" t="n">
        <f aca="false">1-(T11-$C11)/($E11-$C11)</f>
        <v>0</v>
      </c>
      <c r="X11" s="46" t="n">
        <v>11</v>
      </c>
      <c r="Y11" s="47" t="n">
        <v>11</v>
      </c>
      <c r="Z11" s="46" t="n">
        <v>0.18</v>
      </c>
      <c r="AA11" s="46" t="n">
        <v>0</v>
      </c>
      <c r="AB11" s="42" t="n">
        <f aca="false">AA11/Z11</f>
        <v>0</v>
      </c>
      <c r="AC11" s="46" t="n">
        <v>0.1</v>
      </c>
      <c r="AD11" s="46" t="n">
        <v>0.06</v>
      </c>
      <c r="AE11" s="48" t="n">
        <v>0.02</v>
      </c>
      <c r="AF11" s="44" t="n">
        <f aca="false">AG11+$G11</f>
        <v>-2.2</v>
      </c>
      <c r="AG11" s="45" t="n">
        <v>-2.2</v>
      </c>
      <c r="AH11" s="42" t="n">
        <f aca="false">ABS(AF11-$C11)/(ABS($C11)+$F$2)</f>
        <v>1.31884057971015</v>
      </c>
      <c r="AI11" s="42" t="n">
        <f aca="false">1-(AF11-$C11)/($E11-$C11)</f>
        <v>0</v>
      </c>
      <c r="AJ11" s="46" t="n">
        <v>14</v>
      </c>
      <c r="AK11" s="47" t="n">
        <v>5</v>
      </c>
      <c r="AL11" s="46" t="n">
        <v>0.09</v>
      </c>
      <c r="AM11" s="46" t="n">
        <v>0</v>
      </c>
      <c r="AN11" s="42" t="n">
        <f aca="false">AM11/AL11</f>
        <v>0</v>
      </c>
      <c r="AO11" s="46" t="n">
        <v>0.05</v>
      </c>
      <c r="AP11" s="46" t="n">
        <v>0</v>
      </c>
      <c r="AQ11" s="48" t="n">
        <v>0.03</v>
      </c>
      <c r="AR11" s="44" t="n">
        <f aca="false">AS11+$G11</f>
        <v>-1.656450942935</v>
      </c>
      <c r="AS11" s="45" t="n">
        <v>-1.656450942935</v>
      </c>
      <c r="AT11" s="42" t="n">
        <f aca="false">ABS(AR11-$C11)/(ABS($C11)+$F$2)</f>
        <v>0.924964451402174</v>
      </c>
      <c r="AU11" s="42" t="n">
        <f aca="false">1-(AR11-$C11)/($E11-$C11)</f>
        <v>0.298653328057692</v>
      </c>
      <c r="AV11" s="46" t="n">
        <v>1400</v>
      </c>
      <c r="AW11" s="46" t="n">
        <v>891</v>
      </c>
      <c r="AX11" s="47" t="n">
        <v>474</v>
      </c>
      <c r="AY11" s="46" t="n">
        <v>36.9</v>
      </c>
      <c r="AZ11" s="46" t="n">
        <v>25.75</v>
      </c>
      <c r="BA11" s="42" t="n">
        <f aca="false">AZ11/AY11</f>
        <v>0.697831978319783</v>
      </c>
      <c r="BB11" s="46" t="n">
        <v>2.57</v>
      </c>
      <c r="BC11" s="46" t="n">
        <v>3.53</v>
      </c>
      <c r="BD11" s="48" t="n">
        <v>4.96</v>
      </c>
      <c r="BE11" s="44" t="n">
        <f aca="false">BF11+$G11</f>
        <v>-1.656450942935</v>
      </c>
      <c r="BF11" s="45" t="n">
        <v>-1.656450942935</v>
      </c>
      <c r="BG11" s="42" t="n">
        <f aca="false">ABS(BE11-$C11)/(ABS($C11)+$F$2)</f>
        <v>0.924964451402174</v>
      </c>
      <c r="BH11" s="42" t="n">
        <f aca="false">1-(BE11-$C11)/($E11-$C11)</f>
        <v>0.298653328057692</v>
      </c>
      <c r="BI11" s="46" t="n">
        <v>0</v>
      </c>
      <c r="BJ11" s="46" t="n">
        <v>1400</v>
      </c>
      <c r="BK11" s="46" t="n">
        <v>891</v>
      </c>
      <c r="BL11" s="47" t="n">
        <v>474</v>
      </c>
      <c r="BM11" s="46" t="n">
        <v>39.27</v>
      </c>
      <c r="BN11" s="46" t="n">
        <v>25.53</v>
      </c>
      <c r="BO11" s="50" t="n">
        <f aca="false">BN11/BM11</f>
        <v>0.650114591291062</v>
      </c>
      <c r="BP11" s="46" t="n">
        <v>2.69</v>
      </c>
      <c r="BQ11" s="46" t="n">
        <v>5.73</v>
      </c>
      <c r="BR11" s="48" t="n">
        <v>5.25</v>
      </c>
      <c r="BS11" s="41" t="n">
        <f aca="false">D11</f>
        <v>-2.2</v>
      </c>
      <c r="BT11" s="41" t="n">
        <f aca="false">E11</f>
        <v>-2.2</v>
      </c>
      <c r="BU11" s="51" t="n">
        <f aca="false">F11</f>
        <v>1.31884057971015</v>
      </c>
      <c r="BV11" s="59" t="n">
        <f aca="false">H11</f>
        <v>-2.2</v>
      </c>
      <c r="BW11" s="67" t="n">
        <f aca="false">I11</f>
        <v>-2.2</v>
      </c>
      <c r="BX11" s="51" t="n">
        <f aca="false">J11</f>
        <v>1.31884057971015</v>
      </c>
      <c r="BY11" s="51" t="n">
        <f aca="false">K11</f>
        <v>0</v>
      </c>
      <c r="BZ11" s="54" t="n">
        <f aca="false">L11</f>
        <v>11</v>
      </c>
      <c r="CA11" s="54" t="n">
        <f aca="false">M11</f>
        <v>11</v>
      </c>
      <c r="CB11" s="54" t="n">
        <f aca="false">N11</f>
        <v>0.1</v>
      </c>
      <c r="CC11" s="54" t="n">
        <f aca="false">O11</f>
        <v>0</v>
      </c>
      <c r="CD11" s="51" t="n">
        <f aca="false">P11</f>
        <v>0</v>
      </c>
      <c r="CE11" s="54" t="n">
        <f aca="false">Q11</f>
        <v>0.07</v>
      </c>
      <c r="CF11" s="54" t="n">
        <f aca="false">R11</f>
        <v>0.01</v>
      </c>
      <c r="CG11" s="55" t="n">
        <f aca="false">S11</f>
        <v>0.02</v>
      </c>
      <c r="CH11" s="56" t="n">
        <f aca="false">AF11</f>
        <v>-2.2</v>
      </c>
      <c r="CI11" s="56" t="n">
        <f aca="false">AG11</f>
        <v>-2.2</v>
      </c>
      <c r="CJ11" s="51" t="n">
        <f aca="false">AH11</f>
        <v>1.31884057971015</v>
      </c>
      <c r="CK11" s="51" t="n">
        <f aca="false">AI11</f>
        <v>0</v>
      </c>
      <c r="CL11" s="54" t="n">
        <f aca="false">AJ11</f>
        <v>14</v>
      </c>
      <c r="CM11" s="54" t="n">
        <f aca="false">AK11</f>
        <v>5</v>
      </c>
      <c r="CN11" s="54" t="n">
        <f aca="false">AL11</f>
        <v>0.09</v>
      </c>
      <c r="CO11" s="46"/>
      <c r="CP11" s="57" t="s">
        <v>31</v>
      </c>
      <c r="CQ11" s="50"/>
      <c r="CR11" s="50"/>
      <c r="CS11" s="58"/>
      <c r="CT11" s="56" t="n">
        <f aca="false">AF11</f>
        <v>-2.2</v>
      </c>
      <c r="CU11" s="56" t="n">
        <f aca="false">AG11</f>
        <v>-2.2</v>
      </c>
      <c r="CV11" s="51" t="n">
        <f aca="false">AH11</f>
        <v>1.31884057971015</v>
      </c>
      <c r="CW11" s="51" t="n">
        <f aca="false">AI11</f>
        <v>0</v>
      </c>
      <c r="CX11" s="54" t="n">
        <f aca="false">AJ11</f>
        <v>14</v>
      </c>
      <c r="CY11" s="54" t="n">
        <f aca="false">AK11</f>
        <v>5</v>
      </c>
      <c r="CZ11" s="54" t="n">
        <f aca="false">AL11</f>
        <v>0.09</v>
      </c>
      <c r="DA11" s="54" t="n">
        <f aca="false">AM11</f>
        <v>0</v>
      </c>
      <c r="DB11" s="51" t="n">
        <f aca="false">AN11</f>
        <v>0</v>
      </c>
      <c r="DC11" s="54" t="n">
        <f aca="false">AO11</f>
        <v>0.05</v>
      </c>
      <c r="DD11" s="54" t="n">
        <f aca="false">AP11</f>
        <v>0</v>
      </c>
      <c r="DE11" s="54" t="n">
        <f aca="false">AQ11</f>
        <v>0.03</v>
      </c>
      <c r="DF11" s="59" t="n">
        <f aca="false">AR11</f>
        <v>-1.656450942935</v>
      </c>
      <c r="DG11" s="53" t="n">
        <f aca="false">AS11</f>
        <v>-1.656450942935</v>
      </c>
      <c r="DH11" s="51" t="n">
        <f aca="false">AT11</f>
        <v>0.924964451402174</v>
      </c>
      <c r="DI11" s="51" t="n">
        <f aca="false">AU11</f>
        <v>0.298653328057692</v>
      </c>
      <c r="DJ11" s="54" t="n">
        <f aca="false">AV11</f>
        <v>1400</v>
      </c>
      <c r="DK11" s="54" t="n">
        <f aca="false">AW11</f>
        <v>891</v>
      </c>
      <c r="DL11" s="54" t="n">
        <f aca="false">AX11</f>
        <v>474</v>
      </c>
      <c r="DM11" s="54" t="n">
        <f aca="false">AY11</f>
        <v>36.9</v>
      </c>
      <c r="DN11" s="50"/>
      <c r="DO11" s="51" t="n">
        <f aca="false">BA11</f>
        <v>0.697831978319783</v>
      </c>
      <c r="DP11" s="50"/>
      <c r="DQ11" s="50"/>
      <c r="DR11" s="58"/>
      <c r="DS11" s="56" t="n">
        <f aca="false">BE11</f>
        <v>-1.656450942935</v>
      </c>
      <c r="DT11" s="56" t="n">
        <f aca="false">BF11</f>
        <v>-1.656450942935</v>
      </c>
      <c r="DU11" s="51" t="n">
        <f aca="false">BG11</f>
        <v>0.924964451402174</v>
      </c>
      <c r="DV11" s="51" t="n">
        <f aca="false">BH11</f>
        <v>0.298653328057692</v>
      </c>
      <c r="DW11" s="54" t="n">
        <f aca="false">BI12</f>
        <v>2</v>
      </c>
      <c r="DX11" s="54" t="n">
        <f aca="false">BJ12</f>
        <v>127</v>
      </c>
      <c r="DY11" s="54" t="n">
        <f aca="false">BK12</f>
        <v>91</v>
      </c>
      <c r="DZ11" s="54" t="n">
        <f aca="false">BL12</f>
        <v>44</v>
      </c>
      <c r="EA11" s="54" t="n">
        <f aca="false">BM12</f>
        <v>0.83</v>
      </c>
      <c r="EB11" s="50"/>
      <c r="EC11" s="51" t="n">
        <f aca="false">BO11</f>
        <v>0.650114591291062</v>
      </c>
      <c r="ED11" s="46"/>
      <c r="EE11" s="46"/>
      <c r="EF11" s="61"/>
      <c r="EI11" s="50"/>
    </row>
    <row r="12" customFormat="false" ht="13" hidden="false" customHeight="true" outlineLevel="0" collapsed="false">
      <c r="A12" s="0" t="s">
        <v>37</v>
      </c>
      <c r="B12" s="40" t="n">
        <v>2533.2</v>
      </c>
      <c r="C12" s="40" t="n">
        <v>7049.25</v>
      </c>
      <c r="D12" s="40" t="n">
        <v>2533.20080291</v>
      </c>
      <c r="E12" s="41" t="n">
        <f aca="false">D12+G12</f>
        <v>2533.20080291</v>
      </c>
      <c r="F12" s="42" t="n">
        <f aca="false">ABS(E12-$C12)/(ABS($C12)+$F$2)</f>
        <v>0.640551639600014</v>
      </c>
      <c r="G12" s="43" t="n">
        <v>0</v>
      </c>
      <c r="H12" s="44" t="n">
        <f aca="false">I12+$G12</f>
        <v>2533.20080290658</v>
      </c>
      <c r="I12" s="45" t="n">
        <v>2533.20080290658</v>
      </c>
      <c r="J12" s="42" t="n">
        <f aca="false">ABS(H12-$C12)/(ABS($C12)+$F$2)</f>
        <v>0.640551639600499</v>
      </c>
      <c r="K12" s="42" t="n">
        <f aca="false">1-(H12-$C12)/($E12-$C12)</f>
        <v>-7.57172102794357E-013</v>
      </c>
      <c r="L12" s="46" t="n">
        <v>11</v>
      </c>
      <c r="M12" s="47" t="n">
        <v>11</v>
      </c>
      <c r="N12" s="46" t="n">
        <v>0.08</v>
      </c>
      <c r="O12" s="46" t="n">
        <v>0</v>
      </c>
      <c r="P12" s="42" t="n">
        <f aca="false">O12/N12</f>
        <v>0</v>
      </c>
      <c r="Q12" s="46" t="n">
        <v>0.05</v>
      </c>
      <c r="R12" s="46" t="n">
        <v>0.01</v>
      </c>
      <c r="S12" s="48" t="n">
        <v>0.02</v>
      </c>
      <c r="T12" s="44" t="n">
        <f aca="false">U12+$G12</f>
        <v>2533.20080290658</v>
      </c>
      <c r="U12" s="45" t="n">
        <v>2533.20080290658</v>
      </c>
      <c r="V12" s="42" t="n">
        <f aca="false">ABS(T12-$C12)/(ABS($C12)+$F$2)</f>
        <v>0.640551639600499</v>
      </c>
      <c r="W12" s="42" t="n">
        <f aca="false">1-(T12-$C12)/($E12-$C12)</f>
        <v>-7.57172102794357E-013</v>
      </c>
      <c r="X12" s="46" t="n">
        <v>11</v>
      </c>
      <c r="Y12" s="47" t="n">
        <v>11</v>
      </c>
      <c r="Z12" s="46" t="n">
        <v>0.1</v>
      </c>
      <c r="AA12" s="46" t="n">
        <v>0</v>
      </c>
      <c r="AB12" s="42" t="n">
        <f aca="false">AA12/Z12</f>
        <v>0</v>
      </c>
      <c r="AC12" s="46" t="n">
        <v>0.04</v>
      </c>
      <c r="AD12" s="46" t="n">
        <v>0.04</v>
      </c>
      <c r="AE12" s="48" t="n">
        <v>0.01</v>
      </c>
      <c r="AF12" s="44" t="n">
        <f aca="false">AG12+$G12</f>
        <v>2533.20080290658</v>
      </c>
      <c r="AG12" s="45" t="n">
        <v>2533.20080290658</v>
      </c>
      <c r="AH12" s="42" t="n">
        <f aca="false">ABS(AF12-$C12)/(ABS($C12)+$F$2)</f>
        <v>0.640551639600499</v>
      </c>
      <c r="AI12" s="42" t="n">
        <f aca="false">1-(AF12-$C12)/($E12-$C12)</f>
        <v>-7.57172102794357E-013</v>
      </c>
      <c r="AJ12" s="46" t="n">
        <v>26</v>
      </c>
      <c r="AK12" s="47" t="n">
        <v>11</v>
      </c>
      <c r="AL12" s="46" t="n">
        <v>0.09</v>
      </c>
      <c r="AM12" s="46" t="n">
        <v>0.01</v>
      </c>
      <c r="AN12" s="42" t="n">
        <f aca="false">AM12/AL12</f>
        <v>0.111111111111111</v>
      </c>
      <c r="AO12" s="46" t="n">
        <v>0.04</v>
      </c>
      <c r="AP12" s="46" t="n">
        <v>0</v>
      </c>
      <c r="AQ12" s="48" t="n">
        <v>0.03</v>
      </c>
      <c r="AR12" s="44" t="n">
        <f aca="false">AS12+$G12</f>
        <v>2548.43466963718</v>
      </c>
      <c r="AS12" s="45" t="n">
        <v>2548.43466963718</v>
      </c>
      <c r="AT12" s="42" t="n">
        <f aca="false">ABS(AR12-$C12)/(ABS($C12)+$F$2)</f>
        <v>0.638390884062667</v>
      </c>
      <c r="AU12" s="42" t="n">
        <f aca="false">1-(AR12-$C12)/($E12-$C12)</f>
        <v>0.00337327297873458</v>
      </c>
      <c r="AV12" s="46" t="n">
        <v>114</v>
      </c>
      <c r="AW12" s="46" t="n">
        <v>76</v>
      </c>
      <c r="AX12" s="47" t="n">
        <v>38</v>
      </c>
      <c r="AY12" s="46" t="n">
        <v>0.55</v>
      </c>
      <c r="AZ12" s="46" t="n">
        <v>0.16</v>
      </c>
      <c r="BA12" s="42" t="n">
        <f aca="false">AZ12/AY12</f>
        <v>0.290909090909091</v>
      </c>
      <c r="BB12" s="46" t="n">
        <v>0.08</v>
      </c>
      <c r="BC12" s="46" t="n">
        <v>0.18</v>
      </c>
      <c r="BD12" s="48" t="n">
        <v>0.14</v>
      </c>
      <c r="BE12" s="44" t="n">
        <f aca="false">BF12+$G12</f>
        <v>2548.52003812467</v>
      </c>
      <c r="BF12" s="45" t="n">
        <v>2548.52003812467</v>
      </c>
      <c r="BG12" s="42" t="n">
        <f aca="false">ABS(BE12-$C12)/(ABS($C12)+$F$2)</f>
        <v>0.638378775486732</v>
      </c>
      <c r="BH12" s="42" t="n">
        <f aca="false">1-(BE12-$C12)/($E12-$C12)</f>
        <v>0.00339217633513422</v>
      </c>
      <c r="BI12" s="46" t="n">
        <v>2</v>
      </c>
      <c r="BJ12" s="46" t="n">
        <v>127</v>
      </c>
      <c r="BK12" s="46" t="n">
        <v>91</v>
      </c>
      <c r="BL12" s="47" t="n">
        <v>44</v>
      </c>
      <c r="BM12" s="46" t="n">
        <v>0.83</v>
      </c>
      <c r="BN12" s="46" t="n">
        <v>0.22</v>
      </c>
      <c r="BO12" s="50" t="n">
        <f aca="false">BN12/BM12</f>
        <v>0.265060240963855</v>
      </c>
      <c r="BP12" s="46" t="n">
        <v>0.1</v>
      </c>
      <c r="BQ12" s="46" t="n">
        <v>0.35</v>
      </c>
      <c r="BR12" s="48" t="n">
        <v>0.18</v>
      </c>
      <c r="BS12" s="0" t="n">
        <v>2766.73338952</v>
      </c>
      <c r="BT12" s="41" t="n">
        <f aca="false">BS12+G12</f>
        <v>2766.73338952</v>
      </c>
      <c r="BU12" s="62" t="n">
        <f aca="false">(ABS(-C12+BT12))/(ABS(C12)+$F$2)</f>
        <v>0.607427624620404</v>
      </c>
      <c r="BV12" s="44" t="n">
        <f aca="false">BW12+$G12</f>
        <v>2766.73338952076</v>
      </c>
      <c r="BW12" s="63" t="n">
        <v>2766.73338952076</v>
      </c>
      <c r="BX12" s="50" t="n">
        <f aca="false">ABS(BV12-$C12)/(ABS($C12)+$F$2)</f>
        <v>0.607427624620296</v>
      </c>
      <c r="BY12" s="50" t="n">
        <f aca="false">1-(BV12-$C12)/($BT12-$C12)</f>
        <v>1.77302617032638E-013</v>
      </c>
      <c r="BZ12" s="0" t="n">
        <v>11</v>
      </c>
      <c r="CA12" s="0" t="n">
        <v>11</v>
      </c>
      <c r="CB12" s="0" t="n">
        <v>0.08</v>
      </c>
      <c r="CC12" s="0" t="n">
        <v>0</v>
      </c>
      <c r="CD12" s="50" t="n">
        <f aca="false">CC12/CB12</f>
        <v>0</v>
      </c>
      <c r="CE12" s="0" t="n">
        <v>0.05</v>
      </c>
      <c r="CF12" s="0" t="n">
        <v>0.01</v>
      </c>
      <c r="CG12" s="0" t="n">
        <v>0.02</v>
      </c>
      <c r="CH12" s="44" t="n">
        <f aca="false">CI12+$G12</f>
        <v>2766.73338952076</v>
      </c>
      <c r="CI12" s="40" t="n">
        <v>2766.73338952076</v>
      </c>
      <c r="CJ12" s="50" t="n">
        <f aca="false">ABS(CH12-$C12)/(ABS($C12)+$F$2)</f>
        <v>0.607427624620296</v>
      </c>
      <c r="CK12" s="50" t="n">
        <f aca="false">1-(CH12-$C12)/($BT12-$C12)</f>
        <v>1.77302617032638E-013</v>
      </c>
      <c r="CL12" s="0" t="n">
        <v>11</v>
      </c>
      <c r="CM12" s="0" t="n">
        <v>11</v>
      </c>
      <c r="CN12" s="0" t="n">
        <v>0.14</v>
      </c>
      <c r="CO12" s="0" t="n">
        <v>0</v>
      </c>
      <c r="CP12" s="50" t="n">
        <f aca="false">CO12/CN12</f>
        <v>0</v>
      </c>
      <c r="CQ12" s="0" t="n">
        <v>0.06</v>
      </c>
      <c r="CR12" s="0" t="n">
        <v>0.06</v>
      </c>
      <c r="CS12" s="0" t="n">
        <v>0.02</v>
      </c>
      <c r="CT12" s="44" t="n">
        <f aca="false">CU12+$G12</f>
        <v>2766.73338952075</v>
      </c>
      <c r="CU12" s="0" t="n">
        <v>2766.73338952075</v>
      </c>
      <c r="CV12" s="50" t="n">
        <f aca="false">ABS(CT12-$C12)/(ABS($C12)+$F$2)</f>
        <v>0.607427624620297</v>
      </c>
      <c r="CW12" s="50" t="n">
        <f aca="false">1-(CT12-$C12)/($BT12-$C12)</f>
        <v>1.7519319328585E-013</v>
      </c>
      <c r="CX12" s="0" t="n">
        <v>23</v>
      </c>
      <c r="CY12" s="0" t="n">
        <v>11</v>
      </c>
      <c r="CZ12" s="0" t="n">
        <v>0.08</v>
      </c>
      <c r="DA12" s="0" t="n">
        <v>0.01</v>
      </c>
      <c r="DB12" s="50" t="n">
        <f aca="false">DA12/CZ12</f>
        <v>0.125</v>
      </c>
      <c r="DC12" s="0" t="n">
        <v>0.04</v>
      </c>
      <c r="DD12" s="0" t="n">
        <v>0</v>
      </c>
      <c r="DE12" s="0" t="n">
        <v>0.03</v>
      </c>
      <c r="DF12" s="44" t="n">
        <f aca="false">DG12+$G12</f>
        <v>2788.76964885082</v>
      </c>
      <c r="DG12" s="40" t="n">
        <v>2788.76964885082</v>
      </c>
      <c r="DH12" s="50" t="n">
        <f aca="false">ABS(DF12-$C12)/(ABS($C12)+$F$2)</f>
        <v>0.604302024913894</v>
      </c>
      <c r="DI12" s="50" t="n">
        <f aca="false">1-(DF12-$C12)/($BT12-$C12)</f>
        <v>0.00514563312536698</v>
      </c>
      <c r="DJ12" s="0" t="n">
        <v>149</v>
      </c>
      <c r="DK12" s="0" t="n">
        <v>141</v>
      </c>
      <c r="DL12" s="0" t="n">
        <v>58</v>
      </c>
      <c r="DM12" s="0" t="n">
        <v>1.11</v>
      </c>
      <c r="DN12" s="0" t="n">
        <v>0.42</v>
      </c>
      <c r="DO12" s="50" t="n">
        <f aca="false">DN12/DM12</f>
        <v>0.378378378378378</v>
      </c>
      <c r="DP12" s="0" t="n">
        <v>0.13</v>
      </c>
      <c r="DQ12" s="0" t="n">
        <v>0.31</v>
      </c>
      <c r="DR12" s="0" t="n">
        <v>0.25</v>
      </c>
      <c r="DS12" s="44" t="n">
        <f aca="false">DT12+$G12</f>
        <v>2790.2239855685</v>
      </c>
      <c r="DT12" s="40" t="n">
        <v>2790.2239855685</v>
      </c>
      <c r="DU12" s="50" t="n">
        <f aca="false">ABS(DS12-$C12)/(ABS($C12)+$F$2)</f>
        <v>0.604095743332719</v>
      </c>
      <c r="DV12" s="50" t="n">
        <f aca="false">1-(DS12-$C12)/($BT12-$C12)</f>
        <v>0.00548523174224591</v>
      </c>
      <c r="DW12" s="0" t="n">
        <v>22</v>
      </c>
      <c r="DX12" s="0" t="n">
        <v>115</v>
      </c>
      <c r="DY12" s="0" t="n">
        <v>83</v>
      </c>
      <c r="DZ12" s="0" t="n">
        <v>44</v>
      </c>
      <c r="EA12" s="0" t="n">
        <v>1.16</v>
      </c>
      <c r="EB12" s="0" t="n">
        <v>0.25</v>
      </c>
      <c r="EC12" s="50" t="n">
        <f aca="false">EB12/EA12</f>
        <v>0.21551724137931</v>
      </c>
      <c r="ED12" s="0" t="n">
        <v>0.14</v>
      </c>
      <c r="EE12" s="0" t="n">
        <v>0.52</v>
      </c>
      <c r="EF12" s="61" t="n">
        <v>0.26</v>
      </c>
      <c r="EG12" s="47"/>
      <c r="EI12" s="50"/>
    </row>
    <row r="13" customFormat="false" ht="13" hidden="false" customHeight="true" outlineLevel="0" collapsed="false">
      <c r="A13" s="0" t="s">
        <v>38</v>
      </c>
      <c r="B13" s="40" t="n">
        <v>-30802.76</v>
      </c>
      <c r="C13" s="40" t="n">
        <v>-30665.54</v>
      </c>
      <c r="D13" s="40" t="n">
        <v>9989.38534246</v>
      </c>
      <c r="E13" s="41" t="n">
        <f aca="false">D13+G13</f>
        <v>-30802.75565754</v>
      </c>
      <c r="F13" s="42" t="n">
        <f aca="false">ABS(E13-$C13)/(ABS($C13)+$F$2)</f>
        <v>0.00447444209682607</v>
      </c>
      <c r="G13" s="68" t="n">
        <v>-40792.141</v>
      </c>
      <c r="H13" s="44" t="n">
        <f aca="false">I13+$G13</f>
        <v>-30801.0320512471</v>
      </c>
      <c r="I13" s="45" t="n">
        <v>9991.10894875286</v>
      </c>
      <c r="J13" s="42" t="n">
        <f aca="false">ABS(H13-$C13)/(ABS($C13)+$F$2)</f>
        <v>0.00441823731164792</v>
      </c>
      <c r="K13" s="42" t="n">
        <f aca="false">1-(H13-$C13)/($E13-$C13)</f>
        <v>0.0125612945618425</v>
      </c>
      <c r="L13" s="46" t="n">
        <v>42</v>
      </c>
      <c r="M13" s="47" t="n">
        <v>42</v>
      </c>
      <c r="N13" s="46" t="n">
        <v>0.1</v>
      </c>
      <c r="O13" s="46" t="n">
        <v>0.01</v>
      </c>
      <c r="P13" s="42" t="n">
        <f aca="false">O13/N13</f>
        <v>0.1</v>
      </c>
      <c r="Q13" s="46" t="n">
        <v>0.04</v>
      </c>
      <c r="R13" s="46" t="n">
        <v>0.01</v>
      </c>
      <c r="S13" s="48" t="n">
        <v>0.02</v>
      </c>
      <c r="T13" s="44" t="n">
        <f aca="false">U13+$G13</f>
        <v>-30697.3245650834</v>
      </c>
      <c r="U13" s="45" t="n">
        <v>10094.8164349166</v>
      </c>
      <c r="V13" s="42" t="n">
        <f aca="false">ABS(T13-$C13)/(ABS($C13)+$F$2)</f>
        <v>0.00103645749026145</v>
      </c>
      <c r="W13" s="42" t="n">
        <f aca="false">1-(T13-$C13)/($E13-$C13)</f>
        <v>0.768360508900839</v>
      </c>
      <c r="X13" s="46" t="n">
        <v>108</v>
      </c>
      <c r="Y13" s="47" t="n">
        <v>119</v>
      </c>
      <c r="Z13" s="46" t="n">
        <v>0.35</v>
      </c>
      <c r="AA13" s="46" t="n">
        <v>0.03</v>
      </c>
      <c r="AB13" s="42" t="n">
        <f aca="false">AA13/Z13</f>
        <v>0.0857142857142857</v>
      </c>
      <c r="AC13" s="46" t="n">
        <v>0.1</v>
      </c>
      <c r="AD13" s="46" t="n">
        <v>0.17</v>
      </c>
      <c r="AE13" s="48" t="n">
        <v>0.05</v>
      </c>
      <c r="AF13" s="44" t="n">
        <f aca="false">AG13+$G13</f>
        <v>-30734.4966319288</v>
      </c>
      <c r="AG13" s="45" t="n">
        <v>10057.6443680712</v>
      </c>
      <c r="AH13" s="42" t="n">
        <f aca="false">ABS(AF13-$C13)/(ABS($C13)+$F$2)</f>
        <v>0.00224859511144076</v>
      </c>
      <c r="AI13" s="42" t="n">
        <f aca="false">1-(AF13-$C13)/($E13-$C13)</f>
        <v>0.497457993023132</v>
      </c>
      <c r="AJ13" s="46" t="n">
        <v>2</v>
      </c>
      <c r="AK13" s="47" t="n">
        <v>2</v>
      </c>
      <c r="AL13" s="46" t="n">
        <v>0.01</v>
      </c>
      <c r="AM13" s="46" t="n">
        <v>0</v>
      </c>
      <c r="AN13" s="42" t="n">
        <f aca="false">AM13/AL13</f>
        <v>0</v>
      </c>
      <c r="AO13" s="46" t="n">
        <v>0.01</v>
      </c>
      <c r="AP13" s="46" t="n">
        <v>0</v>
      </c>
      <c r="AQ13" s="48" t="n">
        <v>0</v>
      </c>
      <c r="AR13" s="44" t="n">
        <f aca="false">AS13+$G13</f>
        <v>-30665.5685528493</v>
      </c>
      <c r="AS13" s="45" t="n">
        <v>10126.5724471507</v>
      </c>
      <c r="AT13" s="42" t="n">
        <f aca="false">ABS(AR13-$C13)/(ABS($C13)+$F$2)</f>
        <v>9.31075018704608E-007</v>
      </c>
      <c r="AU13" s="42" t="n">
        <f aca="false">1-(AR13-$C13)/($E13-$C13)</f>
        <v>0.999791912600821</v>
      </c>
      <c r="AV13" s="46" t="n">
        <v>5</v>
      </c>
      <c r="AW13" s="46" t="n">
        <v>15</v>
      </c>
      <c r="AX13" s="0" t="n">
        <v>5</v>
      </c>
      <c r="AY13" s="63" t="n">
        <v>0.04</v>
      </c>
      <c r="AZ13" s="63" t="n">
        <v>0</v>
      </c>
      <c r="BA13" s="42" t="n">
        <f aca="false">AZ13/AY13</f>
        <v>0</v>
      </c>
      <c r="BB13" s="63" t="n">
        <v>0.01</v>
      </c>
      <c r="BC13" s="63" t="n">
        <v>0.01</v>
      </c>
      <c r="BD13" s="58" t="n">
        <v>0.02</v>
      </c>
      <c r="BE13" s="44" t="n">
        <f aca="false">BF13+$G13</f>
        <v>-30665.5386784289</v>
      </c>
      <c r="BF13" s="40" t="n">
        <v>10126.6023215711</v>
      </c>
      <c r="BG13" s="42" t="n">
        <f aca="false">ABS(BE13-$C13)/(ABS($C13)+$F$2)</f>
        <v>4.3094887682909E-008</v>
      </c>
      <c r="BH13" s="42" t="n">
        <f aca="false">1-(BE13-$C13)/($E13-$C13)</f>
        <v>1.00000963134325</v>
      </c>
      <c r="BI13" s="0" t="n">
        <v>8</v>
      </c>
      <c r="BJ13" s="0" t="n">
        <v>4</v>
      </c>
      <c r="BK13" s="0" t="n">
        <v>11</v>
      </c>
      <c r="BL13" s="0" t="n">
        <v>7</v>
      </c>
      <c r="BM13" s="0" t="n">
        <v>0.07</v>
      </c>
      <c r="BN13" s="0" t="n">
        <v>0</v>
      </c>
      <c r="BO13" s="50" t="n">
        <f aca="false">BN13/BM13</f>
        <v>0</v>
      </c>
      <c r="BP13" s="46" t="n">
        <v>0.02</v>
      </c>
      <c r="BQ13" s="46" t="n">
        <v>0.03</v>
      </c>
      <c r="BR13" s="48" t="n">
        <v>0.02</v>
      </c>
      <c r="BS13" s="0" t="n">
        <v>10083.0363811</v>
      </c>
      <c r="BT13" s="41" t="n">
        <f aca="false">BS13+G13</f>
        <v>-30709.1046189</v>
      </c>
      <c r="BU13" s="62" t="n">
        <f aca="false">(ABS(-C13+BT13))/(ABS(C13)+$F$2)</f>
        <v>0.00142059126657274</v>
      </c>
      <c r="BV13" s="44" t="n">
        <f aca="false">BW13+$G13</f>
        <v>-30708.5485380623</v>
      </c>
      <c r="BW13" s="63" t="n">
        <v>10083.5924619377</v>
      </c>
      <c r="BX13" s="50" t="n">
        <f aca="false">ABS(BV13-$C13)/(ABS($C13)+$F$2)</f>
        <v>0.00140245812088036</v>
      </c>
      <c r="BY13" s="50" t="n">
        <f aca="false">1-(BV13-$C13)/($BT13-$C13)</f>
        <v>0.0127645059624579</v>
      </c>
      <c r="BZ13" s="0" t="n">
        <v>48</v>
      </c>
      <c r="CA13" s="0" t="n">
        <v>48</v>
      </c>
      <c r="CB13" s="0" t="n">
        <v>0.11</v>
      </c>
      <c r="CC13" s="0" t="n">
        <v>0.01</v>
      </c>
      <c r="CD13" s="50" t="n">
        <f aca="false">CC13/CB13</f>
        <v>0.0909090909090909</v>
      </c>
      <c r="CE13" s="0" t="n">
        <v>0.05</v>
      </c>
      <c r="CF13" s="0" t="n">
        <v>0.02</v>
      </c>
      <c r="CG13" s="0" t="n">
        <v>0.03</v>
      </c>
      <c r="CH13" s="44" t="n">
        <f aca="false">CI13+$G13</f>
        <v>-30667.0756612056</v>
      </c>
      <c r="CI13" s="40" t="n">
        <v>10125.0653387944</v>
      </c>
      <c r="CJ13" s="50" t="n">
        <f aca="false">ABS(CH13-$C13)/(ABS($C13)+$F$2)</f>
        <v>5.00761157144589E-005</v>
      </c>
      <c r="CK13" s="50" t="n">
        <f aca="false">1-(CH13-$C13)/($BT13-$C13)</f>
        <v>0.964749807426825</v>
      </c>
      <c r="CL13" s="0" t="n">
        <v>49</v>
      </c>
      <c r="CM13" s="0" t="n">
        <v>60</v>
      </c>
      <c r="CN13" s="0" t="n">
        <v>0.22</v>
      </c>
      <c r="CO13" s="0" t="n">
        <v>0.01</v>
      </c>
      <c r="CP13" s="50" t="n">
        <f aca="false">CO13/CN13</f>
        <v>0.0454545454545455</v>
      </c>
      <c r="CQ13" s="0" t="n">
        <v>0.06</v>
      </c>
      <c r="CR13" s="0" t="n">
        <v>0.11</v>
      </c>
      <c r="CS13" s="0" t="n">
        <v>0.03</v>
      </c>
      <c r="CT13" s="44" t="n">
        <f aca="false">CU13+$G13</f>
        <v>-30699.2989143941</v>
      </c>
      <c r="CU13" s="0" t="n">
        <v>10092.8420856059</v>
      </c>
      <c r="CV13" s="50" t="n">
        <f aca="false">ABS(CT13-$C13)/(ABS($C13)+$F$2)</f>
        <v>0.00110083871196752</v>
      </c>
      <c r="CW13" s="50" t="n">
        <f aca="false">1-(CT13-$C13)/($BT13-$C13)</f>
        <v>0.225084133718941</v>
      </c>
      <c r="CX13" s="0" t="n">
        <v>1</v>
      </c>
      <c r="CY13" s="0" t="n">
        <v>1</v>
      </c>
      <c r="CZ13" s="0" t="n">
        <v>0.01</v>
      </c>
      <c r="DA13" s="0" t="n">
        <v>0</v>
      </c>
      <c r="DB13" s="50" t="n">
        <f aca="false">DA13/CZ13</f>
        <v>0</v>
      </c>
      <c r="DC13" s="0" t="n">
        <v>0.01</v>
      </c>
      <c r="DD13" s="0" t="n">
        <v>0</v>
      </c>
      <c r="DE13" s="0" t="n">
        <v>0</v>
      </c>
      <c r="DF13" s="44" t="n">
        <f aca="false">DG13+$G13</f>
        <v>-30665.552303448</v>
      </c>
      <c r="DG13" s="40" t="n">
        <v>10126.588696552</v>
      </c>
      <c r="DH13" s="50" t="n">
        <f aca="false">ABS(DF13-$C13)/(ABS($C13)+$F$2)</f>
        <v>4.01201048506217E-007</v>
      </c>
      <c r="DI13" s="50" t="n">
        <f aca="false">1-(DF13-$C13)/($BT13-$C13)</f>
        <v>0.999717581645089</v>
      </c>
      <c r="DJ13" s="0" t="n">
        <v>4</v>
      </c>
      <c r="DK13" s="0" t="n">
        <v>8</v>
      </c>
      <c r="DL13" s="0" t="n">
        <v>5</v>
      </c>
      <c r="DM13" s="0" t="n">
        <v>0.03</v>
      </c>
      <c r="DN13" s="0" t="n">
        <v>0</v>
      </c>
      <c r="DO13" s="50" t="n">
        <f aca="false">DN13/DM13</f>
        <v>0</v>
      </c>
      <c r="DP13" s="0" t="n">
        <v>0.01</v>
      </c>
      <c r="DQ13" s="0" t="n">
        <v>0.01</v>
      </c>
      <c r="DR13" s="0" t="n">
        <v>0.01</v>
      </c>
      <c r="DS13" s="44" t="n">
        <f aca="false">DT13+$G13</f>
        <v>-30665.5386963445</v>
      </c>
      <c r="DT13" s="40" t="n">
        <v>10126.6023036555</v>
      </c>
      <c r="DU13" s="50" t="n">
        <f aca="false">ABS(DS13-$C13)/(ABS($C13)+$F$2)</f>
        <v>4.25106808781198E-008</v>
      </c>
      <c r="DV13" s="50" t="n">
        <f aca="false">1-(DS13-$C13)/($BT13-$C13)</f>
        <v>1.00002992463904</v>
      </c>
      <c r="DW13" s="0" t="n">
        <v>6</v>
      </c>
      <c r="DX13" s="0" t="n">
        <v>5</v>
      </c>
      <c r="DY13" s="0" t="n">
        <v>8</v>
      </c>
      <c r="DZ13" s="0" t="n">
        <v>6</v>
      </c>
      <c r="EA13" s="0" t="n">
        <v>0.04</v>
      </c>
      <c r="EB13" s="0" t="n">
        <v>0</v>
      </c>
      <c r="EC13" s="50" t="n">
        <f aca="false">EB13/EA13</f>
        <v>0</v>
      </c>
      <c r="ED13" s="0" t="n">
        <v>0.01</v>
      </c>
      <c r="EE13" s="0" t="n">
        <v>0.02</v>
      </c>
      <c r="EF13" s="61" t="n">
        <v>0.01</v>
      </c>
      <c r="EG13" s="47"/>
      <c r="EI13" s="50"/>
    </row>
    <row r="14" customFormat="false" ht="13" hidden="false" customHeight="true" outlineLevel="0" collapsed="false">
      <c r="A14" s="0" t="s">
        <v>39</v>
      </c>
      <c r="B14" s="40" t="n">
        <v>-440</v>
      </c>
      <c r="C14" s="40" t="n">
        <v>-310</v>
      </c>
      <c r="D14" s="40" t="n">
        <v>-172</v>
      </c>
      <c r="E14" s="41" t="n">
        <f aca="false">D14+G14</f>
        <v>-310</v>
      </c>
      <c r="F14" s="42" t="n">
        <f aca="false">ABS(E14-$C14)/(ABS($C14)+$F$2)</f>
        <v>0</v>
      </c>
      <c r="G14" s="69" t="n">
        <v>-138</v>
      </c>
      <c r="H14" s="44" t="n">
        <f aca="false">I14+$G14</f>
        <v>-310</v>
      </c>
      <c r="I14" s="45" t="n">
        <v>-172</v>
      </c>
      <c r="J14" s="42"/>
      <c r="K14" s="42"/>
      <c r="L14" s="46"/>
      <c r="M14" s="47"/>
      <c r="N14" s="46"/>
      <c r="O14" s="46"/>
      <c r="P14" s="42"/>
      <c r="Q14" s="46"/>
      <c r="R14" s="46"/>
      <c r="S14" s="48"/>
      <c r="T14" s="44"/>
      <c r="U14" s="45"/>
      <c r="V14" s="42"/>
      <c r="W14" s="42"/>
      <c r="X14" s="46"/>
      <c r="Y14" s="47"/>
      <c r="Z14" s="46"/>
      <c r="AA14" s="46"/>
      <c r="AB14" s="42"/>
      <c r="AC14" s="46"/>
      <c r="AD14" s="46"/>
      <c r="AE14" s="48"/>
      <c r="AF14" s="44"/>
      <c r="AG14" s="45"/>
      <c r="AH14" s="42"/>
      <c r="AI14" s="42"/>
      <c r="AJ14" s="46"/>
      <c r="AK14" s="47"/>
      <c r="AL14" s="46"/>
      <c r="AM14" s="46"/>
      <c r="AN14" s="42"/>
      <c r="AO14" s="46"/>
      <c r="AP14" s="46"/>
      <c r="AQ14" s="48"/>
      <c r="AR14" s="44"/>
      <c r="AS14" s="45"/>
      <c r="AT14" s="42"/>
      <c r="AU14" s="42"/>
      <c r="AV14" s="46"/>
      <c r="AW14" s="46"/>
      <c r="AX14" s="47"/>
      <c r="AY14" s="63"/>
      <c r="AZ14" s="63"/>
      <c r="BA14" s="42"/>
      <c r="BB14" s="63"/>
      <c r="BC14" s="63"/>
      <c r="BD14" s="58"/>
      <c r="BE14" s="44"/>
      <c r="BF14" s="40"/>
      <c r="BG14" s="42"/>
      <c r="BH14" s="42"/>
      <c r="BI14" s="46"/>
      <c r="BJ14" s="46"/>
      <c r="BK14" s="46"/>
      <c r="BL14" s="47"/>
      <c r="BM14" s="46"/>
      <c r="BN14" s="46"/>
      <c r="BO14" s="50"/>
      <c r="BS14" s="70"/>
      <c r="BT14" s="41" t="n">
        <f aca="false">E14</f>
        <v>-310</v>
      </c>
      <c r="BU14" s="71" t="s">
        <v>31</v>
      </c>
      <c r="BV14" s="44"/>
      <c r="BW14" s="63"/>
      <c r="BX14" s="71" t="s">
        <v>31</v>
      </c>
      <c r="BY14" s="13" t="s">
        <v>31</v>
      </c>
      <c r="BZ14" s="13" t="s">
        <v>31</v>
      </c>
      <c r="CA14" s="13" t="s">
        <v>31</v>
      </c>
      <c r="CB14" s="13" t="s">
        <v>31</v>
      </c>
      <c r="CC14" s="46"/>
      <c r="CD14" s="13" t="s">
        <v>31</v>
      </c>
      <c r="CE14" s="50"/>
      <c r="CF14" s="50"/>
      <c r="CG14" s="48"/>
      <c r="CH14" s="44"/>
      <c r="CI14" s="63"/>
      <c r="CJ14" s="65" t="s">
        <v>31</v>
      </c>
      <c r="CK14" s="65" t="s">
        <v>31</v>
      </c>
      <c r="CL14" s="65" t="s">
        <v>31</v>
      </c>
      <c r="CM14" s="65" t="s">
        <v>31</v>
      </c>
      <c r="CN14" s="65" t="s">
        <v>31</v>
      </c>
      <c r="CO14" s="46"/>
      <c r="CP14" s="13" t="s">
        <v>31</v>
      </c>
      <c r="CQ14" s="50"/>
      <c r="CR14" s="50"/>
      <c r="CS14" s="58"/>
      <c r="CT14" s="44"/>
      <c r="CU14" s="63"/>
      <c r="CV14" s="65" t="s">
        <v>31</v>
      </c>
      <c r="CW14" s="65" t="s">
        <v>31</v>
      </c>
      <c r="CX14" s="65" t="s">
        <v>31</v>
      </c>
      <c r="CY14" s="65" t="s">
        <v>31</v>
      </c>
      <c r="CZ14" s="65" t="s">
        <v>31</v>
      </c>
      <c r="DA14" s="46"/>
      <c r="DB14" s="65" t="s">
        <v>31</v>
      </c>
      <c r="DC14" s="50"/>
      <c r="DD14" s="50"/>
      <c r="DE14" s="58"/>
      <c r="DF14" s="44"/>
      <c r="DG14" s="63"/>
      <c r="DH14" s="65" t="s">
        <v>31</v>
      </c>
      <c r="DI14" s="65" t="s">
        <v>31</v>
      </c>
      <c r="DJ14" s="65" t="s">
        <v>31</v>
      </c>
      <c r="DK14" s="65" t="s">
        <v>31</v>
      </c>
      <c r="DL14" s="65" t="s">
        <v>31</v>
      </c>
      <c r="DM14" s="65" t="s">
        <v>31</v>
      </c>
      <c r="DN14" s="50"/>
      <c r="DO14" s="65" t="s">
        <v>31</v>
      </c>
      <c r="DP14" s="50"/>
      <c r="DQ14" s="50"/>
      <c r="DR14" s="58"/>
      <c r="DS14" s="44"/>
      <c r="DT14" s="63"/>
      <c r="DU14" s="65" t="s">
        <v>31</v>
      </c>
      <c r="DV14" s="65" t="s">
        <v>31</v>
      </c>
      <c r="DW14" s="65" t="s">
        <v>31</v>
      </c>
      <c r="DX14" s="65" t="s">
        <v>31</v>
      </c>
      <c r="DY14" s="65" t="s">
        <v>31</v>
      </c>
      <c r="DZ14" s="65" t="s">
        <v>31</v>
      </c>
      <c r="EA14" s="65" t="s">
        <v>31</v>
      </c>
      <c r="EB14" s="50"/>
      <c r="EC14" s="65" t="s">
        <v>31</v>
      </c>
      <c r="ED14" s="46"/>
      <c r="EE14" s="46"/>
      <c r="EF14" s="61"/>
      <c r="EG14" s="47"/>
      <c r="EI14" s="50"/>
    </row>
    <row r="15" customFormat="false" ht="13" hidden="false" customHeight="true" outlineLevel="0" collapsed="false">
      <c r="A15" s="0" t="s">
        <v>40</v>
      </c>
      <c r="B15" s="40" t="n">
        <v>-6</v>
      </c>
      <c r="C15" s="40" t="n">
        <v>-4</v>
      </c>
      <c r="D15" s="40" t="n">
        <v>-6</v>
      </c>
      <c r="E15" s="41" t="n">
        <f aca="false">D15+G15</f>
        <v>-6</v>
      </c>
      <c r="F15" s="42" t="n">
        <f aca="false">ABS(E15-$C15)/(ABS($C15)+$F$2)</f>
        <v>0.4</v>
      </c>
      <c r="G15" s="43" t="n">
        <v>0</v>
      </c>
      <c r="H15" s="44" t="n">
        <f aca="false">I15+$G15</f>
        <v>-5.945840934886</v>
      </c>
      <c r="I15" s="45" t="n">
        <v>-5.945840934886</v>
      </c>
      <c r="J15" s="42" t="n">
        <f aca="false">ABS(H15-$C15)/(ABS($C15)+$F$2)</f>
        <v>0.3891681869772</v>
      </c>
      <c r="K15" s="42" t="n">
        <f aca="false">1-(H15-$C15)/($E15-$C15)</f>
        <v>0.0270795325569999</v>
      </c>
      <c r="L15" s="46" t="n">
        <v>40</v>
      </c>
      <c r="M15" s="47" t="n">
        <v>51</v>
      </c>
      <c r="N15" s="46" t="n">
        <v>0.08</v>
      </c>
      <c r="O15" s="46" t="n">
        <v>0.01</v>
      </c>
      <c r="P15" s="42" t="n">
        <f aca="false">O15/N15</f>
        <v>0.125</v>
      </c>
      <c r="Q15" s="46" t="n">
        <v>0.03</v>
      </c>
      <c r="R15" s="46" t="n">
        <v>0.02</v>
      </c>
      <c r="S15" s="48" t="n">
        <v>0.02</v>
      </c>
      <c r="T15" s="44" t="n">
        <f aca="false">U15+$G15</f>
        <v>-5.804262407378</v>
      </c>
      <c r="U15" s="45" t="n">
        <v>-5.804262407378</v>
      </c>
      <c r="V15" s="42" t="n">
        <f aca="false">ABS(T15-$C15)/(ABS($C15)+$F$2)</f>
        <v>0.3608524814756</v>
      </c>
      <c r="W15" s="42" t="n">
        <f aca="false">1-(T15-$C15)/($E15-$C15)</f>
        <v>0.0978687963109999</v>
      </c>
      <c r="X15" s="46" t="n">
        <v>60</v>
      </c>
      <c r="Y15" s="47" t="n">
        <v>71</v>
      </c>
      <c r="Z15" s="46" t="n">
        <v>0.16</v>
      </c>
      <c r="AA15" s="46" t="n">
        <v>0.01</v>
      </c>
      <c r="AB15" s="42" t="n">
        <f aca="false">AA15/Z15</f>
        <v>0.0625</v>
      </c>
      <c r="AC15" s="46" t="n">
        <v>0.04</v>
      </c>
      <c r="AD15" s="46" t="n">
        <v>0.07</v>
      </c>
      <c r="AE15" s="48" t="n">
        <v>0.03</v>
      </c>
      <c r="AF15" s="44" t="n">
        <f aca="false">AG15+$G15</f>
        <v>-6</v>
      </c>
      <c r="AG15" s="45" t="n">
        <f aca="false">D15</f>
        <v>-6</v>
      </c>
      <c r="AH15" s="42" t="n">
        <f aca="false">ABS(AF15-$C15)/(ABS($C15)+$F$2)</f>
        <v>0.4</v>
      </c>
      <c r="AI15" s="42" t="n">
        <f aca="false">1-(AF15-$C15)/($E15-$C15)</f>
        <v>0</v>
      </c>
      <c r="AJ15" s="46"/>
      <c r="AK15" s="47"/>
      <c r="AL15" s="46"/>
      <c r="AM15" s="46"/>
      <c r="AN15" s="49" t="s">
        <v>31</v>
      </c>
      <c r="AO15" s="46"/>
      <c r="AP15" s="46"/>
      <c r="AQ15" s="48"/>
      <c r="AR15" s="44" t="n">
        <f aca="false">AS15+$G15</f>
        <v>-5.410125254739</v>
      </c>
      <c r="AS15" s="45" t="n">
        <v>-5.410125254739</v>
      </c>
      <c r="AT15" s="42" t="n">
        <f aca="false">ABS(AR15-$C15)/(ABS($C15)+$F$2)</f>
        <v>0.2820250509478</v>
      </c>
      <c r="AU15" s="42" t="n">
        <f aca="false">1-(AR15-$C15)/($E15-$C15)</f>
        <v>0.2949373726305</v>
      </c>
      <c r="AV15" s="46" t="n">
        <v>39</v>
      </c>
      <c r="AW15" s="46" t="n">
        <v>228</v>
      </c>
      <c r="AX15" s="47" t="n">
        <v>69</v>
      </c>
      <c r="AY15" s="46" t="n">
        <v>0.26</v>
      </c>
      <c r="AZ15" s="46" t="n">
        <v>0.02</v>
      </c>
      <c r="BA15" s="42" t="n">
        <f aca="false">AZ15/AY15</f>
        <v>0.0769230769230769</v>
      </c>
      <c r="BB15" s="46" t="n">
        <v>0.04</v>
      </c>
      <c r="BC15" s="46" t="n">
        <v>0.07</v>
      </c>
      <c r="BD15" s="48" t="n">
        <v>0.12</v>
      </c>
      <c r="BE15" s="44" t="n">
        <f aca="false">BF15+$G15</f>
        <v>-5.441720902276</v>
      </c>
      <c r="BF15" s="45" t="n">
        <v>-5.441720902276</v>
      </c>
      <c r="BG15" s="42" t="n">
        <f aca="false">ABS(BE15-$C15)/(ABS($C15)+$F$2)</f>
        <v>0.2883441804552</v>
      </c>
      <c r="BH15" s="42" t="n">
        <f aca="false">1-(BE15-$C15)/($E15-$C15)</f>
        <v>0.279139548862</v>
      </c>
      <c r="BI15" s="46" t="n">
        <v>26</v>
      </c>
      <c r="BJ15" s="46" t="n">
        <v>27</v>
      </c>
      <c r="BK15" s="46" t="n">
        <v>204</v>
      </c>
      <c r="BL15" s="0" t="n">
        <v>66</v>
      </c>
      <c r="BM15" s="46" t="n">
        <v>0.32</v>
      </c>
      <c r="BN15" s="46" t="n">
        <v>0.01</v>
      </c>
      <c r="BO15" s="50" t="n">
        <f aca="false">BN15/BM15</f>
        <v>0.03125</v>
      </c>
      <c r="BP15" s="46" t="n">
        <v>0.05</v>
      </c>
      <c r="BQ15" s="46" t="n">
        <v>0.13</v>
      </c>
      <c r="BR15" s="48" t="n">
        <v>0.12</v>
      </c>
      <c r="BS15" s="64" t="n">
        <f aca="false">D15</f>
        <v>-6</v>
      </c>
      <c r="BT15" s="41" t="n">
        <f aca="false">E15</f>
        <v>-6</v>
      </c>
      <c r="BU15" s="51" t="n">
        <f aca="false">F15</f>
        <v>0.4</v>
      </c>
      <c r="BV15" s="52" t="n">
        <f aca="false">H15</f>
        <v>-5.945840934886</v>
      </c>
      <c r="BW15" s="53" t="n">
        <f aca="false">I15</f>
        <v>-5.945840934886</v>
      </c>
      <c r="BX15" s="51" t="n">
        <f aca="false">J15</f>
        <v>0.3891681869772</v>
      </c>
      <c r="BY15" s="51" t="n">
        <f aca="false">K15</f>
        <v>0.0270795325569999</v>
      </c>
      <c r="BZ15" s="54" t="n">
        <f aca="false">L15</f>
        <v>40</v>
      </c>
      <c r="CA15" s="54" t="n">
        <f aca="false">M15</f>
        <v>51</v>
      </c>
      <c r="CB15" s="54" t="n">
        <f aca="false">N15</f>
        <v>0.08</v>
      </c>
      <c r="CC15" s="54" t="n">
        <f aca="false">O15</f>
        <v>0.01</v>
      </c>
      <c r="CD15" s="51" t="n">
        <f aca="false">P15</f>
        <v>0.125</v>
      </c>
      <c r="CE15" s="54" t="n">
        <f aca="false">Q15</f>
        <v>0.03</v>
      </c>
      <c r="CF15" s="54" t="n">
        <f aca="false">R15</f>
        <v>0.02</v>
      </c>
      <c r="CG15" s="55" t="n">
        <f aca="false">S15</f>
        <v>0.02</v>
      </c>
      <c r="CH15" s="56" t="n">
        <f aca="false">AF15</f>
        <v>-6</v>
      </c>
      <c r="CI15" s="56" t="n">
        <f aca="false">AG15</f>
        <v>-6</v>
      </c>
      <c r="CJ15" s="51" t="n">
        <f aca="false">AH15</f>
        <v>0.4</v>
      </c>
      <c r="CK15" s="51" t="n">
        <f aca="false">AI15</f>
        <v>0</v>
      </c>
      <c r="CL15" s="54" t="n">
        <f aca="false">AJ15</f>
        <v>0</v>
      </c>
      <c r="CM15" s="54" t="n">
        <f aca="false">AK15</f>
        <v>0</v>
      </c>
      <c r="CN15" s="54" t="n">
        <f aca="false">AL15</f>
        <v>0</v>
      </c>
      <c r="CO15" s="46"/>
      <c r="CP15" s="57" t="str">
        <f aca="false">AN15</f>
        <v>-</v>
      </c>
      <c r="CQ15" s="50"/>
      <c r="CR15" s="50"/>
      <c r="CS15" s="58"/>
      <c r="CT15" s="56" t="n">
        <f aca="false">AR15</f>
        <v>-5.410125254739</v>
      </c>
      <c r="CU15" s="56" t="n">
        <f aca="false">AS15</f>
        <v>-5.410125254739</v>
      </c>
      <c r="CV15" s="51" t="n">
        <f aca="false">AT15</f>
        <v>0.2820250509478</v>
      </c>
      <c r="CW15" s="51" t="n">
        <f aca="false">AU15</f>
        <v>0.2949373726305</v>
      </c>
      <c r="CX15" s="54" t="n">
        <f aca="false">AV15</f>
        <v>39</v>
      </c>
      <c r="CY15" s="54" t="n">
        <f aca="false">AW15</f>
        <v>228</v>
      </c>
      <c r="CZ15" s="54" t="n">
        <f aca="false">AX15</f>
        <v>69</v>
      </c>
      <c r="DA15" s="54" t="n">
        <f aca="false">AY15</f>
        <v>0.26</v>
      </c>
      <c r="DB15" s="51" t="n">
        <f aca="false">AZ15</f>
        <v>0.02</v>
      </c>
      <c r="DC15" s="56" t="n">
        <f aca="false">BA15</f>
        <v>0.0769230769230769</v>
      </c>
      <c r="DD15" s="54" t="n">
        <f aca="false">BB15</f>
        <v>0.04</v>
      </c>
      <c r="DE15" s="54" t="n">
        <f aca="false">BC15</f>
        <v>0.07</v>
      </c>
      <c r="DF15" s="59" t="n">
        <f aca="false">AR15</f>
        <v>-5.410125254739</v>
      </c>
      <c r="DG15" s="53" t="n">
        <f aca="false">AS15</f>
        <v>-5.410125254739</v>
      </c>
      <c r="DH15" s="51" t="n">
        <f aca="false">AT15</f>
        <v>0.2820250509478</v>
      </c>
      <c r="DI15" s="51" t="n">
        <f aca="false">AU15</f>
        <v>0.2949373726305</v>
      </c>
      <c r="DJ15" s="54" t="n">
        <f aca="false">AV15</f>
        <v>39</v>
      </c>
      <c r="DK15" s="54" t="n">
        <f aca="false">AW15</f>
        <v>228</v>
      </c>
      <c r="DL15" s="54" t="n">
        <f aca="false">AX15</f>
        <v>69</v>
      </c>
      <c r="DM15" s="54" t="n">
        <f aca="false">AY15</f>
        <v>0.26</v>
      </c>
      <c r="DN15" s="50"/>
      <c r="DO15" s="51" t="n">
        <f aca="false">BA15</f>
        <v>0.0769230769230769</v>
      </c>
      <c r="DP15" s="50"/>
      <c r="DQ15" s="50"/>
      <c r="DR15" s="58"/>
      <c r="DS15" s="56" t="n">
        <f aca="false">BE15</f>
        <v>-5.441720902276</v>
      </c>
      <c r="DT15" s="56" t="n">
        <f aca="false">BF15</f>
        <v>-5.441720902276</v>
      </c>
      <c r="DU15" s="51" t="n">
        <f aca="false">BG15</f>
        <v>0.2883441804552</v>
      </c>
      <c r="DV15" s="51" t="n">
        <f aca="false">BH15</f>
        <v>0.279139548862</v>
      </c>
      <c r="DW15" s="54" t="n">
        <f aca="false">BI17</f>
        <v>5</v>
      </c>
      <c r="DX15" s="54" t="n">
        <f aca="false">BJ17</f>
        <v>30</v>
      </c>
      <c r="DY15" s="54" t="n">
        <f aca="false">BK17</f>
        <v>20</v>
      </c>
      <c r="DZ15" s="54" t="n">
        <f aca="false">BL17</f>
        <v>11</v>
      </c>
      <c r="EA15" s="54" t="n">
        <f aca="false">BM17</f>
        <v>0.32</v>
      </c>
      <c r="EB15" s="50"/>
      <c r="EC15" s="51" t="n">
        <f aca="false">BO15</f>
        <v>0.03125</v>
      </c>
      <c r="ED15" s="46"/>
      <c r="EE15" s="46"/>
      <c r="EF15" s="61"/>
      <c r="EI15" s="50"/>
    </row>
    <row r="16" customFormat="false" ht="13" hidden="false" customHeight="true" outlineLevel="0" collapsed="false">
      <c r="A16" s="0" t="s">
        <v>41</v>
      </c>
      <c r="B16" s="40" t="n">
        <v>-599.9</v>
      </c>
      <c r="C16" s="40" t="n">
        <v>-400</v>
      </c>
      <c r="D16" s="40" t="n">
        <v>-599.899598394</v>
      </c>
      <c r="E16" s="41" t="n">
        <f aca="false">D16+G16</f>
        <v>-599.899598394</v>
      </c>
      <c r="F16" s="42" t="n">
        <f aca="false">ABS(E16-$C16)/(ABS($C16)+$F$2)</f>
        <v>0.498502739137157</v>
      </c>
      <c r="G16" s="43" t="n">
        <v>0</v>
      </c>
      <c r="H16" s="44" t="n">
        <f aca="false">I16+$G16</f>
        <v>-599.899598393574</v>
      </c>
      <c r="I16" s="45" t="n">
        <v>-599.899598393574</v>
      </c>
      <c r="J16" s="42" t="n">
        <f aca="false">ABS(H16-$C16)/(ABS($C16)+$F$2)</f>
        <v>0.498502739136095</v>
      </c>
      <c r="K16" s="42" t="n">
        <f aca="false">1-(H16-$C16)/($E16-$C16)</f>
        <v>2.13096207346553E-012</v>
      </c>
      <c r="L16" s="46" t="n">
        <v>11</v>
      </c>
      <c r="M16" s="47" t="n">
        <v>11</v>
      </c>
      <c r="N16" s="46" t="n">
        <v>0.1</v>
      </c>
      <c r="O16" s="46" t="n">
        <v>0</v>
      </c>
      <c r="P16" s="42" t="n">
        <f aca="false">O16/N16</f>
        <v>0</v>
      </c>
      <c r="Q16" s="46" t="n">
        <v>0.07</v>
      </c>
      <c r="R16" s="46" t="n">
        <v>0.01</v>
      </c>
      <c r="S16" s="48" t="n">
        <v>0.02</v>
      </c>
      <c r="T16" s="44" t="n">
        <f aca="false">U16+$G16</f>
        <v>-599.899598393574</v>
      </c>
      <c r="U16" s="45" t="n">
        <v>-599.899598393574</v>
      </c>
      <c r="V16" s="42" t="n">
        <f aca="false">ABS(T16-$C16)/(ABS($C16)+$F$2)</f>
        <v>0.498502739136095</v>
      </c>
      <c r="W16" s="42" t="n">
        <f aca="false">1-(T16-$C16)/($E16-$C16)</f>
        <v>2.13096207346553E-012</v>
      </c>
      <c r="X16" s="46" t="n">
        <v>11</v>
      </c>
      <c r="Y16" s="47" t="n">
        <v>11</v>
      </c>
      <c r="Z16" s="46" t="n">
        <v>0.17</v>
      </c>
      <c r="AA16" s="46" t="n">
        <v>0</v>
      </c>
      <c r="AB16" s="42" t="n">
        <f aca="false">AA16/Z16</f>
        <v>0</v>
      </c>
      <c r="AC16" s="46" t="n">
        <v>0.07</v>
      </c>
      <c r="AD16" s="46" t="n">
        <v>0.07</v>
      </c>
      <c r="AE16" s="48" t="n">
        <v>0.02</v>
      </c>
      <c r="AF16" s="44" t="n">
        <f aca="false">AG16+$G16</f>
        <v>-599.899598393574</v>
      </c>
      <c r="AG16" s="45" t="n">
        <v>-599.899598393574</v>
      </c>
      <c r="AH16" s="42" t="n">
        <f aca="false">ABS(AF16-$C16)/(ABS($C16)+$F$2)</f>
        <v>0.498502739136095</v>
      </c>
      <c r="AI16" s="42" t="n">
        <f aca="false">1-(AF16-$C16)/($E16-$C16)</f>
        <v>2.13096207346553E-012</v>
      </c>
      <c r="AJ16" s="46" t="n">
        <v>1</v>
      </c>
      <c r="AK16" s="47" t="n">
        <v>1</v>
      </c>
      <c r="AL16" s="46" t="n">
        <v>0.02</v>
      </c>
      <c r="AM16" s="46" t="n">
        <v>0</v>
      </c>
      <c r="AN16" s="42" t="n">
        <f aca="false">AM16/AL16</f>
        <v>0</v>
      </c>
      <c r="AO16" s="46" t="n">
        <v>0.02</v>
      </c>
      <c r="AP16" s="46" t="n">
        <v>0</v>
      </c>
      <c r="AQ16" s="48" t="n">
        <v>0</v>
      </c>
      <c r="AR16" s="44" t="n">
        <f aca="false">AS16+$G16</f>
        <v>-595.798984066252</v>
      </c>
      <c r="AS16" s="45" t="n">
        <v>-595.798984066252</v>
      </c>
      <c r="AT16" s="42" t="n">
        <f aca="false">ABS(AR16-$C16)/(ABS($C16)+$F$2)</f>
        <v>0.488276768245018</v>
      </c>
      <c r="AU16" s="42" t="n">
        <f aca="false">1-(AR16-$C16)/($E16-$C16)</f>
        <v>0.0205133695149586</v>
      </c>
      <c r="AV16" s="46" t="n">
        <v>76</v>
      </c>
      <c r="AW16" s="46" t="n">
        <v>54</v>
      </c>
      <c r="AX16" s="47" t="n">
        <v>26</v>
      </c>
      <c r="AY16" s="46" t="n">
        <v>0.47</v>
      </c>
      <c r="AZ16" s="46" t="n">
        <v>0.04</v>
      </c>
      <c r="BA16" s="42" t="n">
        <f aca="false">AZ16/AY16</f>
        <v>0.0851063829787234</v>
      </c>
      <c r="BB16" s="46" t="n">
        <v>0.1</v>
      </c>
      <c r="BC16" s="46" t="n">
        <v>0.18</v>
      </c>
      <c r="BD16" s="48" t="n">
        <v>0.16</v>
      </c>
      <c r="BE16" s="44" t="n">
        <f aca="false">BF16+$G16</f>
        <v>-599.899598393574</v>
      </c>
      <c r="BF16" s="45" t="n">
        <v>-599.899598393574</v>
      </c>
      <c r="BG16" s="42" t="n">
        <f aca="false">ABS(BE16-$C16)/(ABS($C16)+$F$2)</f>
        <v>0.498502739136095</v>
      </c>
      <c r="BH16" s="42" t="n">
        <f aca="false">1-(BE16-$C16)/($E16-$C16)</f>
        <v>2.13096207346553E-012</v>
      </c>
      <c r="BI16" s="46" t="n">
        <v>9</v>
      </c>
      <c r="BJ16" s="46" t="n">
        <v>28</v>
      </c>
      <c r="BK16" s="46" t="n">
        <v>18</v>
      </c>
      <c r="BL16" s="47" t="n">
        <v>11</v>
      </c>
      <c r="BM16" s="46" t="n">
        <v>0.26</v>
      </c>
      <c r="BN16" s="46" t="n">
        <v>0.01</v>
      </c>
      <c r="BO16" s="50" t="n">
        <f aca="false">BN16/BM16</f>
        <v>0.0384615384615385</v>
      </c>
      <c r="BP16" s="46" t="n">
        <v>0.05</v>
      </c>
      <c r="BQ16" s="46" t="n">
        <v>0.13</v>
      </c>
      <c r="BR16" s="48" t="n">
        <v>0.06</v>
      </c>
      <c r="BS16" s="70" t="n">
        <v>-599.899598394</v>
      </c>
      <c r="BT16" s="41" t="n">
        <f aca="false">BS16+G16</f>
        <v>-599.899598394</v>
      </c>
      <c r="BU16" s="62" t="n">
        <f aca="false">(ABS(-C16+BT16))/(ABS(C16)+$F$2)</f>
        <v>0.498502739137157</v>
      </c>
      <c r="BV16" s="44" t="n">
        <f aca="false">BW16+$G16</f>
        <v>-599.899598393574</v>
      </c>
      <c r="BW16" s="63" t="n">
        <v>-599.899598393574</v>
      </c>
      <c r="BX16" s="50" t="n">
        <f aca="false">ABS(BV16-$C16)/(ABS($C16)+$F$2)</f>
        <v>0.498502739136095</v>
      </c>
      <c r="BY16" s="50" t="n">
        <f aca="false">1-(BV16-$C16)/($BT16-$C16)</f>
        <v>2.13096207346553E-012</v>
      </c>
      <c r="BZ16" s="0" t="n">
        <v>9</v>
      </c>
      <c r="CA16" s="0" t="n">
        <v>11</v>
      </c>
      <c r="CB16" s="0" t="n">
        <v>0.11</v>
      </c>
      <c r="CC16" s="0" t="n">
        <v>0</v>
      </c>
      <c r="CD16" s="50" t="n">
        <f aca="false">CC16/CB16</f>
        <v>0</v>
      </c>
      <c r="CE16" s="0" t="n">
        <v>0.07</v>
      </c>
      <c r="CF16" s="0" t="n">
        <v>0.01</v>
      </c>
      <c r="CG16" s="0" t="n">
        <v>0.02</v>
      </c>
      <c r="CH16" s="44" t="n">
        <f aca="false">CI16+$G16</f>
        <v>-599.899598393574</v>
      </c>
      <c r="CI16" s="40" t="n">
        <v>-599.899598393574</v>
      </c>
      <c r="CJ16" s="50" t="n">
        <f aca="false">ABS(CH16-$C16)/(ABS($C16)+$F$2)</f>
        <v>0.498502739136095</v>
      </c>
      <c r="CK16" s="50" t="n">
        <f aca="false">1-(CH16-$C16)/($BT16-$C16)</f>
        <v>2.13096207346553E-012</v>
      </c>
      <c r="CL16" s="0" t="n">
        <v>11</v>
      </c>
      <c r="CM16" s="0" t="n">
        <v>11</v>
      </c>
      <c r="CN16" s="0" t="n">
        <v>0.17</v>
      </c>
      <c r="CO16" s="0" t="n">
        <v>0.01</v>
      </c>
      <c r="CP16" s="50" t="n">
        <f aca="false">CO16/CN16</f>
        <v>0.0588235294117647</v>
      </c>
      <c r="CQ16" s="0" t="n">
        <v>0.07</v>
      </c>
      <c r="CR16" s="0" t="n">
        <v>0.07</v>
      </c>
      <c r="CS16" s="0" t="n">
        <v>0.02</v>
      </c>
      <c r="CT16" s="44" t="n">
        <f aca="false">CU16+$G16</f>
        <v>-599.899598393574</v>
      </c>
      <c r="CU16" s="0" t="n">
        <v>-599.899598393574</v>
      </c>
      <c r="CV16" s="50" t="n">
        <f aca="false">ABS(CT16-$C16)/(ABS($C16)+$F$2)</f>
        <v>0.498502739136095</v>
      </c>
      <c r="CW16" s="50" t="n">
        <f aca="false">1-(CT16-$C16)/($BT16-$C16)</f>
        <v>2.13096207346553E-012</v>
      </c>
      <c r="CX16" s="0" t="n">
        <v>3</v>
      </c>
      <c r="CY16" s="0" t="n">
        <v>3</v>
      </c>
      <c r="CZ16" s="0" t="n">
        <v>0.04</v>
      </c>
      <c r="DA16" s="0" t="n">
        <v>0</v>
      </c>
      <c r="DB16" s="50" t="n">
        <f aca="false">DA16/CZ16</f>
        <v>0</v>
      </c>
      <c r="DC16" s="0" t="n">
        <v>0.03</v>
      </c>
      <c r="DD16" s="0" t="n">
        <v>0</v>
      </c>
      <c r="DE16" s="0" t="n">
        <v>0.01</v>
      </c>
      <c r="DF16" s="44" t="n">
        <f aca="false">DG16+$G16</f>
        <v>-598.968229715587</v>
      </c>
      <c r="DG16" s="40" t="n">
        <v>-598.968229715587</v>
      </c>
      <c r="DH16" s="50" t="n">
        <f aca="false">ABS(DF16-$C16)/(ABS($C16)+$F$2)</f>
        <v>0.49618012397902</v>
      </c>
      <c r="DI16" s="50" t="n">
        <f aca="false">1-(DF16-$C16)/($BT16-$C16)</f>
        <v>0.00465918233901264</v>
      </c>
      <c r="DJ16" s="0" t="n">
        <v>417</v>
      </c>
      <c r="DK16" s="0" t="n">
        <v>353</v>
      </c>
      <c r="DL16" s="0" t="n">
        <v>154</v>
      </c>
      <c r="DM16" s="0" t="n">
        <v>4.65</v>
      </c>
      <c r="DN16" s="0" t="n">
        <v>2.22</v>
      </c>
      <c r="DO16" s="50" t="n">
        <f aca="false">DN16/DM16</f>
        <v>0.47741935483871</v>
      </c>
      <c r="DP16" s="0" t="n">
        <v>0.49</v>
      </c>
      <c r="DQ16" s="0" t="n">
        <v>0.94</v>
      </c>
      <c r="DR16" s="0" t="n">
        <v>1.02</v>
      </c>
      <c r="DS16" s="44" t="n">
        <f aca="false">DT16+$G16</f>
        <v>-599.096279314612</v>
      </c>
      <c r="DT16" s="40" t="n">
        <v>-599.096279314612</v>
      </c>
      <c r="DU16" s="50" t="n">
        <f aca="false">ABS(DS16-$C16)/(ABS($C16)+$F$2)</f>
        <v>0.496499449662374</v>
      </c>
      <c r="DV16" s="50" t="n">
        <f aca="false">1-(DS16-$C16)/($BT16-$C16)</f>
        <v>0.00401861277282123</v>
      </c>
      <c r="DW16" s="0" t="n">
        <v>83</v>
      </c>
      <c r="DX16" s="0" t="n">
        <v>247</v>
      </c>
      <c r="DY16" s="0" t="n">
        <v>210</v>
      </c>
      <c r="DZ16" s="0" t="n">
        <v>108</v>
      </c>
      <c r="EA16" s="0" t="n">
        <v>2.54</v>
      </c>
      <c r="EB16" s="0" t="n">
        <v>0.6</v>
      </c>
      <c r="EC16" s="50" t="n">
        <f aca="false">EB16/EA16</f>
        <v>0.236220472440945</v>
      </c>
      <c r="ED16" s="0" t="n">
        <v>0.32</v>
      </c>
      <c r="EE16" s="0" t="n">
        <v>0.96</v>
      </c>
      <c r="EF16" s="61" t="n">
        <v>0.66</v>
      </c>
      <c r="EG16" s="47"/>
      <c r="EI16" s="50"/>
    </row>
    <row r="17" customFormat="false" ht="13" hidden="false" customHeight="true" outlineLevel="0" collapsed="false">
      <c r="A17" s="0" t="s">
        <v>42</v>
      </c>
      <c r="B17" s="40" t="n">
        <v>-1200</v>
      </c>
      <c r="C17" s="40" t="n">
        <v>-600</v>
      </c>
      <c r="D17" s="40" t="n">
        <v>-1200</v>
      </c>
      <c r="E17" s="41" t="n">
        <f aca="false">D17+G17</f>
        <v>-1200</v>
      </c>
      <c r="F17" s="42" t="n">
        <f aca="false">ABS(E17-$C17)/(ABS($C17)+$F$2)</f>
        <v>0.998336106489185</v>
      </c>
      <c r="G17" s="43" t="n">
        <v>0</v>
      </c>
      <c r="H17" s="44" t="n">
        <f aca="false">I17+$G17</f>
        <v>-1200</v>
      </c>
      <c r="I17" s="45" t="n">
        <v>-1200</v>
      </c>
      <c r="J17" s="42" t="n">
        <f aca="false">ABS(H17-$C17)/(ABS($C17)+$F$2)</f>
        <v>0.998336106489185</v>
      </c>
      <c r="K17" s="42" t="n">
        <f aca="false">1-(H17-$C17)/($E17-$C17)</f>
        <v>0</v>
      </c>
      <c r="L17" s="46" t="n">
        <v>11</v>
      </c>
      <c r="M17" s="47" t="n">
        <v>11</v>
      </c>
      <c r="N17" s="46" t="n">
        <v>0.11</v>
      </c>
      <c r="O17" s="46" t="n">
        <v>0</v>
      </c>
      <c r="P17" s="42" t="n">
        <f aca="false">O17/N17</f>
        <v>0</v>
      </c>
      <c r="Q17" s="46" t="n">
        <v>0.07</v>
      </c>
      <c r="R17" s="46" t="n">
        <v>0.01</v>
      </c>
      <c r="S17" s="48" t="n">
        <v>0.02</v>
      </c>
      <c r="T17" s="44" t="n">
        <f aca="false">U17+$G17</f>
        <v>-1200</v>
      </c>
      <c r="U17" s="45" t="n">
        <v>-1200</v>
      </c>
      <c r="V17" s="42" t="n">
        <f aca="false">ABS(T17-$C17)/(ABS($C17)+$F$2)</f>
        <v>0.998336106489185</v>
      </c>
      <c r="W17" s="42" t="n">
        <f aca="false">1-(T17-$C17)/($E17-$C17)</f>
        <v>0</v>
      </c>
      <c r="X17" s="46" t="n">
        <v>11</v>
      </c>
      <c r="Y17" s="47" t="n">
        <v>11</v>
      </c>
      <c r="Z17" s="46" t="n">
        <v>0.17</v>
      </c>
      <c r="AA17" s="46" t="n">
        <v>0.01</v>
      </c>
      <c r="AB17" s="42" t="n">
        <f aca="false">AA17/Z17</f>
        <v>0.0588235294117647</v>
      </c>
      <c r="AC17" s="46" t="n">
        <v>0.07</v>
      </c>
      <c r="AD17" s="46" t="n">
        <v>0.07</v>
      </c>
      <c r="AE17" s="48" t="n">
        <v>0.02</v>
      </c>
      <c r="AF17" s="44" t="n">
        <f aca="false">AG17+$G17</f>
        <v>-1200</v>
      </c>
      <c r="AG17" s="45" t="n">
        <v>-1200</v>
      </c>
      <c r="AH17" s="42" t="n">
        <f aca="false">ABS(AF17-$C17)/(ABS($C17)+$F$2)</f>
        <v>0.998336106489185</v>
      </c>
      <c r="AI17" s="42" t="n">
        <f aca="false">1-(AF17-$C17)/($E17-$C17)</f>
        <v>0</v>
      </c>
      <c r="AJ17" s="46" t="n">
        <v>21</v>
      </c>
      <c r="AK17" s="47" t="n">
        <v>11</v>
      </c>
      <c r="AL17" s="46" t="n">
        <v>0.1</v>
      </c>
      <c r="AM17" s="46" t="n">
        <v>0.01</v>
      </c>
      <c r="AN17" s="42" t="n">
        <f aca="false">AM17/AL17</f>
        <v>0.1</v>
      </c>
      <c r="AO17" s="46" t="n">
        <v>0.06</v>
      </c>
      <c r="AP17" s="46" t="n">
        <v>0</v>
      </c>
      <c r="AQ17" s="48" t="n">
        <v>0.03</v>
      </c>
      <c r="AR17" s="44" t="n">
        <f aca="false">AS17+$G17</f>
        <v>-1200</v>
      </c>
      <c r="AS17" s="45" t="n">
        <v>-1200</v>
      </c>
      <c r="AT17" s="42" t="n">
        <f aca="false">ABS(AR17-$C17)/(ABS($C17)+$F$2)</f>
        <v>0.998336106489185</v>
      </c>
      <c r="AU17" s="42" t="n">
        <f aca="false">1-(AR17-$C17)/($E17-$C17)</f>
        <v>0</v>
      </c>
      <c r="AV17" s="46" t="n">
        <v>29</v>
      </c>
      <c r="AW17" s="46" t="n">
        <v>26</v>
      </c>
      <c r="AX17" s="47" t="n">
        <v>11</v>
      </c>
      <c r="AY17" s="46" t="n">
        <v>0.26</v>
      </c>
      <c r="AZ17" s="46" t="n">
        <v>0.01</v>
      </c>
      <c r="BA17" s="42" t="n">
        <f aca="false">AZ17/AY17</f>
        <v>0.0384615384615385</v>
      </c>
      <c r="BB17" s="46" t="n">
        <v>0.06</v>
      </c>
      <c r="BC17" s="46" t="n">
        <v>0.1</v>
      </c>
      <c r="BD17" s="48" t="n">
        <v>0.08</v>
      </c>
      <c r="BE17" s="44" t="n">
        <f aca="false">BF17+$G17</f>
        <v>-1200</v>
      </c>
      <c r="BF17" s="45" t="n">
        <v>-1200</v>
      </c>
      <c r="BG17" s="42" t="n">
        <f aca="false">ABS(BE17-$C17)/(ABS($C17)+$F$2)</f>
        <v>0.998336106489185</v>
      </c>
      <c r="BH17" s="42" t="n">
        <f aca="false">1-(BE17-$C17)/($E17-$C17)</f>
        <v>0</v>
      </c>
      <c r="BI17" s="46" t="n">
        <v>5</v>
      </c>
      <c r="BJ17" s="46" t="n">
        <v>30</v>
      </c>
      <c r="BK17" s="46" t="n">
        <v>20</v>
      </c>
      <c r="BL17" s="47" t="n">
        <v>11</v>
      </c>
      <c r="BM17" s="46" t="n">
        <v>0.32</v>
      </c>
      <c r="BN17" s="46" t="n">
        <v>0.01</v>
      </c>
      <c r="BO17" s="50" t="n">
        <f aca="false">BN17/BM17</f>
        <v>0.03125</v>
      </c>
      <c r="BP17" s="46" t="n">
        <v>0.06</v>
      </c>
      <c r="BQ17" s="46" t="n">
        <v>0.17</v>
      </c>
      <c r="BR17" s="48" t="n">
        <v>0.08</v>
      </c>
      <c r="BS17" s="70" t="n">
        <v>-1200</v>
      </c>
      <c r="BT17" s="41" t="n">
        <f aca="false">BS17+G17</f>
        <v>-1200</v>
      </c>
      <c r="BU17" s="62" t="n">
        <f aca="false">(ABS(-C17+BT17))/(ABS(C17)+$F$2)</f>
        <v>0.998336106489185</v>
      </c>
      <c r="BV17" s="44" t="n">
        <f aca="false">BW17+$G17</f>
        <v>-1200</v>
      </c>
      <c r="BW17" s="63" t="n">
        <v>-1200</v>
      </c>
      <c r="BX17" s="50" t="n">
        <f aca="false">ABS(BV17-$C17)/(ABS($C17)+$F$2)</f>
        <v>0.998336106489185</v>
      </c>
      <c r="BY17" s="50" t="n">
        <f aca="false">1-(BV17-$C17)/($BT17-$C17)</f>
        <v>0</v>
      </c>
      <c r="BZ17" s="0" t="n">
        <v>11</v>
      </c>
      <c r="CA17" s="0" t="n">
        <v>11</v>
      </c>
      <c r="CB17" s="0" t="n">
        <v>0.11</v>
      </c>
      <c r="CC17" s="0" t="n">
        <v>0</v>
      </c>
      <c r="CD17" s="50" t="n">
        <f aca="false">CC17/CB17</f>
        <v>0</v>
      </c>
      <c r="CE17" s="0" t="n">
        <v>0.07</v>
      </c>
      <c r="CF17" s="0" t="n">
        <v>0.01</v>
      </c>
      <c r="CG17" s="0" t="n">
        <v>0.02</v>
      </c>
      <c r="CH17" s="44" t="n">
        <f aca="false">CI17+$G17</f>
        <v>-1200</v>
      </c>
      <c r="CI17" s="40" t="n">
        <v>-1200</v>
      </c>
      <c r="CJ17" s="50" t="n">
        <f aca="false">ABS(CH17-$C17)/(ABS($C17)+$F$2)</f>
        <v>0.998336106489185</v>
      </c>
      <c r="CK17" s="50" t="n">
        <f aca="false">1-(CH17-$C17)/($BT17-$C17)</f>
        <v>0</v>
      </c>
      <c r="CL17" s="0" t="n">
        <v>11</v>
      </c>
      <c r="CM17" s="0" t="n">
        <v>11</v>
      </c>
      <c r="CN17" s="0" t="n">
        <v>0.13</v>
      </c>
      <c r="CO17" s="0" t="n">
        <v>0.01</v>
      </c>
      <c r="CP17" s="50" t="n">
        <f aca="false">CO17/CN17</f>
        <v>0.0769230769230769</v>
      </c>
      <c r="CQ17" s="0" t="n">
        <v>0.05</v>
      </c>
      <c r="CR17" s="0" t="n">
        <v>0.05</v>
      </c>
      <c r="CS17" s="0" t="n">
        <v>0.02</v>
      </c>
      <c r="CT17" s="44" t="n">
        <f aca="false">CU17+$G17</f>
        <v>-1200</v>
      </c>
      <c r="CU17" s="0" t="n">
        <v>-1200</v>
      </c>
      <c r="CV17" s="50" t="n">
        <f aca="false">ABS(CT17-$C17)/(ABS($C17)+$F$2)</f>
        <v>0.998336106489185</v>
      </c>
      <c r="CW17" s="50" t="n">
        <f aca="false">1-(CT17-$C17)/($BT17-$C17)</f>
        <v>0</v>
      </c>
      <c r="CX17" s="0" t="n">
        <v>21</v>
      </c>
      <c r="CY17" s="0" t="n">
        <v>11</v>
      </c>
      <c r="CZ17" s="0" t="n">
        <v>0.14</v>
      </c>
      <c r="DA17" s="0" t="n">
        <v>0.01</v>
      </c>
      <c r="DB17" s="50" t="n">
        <f aca="false">DA17/CZ17</f>
        <v>0.0714285714285714</v>
      </c>
      <c r="DC17" s="0" t="n">
        <v>0.08</v>
      </c>
      <c r="DD17" s="0" t="n">
        <v>0.01</v>
      </c>
      <c r="DE17" s="0" t="n">
        <v>0.05</v>
      </c>
      <c r="DF17" s="44" t="n">
        <f aca="false">DG17+$G17</f>
        <v>-1200</v>
      </c>
      <c r="DG17" s="40" t="n">
        <v>-1200</v>
      </c>
      <c r="DH17" s="50" t="n">
        <f aca="false">ABS(DF17-$C17)/(ABS($C17)+$F$2)</f>
        <v>0.998336106489185</v>
      </c>
      <c r="DI17" s="50" t="n">
        <f aca="false">1-(DF17-$C17)/($BT17-$C17)</f>
        <v>0</v>
      </c>
      <c r="DJ17" s="0" t="n">
        <v>27</v>
      </c>
      <c r="DK17" s="0" t="n">
        <v>28</v>
      </c>
      <c r="DL17" s="0" t="n">
        <v>11</v>
      </c>
      <c r="DM17" s="0" t="n">
        <v>0.3</v>
      </c>
      <c r="DN17" s="0" t="n">
        <v>0.01</v>
      </c>
      <c r="DO17" s="50" t="n">
        <f aca="false">DN17/DM17</f>
        <v>0.0333333333333333</v>
      </c>
      <c r="DP17" s="0" t="n">
        <v>0.07</v>
      </c>
      <c r="DQ17" s="0" t="n">
        <v>0.12</v>
      </c>
      <c r="DR17" s="0" t="n">
        <v>0.1</v>
      </c>
      <c r="DS17" s="44" t="n">
        <f aca="false">DT17+$G17</f>
        <v>-1200</v>
      </c>
      <c r="DT17" s="40" t="n">
        <v>-1200</v>
      </c>
      <c r="DU17" s="50" t="n">
        <f aca="false">ABS(DS17-$C17)/(ABS($C17)+$F$2)</f>
        <v>0.998336106489185</v>
      </c>
      <c r="DV17" s="50" t="n">
        <f aca="false">1-(DS17-$C17)/($BT17-$C17)</f>
        <v>0</v>
      </c>
      <c r="DW17" s="0" t="n">
        <v>7</v>
      </c>
      <c r="DX17" s="0" t="n">
        <v>28</v>
      </c>
      <c r="DY17" s="0" t="n">
        <v>20</v>
      </c>
      <c r="DZ17" s="0" t="n">
        <v>11</v>
      </c>
      <c r="EA17" s="0" t="n">
        <v>0.32</v>
      </c>
      <c r="EB17" s="0" t="n">
        <v>0.01</v>
      </c>
      <c r="EC17" s="50" t="n">
        <f aca="false">EB17/EA17</f>
        <v>0.03125</v>
      </c>
      <c r="ED17" s="0" t="n">
        <v>0.06</v>
      </c>
      <c r="EE17" s="0" t="n">
        <v>0.16</v>
      </c>
      <c r="EF17" s="61" t="n">
        <v>0.08</v>
      </c>
      <c r="EG17" s="47"/>
      <c r="EI17" s="50"/>
    </row>
    <row r="18" customFormat="false" ht="13" hidden="false" customHeight="true" outlineLevel="0" collapsed="false">
      <c r="A18" s="0" t="s">
        <v>43</v>
      </c>
      <c r="B18" s="40" t="n">
        <v>-875</v>
      </c>
      <c r="C18" s="40" t="n">
        <v>-750</v>
      </c>
      <c r="D18" s="40" t="n">
        <v>-875</v>
      </c>
      <c r="E18" s="41" t="n">
        <f aca="false">D18+G18</f>
        <v>-875</v>
      </c>
      <c r="F18" s="42" t="n">
        <f aca="false">ABS(E18-$C18)/(ABS($C18)+$F$2)</f>
        <v>0.166444740346205</v>
      </c>
      <c r="G18" s="43" t="n">
        <v>0</v>
      </c>
      <c r="H18" s="44" t="n">
        <f aca="false">I18+$G18</f>
        <v>-875</v>
      </c>
      <c r="I18" s="45" t="n">
        <v>-875</v>
      </c>
      <c r="J18" s="42" t="n">
        <f aca="false">ABS(H18-$C18)/(ABS($C18)+$F$2)</f>
        <v>0.166444740346205</v>
      </c>
      <c r="K18" s="42" t="n">
        <f aca="false">1-(H18-$C18)/($E18-$C18)</f>
        <v>0</v>
      </c>
      <c r="L18" s="46" t="n">
        <v>11</v>
      </c>
      <c r="M18" s="47" t="n">
        <v>11</v>
      </c>
      <c r="N18" s="46" t="n">
        <v>0.1</v>
      </c>
      <c r="O18" s="46" t="n">
        <v>0</v>
      </c>
      <c r="P18" s="42" t="n">
        <f aca="false">O18/N18</f>
        <v>0</v>
      </c>
      <c r="Q18" s="46" t="n">
        <v>0.06</v>
      </c>
      <c r="R18" s="46" t="n">
        <v>0.01</v>
      </c>
      <c r="S18" s="48" t="n">
        <v>0.02</v>
      </c>
      <c r="T18" s="44" t="n">
        <f aca="false">U18+$G18</f>
        <v>-875</v>
      </c>
      <c r="U18" s="45" t="n">
        <v>-875</v>
      </c>
      <c r="V18" s="42" t="n">
        <f aca="false">ABS(T18-$C18)/(ABS($C18)+$F$2)</f>
        <v>0.166444740346205</v>
      </c>
      <c r="W18" s="42" t="n">
        <f aca="false">1-(T18-$C18)/($E18-$C18)</f>
        <v>0</v>
      </c>
      <c r="X18" s="46" t="n">
        <v>11</v>
      </c>
      <c r="Y18" s="47" t="n">
        <v>11</v>
      </c>
      <c r="Z18" s="46" t="n">
        <v>0.16</v>
      </c>
      <c r="AA18" s="46" t="n">
        <v>0</v>
      </c>
      <c r="AB18" s="42" t="n">
        <f aca="false">AA18/Z18</f>
        <v>0</v>
      </c>
      <c r="AC18" s="46" t="n">
        <v>0.06</v>
      </c>
      <c r="AD18" s="46" t="n">
        <v>0.07</v>
      </c>
      <c r="AE18" s="48" t="n">
        <v>0.02</v>
      </c>
      <c r="AF18" s="44" t="n">
        <f aca="false">AG18+$G18</f>
        <v>-875</v>
      </c>
      <c r="AG18" s="45" t="n">
        <v>-875</v>
      </c>
      <c r="AH18" s="42" t="n">
        <f aca="false">ABS(AF18-$C18)/(ABS($C18)+$F$2)</f>
        <v>0.166444740346205</v>
      </c>
      <c r="AI18" s="42" t="n">
        <f aca="false">1-(AF18-$C18)/($E18-$C18)</f>
        <v>0</v>
      </c>
      <c r="AJ18" s="46" t="n">
        <v>24</v>
      </c>
      <c r="AK18" s="47" t="n">
        <v>11</v>
      </c>
      <c r="AL18" s="46" t="n">
        <v>0.11</v>
      </c>
      <c r="AM18" s="46" t="n">
        <v>0.01</v>
      </c>
      <c r="AN18" s="42" t="n">
        <f aca="false">AM18/AL18</f>
        <v>0.0909090909090909</v>
      </c>
      <c r="AO18" s="46" t="n">
        <v>0.06</v>
      </c>
      <c r="AP18" s="46" t="n">
        <v>0</v>
      </c>
      <c r="AQ18" s="48" t="n">
        <v>0.04</v>
      </c>
      <c r="AR18" s="44" t="n">
        <f aca="false">AS18+$G18</f>
        <v>-875</v>
      </c>
      <c r="AS18" s="45" t="n">
        <v>-875</v>
      </c>
      <c r="AT18" s="42" t="n">
        <f aca="false">ABS(AR18-$C18)/(ABS($C18)+$F$2)</f>
        <v>0.166444740346205</v>
      </c>
      <c r="AU18" s="42" t="n">
        <f aca="false">1-(AR18-$C18)/($E18-$C18)</f>
        <v>0</v>
      </c>
      <c r="AV18" s="46" t="n">
        <v>24</v>
      </c>
      <c r="AW18" s="46" t="n">
        <v>25</v>
      </c>
      <c r="AX18" s="47" t="n">
        <v>11</v>
      </c>
      <c r="AY18" s="46" t="n">
        <v>0.16</v>
      </c>
      <c r="AZ18" s="46" t="n">
        <v>0.01</v>
      </c>
      <c r="BA18" s="42" t="n">
        <f aca="false">AZ18/AY18</f>
        <v>0.0625</v>
      </c>
      <c r="BB18" s="46" t="n">
        <v>0.05</v>
      </c>
      <c r="BC18" s="46" t="n">
        <v>0.04</v>
      </c>
      <c r="BD18" s="48" t="n">
        <v>0.06</v>
      </c>
      <c r="BE18" s="44" t="n">
        <f aca="false">BF18+$G18</f>
        <v>-875</v>
      </c>
      <c r="BF18" s="45" t="n">
        <v>-875</v>
      </c>
      <c r="BG18" s="42" t="n">
        <f aca="false">ABS(BE18-$C18)/(ABS($C18)+$F$2)</f>
        <v>0.166444740346205</v>
      </c>
      <c r="BH18" s="42" t="n">
        <f aca="false">1-(BE18-$C18)/($E18-$C18)</f>
        <v>0</v>
      </c>
      <c r="BI18" s="46" t="n">
        <v>9</v>
      </c>
      <c r="BJ18" s="46" t="n">
        <v>27</v>
      </c>
      <c r="BK18" s="46" t="n">
        <v>18</v>
      </c>
      <c r="BL18" s="47" t="n">
        <v>11</v>
      </c>
      <c r="BM18" s="46" t="n">
        <v>0.3</v>
      </c>
      <c r="BN18" s="46" t="n">
        <v>0.01</v>
      </c>
      <c r="BO18" s="50" t="n">
        <f aca="false">BN18/BM18</f>
        <v>0.0333333333333333</v>
      </c>
      <c r="BP18" s="46" t="n">
        <v>0.07</v>
      </c>
      <c r="BQ18" s="46" t="n">
        <v>0.13</v>
      </c>
      <c r="BR18" s="48" t="n">
        <v>0.08</v>
      </c>
      <c r="BS18" s="70" t="n">
        <v>-874.799196787</v>
      </c>
      <c r="BT18" s="41" t="n">
        <f aca="false">BS18+G18</f>
        <v>-874.799196787</v>
      </c>
      <c r="BU18" s="62" t="n">
        <f aca="false">(ABS(-C18+BT18))/(ABS(C18)+$F$2)</f>
        <v>0.166177359237017</v>
      </c>
      <c r="BV18" s="44" t="n">
        <f aca="false">BW18+$G18</f>
        <v>-874.799196787148</v>
      </c>
      <c r="BW18" s="63" t="n">
        <v>-874.799196787148</v>
      </c>
      <c r="BX18" s="50" t="n">
        <f aca="false">ABS(BV18-$C18)/(ABS($C18)+$F$2)</f>
        <v>0.166177359237214</v>
      </c>
      <c r="BY18" s="50" t="n">
        <f aca="false">1-(BV18-$C18)/($BT18-$C18)</f>
        <v>-1.18616227950952E-012</v>
      </c>
      <c r="BZ18" s="0" t="n">
        <v>11</v>
      </c>
      <c r="CA18" s="0" t="n">
        <v>11</v>
      </c>
      <c r="CB18" s="0" t="n">
        <v>0.11</v>
      </c>
      <c r="CC18" s="0" t="n">
        <v>0</v>
      </c>
      <c r="CD18" s="50" t="n">
        <f aca="false">CC18/CB18</f>
        <v>0</v>
      </c>
      <c r="CE18" s="0" t="n">
        <v>0.07</v>
      </c>
      <c r="CF18" s="0" t="n">
        <v>0.01</v>
      </c>
      <c r="CG18" s="0" t="n">
        <v>0.02</v>
      </c>
      <c r="CH18" s="44" t="n">
        <f aca="false">CI18+$G18</f>
        <v>-874.505494542339</v>
      </c>
      <c r="CI18" s="40" t="n">
        <v>-874.505494542339</v>
      </c>
      <c r="CJ18" s="50" t="n">
        <f aca="false">ABS(CH18-$C18)/(ABS($C18)+$F$2)</f>
        <v>0.165786277686204</v>
      </c>
      <c r="CK18" s="50" t="n">
        <f aca="false">1-(CH18-$C18)/($BT18-$C18)</f>
        <v>0.00235339851715821</v>
      </c>
      <c r="CL18" s="0" t="n">
        <v>55</v>
      </c>
      <c r="CM18" s="0" t="n">
        <v>55</v>
      </c>
      <c r="CN18" s="0" t="n">
        <v>0.61</v>
      </c>
      <c r="CO18" s="0" t="n">
        <v>0.04</v>
      </c>
      <c r="CP18" s="50" t="n">
        <f aca="false">CO18/CN18</f>
        <v>0.0655737704918033</v>
      </c>
      <c r="CQ18" s="0" t="n">
        <v>0.23</v>
      </c>
      <c r="CR18" s="0" t="n">
        <v>0.26</v>
      </c>
      <c r="CS18" s="0" t="n">
        <v>0.07</v>
      </c>
      <c r="CT18" s="44" t="n">
        <f aca="false">CU18+$G18</f>
        <v>-874.799196787148</v>
      </c>
      <c r="CU18" s="0" t="n">
        <v>-874.799196787148</v>
      </c>
      <c r="CV18" s="50" t="n">
        <f aca="false">ABS(CT18-$C18)/(ABS($C18)+$F$2)</f>
        <v>0.166177359237214</v>
      </c>
      <c r="CW18" s="50" t="n">
        <f aca="false">1-(CT18-$C18)/($BT18-$C18)</f>
        <v>-1.18616227950952E-012</v>
      </c>
      <c r="CX18" s="0" t="n">
        <v>14</v>
      </c>
      <c r="CY18" s="0" t="n">
        <v>11</v>
      </c>
      <c r="CZ18" s="0" t="n">
        <v>0.12</v>
      </c>
      <c r="DA18" s="0" t="n">
        <v>0</v>
      </c>
      <c r="DB18" s="50" t="n">
        <f aca="false">DA18/CZ18</f>
        <v>0</v>
      </c>
      <c r="DC18" s="0" t="n">
        <v>0.08</v>
      </c>
      <c r="DD18" s="0" t="n">
        <v>0</v>
      </c>
      <c r="DE18" s="0" t="n">
        <v>0.03</v>
      </c>
      <c r="DF18" s="44" t="n">
        <f aca="false">DG18+$G18</f>
        <v>-873.598075281687</v>
      </c>
      <c r="DG18" s="40" t="n">
        <v>-873.598075281687</v>
      </c>
      <c r="DH18" s="50" t="n">
        <f aca="false">ABS(DF18-$C18)/(ABS($C18)+$F$2)</f>
        <v>0.164577996380409</v>
      </c>
      <c r="DI18" s="50" t="n">
        <f aca="false">1-(DF18-$C18)/($BT18-$C18)</f>
        <v>0.00962443297902826</v>
      </c>
      <c r="DJ18" s="0" t="n">
        <v>188</v>
      </c>
      <c r="DK18" s="0" t="n">
        <v>182</v>
      </c>
      <c r="DL18" s="0" t="n">
        <v>74</v>
      </c>
      <c r="DM18" s="0" t="n">
        <v>1.67</v>
      </c>
      <c r="DN18" s="0" t="n">
        <v>0.63</v>
      </c>
      <c r="DO18" s="50" t="n">
        <f aca="false">DN18/DM18</f>
        <v>0.377245508982036</v>
      </c>
      <c r="DP18" s="0" t="n">
        <v>0.21</v>
      </c>
      <c r="DQ18" s="0" t="n">
        <v>0.46</v>
      </c>
      <c r="DR18" s="0" t="n">
        <v>0.38</v>
      </c>
      <c r="DS18" s="44" t="n">
        <f aca="false">DT18+$G18</f>
        <v>-873.604855866507</v>
      </c>
      <c r="DT18" s="40" t="n">
        <v>-873.604855866507</v>
      </c>
      <c r="DU18" s="50" t="n">
        <f aca="false">ABS(DS18-$C18)/(ABS($C18)+$F$2)</f>
        <v>0.164587025121847</v>
      </c>
      <c r="DV18" s="50" t="n">
        <f aca="false">1-(DS18-$C18)/($BT18-$C18)</f>
        <v>0.00957010102021283</v>
      </c>
      <c r="DW18" s="0" t="n">
        <v>27</v>
      </c>
      <c r="DX18" s="0" t="n">
        <v>151</v>
      </c>
      <c r="DY18" s="0" t="n">
        <v>127</v>
      </c>
      <c r="DZ18" s="0" t="n">
        <v>61</v>
      </c>
      <c r="EA18" s="0" t="n">
        <v>2.15</v>
      </c>
      <c r="EB18" s="0" t="n">
        <v>0.45</v>
      </c>
      <c r="EC18" s="50" t="n">
        <f aca="false">EB18/EA18</f>
        <v>0.209302325581395</v>
      </c>
      <c r="ED18" s="0" t="n">
        <v>0.29</v>
      </c>
      <c r="EE18" s="0" t="n">
        <v>0.95</v>
      </c>
      <c r="EF18" s="61" t="n">
        <v>0.48</v>
      </c>
      <c r="EG18" s="47"/>
      <c r="EI18" s="50"/>
    </row>
    <row r="19" customFormat="false" ht="13" hidden="false" customHeight="true" outlineLevel="0" collapsed="false">
      <c r="A19" s="0" t="s">
        <v>44</v>
      </c>
      <c r="B19" s="40" t="n">
        <v>-2933.33</v>
      </c>
      <c r="C19" s="40" t="n">
        <v>-450</v>
      </c>
      <c r="D19" s="40" t="n">
        <v>-2933.33333333</v>
      </c>
      <c r="E19" s="41" t="n">
        <f aca="false">D19+G19</f>
        <v>-2933.33333333</v>
      </c>
      <c r="F19" s="42" t="n">
        <f aca="false">ABS(E19-$C19)/(ABS($C19)+$F$2)</f>
        <v>5.50628233554324</v>
      </c>
      <c r="G19" s="43" t="n">
        <v>0</v>
      </c>
      <c r="H19" s="44" t="n">
        <f aca="false">I19+$G19</f>
        <v>-2933.33333333333</v>
      </c>
      <c r="I19" s="45" t="n">
        <v>-2933.33333333333</v>
      </c>
      <c r="J19" s="42" t="n">
        <f aca="false">ABS(H19-$C19)/(ABS($C19)+$F$2)</f>
        <v>5.50628233555062</v>
      </c>
      <c r="K19" s="42" t="n">
        <f aca="false">1-(H19-$C19)/($E19-$C19)</f>
        <v>-1.34070532453734E-012</v>
      </c>
      <c r="L19" s="46" t="n">
        <v>4</v>
      </c>
      <c r="M19" s="47" t="n">
        <v>11</v>
      </c>
      <c r="N19" s="46" t="n">
        <v>0.06</v>
      </c>
      <c r="O19" s="46" t="n">
        <v>0</v>
      </c>
      <c r="P19" s="42" t="n">
        <f aca="false">O19/N19</f>
        <v>0</v>
      </c>
      <c r="Q19" s="46" t="n">
        <v>0.04</v>
      </c>
      <c r="R19" s="46" t="n">
        <v>0.01</v>
      </c>
      <c r="S19" s="48" t="n">
        <v>0.01</v>
      </c>
      <c r="T19" s="44" t="n">
        <f aca="false">U19+$G19</f>
        <v>-2933.33333333333</v>
      </c>
      <c r="U19" s="45" t="n">
        <v>-2933.33333333333</v>
      </c>
      <c r="V19" s="42" t="n">
        <f aca="false">ABS(T19-$C19)/(ABS($C19)+$F$2)</f>
        <v>5.50628233555062</v>
      </c>
      <c r="W19" s="42" t="n">
        <f aca="false">1-(T19-$C19)/($E19-$C19)</f>
        <v>-1.34070532453734E-012</v>
      </c>
      <c r="X19" s="46" t="n">
        <v>11</v>
      </c>
      <c r="Y19" s="47" t="n">
        <v>11</v>
      </c>
      <c r="Z19" s="46" t="n">
        <v>0.1</v>
      </c>
      <c r="AA19" s="46" t="n">
        <v>0</v>
      </c>
      <c r="AB19" s="42" t="n">
        <f aca="false">AA19/Z19</f>
        <v>0</v>
      </c>
      <c r="AC19" s="46" t="n">
        <v>0.03</v>
      </c>
      <c r="AD19" s="46" t="n">
        <v>0.05</v>
      </c>
      <c r="AE19" s="48" t="n">
        <v>0.01</v>
      </c>
      <c r="AF19" s="44" t="n">
        <f aca="false">AG19+$G19</f>
        <v>-2933.33333333333</v>
      </c>
      <c r="AG19" s="45" t="n">
        <v>-2933.33333333333</v>
      </c>
      <c r="AH19" s="42" t="n">
        <f aca="false">ABS(AF19-$C19)/(ABS($C19)+$F$2)</f>
        <v>5.50628233555062</v>
      </c>
      <c r="AI19" s="42" t="n">
        <f aca="false">1-(AF19-$C19)/($E19-$C19)</f>
        <v>-1.34070532453734E-012</v>
      </c>
      <c r="AJ19" s="46" t="n">
        <v>8</v>
      </c>
      <c r="AK19" s="47" t="n">
        <v>7</v>
      </c>
      <c r="AL19" s="46" t="n">
        <v>0.05</v>
      </c>
      <c r="AM19" s="46" t="n">
        <v>0</v>
      </c>
      <c r="AN19" s="42" t="n">
        <f aca="false">AM19/AL19</f>
        <v>0</v>
      </c>
      <c r="AO19" s="46" t="n">
        <v>0.03</v>
      </c>
      <c r="AP19" s="46" t="n">
        <v>0</v>
      </c>
      <c r="AQ19" s="48" t="n">
        <v>0.01</v>
      </c>
      <c r="AR19" s="44" t="n">
        <f aca="false">AS19+$G19</f>
        <v>-2212.19958419087</v>
      </c>
      <c r="AS19" s="45" t="n">
        <v>-2212.19958419087</v>
      </c>
      <c r="AT19" s="42" t="n">
        <f aca="false">ABS(AR19-$C19)/(ABS($C19)+$F$2)</f>
        <v>3.90731615119927</v>
      </c>
      <c r="AU19" s="42" t="n">
        <f aca="false">1-(AR19-$C19)/($E19-$C19)</f>
        <v>0.290389429183932</v>
      </c>
      <c r="AV19" s="46" t="n">
        <v>575</v>
      </c>
      <c r="AW19" s="46" t="n">
        <v>1011</v>
      </c>
      <c r="AX19" s="47" t="n">
        <v>342</v>
      </c>
      <c r="AY19" s="46" t="n">
        <v>5.69</v>
      </c>
      <c r="AZ19" s="46" t="n">
        <v>1.21</v>
      </c>
      <c r="BA19" s="42" t="n">
        <f aca="false">AZ19/AY19</f>
        <v>0.212653778558875</v>
      </c>
      <c r="BB19" s="46" t="n">
        <v>0.82</v>
      </c>
      <c r="BC19" s="46" t="n">
        <v>1.16</v>
      </c>
      <c r="BD19" s="48" t="n">
        <v>2.45</v>
      </c>
      <c r="BE19" s="44" t="n">
        <f aca="false">BF19+$G19</f>
        <v>-2218.13172988108</v>
      </c>
      <c r="BF19" s="45" t="n">
        <v>-2218.13172988108</v>
      </c>
      <c r="BG19" s="42" t="n">
        <f aca="false">ABS(BE19-$C19)/(ABS($C19)+$F$2)</f>
        <v>3.92046946758554</v>
      </c>
      <c r="BH19" s="42" t="n">
        <f aca="false">1-(BE19-$C19)/($E19-$C19)</f>
        <v>0.288000645684515</v>
      </c>
      <c r="BI19" s="46" t="n">
        <v>8</v>
      </c>
      <c r="BJ19" s="46" t="n">
        <v>397</v>
      </c>
      <c r="BK19" s="46" t="n">
        <v>551</v>
      </c>
      <c r="BL19" s="47" t="n">
        <v>226</v>
      </c>
      <c r="BM19" s="46" t="n">
        <v>3.64</v>
      </c>
      <c r="BN19" s="46" t="n">
        <v>0.44</v>
      </c>
      <c r="BO19" s="50" t="n">
        <f aca="false">BN19/BM19</f>
        <v>0.120879120879121</v>
      </c>
      <c r="BP19" s="46" t="n">
        <v>0.46</v>
      </c>
      <c r="BQ19" s="46" t="n">
        <v>1.22</v>
      </c>
      <c r="BR19" s="48" t="n">
        <v>1.49</v>
      </c>
      <c r="BS19" s="70" t="n">
        <v>-2933.33333333</v>
      </c>
      <c r="BT19" s="41" t="n">
        <f aca="false">BS19+G19</f>
        <v>-2933.33333333</v>
      </c>
      <c r="BU19" s="62" t="n">
        <f aca="false">(ABS(-C19+BT19))/(ABS(C19)+$F$2)</f>
        <v>5.50628233554324</v>
      </c>
      <c r="BV19" s="44" t="n">
        <f aca="false">BW19+$G19</f>
        <v>-2933.33333333333</v>
      </c>
      <c r="BW19" s="63" t="n">
        <v>-2933.33333333333</v>
      </c>
      <c r="BX19" s="50" t="n">
        <f aca="false">ABS(BV19-$C19)/(ABS($C19)+$F$2)</f>
        <v>5.50628233555062</v>
      </c>
      <c r="BY19" s="50" t="n">
        <f aca="false">1-(BV19-$C19)/($BT19-$C19)</f>
        <v>-1.34070532453734E-012</v>
      </c>
      <c r="BZ19" s="0" t="n">
        <v>8</v>
      </c>
      <c r="CA19" s="0" t="n">
        <v>8</v>
      </c>
      <c r="CB19" s="0" t="n">
        <v>0.05</v>
      </c>
      <c r="CC19" s="0" t="n">
        <v>0</v>
      </c>
      <c r="CD19" s="50" t="n">
        <f aca="false">CC19/CB19</f>
        <v>0</v>
      </c>
      <c r="CE19" s="0" t="n">
        <v>0.03</v>
      </c>
      <c r="CF19" s="0" t="n">
        <v>0.01</v>
      </c>
      <c r="CG19" s="0" t="n">
        <v>0.01</v>
      </c>
      <c r="CH19" s="44" t="n">
        <f aca="false">CI19+$G19</f>
        <v>-2933.33333333333</v>
      </c>
      <c r="CI19" s="40" t="n">
        <v>-2933.33333333333</v>
      </c>
      <c r="CJ19" s="50" t="n">
        <f aca="false">ABS(CH19-$C19)/(ABS($C19)+$F$2)</f>
        <v>5.50628233555062</v>
      </c>
      <c r="CK19" s="50" t="n">
        <f aca="false">1-(CH19-$C19)/($BT19-$C19)</f>
        <v>-1.34070532453734E-012</v>
      </c>
      <c r="CL19" s="0" t="n">
        <v>11</v>
      </c>
      <c r="CM19" s="0" t="n">
        <v>11</v>
      </c>
      <c r="CN19" s="0" t="n">
        <v>0.1</v>
      </c>
      <c r="CO19" s="0" t="n">
        <v>0</v>
      </c>
      <c r="CP19" s="50" t="n">
        <f aca="false">CO19/CN19</f>
        <v>0</v>
      </c>
      <c r="CQ19" s="0" t="n">
        <v>0.04</v>
      </c>
      <c r="CR19" s="0" t="n">
        <v>0.05</v>
      </c>
      <c r="CS19" s="0" t="n">
        <v>0.01</v>
      </c>
      <c r="CT19" s="44" t="n">
        <f aca="false">CU19+$G19</f>
        <v>-2933.33333333333</v>
      </c>
      <c r="CU19" s="0" t="n">
        <v>-2933.33333333333</v>
      </c>
      <c r="CV19" s="50" t="n">
        <f aca="false">ABS(CT19-$C19)/(ABS($C19)+$F$2)</f>
        <v>5.50628233555062</v>
      </c>
      <c r="CW19" s="50" t="n">
        <f aca="false">1-(CT19-$C19)/($BT19-$C19)</f>
        <v>-1.34070532453734E-012</v>
      </c>
      <c r="CX19" s="0" t="n">
        <v>15</v>
      </c>
      <c r="CY19" s="0" t="n">
        <v>11</v>
      </c>
      <c r="CZ19" s="0" t="n">
        <v>0.05</v>
      </c>
      <c r="DA19" s="0" t="n">
        <v>0</v>
      </c>
      <c r="DB19" s="50" t="n">
        <f aca="false">DA19/CZ19</f>
        <v>0</v>
      </c>
      <c r="DC19" s="0" t="n">
        <v>0.03</v>
      </c>
      <c r="DD19" s="0" t="n">
        <v>0</v>
      </c>
      <c r="DE19" s="0" t="n">
        <v>0.01</v>
      </c>
      <c r="DF19" s="44" t="n">
        <f aca="false">DG19+$G19</f>
        <v>-2224.9735957381</v>
      </c>
      <c r="DG19" s="40" t="n">
        <v>-2224.9735957381</v>
      </c>
      <c r="DH19" s="50" t="n">
        <f aca="false">ABS(DF19-$C19)/(ABS($C19)+$F$2)</f>
        <v>3.93563990185831</v>
      </c>
      <c r="DI19" s="50" t="n">
        <f aca="false">1-(DF19-$C19)/($BT19-$C19)</f>
        <v>0.285245531916584</v>
      </c>
      <c r="DJ19" s="0" t="n">
        <v>402</v>
      </c>
      <c r="DK19" s="0" t="n">
        <v>744</v>
      </c>
      <c r="DL19" s="0" t="n">
        <v>256</v>
      </c>
      <c r="DM19" s="0" t="n">
        <v>3.66</v>
      </c>
      <c r="DN19" s="0" t="n">
        <v>0.57</v>
      </c>
      <c r="DO19" s="50" t="n">
        <f aca="false">DN19/DM19</f>
        <v>0.155737704918033</v>
      </c>
      <c r="DP19" s="0" t="n">
        <v>0.54</v>
      </c>
      <c r="DQ19" s="0" t="n">
        <v>0.9</v>
      </c>
      <c r="DR19" s="0" t="n">
        <v>1.61</v>
      </c>
      <c r="DS19" s="44" t="n">
        <f aca="false">DT19+$G19</f>
        <v>-2213.94259372687</v>
      </c>
      <c r="DT19" s="40" t="n">
        <v>-2213.94259372687</v>
      </c>
      <c r="DU19" s="50" t="n">
        <f aca="false">ABS(DS19-$C19)/(ABS($C19)+$F$2)</f>
        <v>3.91118091735448</v>
      </c>
      <c r="DV19" s="50" t="n">
        <f aca="false">1-(DS19-$C19)/($BT19-$C19)</f>
        <v>0.2896875461493</v>
      </c>
      <c r="DW19" s="0" t="n">
        <v>11</v>
      </c>
      <c r="DX19" s="0" t="n">
        <v>460</v>
      </c>
      <c r="DY19" s="0" t="n">
        <v>745</v>
      </c>
      <c r="DZ19" s="0" t="n">
        <v>263</v>
      </c>
      <c r="EA19" s="0" t="n">
        <v>4.42</v>
      </c>
      <c r="EB19" s="0" t="n">
        <v>0.69</v>
      </c>
      <c r="EC19" s="50" t="n">
        <f aca="false">EB19/EA19</f>
        <v>0.156108597285068</v>
      </c>
      <c r="ED19" s="0" t="n">
        <v>0.58</v>
      </c>
      <c r="EE19" s="0" t="n">
        <v>1.39</v>
      </c>
      <c r="EF19" s="61" t="n">
        <v>1.72</v>
      </c>
      <c r="EG19" s="47"/>
      <c r="EI19" s="50"/>
    </row>
    <row r="20" customFormat="false" ht="13" hidden="false" customHeight="true" outlineLevel="0" collapsed="false">
      <c r="A20" s="0" t="s">
        <v>45</v>
      </c>
      <c r="B20" s="40" t="n">
        <v>-9700</v>
      </c>
      <c r="C20" s="40" t="n">
        <v>-3500.0000528772</v>
      </c>
      <c r="D20" s="40" t="n">
        <v>-9700</v>
      </c>
      <c r="E20" s="41" t="n">
        <f aca="false">D20+G20</f>
        <v>-9700</v>
      </c>
      <c r="F20" s="42" t="n">
        <f aca="false">ABS(E20-$C20)/(ABS($C20)+$F$2)</f>
        <v>1.77092255169419</v>
      </c>
      <c r="G20" s="43" t="n">
        <v>0</v>
      </c>
      <c r="H20" s="44" t="n">
        <f aca="false">I20+$G20</f>
        <v>-9700</v>
      </c>
      <c r="I20" s="45" t="n">
        <v>-9700</v>
      </c>
      <c r="J20" s="42" t="n">
        <f aca="false">ABS(H20-$C20)/(ABS($C20)+$F$2)</f>
        <v>1.77092255169419</v>
      </c>
      <c r="K20" s="42" t="n">
        <f aca="false">1-(H20-$C20)/($E20-$C20)</f>
        <v>0</v>
      </c>
      <c r="L20" s="46" t="n">
        <v>11</v>
      </c>
      <c r="M20" s="47" t="n">
        <v>11</v>
      </c>
      <c r="N20" s="46" t="n">
        <v>5.17</v>
      </c>
      <c r="O20" s="46" t="n">
        <v>0.02</v>
      </c>
      <c r="P20" s="42" t="n">
        <f aca="false">O20/N20</f>
        <v>0.00386847195357834</v>
      </c>
      <c r="Q20" s="46" t="n">
        <v>4.55</v>
      </c>
      <c r="R20" s="46" t="n">
        <v>0.03</v>
      </c>
      <c r="S20" s="48" t="n">
        <v>0.38</v>
      </c>
      <c r="T20" s="44" t="n">
        <f aca="false">U20+$G20</f>
        <v>-9700</v>
      </c>
      <c r="U20" s="45" t="n">
        <v>-9700</v>
      </c>
      <c r="V20" s="42" t="n">
        <f aca="false">ABS(T20-$C20)/(ABS($C20)+$F$2)</f>
        <v>1.77092255169419</v>
      </c>
      <c r="W20" s="42" t="n">
        <f aca="false">1-(T20-$C20)/($E20-$C20)</f>
        <v>0</v>
      </c>
      <c r="X20" s="46" t="n">
        <v>11</v>
      </c>
      <c r="Y20" s="47" t="n">
        <v>11</v>
      </c>
      <c r="Z20" s="46" t="n">
        <v>5.45</v>
      </c>
      <c r="AA20" s="46" t="n">
        <v>0.02</v>
      </c>
      <c r="AB20" s="42" t="n">
        <f aca="false">AA20/Z20</f>
        <v>0.0036697247706422</v>
      </c>
      <c r="AC20" s="46" t="n">
        <v>4.4</v>
      </c>
      <c r="AD20" s="46" t="n">
        <v>0.54</v>
      </c>
      <c r="AE20" s="48" t="n">
        <v>0.31</v>
      </c>
      <c r="AF20" s="44" t="n">
        <f aca="false">AG20+$G20</f>
        <v>-9700</v>
      </c>
      <c r="AG20" s="45" t="n">
        <v>-9700</v>
      </c>
      <c r="AH20" s="42" t="n">
        <f aca="false">ABS(AF20-$C20)/(ABS($C20)+$F$2)</f>
        <v>1.77092255169419</v>
      </c>
      <c r="AI20" s="42" t="n">
        <f aca="false">1-(AF20-$C20)/($E20-$C20)</f>
        <v>0</v>
      </c>
      <c r="AJ20" s="46" t="n">
        <v>51</v>
      </c>
      <c r="AK20" s="47" t="n">
        <v>11</v>
      </c>
      <c r="AL20" s="46" t="n">
        <v>5.07</v>
      </c>
      <c r="AM20" s="46" t="n">
        <v>0.16</v>
      </c>
      <c r="AN20" s="42" t="n">
        <f aca="false">AM20/AL20</f>
        <v>0.0315581854043393</v>
      </c>
      <c r="AO20" s="46" t="n">
        <v>3.95</v>
      </c>
      <c r="AP20" s="46" t="n">
        <v>0.05</v>
      </c>
      <c r="AQ20" s="48" t="n">
        <v>0.75</v>
      </c>
      <c r="AR20" s="44" t="n">
        <f aca="false">AS20+$G20</f>
        <v>-9700</v>
      </c>
      <c r="AS20" s="45" t="n">
        <v>-9700</v>
      </c>
      <c r="AT20" s="42" t="n">
        <f aca="false">ABS(AR20-$C20)/(ABS($C20)+$F$2)</f>
        <v>1.77092255169419</v>
      </c>
      <c r="AU20" s="42" t="n">
        <f aca="false">1-(AR20-$C20)/($E20-$C20)</f>
        <v>0</v>
      </c>
      <c r="AV20" s="46" t="n">
        <v>40</v>
      </c>
      <c r="AW20" s="0" t="n">
        <v>15</v>
      </c>
      <c r="AX20" s="47" t="n">
        <v>11</v>
      </c>
      <c r="AY20" s="46" t="n">
        <v>5.65</v>
      </c>
      <c r="AZ20" s="46" t="n">
        <v>0.17</v>
      </c>
      <c r="BA20" s="42" t="n">
        <f aca="false">AZ20/AY20</f>
        <v>0.0300884955752212</v>
      </c>
      <c r="BB20" s="46" t="n">
        <v>4</v>
      </c>
      <c r="BC20" s="46" t="n">
        <v>0.5</v>
      </c>
      <c r="BD20" s="46" t="n">
        <v>0.8</v>
      </c>
      <c r="BE20" s="44" t="n">
        <f aca="false">BF20+$G20</f>
        <v>-9700</v>
      </c>
      <c r="BF20" s="45" t="n">
        <v>-9700</v>
      </c>
      <c r="BG20" s="42" t="n">
        <f aca="false">ABS(BE20-$C20)/(ABS($C20)+$F$2)</f>
        <v>1.77092255169419</v>
      </c>
      <c r="BH20" s="42" t="n">
        <f aca="false">1-(BE20-$C20)/($E20-$C20)</f>
        <v>0</v>
      </c>
      <c r="BI20" s="46" t="n">
        <v>0</v>
      </c>
      <c r="BJ20" s="46" t="n">
        <v>40</v>
      </c>
      <c r="BK20" s="46" t="n">
        <v>15</v>
      </c>
      <c r="BL20" s="47" t="n">
        <v>11</v>
      </c>
      <c r="BM20" s="46" t="n">
        <v>6.93</v>
      </c>
      <c r="BN20" s="46" t="n">
        <v>0.18</v>
      </c>
      <c r="BO20" s="50" t="n">
        <f aca="false">BN20/BM20</f>
        <v>0.025974025974026</v>
      </c>
      <c r="BP20" s="46" t="n">
        <v>4.59</v>
      </c>
      <c r="BQ20" s="46" t="n">
        <v>1.13</v>
      </c>
      <c r="BR20" s="48" t="n">
        <v>0.87</v>
      </c>
      <c r="BS20" s="70" t="n">
        <v>-9700</v>
      </c>
      <c r="BT20" s="41" t="n">
        <f aca="false">BS20+G20</f>
        <v>-9700</v>
      </c>
      <c r="BU20" s="62" t="n">
        <f aca="false">(ABS(-C20+BT20))/(ABS(C20)+$F$2)</f>
        <v>1.77092255169419</v>
      </c>
      <c r="BV20" s="44" t="n">
        <f aca="false">BW20+$G20</f>
        <v>-9700</v>
      </c>
      <c r="BW20" s="63" t="n">
        <v>-9700</v>
      </c>
      <c r="BX20" s="50" t="n">
        <f aca="false">ABS(BV20-$C20)/(ABS($C20)+$F$2)</f>
        <v>1.77092255169419</v>
      </c>
      <c r="BY20" s="50" t="n">
        <f aca="false">1-(BV20-$C20)/($BT20-$C20)</f>
        <v>0</v>
      </c>
      <c r="BZ20" s="0" t="n">
        <v>11</v>
      </c>
      <c r="CA20" s="0" t="n">
        <v>11</v>
      </c>
      <c r="CB20" s="0" t="n">
        <v>4.61</v>
      </c>
      <c r="CC20" s="0" t="n">
        <v>0.02</v>
      </c>
      <c r="CD20" s="50" t="n">
        <f aca="false">CC20/CB20</f>
        <v>0.00433839479392625</v>
      </c>
      <c r="CE20" s="0" t="n">
        <v>4.08</v>
      </c>
      <c r="CF20" s="0" t="n">
        <v>0.03</v>
      </c>
      <c r="CG20" s="0" t="n">
        <v>0.29</v>
      </c>
      <c r="CH20" s="44" t="n">
        <f aca="false">CI20+$G20</f>
        <v>-9700</v>
      </c>
      <c r="CI20" s="40" t="n">
        <v>-9700</v>
      </c>
      <c r="CJ20" s="50" t="n">
        <f aca="false">ABS(CH20-$C20)/(ABS($C20)+$F$2)</f>
        <v>1.77092255169419</v>
      </c>
      <c r="CK20" s="50" t="n">
        <f aca="false">1-(CH20-$C20)/($BT20-$C20)</f>
        <v>0</v>
      </c>
      <c r="CL20" s="0" t="n">
        <v>11</v>
      </c>
      <c r="CM20" s="0" t="n">
        <v>11</v>
      </c>
      <c r="CN20" s="0" t="n">
        <v>5.54</v>
      </c>
      <c r="CO20" s="0" t="n">
        <v>0.02</v>
      </c>
      <c r="CP20" s="50" t="n">
        <f aca="false">CO20/CN20</f>
        <v>0.0036101083032491</v>
      </c>
      <c r="CQ20" s="0" t="n">
        <v>4.45</v>
      </c>
      <c r="CR20" s="0" t="n">
        <v>0.51</v>
      </c>
      <c r="CS20" s="0" t="n">
        <v>0.38</v>
      </c>
      <c r="CT20" s="44" t="n">
        <f aca="false">CU20+$G20</f>
        <v>-9700</v>
      </c>
      <c r="CU20" s="0" t="n">
        <v>-9700</v>
      </c>
      <c r="CV20" s="50" t="n">
        <f aca="false">ABS(CT20-$C20)/(ABS($C20)+$F$2)</f>
        <v>1.77092255169419</v>
      </c>
      <c r="CW20" s="50" t="n">
        <f aca="false">1-(CT20-$C20)/($BT20-$C20)</f>
        <v>0</v>
      </c>
      <c r="CX20" s="0" t="n">
        <v>51</v>
      </c>
      <c r="CY20" s="0" t="n">
        <v>11</v>
      </c>
      <c r="CZ20" s="0" t="n">
        <v>5.75</v>
      </c>
      <c r="DA20" s="0" t="n">
        <v>0.17</v>
      </c>
      <c r="DB20" s="50" t="n">
        <f aca="false">DA20/CZ20</f>
        <v>0.0295652173913043</v>
      </c>
      <c r="DC20" s="0" t="n">
        <v>4.65</v>
      </c>
      <c r="DD20" s="0" t="n">
        <v>0.05</v>
      </c>
      <c r="DE20" s="0" t="n">
        <v>0.73</v>
      </c>
      <c r="DF20" s="44" t="n">
        <f aca="false">DG20+$G20</f>
        <v>-9700</v>
      </c>
      <c r="DG20" s="40" t="n">
        <v>-9700</v>
      </c>
      <c r="DH20" s="50" t="n">
        <f aca="false">ABS(DF20-$C20)/(ABS($C20)+$F$2)</f>
        <v>1.77092255169419</v>
      </c>
      <c r="DI20" s="50" t="n">
        <f aca="false">1-(DF20-$C20)/($BT20-$C20)</f>
        <v>0</v>
      </c>
      <c r="DJ20" s="0" t="n">
        <v>38</v>
      </c>
      <c r="DK20" s="0" t="n">
        <v>17</v>
      </c>
      <c r="DL20" s="0" t="n">
        <v>11</v>
      </c>
      <c r="DM20" s="0" t="n">
        <v>5.64</v>
      </c>
      <c r="DN20" s="0" t="n">
        <v>0.16</v>
      </c>
      <c r="DO20" s="50" t="n">
        <f aca="false">DN20/DM20</f>
        <v>0.0283687943262411</v>
      </c>
      <c r="DP20" s="0" t="n">
        <v>4.02</v>
      </c>
      <c r="DQ20" s="0" t="n">
        <v>0.53</v>
      </c>
      <c r="DR20" s="0" t="n">
        <v>0.78</v>
      </c>
      <c r="DS20" s="44" t="n">
        <f aca="false">DT20+$G20</f>
        <v>-9700</v>
      </c>
      <c r="DT20" s="40" t="n">
        <v>-9700</v>
      </c>
      <c r="DU20" s="50" t="n">
        <f aca="false">ABS(DS20-$C20)/(ABS($C20)+$F$2)</f>
        <v>1.77092255169419</v>
      </c>
      <c r="DV20" s="50" t="n">
        <f aca="false">1-(DS20-$C20)/($BT20-$C20)</f>
        <v>0</v>
      </c>
      <c r="DW20" s="0" t="n">
        <v>0</v>
      </c>
      <c r="DX20" s="0" t="n">
        <v>38</v>
      </c>
      <c r="DY20" s="0" t="n">
        <v>17</v>
      </c>
      <c r="DZ20" s="0" t="n">
        <v>11</v>
      </c>
      <c r="EA20" s="0" t="n">
        <v>6.87</v>
      </c>
      <c r="EB20" s="0" t="n">
        <v>0.16</v>
      </c>
      <c r="EC20" s="50" t="n">
        <f aca="false">EB20/EA20</f>
        <v>0.0232896652110626</v>
      </c>
      <c r="ED20" s="0" t="n">
        <v>4.54</v>
      </c>
      <c r="EE20" s="0" t="n">
        <v>1.2</v>
      </c>
      <c r="EF20" s="61" t="n">
        <v>0.81</v>
      </c>
      <c r="EG20" s="47"/>
      <c r="EI20" s="50"/>
    </row>
    <row r="21" customFormat="false" ht="13" hidden="false" customHeight="true" outlineLevel="0" collapsed="false">
      <c r="A21" s="0" t="s">
        <v>46</v>
      </c>
      <c r="B21" s="40" t="n">
        <v>1</v>
      </c>
      <c r="C21" s="40" t="n">
        <v>1.86</v>
      </c>
      <c r="D21" s="40" t="n">
        <v>0</v>
      </c>
      <c r="E21" s="41" t="n">
        <f aca="false">D21+G21</f>
        <v>1</v>
      </c>
      <c r="F21" s="42" t="n">
        <f aca="false">ABS(E21-$C21)/(ABS($C21)+$F$2)</f>
        <v>0.300699300699301</v>
      </c>
      <c r="G21" s="72" t="n">
        <v>1</v>
      </c>
      <c r="H21" s="44" t="n">
        <f aca="false">I21+$G21</f>
        <v>1</v>
      </c>
      <c r="I21" s="45" t="n">
        <v>0</v>
      </c>
      <c r="J21" s="42" t="n">
        <f aca="false">ABS(H21-$C21)/(ABS($C21)+$F$2)</f>
        <v>0.300699300699301</v>
      </c>
      <c r="K21" s="42" t="n">
        <f aca="false">1-(H21-$C21)/($E21-$C21)</f>
        <v>0</v>
      </c>
      <c r="L21" s="46" t="n">
        <v>11</v>
      </c>
      <c r="M21" s="47" t="n">
        <v>11</v>
      </c>
      <c r="N21" s="46" t="n">
        <v>1.53</v>
      </c>
      <c r="O21" s="46" t="n">
        <v>0.01</v>
      </c>
      <c r="P21" s="42" t="n">
        <f aca="false">O21/N21</f>
        <v>0.0065359477124183</v>
      </c>
      <c r="Q21" s="46" t="n">
        <v>1.3</v>
      </c>
      <c r="R21" s="46" t="n">
        <v>0.03</v>
      </c>
      <c r="S21" s="48" t="n">
        <v>0.15</v>
      </c>
      <c r="T21" s="44" t="n">
        <f aca="false">U21+$G21</f>
        <v>1</v>
      </c>
      <c r="U21" s="45" t="n">
        <v>0</v>
      </c>
      <c r="V21" s="42" t="n">
        <f aca="false">ABS(T21-$C21)/(ABS($C21)+$F$2)</f>
        <v>0.300699300699301</v>
      </c>
      <c r="W21" s="42" t="n">
        <f aca="false">1-(T21-$C21)/($E21-$C21)</f>
        <v>0</v>
      </c>
      <c r="X21" s="73" t="n">
        <v>11</v>
      </c>
      <c r="Y21" s="47" t="n">
        <v>11</v>
      </c>
      <c r="Z21" s="46" t="n">
        <v>1.99</v>
      </c>
      <c r="AA21" s="63" t="n">
        <v>0.01</v>
      </c>
      <c r="AB21" s="42" t="n">
        <f aca="false">AA21/Z21</f>
        <v>0.0050251256281407</v>
      </c>
      <c r="AC21" s="63" t="n">
        <v>1.47</v>
      </c>
      <c r="AD21" s="63" t="n">
        <v>0.32</v>
      </c>
      <c r="AE21" s="58" t="n">
        <v>0.14</v>
      </c>
      <c r="AF21" s="44" t="n">
        <f aca="false">AG21+$G21</f>
        <v>1</v>
      </c>
      <c r="AG21" s="45" t="n">
        <v>0</v>
      </c>
      <c r="AH21" s="42" t="n">
        <f aca="false">ABS(AF21-$C21)/(ABS($C21)+$F$2)</f>
        <v>0.300699300699301</v>
      </c>
      <c r="AI21" s="42" t="n">
        <f aca="false">1-(AF21-$C21)/($E21-$C21)</f>
        <v>0</v>
      </c>
      <c r="AJ21" s="73" t="n">
        <v>26</v>
      </c>
      <c r="AK21" s="47" t="n">
        <v>11</v>
      </c>
      <c r="AL21" s="46" t="n">
        <v>1.6</v>
      </c>
      <c r="AM21" s="63" t="n">
        <v>0.01</v>
      </c>
      <c r="AN21" s="42" t="n">
        <f aca="false">AM21/AL21</f>
        <v>0.00625</v>
      </c>
      <c r="AO21" s="63" t="n">
        <v>1.25</v>
      </c>
      <c r="AP21" s="63" t="n">
        <v>0.02</v>
      </c>
      <c r="AQ21" s="58" t="n">
        <v>0.27</v>
      </c>
      <c r="AR21" s="44" t="n">
        <f aca="false">AS21+$G21</f>
        <v>1</v>
      </c>
      <c r="AS21" s="45" t="n">
        <v>0</v>
      </c>
      <c r="AT21" s="42" t="n">
        <f aca="false">ABS(AR21-$C21)/(ABS($C21)+$F$2)</f>
        <v>0.300699300699301</v>
      </c>
      <c r="AU21" s="42" t="n">
        <f aca="false">1-(AR21-$C21)/($E21-$C21)</f>
        <v>0</v>
      </c>
      <c r="AV21" s="46" t="n">
        <v>22</v>
      </c>
      <c r="AW21" s="46" t="n">
        <v>33</v>
      </c>
      <c r="AX21" s="47" t="n">
        <v>11</v>
      </c>
      <c r="AY21" s="46" t="n">
        <v>2.33</v>
      </c>
      <c r="AZ21" s="46" t="n">
        <v>0.02</v>
      </c>
      <c r="BA21" s="42" t="n">
        <f aca="false">AZ21/AY21</f>
        <v>0.00858369098712446</v>
      </c>
      <c r="BB21" s="46" t="n">
        <v>1.31</v>
      </c>
      <c r="BC21" s="46" t="n">
        <v>0.46</v>
      </c>
      <c r="BD21" s="48" t="n">
        <v>0.49</v>
      </c>
      <c r="BE21" s="44" t="n">
        <f aca="false">BF21+$G21</f>
        <v>1</v>
      </c>
      <c r="BF21" s="45" t="n">
        <v>0</v>
      </c>
      <c r="BG21" s="42" t="n">
        <f aca="false">ABS(BE21-$C21)/(ABS($C21)+$F$2)</f>
        <v>0.300699300699301</v>
      </c>
      <c r="BH21" s="42" t="n">
        <f aca="false">1-(BE21-$C21)/($E21-$C21)</f>
        <v>0</v>
      </c>
      <c r="BI21" s="46" t="n">
        <v>11</v>
      </c>
      <c r="BJ21" s="46" t="n">
        <v>25</v>
      </c>
      <c r="BK21" s="46" t="n">
        <v>19</v>
      </c>
      <c r="BL21" s="47" t="n">
        <v>11</v>
      </c>
      <c r="BM21" s="46" t="n">
        <v>2.56</v>
      </c>
      <c r="BN21" s="46" t="n">
        <v>0.02</v>
      </c>
      <c r="BO21" s="50" t="n">
        <f aca="false">BN21/BM21</f>
        <v>0.0078125</v>
      </c>
      <c r="BP21" s="46" t="n">
        <v>1.27</v>
      </c>
      <c r="BQ21" s="46" t="n">
        <v>0.77</v>
      </c>
      <c r="BR21" s="48" t="n">
        <v>0.45</v>
      </c>
      <c r="BS21" s="70" t="n">
        <v>0</v>
      </c>
      <c r="BT21" s="41" t="n">
        <f aca="false">BS21+G21</f>
        <v>1</v>
      </c>
      <c r="BU21" s="62" t="n">
        <f aca="false">(ABS(-C21+BT21))/(ABS(C21)+$F$2)</f>
        <v>0.300699300699301</v>
      </c>
      <c r="BV21" s="44" t="n">
        <f aca="false">BW21+$G21</f>
        <v>1</v>
      </c>
      <c r="BW21" s="63" t="n">
        <v>0</v>
      </c>
      <c r="BX21" s="50" t="n">
        <f aca="false">ABS(BV21-$C21)/(ABS($C21)+$F$2)</f>
        <v>0.300699300699301</v>
      </c>
      <c r="BY21" s="50" t="n">
        <f aca="false">1-(BV21-$C21)/($BT21-$C21)</f>
        <v>0</v>
      </c>
      <c r="BZ21" s="0" t="n">
        <v>11</v>
      </c>
      <c r="CA21" s="0" t="n">
        <v>11</v>
      </c>
      <c r="CB21" s="0" t="n">
        <v>1.4</v>
      </c>
      <c r="CC21" s="0" t="n">
        <v>0.01</v>
      </c>
      <c r="CD21" s="50" t="n">
        <f aca="false">CC21/CB21</f>
        <v>0.00714285714285714</v>
      </c>
      <c r="CE21" s="0" t="n">
        <v>1.17</v>
      </c>
      <c r="CF21" s="0" t="n">
        <v>0.03</v>
      </c>
      <c r="CG21" s="0" t="n">
        <v>0.15</v>
      </c>
      <c r="CH21" s="44" t="n">
        <f aca="false">CI21+$G21</f>
        <v>1</v>
      </c>
      <c r="CI21" s="40" t="n">
        <v>0</v>
      </c>
      <c r="CJ21" s="50" t="n">
        <f aca="false">ABS(CH21-$C21)/(ABS($C21)+$F$2)</f>
        <v>0.300699300699301</v>
      </c>
      <c r="CK21" s="50" t="n">
        <f aca="false">1-(CH21-$C21)/($BT21-$C21)</f>
        <v>0</v>
      </c>
      <c r="CL21" s="0" t="n">
        <v>11</v>
      </c>
      <c r="CM21" s="0" t="n">
        <v>11</v>
      </c>
      <c r="CN21" s="0" t="n">
        <v>1.82</v>
      </c>
      <c r="CO21" s="0" t="n">
        <v>0.01</v>
      </c>
      <c r="CP21" s="50" t="n">
        <f aca="false">CO21/CN21</f>
        <v>0.00549450549450549</v>
      </c>
      <c r="CQ21" s="0" t="n">
        <v>1.29</v>
      </c>
      <c r="CR21" s="0" t="n">
        <v>0.33</v>
      </c>
      <c r="CS21" s="0" t="n">
        <v>0.15</v>
      </c>
      <c r="CT21" s="44" t="n">
        <f aca="false">CU21+$G21</f>
        <v>1</v>
      </c>
      <c r="CU21" s="0" t="n">
        <v>0</v>
      </c>
      <c r="CV21" s="50" t="n">
        <f aca="false">ABS(CT21-$C21)/(ABS($C21)+$F$2)</f>
        <v>0.300699300699301</v>
      </c>
      <c r="CW21" s="50" t="n">
        <f aca="false">1-(CT21-$C21)/($BT21-$C21)</f>
        <v>0</v>
      </c>
      <c r="CX21" s="0" t="n">
        <v>15</v>
      </c>
      <c r="CY21" s="0" t="n">
        <v>11</v>
      </c>
      <c r="CZ21" s="0" t="n">
        <v>1.52</v>
      </c>
      <c r="DA21" s="0" t="n">
        <v>0.01</v>
      </c>
      <c r="DB21" s="50" t="n">
        <f aca="false">DA21/CZ21</f>
        <v>0.00657894736842105</v>
      </c>
      <c r="DC21" s="0" t="n">
        <v>1.26</v>
      </c>
      <c r="DD21" s="0" t="n">
        <v>0.01</v>
      </c>
      <c r="DE21" s="0" t="n">
        <v>0.18</v>
      </c>
      <c r="DF21" s="44" t="n">
        <f aca="false">DG21+$G21</f>
        <v>1</v>
      </c>
      <c r="DG21" s="40" t="n">
        <v>0</v>
      </c>
      <c r="DH21" s="50" t="n">
        <f aca="false">ABS(DF21-$C21)/(ABS($C21)+$F$2)</f>
        <v>0.300699300699301</v>
      </c>
      <c r="DI21" s="50" t="n">
        <f aca="false">1-(DF21-$C21)/($BT21-$C21)</f>
        <v>0</v>
      </c>
      <c r="DJ21" s="0" t="n">
        <v>38</v>
      </c>
      <c r="DK21" s="0" t="n">
        <v>17</v>
      </c>
      <c r="DL21" s="0" t="n">
        <v>11</v>
      </c>
      <c r="DM21" s="0" t="n">
        <v>1.97</v>
      </c>
      <c r="DN21" s="0" t="n">
        <v>0.03</v>
      </c>
      <c r="DO21" s="50" t="n">
        <f aca="false">DN21/DM21</f>
        <v>0.0152284263959391</v>
      </c>
      <c r="DP21" s="0" t="n">
        <v>1.11</v>
      </c>
      <c r="DQ21" s="0" t="n">
        <v>0.37</v>
      </c>
      <c r="DR21" s="0" t="n">
        <v>0.41</v>
      </c>
      <c r="DS21" s="44" t="n">
        <f aca="false">DT21+$G21</f>
        <v>1</v>
      </c>
      <c r="DT21" s="40" t="n">
        <v>0</v>
      </c>
      <c r="DU21" s="50" t="n">
        <f aca="false">ABS(DS21-$C21)/(ABS($C21)+$F$2)</f>
        <v>0.300699300699301</v>
      </c>
      <c r="DV21" s="50" t="n">
        <f aca="false">1-(DS21-$C21)/($BT21-$C21)</f>
        <v>0</v>
      </c>
      <c r="DW21" s="0" t="n">
        <v>7</v>
      </c>
      <c r="DX21" s="0" t="n">
        <v>38</v>
      </c>
      <c r="DY21" s="0" t="n">
        <v>10</v>
      </c>
      <c r="DZ21" s="0" t="n">
        <v>11</v>
      </c>
      <c r="EA21" s="0" t="n">
        <v>2.52</v>
      </c>
      <c r="EB21" s="0" t="n">
        <v>0.05</v>
      </c>
      <c r="EC21" s="50" t="n">
        <f aca="false">EB21/EA21</f>
        <v>0.0198412698412698</v>
      </c>
      <c r="ED21" s="0" t="n">
        <v>1.22</v>
      </c>
      <c r="EE21" s="0" t="n">
        <v>0.75</v>
      </c>
      <c r="EF21" s="61" t="n">
        <v>0.46</v>
      </c>
      <c r="EG21" s="47"/>
      <c r="EI21" s="50"/>
    </row>
    <row r="22" customFormat="false" ht="13" hidden="false" customHeight="true" outlineLevel="0" collapsed="false">
      <c r="A22" s="0" t="s">
        <v>47</v>
      </c>
      <c r="B22" s="40" t="n">
        <f aca="false">-0.056442 + 1.68776</f>
        <v>1.631318</v>
      </c>
      <c r="C22" s="40" t="n">
        <v>3.234</v>
      </c>
      <c r="D22" s="40" t="n">
        <v>-0.056442</v>
      </c>
      <c r="E22" s="41" t="n">
        <f aca="false">D22+G22</f>
        <v>1.631318</v>
      </c>
      <c r="F22" s="42" t="n">
        <f aca="false">ABS(E22-$C22)/(ABS($C22)+$F$2)</f>
        <v>0.378526688710439</v>
      </c>
      <c r="G22" s="74" t="n">
        <v>1.68776</v>
      </c>
      <c r="H22" s="44" t="n">
        <f aca="false">I22+$G22</f>
        <v>1.631497001771</v>
      </c>
      <c r="I22" s="45" t="n">
        <v>-0.056262998229</v>
      </c>
      <c r="J22" s="42" t="n">
        <f aca="false">ABS(H22-$C22)/(ABS($C22)+$F$2)</f>
        <v>0.378484411485357</v>
      </c>
      <c r="K22" s="42" t="n">
        <f aca="false">1-(H22-$C22)/($E22-$C22)</f>
        <v>0.000111688888375983</v>
      </c>
      <c r="L22" s="46" t="n">
        <v>10</v>
      </c>
      <c r="M22" s="47" t="n">
        <v>10</v>
      </c>
      <c r="N22" s="47" t="n">
        <v>46.97</v>
      </c>
      <c r="O22" s="46" t="n">
        <v>0.18</v>
      </c>
      <c r="P22" s="42" t="n">
        <f aca="false">O22/N22</f>
        <v>0.00383223334043006</v>
      </c>
      <c r="Q22" s="46" t="n">
        <v>41.01</v>
      </c>
      <c r="R22" s="46" t="n">
        <v>0.19</v>
      </c>
      <c r="S22" s="48" t="n">
        <v>3.15</v>
      </c>
      <c r="T22" s="44" t="n">
        <f aca="false">U22+$G22</f>
        <v>1.650132</v>
      </c>
      <c r="U22" s="45" t="n">
        <v>-0.037628</v>
      </c>
      <c r="V22" s="42" t="n">
        <f aca="false">ABS(T22-$C22)/(ABS($C22)+$F$2)</f>
        <v>0.374083136513935</v>
      </c>
      <c r="W22" s="42" t="n">
        <f aca="false">1-(T22-$C22)/($E22-$C22)</f>
        <v>0.0117390723799232</v>
      </c>
      <c r="X22" s="73" t="n">
        <v>12</v>
      </c>
      <c r="Y22" s="47" t="n">
        <v>12</v>
      </c>
      <c r="Z22" s="47" t="n">
        <v>57.28</v>
      </c>
      <c r="AA22" s="63" t="n">
        <v>0.12</v>
      </c>
      <c r="AB22" s="42" t="n">
        <f aca="false">AA22/Z22</f>
        <v>0.00209497206703911</v>
      </c>
      <c r="AC22" s="63" t="n">
        <v>46.61</v>
      </c>
      <c r="AD22" s="63" t="n">
        <v>4.07</v>
      </c>
      <c r="AE22" s="58" t="n">
        <v>4.01</v>
      </c>
      <c r="AF22" s="44" t="n">
        <f aca="false">AG22+$G22</f>
        <v>1.668946</v>
      </c>
      <c r="AG22" s="45" t="n">
        <v>-0.018814</v>
      </c>
      <c r="AH22" s="42" t="n">
        <f aca="false">ABS(AF22-$C22)/(ABS($C22)+$F$2)</f>
        <v>0.36963958431743</v>
      </c>
      <c r="AI22" s="42" t="n">
        <f aca="false">1-(AF22-$C22)/($E22-$C22)</f>
        <v>0.0234781447598463</v>
      </c>
      <c r="AJ22" s="73" t="n">
        <v>96</v>
      </c>
      <c r="AK22" s="47" t="n">
        <v>20</v>
      </c>
      <c r="AL22" s="47" t="n">
        <v>82.37</v>
      </c>
      <c r="AM22" s="63" t="n">
        <v>1.91</v>
      </c>
      <c r="AN22" s="42" t="n">
        <f aca="false">AM22/AL22</f>
        <v>0.0231880539031201</v>
      </c>
      <c r="AO22" s="63" t="n">
        <v>64.64</v>
      </c>
      <c r="AP22" s="63" t="n">
        <v>0.69</v>
      </c>
      <c r="AQ22" s="58" t="n">
        <v>12.75</v>
      </c>
      <c r="AR22" s="44" t="n">
        <f aca="false">AS22+$G22</f>
        <v>1.668946</v>
      </c>
      <c r="AS22" s="45" t="n">
        <v>-0.018814</v>
      </c>
      <c r="AT22" s="42" t="n">
        <f aca="false">ABS(AR22-$C22)/(ABS($C22)+$F$2)</f>
        <v>0.36963958431743</v>
      </c>
      <c r="AU22" s="42" t="n">
        <f aca="false">1-(AR22-$C22)/($E22-$C22)</f>
        <v>0.0234781447598463</v>
      </c>
      <c r="AV22" s="46" t="n">
        <v>74</v>
      </c>
      <c r="AW22" s="46" t="n">
        <v>6</v>
      </c>
      <c r="AX22" s="47" t="n">
        <v>16</v>
      </c>
      <c r="AY22" s="46" t="n">
        <v>73.77</v>
      </c>
      <c r="AZ22" s="46" t="n">
        <v>0.68</v>
      </c>
      <c r="BA22" s="42" t="n">
        <f aca="false">AZ22/AY22</f>
        <v>0.00921783923003931</v>
      </c>
      <c r="BB22" s="46" t="n">
        <v>55.48</v>
      </c>
      <c r="BC22" s="46" t="n">
        <v>3.59</v>
      </c>
      <c r="BD22" s="48" t="n">
        <v>11.6</v>
      </c>
      <c r="BE22" s="44" t="n">
        <f aca="false">BF22+$G22</f>
        <v>1.668946</v>
      </c>
      <c r="BF22" s="45" t="n">
        <v>-0.018814</v>
      </c>
      <c r="BG22" s="42" t="n">
        <f aca="false">ABS(BE22-$C22)/(ABS($C22)+$F$2)</f>
        <v>0.36963958431743</v>
      </c>
      <c r="BH22" s="42" t="n">
        <f aca="false">1-(BE22-$C22)/($E22-$C22)</f>
        <v>0.0234781447598463</v>
      </c>
      <c r="BI22" s="0" t="n">
        <v>5</v>
      </c>
      <c r="BJ22" s="46" t="n">
        <v>71</v>
      </c>
      <c r="BK22" s="46" t="n">
        <v>4</v>
      </c>
      <c r="BL22" s="47" t="n">
        <v>16</v>
      </c>
      <c r="BM22" s="46" t="n">
        <v>79.95</v>
      </c>
      <c r="BN22" s="46" t="n">
        <v>0.47</v>
      </c>
      <c r="BO22" s="50" t="n">
        <f aca="false">BN22/BM22</f>
        <v>0.0058786741713571</v>
      </c>
      <c r="BP22" s="46" t="n">
        <v>56.24</v>
      </c>
      <c r="BQ22" s="46" t="n">
        <v>9.19</v>
      </c>
      <c r="BR22" s="48" t="n">
        <v>11.61</v>
      </c>
      <c r="BS22" s="70" t="n">
        <v>-0.056442</v>
      </c>
      <c r="BT22" s="41" t="n">
        <f aca="false">BS22+G22</f>
        <v>1.631318</v>
      </c>
      <c r="BU22" s="62" t="n">
        <f aca="false">(ABS(-C22+BT22))/(ABS(C22)+$F$2)</f>
        <v>0.378526688710439</v>
      </c>
      <c r="BV22" s="44" t="n">
        <f aca="false">BW22+$G22</f>
        <v>1.631318</v>
      </c>
      <c r="BW22" s="63" t="n">
        <v>-0.056442</v>
      </c>
      <c r="BX22" s="50" t="n">
        <f aca="false">ABS(BV22-$C22)/(ABS($C22)+$F$2)</f>
        <v>0.378526688710439</v>
      </c>
      <c r="BY22" s="50" t="n">
        <f aca="false">1-(BV22-$C22)/($BT22-$C22)</f>
        <v>0</v>
      </c>
      <c r="BZ22" s="0" t="n">
        <v>11</v>
      </c>
      <c r="CA22" s="0" t="n">
        <v>11</v>
      </c>
      <c r="CB22" s="0" t="n">
        <v>50.95</v>
      </c>
      <c r="CC22" s="0" t="n">
        <v>0.14</v>
      </c>
      <c r="CD22" s="50" t="n">
        <f aca="false">CC22/CB22</f>
        <v>0.002747791952895</v>
      </c>
      <c r="CE22" s="0" t="n">
        <v>44.83</v>
      </c>
      <c r="CF22" s="0" t="n">
        <v>0.21</v>
      </c>
      <c r="CG22" s="0" t="n">
        <v>3.36</v>
      </c>
      <c r="CH22" s="44" t="n">
        <f aca="false">CI22+$G22</f>
        <v>1.6454285</v>
      </c>
      <c r="CI22" s="40" t="n">
        <v>-0.0423315</v>
      </c>
      <c r="CJ22" s="50" t="n">
        <f aca="false">ABS(CH22-$C22)/(ABS($C22)+$F$2)</f>
        <v>0.375194024563061</v>
      </c>
      <c r="CK22" s="50" t="n">
        <f aca="false">1-(CH22-$C22)/($BT22-$C22)</f>
        <v>0.0088043042849425</v>
      </c>
      <c r="CL22" s="0" t="n">
        <v>19</v>
      </c>
      <c r="CM22" s="0" t="n">
        <v>19</v>
      </c>
      <c r="CN22" s="0" t="n">
        <v>77.12</v>
      </c>
      <c r="CO22" s="0" t="n">
        <v>0.26</v>
      </c>
      <c r="CP22" s="50" t="n">
        <f aca="false">CO22/CN22</f>
        <v>0.00337136929460581</v>
      </c>
      <c r="CQ22" s="0" t="n">
        <v>63.66</v>
      </c>
      <c r="CR22" s="0" t="n">
        <v>6.24</v>
      </c>
      <c r="CS22" s="0" t="n">
        <v>4.54</v>
      </c>
      <c r="CT22" s="44" t="n">
        <f aca="false">CU22+$G22</f>
        <v>1.6736495</v>
      </c>
      <c r="CU22" s="0" t="n">
        <v>-0.0141105</v>
      </c>
      <c r="CV22" s="50" t="n">
        <f aca="false">ABS(CT22-$C22)/(ABS($C22)+$F$2)</f>
        <v>0.368528696268304</v>
      </c>
      <c r="CW22" s="50" t="n">
        <f aca="false">1-(CT22-$C22)/($BT22-$C22)</f>
        <v>0.0264129128548272</v>
      </c>
      <c r="CX22" s="0" t="n">
        <v>77</v>
      </c>
      <c r="CY22" s="0" t="n">
        <v>16</v>
      </c>
      <c r="CZ22" s="0" t="n">
        <v>72.9</v>
      </c>
      <c r="DA22" s="0" t="n">
        <v>0.73</v>
      </c>
      <c r="DB22" s="50" t="n">
        <f aca="false">DA22/CZ22</f>
        <v>0.0100137174211248</v>
      </c>
      <c r="DC22" s="0" t="n">
        <v>59.28</v>
      </c>
      <c r="DD22" s="0" t="n">
        <v>0.43</v>
      </c>
      <c r="DE22" s="0" t="n">
        <v>10.06</v>
      </c>
      <c r="DF22" s="44" t="n">
        <f aca="false">DG22+$G22</f>
        <v>1.680902014912</v>
      </c>
      <c r="DG22" s="40" t="n">
        <v>-0.006857985088</v>
      </c>
      <c r="DH22" s="50" t="n">
        <f aca="false">ABS(DF22-$C22)/(ABS($C22)+$F$2)</f>
        <v>0.36681577352102</v>
      </c>
      <c r="DI22" s="50" t="n">
        <f aca="false">1-(DF22-$C22)/($BT22-$C22)</f>
        <v>0.0309381492473243</v>
      </c>
      <c r="DJ22" s="0" t="n">
        <v>52</v>
      </c>
      <c r="DK22" s="0" t="n">
        <v>3</v>
      </c>
      <c r="DL22" s="0" t="n">
        <v>11</v>
      </c>
      <c r="DM22" s="0" t="n">
        <v>57.97</v>
      </c>
      <c r="DN22" s="0" t="n">
        <v>1.16</v>
      </c>
      <c r="DO22" s="50" t="n">
        <f aca="false">DN22/DM22</f>
        <v>0.0200103501811282</v>
      </c>
      <c r="DP22" s="0" t="n">
        <v>44.26</v>
      </c>
      <c r="DQ22" s="0" t="n">
        <v>2.02</v>
      </c>
      <c r="DR22" s="0" t="n">
        <v>8.21</v>
      </c>
      <c r="DS22" s="44" t="n">
        <f aca="false">DT22+$G22</f>
        <v>1.641900875</v>
      </c>
      <c r="DT22" s="40" t="n">
        <v>-0.045859125</v>
      </c>
      <c r="DU22" s="50" t="n">
        <f aca="false">ABS(DS22-$C22)/(ABS($C22)+$F$2)</f>
        <v>0.376027190599906</v>
      </c>
      <c r="DV22" s="50" t="n">
        <f aca="false">1-(DS22-$C22)/($BT22-$C22)</f>
        <v>0.00660322821370685</v>
      </c>
      <c r="DW22" s="0" t="n">
        <v>1</v>
      </c>
      <c r="DX22" s="0" t="n">
        <v>21</v>
      </c>
      <c r="DY22" s="0" t="n">
        <v>3</v>
      </c>
      <c r="DZ22" s="0" t="n">
        <v>5</v>
      </c>
      <c r="EA22" s="0" t="n">
        <v>42.34</v>
      </c>
      <c r="EB22" s="0" t="n">
        <v>0.36</v>
      </c>
      <c r="EC22" s="50" t="n">
        <f aca="false">EB22/EA22</f>
        <v>0.00850259801606046</v>
      </c>
      <c r="ED22" s="0" t="n">
        <v>31.83</v>
      </c>
      <c r="EE22" s="0" t="n">
        <v>3.08</v>
      </c>
      <c r="EF22" s="61" t="n">
        <v>4.77</v>
      </c>
      <c r="EG22" s="47"/>
      <c r="EI22" s="50"/>
    </row>
    <row r="23" customFormat="false" ht="13" hidden="false" customHeight="true" outlineLevel="0" collapsed="false">
      <c r="A23" s="0" t="s">
        <v>48</v>
      </c>
      <c r="B23" s="40" t="n">
        <v>2598.25</v>
      </c>
      <c r="C23" s="40" t="n">
        <v>7512.23</v>
      </c>
      <c r="D23" s="40" t="n">
        <v>2598.24519223</v>
      </c>
      <c r="E23" s="41" t="n">
        <f aca="false">D23+G23</f>
        <v>2598.24519223</v>
      </c>
      <c r="F23" s="42" t="n">
        <f aca="false">ABS(E23-$C23)/(ABS($C23)+$F$2)</f>
        <v>0.654044240329392</v>
      </c>
      <c r="G23" s="43" t="n">
        <v>0</v>
      </c>
      <c r="H23" s="44" t="n">
        <f aca="false">I23+$G23</f>
        <v>2598.2451922336</v>
      </c>
      <c r="I23" s="45" t="n">
        <v>2598.2451922336</v>
      </c>
      <c r="J23" s="42" t="n">
        <f aca="false">ABS(H23-$C23)/(ABS($C23)+$F$2)</f>
        <v>0.654044240328913</v>
      </c>
      <c r="K23" s="42" t="n">
        <f aca="false">1-(H23-$C23)/($E23-$C23)</f>
        <v>7.32525151647678E-013</v>
      </c>
      <c r="L23" s="46" t="n">
        <v>11</v>
      </c>
      <c r="M23" s="47" t="n">
        <v>11</v>
      </c>
      <c r="N23" s="46" t="n">
        <v>0.08</v>
      </c>
      <c r="O23" s="46" t="n">
        <v>0</v>
      </c>
      <c r="P23" s="42" t="n">
        <f aca="false">O23/N23</f>
        <v>0</v>
      </c>
      <c r="Q23" s="46" t="n">
        <v>0.05</v>
      </c>
      <c r="R23" s="46" t="n">
        <v>0.01</v>
      </c>
      <c r="S23" s="48" t="n">
        <v>0.02</v>
      </c>
      <c r="T23" s="44" t="n">
        <f aca="false">U23+$G23</f>
        <v>2598.2451922336</v>
      </c>
      <c r="U23" s="45" t="n">
        <v>2598.2451922336</v>
      </c>
      <c r="V23" s="42" t="n">
        <f aca="false">ABS(T23-$C23)/(ABS($C23)+$F$2)</f>
        <v>0.654044240328913</v>
      </c>
      <c r="W23" s="42" t="n">
        <f aca="false">1-(T23-$C23)/($E23-$C23)</f>
        <v>7.32525151647678E-013</v>
      </c>
      <c r="X23" s="46" t="n">
        <v>11</v>
      </c>
      <c r="Y23" s="47" t="n">
        <v>11</v>
      </c>
      <c r="Z23" s="46" t="n">
        <v>0.15</v>
      </c>
      <c r="AA23" s="46" t="n">
        <v>0</v>
      </c>
      <c r="AB23" s="42" t="n">
        <f aca="false">AA23/Z23</f>
        <v>0</v>
      </c>
      <c r="AC23" s="46" t="n">
        <v>0.06</v>
      </c>
      <c r="AD23" s="46" t="n">
        <v>0.06</v>
      </c>
      <c r="AE23" s="48" t="n">
        <v>0.02</v>
      </c>
      <c r="AF23" s="44" t="n">
        <f aca="false">AG23+$G23</f>
        <v>2598.2451922336</v>
      </c>
      <c r="AG23" s="45" t="n">
        <v>2598.2451922336</v>
      </c>
      <c r="AH23" s="42" t="n">
        <f aca="false">ABS(AF23-$C23)/(ABS($C23)+$F$2)</f>
        <v>0.654044240328913</v>
      </c>
      <c r="AI23" s="42" t="n">
        <f aca="false">1-(AF23-$C23)/($E23-$C23)</f>
        <v>7.32525151647678E-013</v>
      </c>
      <c r="AJ23" s="46" t="n">
        <v>24</v>
      </c>
      <c r="AK23" s="47" t="n">
        <v>11</v>
      </c>
      <c r="AL23" s="46" t="n">
        <v>0.1</v>
      </c>
      <c r="AM23" s="46" t="n">
        <v>0.01</v>
      </c>
      <c r="AN23" s="42" t="n">
        <f aca="false">AM23/AL23</f>
        <v>0.1</v>
      </c>
      <c r="AO23" s="46" t="n">
        <v>0.05</v>
      </c>
      <c r="AP23" s="46" t="n">
        <v>0</v>
      </c>
      <c r="AQ23" s="48" t="n">
        <v>0.03</v>
      </c>
      <c r="AR23" s="44" t="n">
        <f aca="false">AS23+$G23</f>
        <v>2609.98020080218</v>
      </c>
      <c r="AS23" s="45" t="n">
        <v>2609.98020080218</v>
      </c>
      <c r="AT23" s="42" t="n">
        <f aca="false">ABS(AR23-$C23)/(ABS($C23)+$F$2)</f>
        <v>0.652482327733587</v>
      </c>
      <c r="AU23" s="42" t="n">
        <f aca="false">1-(AR23-$C23)/($E23-$C23)</f>
        <v>0.00238808401556789</v>
      </c>
      <c r="AV23" s="46" t="n">
        <v>103</v>
      </c>
      <c r="AW23" s="46" t="n">
        <v>87</v>
      </c>
      <c r="AX23" s="47" t="n">
        <v>38</v>
      </c>
      <c r="AY23" s="46" t="n">
        <v>0.59</v>
      </c>
      <c r="AZ23" s="46" t="n">
        <v>0.13</v>
      </c>
      <c r="BA23" s="42" t="n">
        <f aca="false">AZ23/AY23</f>
        <v>0.220338983050847</v>
      </c>
      <c r="BB23" s="46" t="n">
        <v>0.09</v>
      </c>
      <c r="BC23" s="46" t="n">
        <v>0.21</v>
      </c>
      <c r="BD23" s="48" t="n">
        <v>0.17</v>
      </c>
      <c r="BE23" s="44" t="n">
        <f aca="false">BF23+$G23</f>
        <v>2614.61590507448</v>
      </c>
      <c r="BF23" s="45" t="n">
        <v>2614.61590507448</v>
      </c>
      <c r="BG23" s="42" t="n">
        <f aca="false">ABS(BE23-$C23)/(ABS($C23)+$F$2)</f>
        <v>0.651865322228325</v>
      </c>
      <c r="BH23" s="42" t="n">
        <f aca="false">1-(BE23-$C23)/($E23-$C23)</f>
        <v>0.00333145369489019</v>
      </c>
      <c r="BI23" s="73" t="n">
        <v>2</v>
      </c>
      <c r="BJ23" s="73" t="n">
        <v>109</v>
      </c>
      <c r="BK23" s="73" t="n">
        <v>79</v>
      </c>
      <c r="BL23" s="0" t="n">
        <v>38</v>
      </c>
      <c r="BM23" s="63" t="n">
        <v>0.79</v>
      </c>
      <c r="BN23" s="63" t="n">
        <v>0.15</v>
      </c>
      <c r="BO23" s="50" t="n">
        <f aca="false">BN23/BM23</f>
        <v>0.189873417721519</v>
      </c>
      <c r="BP23" s="63" t="n">
        <v>0.1</v>
      </c>
      <c r="BQ23" s="63" t="n">
        <v>0.36</v>
      </c>
      <c r="BR23" s="58" t="n">
        <v>0.18</v>
      </c>
      <c r="BS23" s="70" t="n">
        <v>3010.67273535</v>
      </c>
      <c r="BT23" s="41" t="n">
        <f aca="false">BS23+G23</f>
        <v>3010.67273535</v>
      </c>
      <c r="BU23" s="62" t="n">
        <f aca="false">(ABS(-C23+BT23))/(ABS(C23)+$F$2)</f>
        <v>0.599150733392961</v>
      </c>
      <c r="BV23" s="44" t="n">
        <f aca="false">BW23+$G23</f>
        <v>3010.67273535001</v>
      </c>
      <c r="BW23" s="63" t="n">
        <v>3010.67273535001</v>
      </c>
      <c r="BX23" s="50" t="n">
        <f aca="false">ABS(BV23-$C23)/(ABS($C23)+$F$2)</f>
        <v>0.59915073339296</v>
      </c>
      <c r="BY23" s="50" t="n">
        <f aca="false">1-(BV23-$C23)/($BT23-$C23)</f>
        <v>0</v>
      </c>
      <c r="BZ23" s="0" t="n">
        <v>11</v>
      </c>
      <c r="CA23" s="0" t="n">
        <v>11</v>
      </c>
      <c r="CB23" s="0" t="n">
        <v>0.12</v>
      </c>
      <c r="CC23" s="0" t="n">
        <v>0</v>
      </c>
      <c r="CD23" s="50" t="n">
        <f aca="false">CC23/CB23</f>
        <v>0</v>
      </c>
      <c r="CE23" s="0" t="n">
        <v>0.08</v>
      </c>
      <c r="CF23" s="0" t="n">
        <v>0.01</v>
      </c>
      <c r="CG23" s="0" t="n">
        <v>0.03</v>
      </c>
      <c r="CH23" s="44" t="n">
        <f aca="false">CI23+$G23</f>
        <v>3010.67273535001</v>
      </c>
      <c r="CI23" s="40" t="n">
        <v>3010.67273535001</v>
      </c>
      <c r="CJ23" s="50" t="n">
        <f aca="false">ABS(CH23-$C23)/(ABS($C23)+$F$2)</f>
        <v>0.59915073339296</v>
      </c>
      <c r="CK23" s="50" t="n">
        <f aca="false">1-(CH23-$C23)/($BT23-$C23)</f>
        <v>0</v>
      </c>
      <c r="CL23" s="0" t="n">
        <v>11</v>
      </c>
      <c r="CM23" s="0" t="n">
        <v>11</v>
      </c>
      <c r="CN23" s="0" t="n">
        <v>0.13</v>
      </c>
      <c r="CO23" s="0" t="n">
        <v>0</v>
      </c>
      <c r="CP23" s="50" t="n">
        <f aca="false">CO23/CN23</f>
        <v>0</v>
      </c>
      <c r="CQ23" s="0" t="n">
        <v>0.05</v>
      </c>
      <c r="CR23" s="0" t="n">
        <v>0.06</v>
      </c>
      <c r="CS23" s="0" t="n">
        <v>0.02</v>
      </c>
      <c r="CT23" s="44" t="n">
        <f aca="false">CU23+$G23</f>
        <v>3010.67273535001</v>
      </c>
      <c r="CU23" s="0" t="n">
        <v>3010.67273535001</v>
      </c>
      <c r="CV23" s="50" t="n">
        <f aca="false">ABS(CT23-$C23)/(ABS($C23)+$F$2)</f>
        <v>0.59915073339296</v>
      </c>
      <c r="CW23" s="50" t="n">
        <f aca="false">1-(CT23-$C23)/($BT23-$C23)</f>
        <v>0</v>
      </c>
      <c r="CX23" s="0" t="n">
        <v>27</v>
      </c>
      <c r="CY23" s="0" t="n">
        <v>11</v>
      </c>
      <c r="CZ23" s="0" t="n">
        <v>0.09</v>
      </c>
      <c r="DA23" s="0" t="n">
        <v>0.01</v>
      </c>
      <c r="DB23" s="50" t="n">
        <f aca="false">DA23/CZ23</f>
        <v>0.111111111111111</v>
      </c>
      <c r="DC23" s="0" t="n">
        <v>0.04</v>
      </c>
      <c r="DD23" s="0" t="n">
        <v>0</v>
      </c>
      <c r="DE23" s="0" t="n">
        <v>0.03</v>
      </c>
      <c r="DF23" s="44" t="n">
        <f aca="false">DG23+$G23</f>
        <v>3022.14010548266</v>
      </c>
      <c r="DG23" s="40" t="n">
        <v>3022.14010548266</v>
      </c>
      <c r="DH23" s="50" t="n">
        <f aca="false">ABS(DF23-$C23)/(ABS($C23)+$F$2)</f>
        <v>0.597624443084711</v>
      </c>
      <c r="DI23" s="50" t="n">
        <f aca="false">1-(DF23-$C23)/($BT23-$C23)</f>
        <v>0.00254742291577881</v>
      </c>
      <c r="DJ23" s="0" t="n">
        <v>94</v>
      </c>
      <c r="DK23" s="0" t="n">
        <v>81</v>
      </c>
      <c r="DL23" s="0" t="n">
        <v>35</v>
      </c>
      <c r="DM23" s="0" t="n">
        <v>0.57</v>
      </c>
      <c r="DN23" s="0" t="n">
        <v>0.13</v>
      </c>
      <c r="DO23" s="50" t="n">
        <f aca="false">DN23/DM23</f>
        <v>0.228070175438596</v>
      </c>
      <c r="DP23" s="0" t="n">
        <v>0.09</v>
      </c>
      <c r="DQ23" s="0" t="n">
        <v>0.2</v>
      </c>
      <c r="DR23" s="0" t="n">
        <v>0.15</v>
      </c>
      <c r="DS23" s="44" t="n">
        <f aca="false">DT23+$G23</f>
        <v>3025.69320004956</v>
      </c>
      <c r="DT23" s="40" t="n">
        <v>3025.69320004956</v>
      </c>
      <c r="DU23" s="50" t="n">
        <f aca="false">ABS(DS23-$C23)/(ABS($C23)+$F$2)</f>
        <v>0.597151531358742</v>
      </c>
      <c r="DV23" s="50" t="n">
        <f aca="false">1-(DS23-$C23)/($BT23-$C23)</f>
        <v>0.00333672634079618</v>
      </c>
      <c r="DW23" s="0" t="n">
        <v>8</v>
      </c>
      <c r="DX23" s="0" t="n">
        <v>131</v>
      </c>
      <c r="DY23" s="0" t="n">
        <v>101</v>
      </c>
      <c r="DZ23" s="0" t="n">
        <v>48</v>
      </c>
      <c r="EA23" s="0" t="n">
        <v>0.87</v>
      </c>
      <c r="EB23" s="0" t="n">
        <v>0.2</v>
      </c>
      <c r="EC23" s="50" t="n">
        <f aca="false">EB23/EA23</f>
        <v>0.229885057471264</v>
      </c>
      <c r="ED23" s="0" t="n">
        <v>0.11</v>
      </c>
      <c r="EE23" s="0" t="n">
        <v>0.37</v>
      </c>
      <c r="EF23" s="61" t="n">
        <v>0.2</v>
      </c>
      <c r="EG23" s="47"/>
      <c r="EI23" s="50"/>
    </row>
    <row r="24" customFormat="false" ht="13" hidden="false" customHeight="true" outlineLevel="0" collapsed="false">
      <c r="A24" s="0" t="s">
        <v>49</v>
      </c>
      <c r="B24" s="40" t="n">
        <v>-5</v>
      </c>
      <c r="C24" s="40" t="n">
        <v>0.62</v>
      </c>
      <c r="D24" s="40" t="n">
        <v>-361.19</v>
      </c>
      <c r="E24" s="41" t="n">
        <f aca="false">D24+G24</f>
        <v>-4.75</v>
      </c>
      <c r="F24" s="42" t="n">
        <f aca="false">ABS(E24-$C24)/(ABS($C24)+$F$2)</f>
        <v>3.31481481481481</v>
      </c>
      <c r="G24" s="43" t="n">
        <v>356.44</v>
      </c>
      <c r="H24" s="44" t="n">
        <f aca="false">I24+$G24</f>
        <v>-4.75</v>
      </c>
      <c r="I24" s="45" t="n">
        <v>-361.19</v>
      </c>
      <c r="J24" s="42" t="n">
        <f aca="false">ABS(H24-$C24)/(ABS($C24)+$F$2)</f>
        <v>3.31481481481481</v>
      </c>
      <c r="K24" s="42" t="n">
        <f aca="false">1-(H24-$C24)/($E24-$C24)</f>
        <v>0</v>
      </c>
      <c r="L24" s="46" t="n">
        <v>11</v>
      </c>
      <c r="M24" s="47" t="n">
        <v>11</v>
      </c>
      <c r="N24" s="46" t="n">
        <v>1.28</v>
      </c>
      <c r="O24" s="46" t="n">
        <v>0.02</v>
      </c>
      <c r="P24" s="42" t="n">
        <f aca="false">O24/N24</f>
        <v>0.015625</v>
      </c>
      <c r="Q24" s="46" t="n">
        <v>1.04</v>
      </c>
      <c r="R24" s="46" t="n">
        <v>0.03</v>
      </c>
      <c r="S24" s="48" t="n">
        <v>0.15</v>
      </c>
      <c r="T24" s="44" t="n">
        <f aca="false">U24+$G24</f>
        <v>-4.75</v>
      </c>
      <c r="U24" s="45" t="n">
        <v>-361.19</v>
      </c>
      <c r="V24" s="42" t="n">
        <f aca="false">ABS(T24-$C24)/(ABS($C24)+$F$2)</f>
        <v>3.31481481481481</v>
      </c>
      <c r="W24" s="42" t="n">
        <f aca="false">1-(T24-$C24)/($E24-$C24)</f>
        <v>0</v>
      </c>
      <c r="X24" s="46" t="n">
        <v>11</v>
      </c>
      <c r="Y24" s="47" t="n">
        <v>11</v>
      </c>
      <c r="Z24" s="46" t="n">
        <v>1.47</v>
      </c>
      <c r="AA24" s="46" t="n">
        <v>0.03</v>
      </c>
      <c r="AB24" s="42" t="n">
        <f aca="false">AA24/Z24</f>
        <v>0.0204081632653061</v>
      </c>
      <c r="AC24" s="46" t="n">
        <v>0.96</v>
      </c>
      <c r="AD24" s="46" t="n">
        <v>0.33</v>
      </c>
      <c r="AE24" s="48" t="n">
        <v>0.11</v>
      </c>
      <c r="AF24" s="44" t="n">
        <f aca="false">AG24+$G24</f>
        <v>-4.75</v>
      </c>
      <c r="AG24" s="45" t="n">
        <v>-361.19</v>
      </c>
      <c r="AH24" s="42" t="n">
        <f aca="false">ABS(AF24-$C24)/(ABS($C24)+$F$2)</f>
        <v>3.31481481481481</v>
      </c>
      <c r="AI24" s="42" t="n">
        <f aca="false">1-(AF24-$C24)/($E24-$C24)</f>
        <v>0</v>
      </c>
      <c r="AJ24" s="46" t="n">
        <v>52</v>
      </c>
      <c r="AK24" s="47" t="n">
        <v>11</v>
      </c>
      <c r="AL24" s="46" t="n">
        <v>1.73</v>
      </c>
      <c r="AM24" s="46" t="n">
        <v>0.11</v>
      </c>
      <c r="AN24" s="42" t="n">
        <f aca="false">AM24/AL24</f>
        <v>0.0635838150289017</v>
      </c>
      <c r="AO24" s="46" t="n">
        <v>1.08</v>
      </c>
      <c r="AP24" s="46" t="n">
        <v>0.06</v>
      </c>
      <c r="AQ24" s="48" t="n">
        <v>0.45</v>
      </c>
      <c r="AR24" s="44" t="n">
        <f aca="false">AS24+$G24</f>
        <v>-4.75</v>
      </c>
      <c r="AS24" s="45" t="n">
        <v>-361.19</v>
      </c>
      <c r="AT24" s="42" t="n">
        <f aca="false">ABS(AR24-$C24)/(ABS($C24)+$F$2)</f>
        <v>3.31481481481481</v>
      </c>
      <c r="AU24" s="42" t="n">
        <f aca="false">1-(AR24-$C24)/($E24-$C24)</f>
        <v>0</v>
      </c>
      <c r="AV24" s="46" t="n">
        <v>43</v>
      </c>
      <c r="AW24" s="46" t="n">
        <v>12</v>
      </c>
      <c r="AX24" s="47" t="n">
        <v>11</v>
      </c>
      <c r="AY24" s="46" t="n">
        <v>2.11</v>
      </c>
      <c r="AZ24" s="46" t="n">
        <v>0.09</v>
      </c>
      <c r="BA24" s="42" t="n">
        <f aca="false">AZ24/AY24</f>
        <v>0.042654028436019</v>
      </c>
      <c r="BB24" s="46" t="n">
        <v>1.07</v>
      </c>
      <c r="BC24" s="46" t="n">
        <v>0.44</v>
      </c>
      <c r="BD24" s="48" t="n">
        <v>0.48</v>
      </c>
      <c r="BE24" s="44" t="n">
        <f aca="false">BF24+$G24</f>
        <v>-4.75</v>
      </c>
      <c r="BF24" s="45" t="n">
        <v>-361.19</v>
      </c>
      <c r="BG24" s="42" t="n">
        <f aca="false">ABS(BE24-$C24)/(ABS($C24)+$F$2)</f>
        <v>3.31481481481481</v>
      </c>
      <c r="BH24" s="42" t="n">
        <f aca="false">1-(BE24-$C24)/($E24-$C24)</f>
        <v>0</v>
      </c>
      <c r="BI24" s="73" t="n">
        <v>2</v>
      </c>
      <c r="BJ24" s="73" t="n">
        <v>43</v>
      </c>
      <c r="BK24" s="73" t="n">
        <v>10</v>
      </c>
      <c r="BL24" s="47" t="n">
        <v>11</v>
      </c>
      <c r="BM24" s="63" t="n">
        <v>2.47</v>
      </c>
      <c r="BN24" s="63" t="n">
        <v>0.08</v>
      </c>
      <c r="BO24" s="50" t="n">
        <f aca="false">BN24/BM24</f>
        <v>0.0323886639676113</v>
      </c>
      <c r="BP24" s="63" t="n">
        <v>1.12</v>
      </c>
      <c r="BQ24" s="63" t="n">
        <v>0.79</v>
      </c>
      <c r="BR24" s="58" t="n">
        <v>0.45</v>
      </c>
      <c r="BS24" s="70" t="n">
        <v>-360.276278586</v>
      </c>
      <c r="BT24" s="41" t="n">
        <f aca="false">BS24+G24</f>
        <v>-3.83627858599999</v>
      </c>
      <c r="BU24" s="62" t="n">
        <f aca="false">(ABS(-C24+BT24))/(ABS(C24)+$F$2)</f>
        <v>2.75078925061728</v>
      </c>
      <c r="BV24" s="44" t="n">
        <f aca="false">BW24+$G24</f>
        <v>-3.83627858627898</v>
      </c>
      <c r="BW24" s="63" t="n">
        <v>-360.276278586279</v>
      </c>
      <c r="BX24" s="50" t="n">
        <f aca="false">ABS(BV24-$C24)/(ABS($C24)+$F$2)</f>
        <v>2.75078925078949</v>
      </c>
      <c r="BY24" s="50" t="n">
        <f aca="false">1-(BV24-$C24)/($BT24-$C24)</f>
        <v>-6.26054763586126E-011</v>
      </c>
      <c r="BZ24" s="0" t="n">
        <v>6</v>
      </c>
      <c r="CA24" s="0" t="n">
        <v>11</v>
      </c>
      <c r="CB24" s="0" t="n">
        <v>1.28</v>
      </c>
      <c r="CC24" s="0" t="n">
        <v>0.01</v>
      </c>
      <c r="CD24" s="50" t="n">
        <f aca="false">CC24/CB24</f>
        <v>0.0078125</v>
      </c>
      <c r="CE24" s="0" t="n">
        <v>1.06</v>
      </c>
      <c r="CF24" s="0" t="n">
        <v>0.03</v>
      </c>
      <c r="CG24" s="0" t="n">
        <v>0.13</v>
      </c>
      <c r="CH24" s="44" t="n">
        <f aca="false">CI24+$G24</f>
        <v>-3.83627858627898</v>
      </c>
      <c r="CI24" s="40" t="n">
        <v>-360.276278586279</v>
      </c>
      <c r="CJ24" s="50" t="n">
        <f aca="false">ABS(CH24-$C24)/(ABS($C24)+$F$2)</f>
        <v>2.75078925078949</v>
      </c>
      <c r="CK24" s="50" t="n">
        <f aca="false">1-(CH24-$C24)/($BT24-$C24)</f>
        <v>-6.26054763586126E-011</v>
      </c>
      <c r="CL24" s="0" t="n">
        <v>11</v>
      </c>
      <c r="CM24" s="0" t="n">
        <v>11</v>
      </c>
      <c r="CN24" s="0" t="n">
        <v>1.82</v>
      </c>
      <c r="CO24" s="0" t="n">
        <v>0.01</v>
      </c>
      <c r="CP24" s="50" t="n">
        <f aca="false">CO24/CN24</f>
        <v>0.00549450549450549</v>
      </c>
      <c r="CQ24" s="0" t="n">
        <v>1.13</v>
      </c>
      <c r="CR24" s="0" t="n">
        <v>0.47</v>
      </c>
      <c r="CS24" s="0" t="n">
        <v>0.17</v>
      </c>
      <c r="CT24" s="44" t="n">
        <f aca="false">CU24+$G24</f>
        <v>-0.891502559658022</v>
      </c>
      <c r="CU24" s="0" t="n">
        <v>-357.331502559658</v>
      </c>
      <c r="CV24" s="50" t="n">
        <f aca="false">ABS(CT24-$C24)/(ABS($C24)+$F$2)</f>
        <v>0.933026271393841</v>
      </c>
      <c r="CW24" s="50" t="n">
        <f aca="false">1-(CT24-$C24)/($BT24-$C24)</f>
        <v>0.660815065645444</v>
      </c>
      <c r="CX24" s="0" t="n">
        <v>5789</v>
      </c>
      <c r="CY24" s="0" t="n">
        <v>1158</v>
      </c>
      <c r="CZ24" s="0" t="n">
        <v>600.28</v>
      </c>
      <c r="DA24" s="0" t="n">
        <v>409.14</v>
      </c>
      <c r="DB24" s="50" t="n">
        <f aca="false">DA24/CZ24</f>
        <v>0.681581928433398</v>
      </c>
      <c r="DC24" s="0" t="n">
        <v>104.42</v>
      </c>
      <c r="DD24" s="0" t="n">
        <v>4.97</v>
      </c>
      <c r="DE24" s="0" t="n">
        <v>77</v>
      </c>
      <c r="DF24" s="44" t="n">
        <f aca="false">DG24+$G24</f>
        <v>-0.837931788421997</v>
      </c>
      <c r="DG24" s="40" t="n">
        <v>-357.277931788422</v>
      </c>
      <c r="DH24" s="50" t="n">
        <f aca="false">ABS(DF24-$C24)/(ABS($C24)+$F$2)</f>
        <v>0.899957894087653</v>
      </c>
      <c r="DI24" s="50" t="n">
        <f aca="false">1-(DF24-$C24)/($BT24-$C24)</f>
        <v>0.672836479971811</v>
      </c>
      <c r="DJ24" s="0" t="n">
        <v>5357</v>
      </c>
      <c r="DK24" s="0" t="n">
        <v>28</v>
      </c>
      <c r="DL24" s="0" t="n">
        <v>1077</v>
      </c>
      <c r="DM24" s="0" t="n">
        <v>600.69</v>
      </c>
      <c r="DN24" s="0" t="n">
        <v>383.24</v>
      </c>
      <c r="DO24" s="50" t="n">
        <f aca="false">DN24/DM24</f>
        <v>0.637999633754516</v>
      </c>
      <c r="DP24" s="0" t="n">
        <v>91.61</v>
      </c>
      <c r="DQ24" s="0" t="n">
        <v>55.28</v>
      </c>
      <c r="DR24" s="0" t="n">
        <v>67.01</v>
      </c>
      <c r="DS24" s="44" t="n">
        <f aca="false">DT24+$G24</f>
        <v>-0.841672152665012</v>
      </c>
      <c r="DT24" s="40" t="n">
        <v>-357.281672152665</v>
      </c>
      <c r="DU24" s="50" t="n">
        <f aca="false">ABS(DS24-$C24)/(ABS($C24)+$F$2)</f>
        <v>0.902266760904329</v>
      </c>
      <c r="DV24" s="50" t="n">
        <f aca="false">1-(DS24-$C24)/($BT24-$C24)</f>
        <v>0.671997132931264</v>
      </c>
      <c r="DW24" s="0" t="n">
        <v>0</v>
      </c>
      <c r="DX24" s="0" t="n">
        <v>5280</v>
      </c>
      <c r="DY24" s="0" t="n">
        <v>25</v>
      </c>
      <c r="DZ24" s="0" t="n">
        <v>1061</v>
      </c>
      <c r="EA24" s="0" t="n">
        <v>600.47</v>
      </c>
      <c r="EB24" s="0" t="n">
        <v>371.33</v>
      </c>
      <c r="EC24" s="50" t="n">
        <f aca="false">EB24/EA24</f>
        <v>0.618398920845338</v>
      </c>
      <c r="ED24" s="0" t="n">
        <v>86.16</v>
      </c>
      <c r="EE24" s="0" t="n">
        <v>80.17</v>
      </c>
      <c r="EF24" s="61" t="n">
        <v>58.77</v>
      </c>
      <c r="EG24" s="47"/>
      <c r="EI24" s="50"/>
    </row>
    <row r="25" customFormat="false" ht="13" hidden="false" customHeight="true" outlineLevel="0" collapsed="false">
      <c r="A25" s="0" t="s">
        <v>50</v>
      </c>
      <c r="B25" s="40" t="n">
        <v>-63</v>
      </c>
      <c r="C25" s="40" t="n">
        <v>-37</v>
      </c>
      <c r="D25" s="40" t="n">
        <v>-63</v>
      </c>
      <c r="E25" s="41" t="n">
        <f aca="false">D25+G25</f>
        <v>-63</v>
      </c>
      <c r="F25" s="42" t="n">
        <f aca="false">ABS(E25-$C25)/(ABS($C25)+$F$2)</f>
        <v>0.68421052631579</v>
      </c>
      <c r="G25" s="43" t="n">
        <v>0</v>
      </c>
      <c r="H25" s="44" t="n">
        <f aca="false">I25+$G25</f>
        <v>-63</v>
      </c>
      <c r="I25" s="45" t="n">
        <v>-63</v>
      </c>
      <c r="J25" s="42" t="n">
        <f aca="false">ABS(H25-$C25)/(ABS($C25)+$F$2)</f>
        <v>0.68421052631579</v>
      </c>
      <c r="K25" s="42" t="n">
        <f aca="false">1-(H25-$C25)/($E25-$C25)</f>
        <v>0</v>
      </c>
      <c r="L25" s="46" t="n">
        <v>11</v>
      </c>
      <c r="M25" s="47" t="n">
        <v>11</v>
      </c>
      <c r="N25" s="46" t="n">
        <v>0.12</v>
      </c>
      <c r="O25" s="46" t="n">
        <v>0</v>
      </c>
      <c r="P25" s="42" t="n">
        <f aca="false">O25/N25</f>
        <v>0</v>
      </c>
      <c r="Q25" s="46" t="n">
        <v>0.08</v>
      </c>
      <c r="R25" s="46" t="n">
        <v>0.01</v>
      </c>
      <c r="S25" s="48" t="n">
        <v>0.02</v>
      </c>
      <c r="T25" s="44" t="n">
        <f aca="false">U25+$G25</f>
        <v>-63</v>
      </c>
      <c r="U25" s="45" t="n">
        <v>-63</v>
      </c>
      <c r="V25" s="42" t="n">
        <f aca="false">ABS(T25-$C25)/(ABS($C25)+$F$2)</f>
        <v>0.68421052631579</v>
      </c>
      <c r="W25" s="42" t="n">
        <f aca="false">1-(T25-$C25)/($E25-$C25)</f>
        <v>0</v>
      </c>
      <c r="X25" s="46" t="n">
        <v>11</v>
      </c>
      <c r="Y25" s="47" t="n">
        <v>11</v>
      </c>
      <c r="Z25" s="46" t="n">
        <v>0.17</v>
      </c>
      <c r="AA25" s="46" t="n">
        <v>0</v>
      </c>
      <c r="AB25" s="42" t="n">
        <f aca="false">AA25/Z25</f>
        <v>0</v>
      </c>
      <c r="AC25" s="46" t="n">
        <v>0.08</v>
      </c>
      <c r="AD25" s="46" t="n">
        <v>0.07</v>
      </c>
      <c r="AE25" s="48" t="n">
        <v>0.02</v>
      </c>
      <c r="AF25" s="44" t="n">
        <f aca="false">AG25+$G25</f>
        <v>-63</v>
      </c>
      <c r="AG25" s="45" t="n">
        <v>-63</v>
      </c>
      <c r="AH25" s="42" t="n">
        <f aca="false">ABS(AF25-$C25)/(ABS($C25)+$F$2)</f>
        <v>0.68421052631579</v>
      </c>
      <c r="AI25" s="42" t="n">
        <f aca="false">1-(AF25-$C25)/($E25-$C25)</f>
        <v>0</v>
      </c>
      <c r="AJ25" s="46" t="n">
        <v>11</v>
      </c>
      <c r="AK25" s="47" t="n">
        <v>11</v>
      </c>
      <c r="AL25" s="46" t="n">
        <v>0.11</v>
      </c>
      <c r="AM25" s="46" t="n">
        <v>0</v>
      </c>
      <c r="AN25" s="42" t="n">
        <f aca="false">AM25/AL25</f>
        <v>0</v>
      </c>
      <c r="AO25" s="46" t="n">
        <v>0.08</v>
      </c>
      <c r="AP25" s="46" t="n">
        <v>0</v>
      </c>
      <c r="AQ25" s="48" t="n">
        <v>0.02</v>
      </c>
      <c r="AR25" s="44" t="n">
        <f aca="false">AS25+$G25</f>
        <v>-63</v>
      </c>
      <c r="AS25" s="45" t="n">
        <v>-63</v>
      </c>
      <c r="AT25" s="42" t="n">
        <f aca="false">ABS(AR25-$C25)/(ABS($C25)+$F$2)</f>
        <v>0.68421052631579</v>
      </c>
      <c r="AU25" s="42" t="n">
        <f aca="false">1-(AR25-$C25)/($E25-$C25)</f>
        <v>0</v>
      </c>
      <c r="AV25" s="46" t="n">
        <v>11</v>
      </c>
      <c r="AW25" s="46" t="n">
        <v>44</v>
      </c>
      <c r="AX25" s="47" t="n">
        <v>11</v>
      </c>
      <c r="AY25" s="46" t="n">
        <v>0.34</v>
      </c>
      <c r="AZ25" s="46" t="n">
        <v>0</v>
      </c>
      <c r="BA25" s="42" t="n">
        <f aca="false">AZ25/AY25</f>
        <v>0</v>
      </c>
      <c r="BB25" s="46" t="n">
        <v>0.12</v>
      </c>
      <c r="BC25" s="46" t="n">
        <v>0.11</v>
      </c>
      <c r="BD25" s="48" t="n">
        <v>0.1</v>
      </c>
      <c r="BE25" s="44" t="n">
        <f aca="false">BF25+$G25</f>
        <v>-63</v>
      </c>
      <c r="BF25" s="45" t="n">
        <v>-63</v>
      </c>
      <c r="BG25" s="42" t="n">
        <f aca="false">ABS(BE25-$C25)/(ABS($C25)+$F$2)</f>
        <v>0.68421052631579</v>
      </c>
      <c r="BH25" s="42" t="n">
        <f aca="false">1-(BE25-$C25)/($E25-$C25)</f>
        <v>0</v>
      </c>
      <c r="BI25" s="46" t="n">
        <v>3</v>
      </c>
      <c r="BJ25" s="46" t="n">
        <v>12</v>
      </c>
      <c r="BK25" s="46" t="n">
        <v>40</v>
      </c>
      <c r="BL25" s="47" t="n">
        <v>11</v>
      </c>
      <c r="BM25" s="46" t="n">
        <v>0.26</v>
      </c>
      <c r="BN25" s="46" t="n">
        <v>0</v>
      </c>
      <c r="BO25" s="50" t="n">
        <f aca="false">BN25/BM25</f>
        <v>0</v>
      </c>
      <c r="BP25" s="46" t="n">
        <v>0.07</v>
      </c>
      <c r="BQ25" s="46" t="n">
        <v>0.12</v>
      </c>
      <c r="BR25" s="48" t="n">
        <v>0.07</v>
      </c>
      <c r="BS25" s="70" t="n">
        <v>-62.9566666667</v>
      </c>
      <c r="BT25" s="41" t="n">
        <f aca="false">BS25+G25</f>
        <v>-62.9566666667</v>
      </c>
      <c r="BU25" s="62" t="n">
        <f aca="false">(ABS(-C25+BT25))/(ABS(C25)+$F$2)</f>
        <v>0.683070175439474</v>
      </c>
      <c r="BV25" s="44" t="n">
        <f aca="false">BW25+$G25</f>
        <v>-62.956666666667</v>
      </c>
      <c r="BW25" s="63" t="n">
        <v>-62.956666666667</v>
      </c>
      <c r="BX25" s="50" t="n">
        <f aca="false">ABS(BV25-$C25)/(ABS($C25)+$F$2)</f>
        <v>0.683070175438605</v>
      </c>
      <c r="BY25" s="50" t="n">
        <f aca="false">1-(BV25-$C25)/($BT25-$C25)</f>
        <v>1.27153843010319E-012</v>
      </c>
      <c r="BZ25" s="0" t="n">
        <v>11</v>
      </c>
      <c r="CA25" s="0" t="n">
        <v>11</v>
      </c>
      <c r="CB25" s="0" t="n">
        <v>0.12</v>
      </c>
      <c r="CC25" s="0" t="n">
        <v>0</v>
      </c>
      <c r="CD25" s="50" t="n">
        <f aca="false">CC25/CB25</f>
        <v>0</v>
      </c>
      <c r="CE25" s="0" t="n">
        <v>0.08</v>
      </c>
      <c r="CF25" s="0" t="n">
        <v>0.01</v>
      </c>
      <c r="CG25" s="0" t="n">
        <v>0.02</v>
      </c>
      <c r="CH25" s="44" t="n">
        <f aca="false">CI25+$G25</f>
        <v>-62.945218204846</v>
      </c>
      <c r="CI25" s="40" t="n">
        <v>-62.945218204846</v>
      </c>
      <c r="CJ25" s="50" t="n">
        <f aca="false">ABS(CH25-$C25)/(ABS($C25)+$F$2)</f>
        <v>0.682768900127526</v>
      </c>
      <c r="CK25" s="50" t="n">
        <f aca="false">1-(CH25-$C25)/($BT25-$C25)</f>
        <v>0.00044106055685067</v>
      </c>
      <c r="CL25" s="0" t="n">
        <v>41</v>
      </c>
      <c r="CM25" s="0" t="n">
        <v>41</v>
      </c>
      <c r="CN25" s="0" t="n">
        <v>0.42</v>
      </c>
      <c r="CO25" s="0" t="n">
        <v>0.03</v>
      </c>
      <c r="CP25" s="50" t="n">
        <f aca="false">CO25/CN25</f>
        <v>0.0714285714285714</v>
      </c>
      <c r="CQ25" s="0" t="n">
        <v>0.19</v>
      </c>
      <c r="CR25" s="0" t="n">
        <v>0.15</v>
      </c>
      <c r="CS25" s="0" t="n">
        <v>0.04</v>
      </c>
      <c r="CT25" s="44" t="n">
        <f aca="false">CU25+$G25</f>
        <v>-62.956666666667</v>
      </c>
      <c r="CU25" s="0" t="n">
        <v>-62.956666666667</v>
      </c>
      <c r="CV25" s="50" t="n">
        <f aca="false">ABS(CT25-$C25)/(ABS($C25)+$F$2)</f>
        <v>0.683070175438605</v>
      </c>
      <c r="CW25" s="50" t="n">
        <f aca="false">1-(CT25-$C25)/($BT25-$C25)</f>
        <v>1.27153843010319E-012</v>
      </c>
      <c r="CX25" s="0" t="n">
        <v>15</v>
      </c>
      <c r="CY25" s="0" t="n">
        <v>11</v>
      </c>
      <c r="CZ25" s="0" t="n">
        <v>0.22</v>
      </c>
      <c r="DA25" s="0" t="n">
        <v>0</v>
      </c>
      <c r="DB25" s="50" t="n">
        <f aca="false">DA25/CZ25</f>
        <v>0</v>
      </c>
      <c r="DC25" s="0" t="n">
        <v>0.18</v>
      </c>
      <c r="DD25" s="0" t="n">
        <v>0.01</v>
      </c>
      <c r="DE25" s="0" t="n">
        <v>0.03</v>
      </c>
      <c r="DF25" s="44" t="n">
        <f aca="false">DG25+$G25</f>
        <v>-62.846260601299</v>
      </c>
      <c r="DG25" s="40" t="n">
        <v>-62.846260601299</v>
      </c>
      <c r="DH25" s="50" t="n">
        <f aca="false">ABS(DF25-$C25)/(ABS($C25)+$F$2)</f>
        <v>0.680164752665763</v>
      </c>
      <c r="DI25" s="50" t="n">
        <f aca="false">1-(DF25-$C25)/($BT25-$C25)</f>
        <v>0.00425347625789874</v>
      </c>
      <c r="DJ25" s="0" t="n">
        <v>389</v>
      </c>
      <c r="DK25" s="0" t="n">
        <v>421</v>
      </c>
      <c r="DL25" s="0" t="n">
        <v>162</v>
      </c>
      <c r="DM25" s="0" t="n">
        <v>3.84</v>
      </c>
      <c r="DN25" s="0" t="n">
        <v>0.81</v>
      </c>
      <c r="DO25" s="50" t="n">
        <f aca="false">DN25/DM25</f>
        <v>0.2109375</v>
      </c>
      <c r="DP25" s="0" t="n">
        <v>0.71</v>
      </c>
      <c r="DQ25" s="0" t="n">
        <v>1.16</v>
      </c>
      <c r="DR25" s="0" t="n">
        <v>1.15</v>
      </c>
      <c r="DS25" s="44" t="n">
        <f aca="false">DT25+$G25</f>
        <v>-62.88747177639</v>
      </c>
      <c r="DT25" s="40" t="n">
        <v>-62.88747177639</v>
      </c>
      <c r="DU25" s="50" t="n">
        <f aca="false">ABS(DS25-$C25)/(ABS($C25)+$F$2)</f>
        <v>0.681249257273421</v>
      </c>
      <c r="DV25" s="50" t="n">
        <f aca="false">1-(DS25-$C25)/($BT25-$C25)</f>
        <v>0.00266578490984637</v>
      </c>
      <c r="DW25" s="0" t="n">
        <v>6</v>
      </c>
      <c r="DX25" s="0" t="n">
        <v>159</v>
      </c>
      <c r="DY25" s="0" t="n">
        <v>115</v>
      </c>
      <c r="DZ25" s="0" t="n">
        <v>56</v>
      </c>
      <c r="EA25" s="0" t="n">
        <v>1.36</v>
      </c>
      <c r="EB25" s="0" t="n">
        <v>0.15</v>
      </c>
      <c r="EC25" s="50" t="n">
        <f aca="false">EB25/EA25</f>
        <v>0.110294117647059</v>
      </c>
      <c r="ED25" s="0" t="n">
        <v>0.25</v>
      </c>
      <c r="EE25" s="0" t="n">
        <v>0.64</v>
      </c>
      <c r="EF25" s="61" t="n">
        <v>0.33</v>
      </c>
      <c r="EG25" s="47"/>
      <c r="EI25" s="50"/>
    </row>
    <row r="26" customFormat="false" ht="13" hidden="false" customHeight="true" outlineLevel="0" collapsed="false">
      <c r="A26" s="0" t="s">
        <v>51</v>
      </c>
      <c r="B26" s="40" t="n">
        <v>-16</v>
      </c>
      <c r="C26" s="40" t="n">
        <v>17</v>
      </c>
      <c r="D26" s="40" t="n">
        <v>-42</v>
      </c>
      <c r="E26" s="41" t="n">
        <f aca="false">D26+G26</f>
        <v>-16</v>
      </c>
      <c r="F26" s="42" t="n">
        <f aca="false">ABS(E26-$C26)/(ABS($C26)+$F$2)</f>
        <v>1.83333333333333</v>
      </c>
      <c r="G26" s="43" t="n">
        <v>26</v>
      </c>
      <c r="H26" s="44" t="n">
        <f aca="false">I26+$G26</f>
        <v>-16</v>
      </c>
      <c r="I26" s="45" t="n">
        <v>-42</v>
      </c>
      <c r="J26" s="42" t="n">
        <f aca="false">ABS(H26-$C26)/(ABS($C26)+$F$2)</f>
        <v>1.83333333333333</v>
      </c>
      <c r="K26" s="42" t="n">
        <f aca="false">1-(H26-$C26)/($E26-$C26)</f>
        <v>0</v>
      </c>
      <c r="L26" s="46" t="n">
        <v>11</v>
      </c>
      <c r="M26" s="47" t="n">
        <v>11</v>
      </c>
      <c r="N26" s="46" t="n">
        <v>0.12</v>
      </c>
      <c r="O26" s="46" t="n">
        <v>0</v>
      </c>
      <c r="P26" s="42" t="n">
        <f aca="false">O26/N26</f>
        <v>0</v>
      </c>
      <c r="Q26" s="46" t="n">
        <v>0.08</v>
      </c>
      <c r="R26" s="46" t="n">
        <v>0.01</v>
      </c>
      <c r="S26" s="48" t="n">
        <v>0.02</v>
      </c>
      <c r="T26" s="44" t="n">
        <f aca="false">U26+$G26</f>
        <v>-16</v>
      </c>
      <c r="U26" s="45" t="n">
        <v>-42</v>
      </c>
      <c r="V26" s="42" t="n">
        <f aca="false">ABS(T26-$C26)/(ABS($C26)+$F$2)</f>
        <v>1.83333333333333</v>
      </c>
      <c r="W26" s="42" t="n">
        <f aca="false">1-(T26-$C26)/($E26-$C26)</f>
        <v>0</v>
      </c>
      <c r="X26" s="46" t="n">
        <v>11</v>
      </c>
      <c r="Y26" s="47" t="n">
        <v>11</v>
      </c>
      <c r="Z26" s="46" t="n">
        <v>0.18</v>
      </c>
      <c r="AA26" s="46" t="n">
        <v>0</v>
      </c>
      <c r="AB26" s="42" t="n">
        <f aca="false">AA26/Z26</f>
        <v>0</v>
      </c>
      <c r="AC26" s="46" t="n">
        <v>0.12</v>
      </c>
      <c r="AD26" s="46" t="n">
        <v>0.05</v>
      </c>
      <c r="AE26" s="48" t="n">
        <v>0.01</v>
      </c>
      <c r="AF26" s="44" t="n">
        <f aca="false">AG26+$G26</f>
        <v>1.078003587883</v>
      </c>
      <c r="AG26" s="45" t="n">
        <v>-24.921996412117</v>
      </c>
      <c r="AH26" s="42" t="n">
        <f aca="false">ABS(AF26-$C26)/(ABS($C26)+$F$2)</f>
        <v>0.884555356228722</v>
      </c>
      <c r="AI26" s="42" t="n">
        <f aca="false">1-(AF26-$C26)/($E26-$C26)</f>
        <v>0.517515260238879</v>
      </c>
      <c r="AJ26" s="46" t="n">
        <v>831</v>
      </c>
      <c r="AK26" s="47" t="n">
        <v>385</v>
      </c>
      <c r="AL26" s="46" t="n">
        <v>3.99</v>
      </c>
      <c r="AM26" s="46" t="n">
        <v>0.83</v>
      </c>
      <c r="AN26" s="42" t="n">
        <f aca="false">AM26/AL26</f>
        <v>0.208020050125313</v>
      </c>
      <c r="AO26" s="46" t="n">
        <v>1.77</v>
      </c>
      <c r="AP26" s="46" t="n">
        <v>0.12</v>
      </c>
      <c r="AQ26" s="48" t="n">
        <v>1.19</v>
      </c>
      <c r="AR26" s="44" t="n">
        <f aca="false">AS26+$G26</f>
        <v>1.877632459032</v>
      </c>
      <c r="AS26" s="45" t="n">
        <v>-24.122367540968</v>
      </c>
      <c r="AT26" s="42" t="n">
        <f aca="false">ABS(AR26-$C26)/(ABS($C26)+$F$2)</f>
        <v>0.840131530053778</v>
      </c>
      <c r="AU26" s="42" t="n">
        <f aca="false">1-(AR26-$C26)/($E26-$C26)</f>
        <v>0.541746438152485</v>
      </c>
      <c r="AV26" s="46" t="n">
        <v>1479</v>
      </c>
      <c r="AW26" s="46" t="n">
        <v>1478</v>
      </c>
      <c r="AX26" s="47" t="n">
        <v>592</v>
      </c>
      <c r="AY26" s="46" t="n">
        <v>28.37</v>
      </c>
      <c r="AZ26" s="46" t="n">
        <v>12.11</v>
      </c>
      <c r="BA26" s="42" t="n">
        <f aca="false">AZ26/AY26</f>
        <v>0.426859358477265</v>
      </c>
      <c r="BB26" s="46" t="n">
        <v>3.59</v>
      </c>
      <c r="BC26" s="46" t="n">
        <v>4.48</v>
      </c>
      <c r="BD26" s="48" t="n">
        <v>7.91</v>
      </c>
      <c r="BE26" s="44" t="n">
        <f aca="false">BF26+$G26</f>
        <v>2.254420270233</v>
      </c>
      <c r="BF26" s="45" t="n">
        <v>-23.745579729767</v>
      </c>
      <c r="BG26" s="42" t="n">
        <f aca="false">ABS(BE26-$C26)/(ABS($C26)+$F$2)</f>
        <v>0.819198873875945</v>
      </c>
      <c r="BH26" s="42" t="n">
        <f aca="false">1-(BE26-$C26)/($E26-$C26)</f>
        <v>0.553164250613121</v>
      </c>
      <c r="BI26" s="46" t="n">
        <v>7</v>
      </c>
      <c r="BJ26" s="46" t="n">
        <v>1752</v>
      </c>
      <c r="BK26" s="46" t="n">
        <v>1420</v>
      </c>
      <c r="BL26" s="47" t="n">
        <v>636</v>
      </c>
      <c r="BM26" s="46" t="n">
        <v>36.73</v>
      </c>
      <c r="BN26" s="46" t="n">
        <v>17.7</v>
      </c>
      <c r="BO26" s="50" t="n">
        <f aca="false">BN26/BM26</f>
        <v>0.481894908793901</v>
      </c>
      <c r="BP26" s="46" t="n">
        <v>3.8</v>
      </c>
      <c r="BQ26" s="46" t="n">
        <v>6.97</v>
      </c>
      <c r="BR26" s="48" t="n">
        <v>8</v>
      </c>
      <c r="BS26" s="70" t="n">
        <v>-25</v>
      </c>
      <c r="BT26" s="41" t="n">
        <f aca="false">BS26+G26</f>
        <v>1</v>
      </c>
      <c r="BU26" s="62" t="n">
        <f aca="false">(ABS(-C26+BT26))/(ABS(C26)+$F$2)</f>
        <v>0.888888888888889</v>
      </c>
      <c r="BV26" s="44" t="n">
        <f aca="false">BW26+$G26</f>
        <v>1</v>
      </c>
      <c r="BW26" s="63" t="n">
        <v>-25</v>
      </c>
      <c r="BX26" s="50" t="n">
        <f aca="false">ABS(BV26-$C26)/(ABS($C26)+$F$2)</f>
        <v>0.888888888888889</v>
      </c>
      <c r="BY26" s="50" t="n">
        <f aca="false">1-(BV26-$C26)/($BT26-$C26)</f>
        <v>0</v>
      </c>
      <c r="BZ26" s="0" t="n">
        <v>11</v>
      </c>
      <c r="CA26" s="0" t="n">
        <v>11</v>
      </c>
      <c r="CB26" s="0" t="n">
        <v>0.13</v>
      </c>
      <c r="CC26" s="0" t="n">
        <v>0</v>
      </c>
      <c r="CD26" s="50" t="n">
        <f aca="false">CC26/CB26</f>
        <v>0</v>
      </c>
      <c r="CE26" s="0" t="n">
        <v>0.09</v>
      </c>
      <c r="CF26" s="0" t="n">
        <v>0.01</v>
      </c>
      <c r="CG26" s="0" t="n">
        <v>0.02</v>
      </c>
      <c r="CH26" s="44" t="n">
        <f aca="false">CI26+$G26</f>
        <v>1</v>
      </c>
      <c r="CI26" s="40" t="n">
        <v>-25</v>
      </c>
      <c r="CJ26" s="50" t="n">
        <f aca="false">ABS(CH26-$C26)/(ABS($C26)+$F$2)</f>
        <v>0.888888888888889</v>
      </c>
      <c r="CK26" s="50" t="n">
        <f aca="false">1-(CH26-$C26)/($BT26-$C26)</f>
        <v>0</v>
      </c>
      <c r="CL26" s="0" t="n">
        <v>11</v>
      </c>
      <c r="CM26" s="0" t="n">
        <v>11</v>
      </c>
      <c r="CN26" s="0" t="n">
        <v>0.19</v>
      </c>
      <c r="CO26" s="0" t="n">
        <v>0</v>
      </c>
      <c r="CP26" s="50" t="n">
        <f aca="false">CO26/CN26</f>
        <v>0</v>
      </c>
      <c r="CQ26" s="0" t="n">
        <v>0.08</v>
      </c>
      <c r="CR26" s="0" t="n">
        <v>0.08</v>
      </c>
      <c r="CS26" s="0" t="n">
        <v>0.02</v>
      </c>
      <c r="CT26" s="44" t="n">
        <f aca="false">CU26+$G26</f>
        <v>1</v>
      </c>
      <c r="CU26" s="0" t="n">
        <v>-25</v>
      </c>
      <c r="CV26" s="50" t="n">
        <f aca="false">ABS(CT26-$C26)/(ABS($C26)+$F$2)</f>
        <v>0.888888888888889</v>
      </c>
      <c r="CW26" s="50" t="n">
        <f aca="false">1-(CT26-$C26)/($BT26-$C26)</f>
        <v>0</v>
      </c>
      <c r="CX26" s="0" t="n">
        <v>19</v>
      </c>
      <c r="CY26" s="0" t="n">
        <v>11</v>
      </c>
      <c r="CZ26" s="0" t="n">
        <v>0.22</v>
      </c>
      <c r="DA26" s="0" t="n">
        <v>0</v>
      </c>
      <c r="DB26" s="50" t="n">
        <f aca="false">DA26/CZ26</f>
        <v>0</v>
      </c>
      <c r="DC26" s="0" t="n">
        <v>0.18</v>
      </c>
      <c r="DD26" s="0" t="n">
        <v>0</v>
      </c>
      <c r="DE26" s="0" t="n">
        <v>0.03</v>
      </c>
      <c r="DF26" s="44" t="n">
        <f aca="false">DG26+$G26</f>
        <v>1</v>
      </c>
      <c r="DG26" s="40" t="n">
        <v>-25</v>
      </c>
      <c r="DH26" s="50" t="n">
        <f aca="false">ABS(DF26-$C26)/(ABS($C26)+$F$2)</f>
        <v>0.888888888888889</v>
      </c>
      <c r="DI26" s="50" t="n">
        <f aca="false">1-(DF26-$C26)/($BT26-$C26)</f>
        <v>0</v>
      </c>
      <c r="DJ26" s="0" t="n">
        <v>21</v>
      </c>
      <c r="DK26" s="0" t="n">
        <v>34</v>
      </c>
      <c r="DL26" s="0" t="n">
        <v>11</v>
      </c>
      <c r="DM26" s="0" t="n">
        <v>0.25</v>
      </c>
      <c r="DN26" s="0" t="n">
        <v>0</v>
      </c>
      <c r="DO26" s="50" t="n">
        <f aca="false">DN26/DM26</f>
        <v>0</v>
      </c>
      <c r="DP26" s="0" t="n">
        <v>0.1</v>
      </c>
      <c r="DQ26" s="0" t="n">
        <v>0.07</v>
      </c>
      <c r="DR26" s="0" t="n">
        <v>0.06</v>
      </c>
      <c r="DS26" s="44" t="n">
        <f aca="false">DT26+$G26</f>
        <v>1</v>
      </c>
      <c r="DT26" s="40" t="n">
        <v>-25</v>
      </c>
      <c r="DU26" s="50" t="n">
        <f aca="false">ABS(DS26-$C26)/(ABS($C26)+$F$2)</f>
        <v>0.888888888888889</v>
      </c>
      <c r="DV26" s="50" t="n">
        <f aca="false">1-(DS26-$C26)/($BT26-$C26)</f>
        <v>0</v>
      </c>
      <c r="DW26" s="0" t="n">
        <v>4</v>
      </c>
      <c r="DX26" s="0" t="n">
        <v>17</v>
      </c>
      <c r="DY26" s="0" t="n">
        <v>34</v>
      </c>
      <c r="DZ26" s="0" t="n">
        <v>11</v>
      </c>
      <c r="EA26" s="0" t="n">
        <v>0.3</v>
      </c>
      <c r="EB26" s="0" t="n">
        <v>0</v>
      </c>
      <c r="EC26" s="50" t="n">
        <f aca="false">EB26/EA26</f>
        <v>0</v>
      </c>
      <c r="ED26" s="0" t="n">
        <v>0.07</v>
      </c>
      <c r="EE26" s="0" t="n">
        <v>0.14</v>
      </c>
      <c r="EF26" s="61" t="n">
        <v>0.08</v>
      </c>
      <c r="EG26" s="47"/>
      <c r="EI26" s="50"/>
    </row>
    <row r="27" customFormat="false" ht="13" hidden="false" customHeight="true" outlineLevel="0" collapsed="false">
      <c r="A27" s="0" t="s">
        <v>52</v>
      </c>
      <c r="B27" s="40" t="n">
        <v>-50</v>
      </c>
      <c r="C27" s="40" t="n">
        <v>100</v>
      </c>
      <c r="D27" s="40" t="n">
        <v>-150</v>
      </c>
      <c r="E27" s="41" t="n">
        <f aca="false">D27+G27</f>
        <v>-50</v>
      </c>
      <c r="F27" s="42" t="n">
        <f aca="false">ABS(E27-$C27)/(ABS($C27)+$F$2)</f>
        <v>1.48514851485149</v>
      </c>
      <c r="G27" s="43" t="n">
        <v>100</v>
      </c>
      <c r="H27" s="44" t="n">
        <f aca="false">I27+$G27</f>
        <v>-50</v>
      </c>
      <c r="I27" s="45" t="n">
        <v>-150</v>
      </c>
      <c r="J27" s="42" t="n">
        <f aca="false">ABS(H27-$C27)/(ABS($C27)+$F$2)</f>
        <v>1.48514851485149</v>
      </c>
      <c r="K27" s="42" t="n">
        <f aca="false">1-(H27-$C27)/($E27-$C27)</f>
        <v>0</v>
      </c>
      <c r="L27" s="46" t="n">
        <v>11</v>
      </c>
      <c r="M27" s="47" t="n">
        <v>11</v>
      </c>
      <c r="N27" s="46" t="n">
        <v>0.16</v>
      </c>
      <c r="O27" s="46" t="n">
        <v>0</v>
      </c>
      <c r="P27" s="42" t="n">
        <f aca="false">O27/N27</f>
        <v>0</v>
      </c>
      <c r="Q27" s="46" t="n">
        <v>0.12</v>
      </c>
      <c r="R27" s="46" t="n">
        <v>0.01</v>
      </c>
      <c r="S27" s="48" t="n">
        <v>0.02</v>
      </c>
      <c r="T27" s="44" t="n">
        <f aca="false">U27+$G27</f>
        <v>-50</v>
      </c>
      <c r="U27" s="45" t="n">
        <v>-150</v>
      </c>
      <c r="V27" s="42" t="n">
        <f aca="false">ABS(T27-$C27)/(ABS($C27)+$F$2)</f>
        <v>1.48514851485149</v>
      </c>
      <c r="W27" s="42" t="n">
        <f aca="false">1-(T27-$C27)/($E27-$C27)</f>
        <v>0</v>
      </c>
      <c r="X27" s="46" t="n">
        <v>11</v>
      </c>
      <c r="Y27" s="0" t="n">
        <v>11</v>
      </c>
      <c r="Z27" s="46" t="n">
        <v>0.17</v>
      </c>
      <c r="AA27" s="46" t="n">
        <v>0</v>
      </c>
      <c r="AB27" s="42" t="n">
        <f aca="false">AA27/Z27</f>
        <v>0</v>
      </c>
      <c r="AC27" s="46" t="n">
        <v>0.1</v>
      </c>
      <c r="AD27" s="46" t="n">
        <v>0.05</v>
      </c>
      <c r="AE27" s="48" t="n">
        <v>0.02</v>
      </c>
      <c r="AF27" s="44" t="n">
        <f aca="false">AG27+$G27</f>
        <v>47.117640056402</v>
      </c>
      <c r="AG27" s="45" t="n">
        <v>-52.882359943598</v>
      </c>
      <c r="AH27" s="42" t="n">
        <f aca="false">ABS(AF27-$C27)/(ABS($C27)+$F$2)</f>
        <v>0.523587722213841</v>
      </c>
      <c r="AI27" s="42" t="n">
        <f aca="false">1-(AF27-$C27)/($E27-$C27)</f>
        <v>0.647450933709347</v>
      </c>
      <c r="AJ27" s="46" t="n">
        <v>1224</v>
      </c>
      <c r="AK27" s="0" t="n">
        <v>592</v>
      </c>
      <c r="AL27" s="46" t="n">
        <v>7.08</v>
      </c>
      <c r="AM27" s="46" t="n">
        <v>1.66</v>
      </c>
      <c r="AN27" s="42" t="n">
        <f aca="false">AM27/AL27</f>
        <v>0.234463276836158</v>
      </c>
      <c r="AO27" s="46" t="n">
        <v>3.01</v>
      </c>
      <c r="AP27" s="46" t="n">
        <v>0.19</v>
      </c>
      <c r="AQ27" s="48" t="n">
        <v>2.1</v>
      </c>
      <c r="AR27" s="44" t="n">
        <f aca="false">AS27+$G27</f>
        <v>66.848508103567</v>
      </c>
      <c r="AS27" s="45" t="n">
        <v>-33.151491896433</v>
      </c>
      <c r="AT27" s="42" t="n">
        <f aca="false">ABS(AR27-$C27)/(ABS($C27)+$F$2)</f>
        <v>0.32823259303399</v>
      </c>
      <c r="AU27" s="42" t="n">
        <f aca="false">1-(AR27-$C27)/($E27-$C27)</f>
        <v>0.77899005402378</v>
      </c>
      <c r="AV27" s="46" t="n">
        <v>1636</v>
      </c>
      <c r="AW27" s="46" t="n">
        <v>1764</v>
      </c>
      <c r="AX27" s="47" t="n">
        <v>680</v>
      </c>
      <c r="AY27" s="46" t="n">
        <v>30.84</v>
      </c>
      <c r="AZ27" s="46" t="n">
        <v>12.73</v>
      </c>
      <c r="BA27" s="42" t="n">
        <f aca="false">AZ27/AY27</f>
        <v>0.412775616083009</v>
      </c>
      <c r="BB27" s="46" t="n">
        <v>4.24</v>
      </c>
      <c r="BC27" s="46" t="n">
        <v>4.47</v>
      </c>
      <c r="BD27" s="48" t="n">
        <v>9.24</v>
      </c>
      <c r="BE27" s="44" t="n">
        <f aca="false">BF27+$G27</f>
        <v>50.263109919222</v>
      </c>
      <c r="BF27" s="45" t="n">
        <v>-49.736890080778</v>
      </c>
      <c r="BG27" s="42" t="n">
        <f aca="false">ABS(BE27-$C27)/(ABS($C27)+$F$2)</f>
        <v>0.492444456245327</v>
      </c>
      <c r="BH27" s="42" t="n">
        <f aca="false">1-(BE27-$C27)/($E27-$C27)</f>
        <v>0.668420732794813</v>
      </c>
      <c r="BI27" s="46" t="n">
        <v>8</v>
      </c>
      <c r="BJ27" s="46" t="n">
        <v>2102</v>
      </c>
      <c r="BK27" s="46" t="n">
        <v>1629</v>
      </c>
      <c r="BL27" s="47" t="n">
        <v>748</v>
      </c>
      <c r="BM27" s="46" t="n">
        <v>47.17</v>
      </c>
      <c r="BN27" s="46" t="n">
        <v>21.96</v>
      </c>
      <c r="BO27" s="50" t="n">
        <f aca="false">BN27/BM27</f>
        <v>0.465550137799449</v>
      </c>
      <c r="BP27" s="46" t="n">
        <v>4.91</v>
      </c>
      <c r="BQ27" s="46" t="n">
        <v>8.55</v>
      </c>
      <c r="BR27" s="48" t="n">
        <v>11.44</v>
      </c>
      <c r="BS27" s="70" t="n">
        <v>-33.3333333333</v>
      </c>
      <c r="BT27" s="41" t="n">
        <f aca="false">BS27+G27</f>
        <v>66.6666666667</v>
      </c>
      <c r="BU27" s="62" t="n">
        <f aca="false">(ABS(-C27+BT27))/(ABS(C27)+$F$2)</f>
        <v>0.3300330033</v>
      </c>
      <c r="BV27" s="44" t="n">
        <f aca="false">BW27+$G27</f>
        <v>66.666666666667</v>
      </c>
      <c r="BW27" s="63" t="n">
        <v>-33.333333333333</v>
      </c>
      <c r="BX27" s="50" t="n">
        <f aca="false">ABS(BV27-$C27)/(ABS($C27)+$F$2)</f>
        <v>0.330033003300327</v>
      </c>
      <c r="BY27" s="50" t="n">
        <f aca="false">1-(BV27-$C27)/($BT27-$C27)</f>
        <v>-9.8987484875579E-013</v>
      </c>
      <c r="BZ27" s="0" t="n">
        <v>11</v>
      </c>
      <c r="CA27" s="0" t="n">
        <v>11</v>
      </c>
      <c r="CB27" s="0" t="n">
        <v>0.15</v>
      </c>
      <c r="CC27" s="0" t="n">
        <v>0</v>
      </c>
      <c r="CD27" s="50" t="n">
        <f aca="false">CC27/CB27</f>
        <v>0</v>
      </c>
      <c r="CE27" s="0" t="n">
        <v>0.12</v>
      </c>
      <c r="CF27" s="0" t="n">
        <v>0.01</v>
      </c>
      <c r="CG27" s="0" t="n">
        <v>0.02</v>
      </c>
      <c r="CH27" s="44" t="n">
        <f aca="false">CI27+$G27</f>
        <v>66.666666666667</v>
      </c>
      <c r="CI27" s="40" t="n">
        <v>-33.333333333333</v>
      </c>
      <c r="CJ27" s="50" t="n">
        <f aca="false">ABS(CH27-$C27)/(ABS($C27)+$F$2)</f>
        <v>0.330033003300327</v>
      </c>
      <c r="CK27" s="50" t="n">
        <f aca="false">1-(CH27-$C27)/($BT27-$C27)</f>
        <v>-9.8987484875579E-013</v>
      </c>
      <c r="CL27" s="0" t="n">
        <v>11</v>
      </c>
      <c r="CM27" s="0" t="n">
        <v>11</v>
      </c>
      <c r="CN27" s="0" t="n">
        <v>0.18</v>
      </c>
      <c r="CO27" s="0" t="n">
        <v>0.01</v>
      </c>
      <c r="CP27" s="50" t="n">
        <f aca="false">CO27/CN27</f>
        <v>0.0555555555555556</v>
      </c>
      <c r="CQ27" s="0" t="n">
        <v>0.08</v>
      </c>
      <c r="CR27" s="0" t="n">
        <v>0.06</v>
      </c>
      <c r="CS27" s="0" t="n">
        <v>0.02</v>
      </c>
      <c r="CT27" s="44" t="n">
        <f aca="false">CU27+$G27</f>
        <v>66.666666666667</v>
      </c>
      <c r="CU27" s="0" t="n">
        <v>-33.333333333333</v>
      </c>
      <c r="CV27" s="50" t="n">
        <f aca="false">ABS(CT27-$C27)/(ABS($C27)+$F$2)</f>
        <v>0.330033003300327</v>
      </c>
      <c r="CW27" s="50" t="n">
        <f aca="false">1-(CT27-$C27)/($BT27-$C27)</f>
        <v>-9.8987484875579E-013</v>
      </c>
      <c r="CX27" s="0" t="n">
        <v>22</v>
      </c>
      <c r="CY27" s="0" t="n">
        <v>11</v>
      </c>
      <c r="CZ27" s="0" t="n">
        <v>0.14</v>
      </c>
      <c r="DA27" s="0" t="n">
        <v>0</v>
      </c>
      <c r="DB27" s="50" t="n">
        <f aca="false">DA27/CZ27</f>
        <v>0</v>
      </c>
      <c r="DC27" s="0" t="n">
        <v>0.1</v>
      </c>
      <c r="DD27" s="0" t="n">
        <v>0</v>
      </c>
      <c r="DE27" s="0" t="n">
        <v>0.03</v>
      </c>
      <c r="DF27" s="44" t="n">
        <f aca="false">DG27+$G27</f>
        <v>89.789150483251</v>
      </c>
      <c r="DG27" s="40" t="n">
        <v>-10.210849516749</v>
      </c>
      <c r="DH27" s="50" t="n">
        <f aca="false">ABS(DF27-$C27)/(ABS($C27)+$F$2)</f>
        <v>0.101097519967812</v>
      </c>
      <c r="DI27" s="50" t="n">
        <f aca="false">1-(DF27-$C27)/($BT27-$C27)</f>
        <v>0.693674514497224</v>
      </c>
      <c r="DJ27" s="0" t="n">
        <v>297</v>
      </c>
      <c r="DK27" s="0" t="n">
        <v>348</v>
      </c>
      <c r="DL27" s="0" t="n">
        <v>129</v>
      </c>
      <c r="DM27" s="0" t="n">
        <v>2.62</v>
      </c>
      <c r="DN27" s="0" t="n">
        <v>0.31</v>
      </c>
      <c r="DO27" s="50" t="n">
        <f aca="false">DN27/DM27</f>
        <v>0.118320610687023</v>
      </c>
      <c r="DP27" s="0" t="n">
        <v>0.58</v>
      </c>
      <c r="DQ27" s="0" t="n">
        <v>0.84</v>
      </c>
      <c r="DR27" s="0" t="n">
        <v>0.88</v>
      </c>
      <c r="DS27" s="44" t="n">
        <f aca="false">DT27+$G27</f>
        <v>90.090751393683</v>
      </c>
      <c r="DT27" s="40" t="n">
        <v>-9.909248606317</v>
      </c>
      <c r="DU27" s="50" t="n">
        <f aca="false">ABS(DS27-$C27)/(ABS($C27)+$F$2)</f>
        <v>0.0981113723397722</v>
      </c>
      <c r="DV27" s="50" t="n">
        <f aca="false">1-(DS27-$C27)/($BT27-$C27)</f>
        <v>0.702722541810193</v>
      </c>
      <c r="DW27" s="0" t="n">
        <v>8</v>
      </c>
      <c r="DX27" s="0" t="n">
        <v>1352</v>
      </c>
      <c r="DY27" s="0" t="n">
        <v>1342</v>
      </c>
      <c r="DZ27" s="0" t="n">
        <v>541</v>
      </c>
      <c r="EA27" s="0" t="n">
        <v>23.89</v>
      </c>
      <c r="EB27" s="0" t="n">
        <v>8.61</v>
      </c>
      <c r="EC27" s="50" t="n">
        <f aca="false">EB27/EA27</f>
        <v>0.360401841774801</v>
      </c>
      <c r="ED27" s="0" t="n">
        <v>3.13</v>
      </c>
      <c r="EE27" s="0" t="n">
        <v>5.62</v>
      </c>
      <c r="EF27" s="61" t="n">
        <v>6.39</v>
      </c>
      <c r="EG27" s="47"/>
      <c r="EI27" s="50"/>
    </row>
    <row r="28" customFormat="false" ht="13" hidden="false" customHeight="true" outlineLevel="0" collapsed="false">
      <c r="A28" s="0" t="s">
        <v>53</v>
      </c>
      <c r="B28" s="40" t="n">
        <v>-30</v>
      </c>
      <c r="C28" s="40" t="n">
        <v>0</v>
      </c>
      <c r="D28" s="40" t="n">
        <v>30</v>
      </c>
      <c r="E28" s="41" t="n">
        <f aca="false">D28+G28</f>
        <v>-30</v>
      </c>
      <c r="F28" s="42" t="n">
        <f aca="false">ABS(E28-$C28)/(ABS($C28)+$F$2)</f>
        <v>30</v>
      </c>
      <c r="G28" s="43" t="n">
        <v>-60</v>
      </c>
      <c r="H28" s="44"/>
      <c r="I28" s="40"/>
      <c r="J28" s="42"/>
      <c r="K28" s="42"/>
      <c r="P28" s="42"/>
      <c r="T28" s="44"/>
      <c r="U28" s="40"/>
      <c r="V28" s="42"/>
      <c r="W28" s="42"/>
      <c r="AB28" s="42"/>
      <c r="AF28" s="44"/>
      <c r="AG28" s="40"/>
      <c r="AH28" s="42"/>
      <c r="AI28" s="42"/>
      <c r="AN28" s="42"/>
      <c r="AR28" s="44"/>
      <c r="AS28" s="40"/>
      <c r="AT28" s="42"/>
      <c r="AU28" s="42"/>
      <c r="BA28" s="42"/>
      <c r="BE28" s="44"/>
      <c r="BF28" s="40"/>
      <c r="BG28" s="42"/>
      <c r="BH28" s="42"/>
      <c r="BO28" s="50"/>
      <c r="BR28" s="61"/>
      <c r="BS28" s="70" t="n">
        <v>30</v>
      </c>
      <c r="BT28" s="41" t="n">
        <f aca="false">BS28+G28</f>
        <v>-30</v>
      </c>
      <c r="BU28" s="62" t="n">
        <f aca="false">(ABS(-C28+BT28))/(ABS(C28)+$F$2)</f>
        <v>30</v>
      </c>
      <c r="BV28" s="44" t="n">
        <f aca="false">BW28+$G28</f>
        <v>-30</v>
      </c>
      <c r="BW28" s="63" t="n">
        <v>30</v>
      </c>
      <c r="BX28" s="50" t="n">
        <f aca="false">ABS(BV28-$C28)/(ABS($C28)+$F$2)</f>
        <v>30</v>
      </c>
      <c r="BY28" s="50" t="n">
        <f aca="false">1-(BV28-$C28)/($BT28-$C28)</f>
        <v>0</v>
      </c>
      <c r="BZ28" s="0" t="n">
        <v>11</v>
      </c>
      <c r="CA28" s="0" t="n">
        <v>11</v>
      </c>
      <c r="CB28" s="0" t="n">
        <v>0.6</v>
      </c>
      <c r="CC28" s="0" t="n">
        <v>0.01</v>
      </c>
      <c r="CD28" s="50" t="n">
        <f aca="false">CC28/CB28</f>
        <v>0.0166666666666667</v>
      </c>
      <c r="CE28" s="0" t="n">
        <v>0.49</v>
      </c>
      <c r="CF28" s="0" t="n">
        <v>0.02</v>
      </c>
      <c r="CG28" s="0" t="n">
        <v>0.07</v>
      </c>
      <c r="CH28" s="44" t="n">
        <f aca="false">CI28+$G28</f>
        <v>-30</v>
      </c>
      <c r="CI28" s="40" t="n">
        <v>30</v>
      </c>
      <c r="CJ28" s="50" t="n">
        <f aca="false">ABS(CH28-$C28)/(ABS($C28)+$F$2)</f>
        <v>30</v>
      </c>
      <c r="CK28" s="50" t="n">
        <f aca="false">1-(CH28-$C28)/($BT28-$C28)</f>
        <v>0</v>
      </c>
      <c r="CL28" s="0" t="n">
        <v>11</v>
      </c>
      <c r="CM28" s="0" t="n">
        <v>11</v>
      </c>
      <c r="CN28" s="0" t="n">
        <v>0.69</v>
      </c>
      <c r="CO28" s="0" t="n">
        <v>0.01</v>
      </c>
      <c r="CP28" s="50" t="n">
        <f aca="false">CO28/CN28</f>
        <v>0.0144927536231884</v>
      </c>
      <c r="CQ28" s="0" t="n">
        <v>0.44</v>
      </c>
      <c r="CR28" s="0" t="n">
        <v>0.17</v>
      </c>
      <c r="CS28" s="0" t="n">
        <v>0.07</v>
      </c>
      <c r="CT28" s="44" t="n">
        <f aca="false">CU28+$G28</f>
        <v>-30</v>
      </c>
      <c r="CU28" s="0" t="n">
        <v>30</v>
      </c>
      <c r="CV28" s="50" t="n">
        <f aca="false">ABS(CT28-$C28)/(ABS($C28)+$F$2)</f>
        <v>30</v>
      </c>
      <c r="CW28" s="50" t="n">
        <f aca="false">1-(CT28-$C28)/($BT28-$C28)</f>
        <v>0</v>
      </c>
      <c r="CX28" s="0" t="n">
        <v>28</v>
      </c>
      <c r="CY28" s="0" t="n">
        <v>11</v>
      </c>
      <c r="CZ28" s="0" t="n">
        <v>0.6</v>
      </c>
      <c r="DA28" s="0" t="n">
        <v>0.01</v>
      </c>
      <c r="DB28" s="50" t="n">
        <f aca="false">DA28/CZ28</f>
        <v>0.0166666666666667</v>
      </c>
      <c r="DC28" s="0" t="n">
        <v>0.45</v>
      </c>
      <c r="DD28" s="0" t="n">
        <v>0.01</v>
      </c>
      <c r="DE28" s="0" t="n">
        <v>0.11</v>
      </c>
      <c r="DF28" s="44" t="n">
        <f aca="false">DG28+$G28</f>
        <v>-30</v>
      </c>
      <c r="DG28" s="40" t="n">
        <v>30</v>
      </c>
      <c r="DH28" s="50" t="n">
        <f aca="false">ABS(DF28-$C28)/(ABS($C28)+$F$2)</f>
        <v>30</v>
      </c>
      <c r="DI28" s="50" t="n">
        <f aca="false">1-(DF28-$C28)/($BT28-$C28)</f>
        <v>0</v>
      </c>
      <c r="DJ28" s="0" t="n">
        <v>35</v>
      </c>
      <c r="DK28" s="0" t="n">
        <v>19</v>
      </c>
      <c r="DL28" s="0" t="n">
        <v>11</v>
      </c>
      <c r="DM28" s="0" t="n">
        <v>0.88</v>
      </c>
      <c r="DN28" s="0" t="n">
        <v>0.01</v>
      </c>
      <c r="DO28" s="50" t="n">
        <f aca="false">DN28/DM28</f>
        <v>0.0113636363636364</v>
      </c>
      <c r="DP28" s="0" t="n">
        <v>0.42</v>
      </c>
      <c r="DQ28" s="0" t="n">
        <v>0.18</v>
      </c>
      <c r="DR28" s="0" t="n">
        <v>0.25</v>
      </c>
      <c r="DS28" s="44" t="n">
        <f aca="false">DT28+$G28</f>
        <v>-30</v>
      </c>
      <c r="DT28" s="40" t="n">
        <v>30</v>
      </c>
      <c r="DU28" s="50" t="n">
        <f aca="false">ABS(DS28-$C28)/(ABS($C28)+$F$2)</f>
        <v>30</v>
      </c>
      <c r="DV28" s="50" t="n">
        <f aca="false">1-(DS28-$C28)/($BT28-$C28)</f>
        <v>0</v>
      </c>
      <c r="DW28" s="0" t="n">
        <v>5</v>
      </c>
      <c r="DX28" s="0" t="n">
        <v>36</v>
      </c>
      <c r="DY28" s="0" t="n">
        <v>14</v>
      </c>
      <c r="DZ28" s="0" t="n">
        <v>11</v>
      </c>
      <c r="EA28" s="0" t="n">
        <v>1.02</v>
      </c>
      <c r="EB28" s="0" t="n">
        <v>0.02</v>
      </c>
      <c r="EC28" s="50" t="n">
        <f aca="false">EB28/EA28</f>
        <v>0.0196078431372549</v>
      </c>
      <c r="ED28" s="0" t="n">
        <v>0.4</v>
      </c>
      <c r="EE28" s="0" t="n">
        <v>0.36</v>
      </c>
      <c r="EF28" s="61" t="n">
        <v>0.23</v>
      </c>
      <c r="EG28" s="47"/>
      <c r="EI28" s="50"/>
    </row>
    <row r="29" customFormat="false" ht="13" hidden="false" customHeight="true" outlineLevel="0" collapsed="false">
      <c r="A29" s="0" t="s">
        <v>54</v>
      </c>
      <c r="B29" s="40" t="n">
        <v>-396</v>
      </c>
      <c r="C29" s="40" t="n">
        <v>0.5</v>
      </c>
      <c r="D29" s="40" t="n">
        <v>-601</v>
      </c>
      <c r="E29" s="41" t="n">
        <f aca="false">D29+G29</f>
        <v>-597</v>
      </c>
      <c r="F29" s="42" t="n">
        <f aca="false">ABS(E29-$C29)/(ABS($C29)+$F$2)</f>
        <v>398.333333333333</v>
      </c>
      <c r="G29" s="43" t="n">
        <v>4</v>
      </c>
      <c r="H29" s="44"/>
      <c r="I29" s="40"/>
      <c r="J29" s="42"/>
      <c r="K29" s="42"/>
      <c r="P29" s="42"/>
      <c r="T29" s="44"/>
      <c r="U29" s="40"/>
      <c r="V29" s="42"/>
      <c r="W29" s="42"/>
      <c r="AB29" s="42"/>
      <c r="AF29" s="44"/>
      <c r="AG29" s="40"/>
      <c r="AH29" s="42"/>
      <c r="AI29" s="42"/>
      <c r="AN29" s="42"/>
      <c r="AR29" s="44"/>
      <c r="AS29" s="40"/>
      <c r="AT29" s="42"/>
      <c r="AU29" s="42"/>
      <c r="BA29" s="42"/>
      <c r="BE29" s="44"/>
      <c r="BF29" s="40"/>
      <c r="BG29" s="42"/>
      <c r="BH29" s="42"/>
      <c r="BO29" s="50"/>
      <c r="BR29" s="61"/>
      <c r="BS29" s="70" t="n">
        <v>-300.5</v>
      </c>
      <c r="BT29" s="41" t="n">
        <f aca="false">BS29+G29</f>
        <v>-296.5</v>
      </c>
      <c r="BU29" s="62" t="n">
        <f aca="false">(ABS(-C29+BT29))/(ABS(C29)+$F$2)</f>
        <v>198</v>
      </c>
      <c r="BV29" s="44" t="n">
        <f aca="false">BW29+$G29</f>
        <v>-296.5</v>
      </c>
      <c r="BW29" s="63" t="n">
        <v>-300.5</v>
      </c>
      <c r="BX29" s="50" t="n">
        <f aca="false">ABS(BV29-$C29)/(ABS($C29)+$F$2)</f>
        <v>198</v>
      </c>
      <c r="BY29" s="50" t="n">
        <f aca="false">1-(BV29-$C29)/($BT29-$C29)</f>
        <v>0</v>
      </c>
      <c r="BZ29" s="0" t="n">
        <v>11</v>
      </c>
      <c r="CA29" s="0" t="n">
        <v>11</v>
      </c>
      <c r="CB29" s="0" t="n">
        <v>0.09</v>
      </c>
      <c r="CC29" s="0" t="n">
        <v>0</v>
      </c>
      <c r="CD29" s="50" t="n">
        <f aca="false">CC29/CB29</f>
        <v>0</v>
      </c>
      <c r="CE29" s="0" t="n">
        <v>0.06</v>
      </c>
      <c r="CF29" s="0" t="n">
        <v>0.01</v>
      </c>
      <c r="CG29" s="0" t="n">
        <v>0.02</v>
      </c>
      <c r="CH29" s="44" t="n">
        <f aca="false">CI29+$G29</f>
        <v>-296.5</v>
      </c>
      <c r="CI29" s="40" t="n">
        <v>-300.5</v>
      </c>
      <c r="CJ29" s="50" t="n">
        <f aca="false">ABS(CH29-$C29)/(ABS($C29)+$F$2)</f>
        <v>198</v>
      </c>
      <c r="CK29" s="50" t="n">
        <f aca="false">1-(CH29-$C29)/($BT29-$C29)</f>
        <v>0</v>
      </c>
      <c r="CL29" s="0" t="n">
        <v>11</v>
      </c>
      <c r="CM29" s="0" t="n">
        <v>11</v>
      </c>
      <c r="CN29" s="0" t="n">
        <v>0.15</v>
      </c>
      <c r="CO29" s="0" t="n">
        <v>0</v>
      </c>
      <c r="CP29" s="50" t="n">
        <f aca="false">CO29/CN29</f>
        <v>0</v>
      </c>
      <c r="CQ29" s="0" t="n">
        <v>0.06</v>
      </c>
      <c r="CR29" s="0" t="n">
        <v>0.06</v>
      </c>
      <c r="CS29" s="0" t="n">
        <v>0.02</v>
      </c>
      <c r="CT29" s="44" t="n">
        <f aca="false">CU29+$G29</f>
        <v>-296.5</v>
      </c>
      <c r="CU29" s="0" t="n">
        <v>-300.5</v>
      </c>
      <c r="CV29" s="50" t="n">
        <f aca="false">ABS(CT29-$C29)/(ABS($C29)+$F$2)</f>
        <v>198</v>
      </c>
      <c r="CW29" s="50" t="n">
        <f aca="false">1-(CT29-$C29)/($BT29-$C29)</f>
        <v>0</v>
      </c>
      <c r="CX29" s="0" t="n">
        <v>30</v>
      </c>
      <c r="CY29" s="0" t="n">
        <v>11</v>
      </c>
      <c r="CZ29" s="0" t="n">
        <v>0.09</v>
      </c>
      <c r="DA29" s="0" t="n">
        <v>0</v>
      </c>
      <c r="DB29" s="50" t="n">
        <f aca="false">DA29/CZ29</f>
        <v>0</v>
      </c>
      <c r="DC29" s="0" t="n">
        <v>0.05</v>
      </c>
      <c r="DD29" s="0" t="n">
        <v>0</v>
      </c>
      <c r="DE29" s="0" t="n">
        <v>0.04</v>
      </c>
      <c r="DF29" s="44" t="n">
        <f aca="false">DG29+$G29</f>
        <v>-296.5</v>
      </c>
      <c r="DG29" s="40" t="n">
        <v>-300.5</v>
      </c>
      <c r="DH29" s="50" t="n">
        <f aca="false">ABS(DF29-$C29)/(ABS($C29)+$F$2)</f>
        <v>198</v>
      </c>
      <c r="DI29" s="50" t="n">
        <f aca="false">1-(DF29-$C29)/($BT29-$C29)</f>
        <v>0</v>
      </c>
      <c r="DJ29" s="0" t="n">
        <v>25</v>
      </c>
      <c r="DK29" s="0" t="n">
        <v>30</v>
      </c>
      <c r="DL29" s="0" t="n">
        <v>11</v>
      </c>
      <c r="DM29" s="0" t="n">
        <v>0.22</v>
      </c>
      <c r="DN29" s="0" t="n">
        <v>0</v>
      </c>
      <c r="DO29" s="50" t="n">
        <f aca="false">DN29/DM29</f>
        <v>0</v>
      </c>
      <c r="DP29" s="0" t="n">
        <v>0.06</v>
      </c>
      <c r="DQ29" s="0" t="n">
        <v>0.08</v>
      </c>
      <c r="DR29" s="0" t="n">
        <v>0.07</v>
      </c>
      <c r="DS29" s="44" t="n">
        <f aca="false">DT29+$G29</f>
        <v>-296.5</v>
      </c>
      <c r="DT29" s="40" t="n">
        <v>-300.5</v>
      </c>
      <c r="DU29" s="50" t="n">
        <f aca="false">ABS(DS29-$C29)/(ABS($C29)+$F$2)</f>
        <v>198</v>
      </c>
      <c r="DV29" s="50" t="n">
        <f aca="false">1-(DS29-$C29)/($BT29-$C29)</f>
        <v>0</v>
      </c>
      <c r="DW29" s="0" t="n">
        <v>5</v>
      </c>
      <c r="DX29" s="0" t="n">
        <v>25</v>
      </c>
      <c r="DY29" s="0" t="n">
        <v>25</v>
      </c>
      <c r="DZ29" s="0" t="n">
        <v>11</v>
      </c>
      <c r="EA29" s="0" t="n">
        <v>0.21</v>
      </c>
      <c r="EB29" s="0" t="n">
        <v>0</v>
      </c>
      <c r="EC29" s="50" t="n">
        <f aca="false">EB29/EA29</f>
        <v>0</v>
      </c>
      <c r="ED29" s="0" t="n">
        <v>0.04</v>
      </c>
      <c r="EE29" s="0" t="n">
        <v>0.1</v>
      </c>
      <c r="EF29" s="61" t="n">
        <v>0.06</v>
      </c>
      <c r="EG29" s="47"/>
      <c r="EI29" s="50"/>
    </row>
    <row r="30" customFormat="false" ht="13" hidden="false" customHeight="true" outlineLevel="0" collapsed="false">
      <c r="A30" s="0" t="s">
        <v>55</v>
      </c>
      <c r="B30" s="40" t="n">
        <v>-406</v>
      </c>
      <c r="C30" s="40" t="n">
        <v>-1</v>
      </c>
      <c r="D30" s="40" t="n">
        <v>-406</v>
      </c>
      <c r="E30" s="41" t="n">
        <f aca="false">D30+G30</f>
        <v>-406</v>
      </c>
      <c r="F30" s="42" t="n">
        <f aca="false">ABS(E30-$C30)/(ABS($C30)+$F$2)</f>
        <v>202.5</v>
      </c>
      <c r="G30" s="43" t="n">
        <v>0</v>
      </c>
      <c r="H30" s="44" t="n">
        <f aca="false">I32+$G30</f>
        <v>-0.5</v>
      </c>
      <c r="I30" s="45" t="n">
        <v>-406</v>
      </c>
      <c r="J30" s="42" t="n">
        <f aca="false">ABS(H30-$C30)/(ABS($C30)+$F$2)</f>
        <v>0.25</v>
      </c>
      <c r="K30" s="42" t="n">
        <f aca="false">1-(H30-$C30)/($E30-$C30)</f>
        <v>1.00123456790123</v>
      </c>
      <c r="L30" s="46" t="n">
        <v>8</v>
      </c>
      <c r="M30" s="0" t="n">
        <v>11</v>
      </c>
      <c r="N30" s="46" t="n">
        <v>0.45</v>
      </c>
      <c r="O30" s="46" t="n">
        <v>0</v>
      </c>
      <c r="P30" s="42" t="n">
        <f aca="false">O30/N30</f>
        <v>0</v>
      </c>
      <c r="Q30" s="46" t="n">
        <v>0.37</v>
      </c>
      <c r="R30" s="46" t="n">
        <v>0.01</v>
      </c>
      <c r="S30" s="48" t="n">
        <v>0.05</v>
      </c>
      <c r="T30" s="44" t="n">
        <f aca="false">U32+$G30</f>
        <v>-0.5</v>
      </c>
      <c r="U30" s="45" t="n">
        <v>-406</v>
      </c>
      <c r="V30" s="42" t="n">
        <f aca="false">ABS(T30-$C30)/(ABS($C30)+$F$2)</f>
        <v>0.25</v>
      </c>
      <c r="W30" s="42" t="n">
        <f aca="false">1-(T30-$C30)/($E30-$C30)</f>
        <v>1.00123456790123</v>
      </c>
      <c r="X30" s="46" t="n">
        <v>11</v>
      </c>
      <c r="Y30" s="0" t="n">
        <v>11</v>
      </c>
      <c r="Z30" s="46" t="n">
        <v>0.68</v>
      </c>
      <c r="AA30" s="46" t="n">
        <v>0</v>
      </c>
      <c r="AB30" s="42" t="n">
        <f aca="false">AA30/Z30</f>
        <v>0</v>
      </c>
      <c r="AC30" s="46" t="n">
        <v>0.44</v>
      </c>
      <c r="AD30" s="46" t="n">
        <v>0.17</v>
      </c>
      <c r="AE30" s="48" t="n">
        <v>0.05</v>
      </c>
      <c r="AF30" s="44" t="n">
        <f aca="false">AG30+$G30</f>
        <v>-39.816447398405</v>
      </c>
      <c r="AG30" s="45" t="n">
        <v>-39.816447398405</v>
      </c>
      <c r="AH30" s="42" t="n">
        <f aca="false">ABS(AF30-$C30)/(ABS($C30)+$F$2)</f>
        <v>19.4082236992025</v>
      </c>
      <c r="AI30" s="42" t="n">
        <f aca="false">1-(AF30-$C30)/($E30-$C30)</f>
        <v>0.904156920003938</v>
      </c>
      <c r="AJ30" s="0" t="n">
        <v>308</v>
      </c>
      <c r="AK30" s="0" t="n">
        <v>72</v>
      </c>
      <c r="AL30" s="0" t="n">
        <v>3.59</v>
      </c>
      <c r="AM30" s="0" t="n">
        <v>0.32</v>
      </c>
      <c r="AN30" s="42" t="n">
        <f aca="false">AM30/AL30</f>
        <v>0.0891364902506964</v>
      </c>
      <c r="AO30" s="0" t="n">
        <v>2.01</v>
      </c>
      <c r="AP30" s="0" t="n">
        <v>0.1</v>
      </c>
      <c r="AQ30" s="0" t="n">
        <v>1.15</v>
      </c>
      <c r="AR30" s="44" t="n">
        <f aca="false">AS30+$G30</f>
        <v>-3.21149329638</v>
      </c>
      <c r="AS30" s="45" t="n">
        <v>-3.21149329638</v>
      </c>
      <c r="AT30" s="42" t="n">
        <f aca="false">ABS(AR30-$C30)/(ABS($C30)+$F$2)</f>
        <v>1.10574664819</v>
      </c>
      <c r="AU30" s="42" t="n">
        <f aca="false">1-(AR30-$C30)/($E30-$C30)</f>
        <v>0.994539522724988</v>
      </c>
      <c r="AV30" s="46" t="n">
        <v>463</v>
      </c>
      <c r="AW30" s="46" t="n">
        <v>110</v>
      </c>
      <c r="AX30" s="0" t="n">
        <v>116</v>
      </c>
      <c r="AY30" s="46" t="n">
        <v>9.64</v>
      </c>
      <c r="AZ30" s="46" t="n">
        <v>1.24</v>
      </c>
      <c r="BA30" s="42" t="n">
        <f aca="false">AZ30/AY30</f>
        <v>0.128630705394191</v>
      </c>
      <c r="BB30" s="46" t="n">
        <v>3.28</v>
      </c>
      <c r="BC30" s="46" t="n">
        <v>2.8</v>
      </c>
      <c r="BD30" s="48" t="n">
        <v>2.36</v>
      </c>
      <c r="BE30" s="44" t="n">
        <f aca="false">BF30+$G30</f>
        <v>-16.95352728376</v>
      </c>
      <c r="BF30" s="45" t="n">
        <v>-16.95352728376</v>
      </c>
      <c r="BG30" s="42" t="n">
        <f aca="false">ABS(BE30-$C30)/(ABS($C30)+$F$2)</f>
        <v>7.97676364188</v>
      </c>
      <c r="BH30" s="42" t="n">
        <f aca="false">1-(BE30-$C30)/($E30-$C30)</f>
        <v>0.960608574608</v>
      </c>
      <c r="BI30" s="46" t="n">
        <v>9</v>
      </c>
      <c r="BJ30" s="46" t="n">
        <v>170</v>
      </c>
      <c r="BK30" s="46" t="n">
        <v>52</v>
      </c>
      <c r="BL30" s="47" t="n">
        <v>47</v>
      </c>
      <c r="BM30" s="46" t="n">
        <v>4.06</v>
      </c>
      <c r="BN30" s="46" t="n">
        <v>0.17</v>
      </c>
      <c r="BO30" s="50" t="n">
        <f aca="false">BN30/BM30</f>
        <v>0.041871921182266</v>
      </c>
      <c r="BP30" s="46" t="n">
        <v>1.35</v>
      </c>
      <c r="BQ30" s="46" t="n">
        <v>1.67</v>
      </c>
      <c r="BR30" s="48" t="n">
        <v>0.86</v>
      </c>
      <c r="BS30" s="70" t="n">
        <v>-201.504950495</v>
      </c>
      <c r="BT30" s="41" t="n">
        <f aca="false">BS30+G30</f>
        <v>-201.504950495</v>
      </c>
      <c r="BU30" s="62" t="n">
        <f aca="false">(ABS(-C30+BT30))/(ABS(C30)+$F$2)</f>
        <v>100.2524752475</v>
      </c>
      <c r="BV30" s="44" t="n">
        <f aca="false">BW30+$G30</f>
        <v>-201.50495049505</v>
      </c>
      <c r="BW30" s="63" t="n">
        <v>-201.50495049505</v>
      </c>
      <c r="BX30" s="50" t="n">
        <f aca="false">ABS(BV30-$C30)/(ABS($C30)+$F$2)</f>
        <v>100.252475247525</v>
      </c>
      <c r="BY30" s="50" t="n">
        <f aca="false">1-(BV30-$C30)/($BT30-$C30)</f>
        <v>-2.4935609133081E-013</v>
      </c>
      <c r="BZ30" s="0" t="n">
        <v>11</v>
      </c>
      <c r="CA30" s="0" t="n">
        <v>11</v>
      </c>
      <c r="CB30" s="0" t="n">
        <v>0.39</v>
      </c>
      <c r="CC30" s="0" t="n">
        <v>0</v>
      </c>
      <c r="CD30" s="50" t="n">
        <f aca="false">CC30/CB30</f>
        <v>0</v>
      </c>
      <c r="CE30" s="0" t="n">
        <v>0.3</v>
      </c>
      <c r="CF30" s="0" t="n">
        <v>0.01</v>
      </c>
      <c r="CG30" s="0" t="n">
        <v>0.05</v>
      </c>
      <c r="CH30" s="44" t="n">
        <f aca="false">CI30+$G30</f>
        <v>-201.50495049505</v>
      </c>
      <c r="CI30" s="40" t="n">
        <v>-201.50495049505</v>
      </c>
      <c r="CJ30" s="50" t="n">
        <f aca="false">ABS(CH30-$C30)/(ABS($C30)+$F$2)</f>
        <v>100.252475247525</v>
      </c>
      <c r="CK30" s="50" t="n">
        <f aca="false">1-(CH30-$C30)/($BT30-$C30)</f>
        <v>-2.4935609133081E-013</v>
      </c>
      <c r="CL30" s="0" t="n">
        <v>11</v>
      </c>
      <c r="CM30" s="0" t="n">
        <v>11</v>
      </c>
      <c r="CN30" s="0" t="n">
        <v>0.73</v>
      </c>
      <c r="CO30" s="0" t="n">
        <v>0.01</v>
      </c>
      <c r="CP30" s="50" t="n">
        <f aca="false">CO30/CN30</f>
        <v>0.0136986301369863</v>
      </c>
      <c r="CQ30" s="0" t="n">
        <v>0.44</v>
      </c>
      <c r="CR30" s="0" t="n">
        <v>0.2</v>
      </c>
      <c r="CS30" s="0" t="n">
        <v>0.06</v>
      </c>
      <c r="CT30" s="44" t="n">
        <f aca="false">CU30+$G30</f>
        <v>-12.169532381</v>
      </c>
      <c r="CU30" s="0" t="n">
        <v>-12.169532381</v>
      </c>
      <c r="CV30" s="50" t="n">
        <f aca="false">ABS(CT30-$C30)/(ABS($C30)+$F$2)</f>
        <v>5.5847661905</v>
      </c>
      <c r="CW30" s="50" t="n">
        <f aca="false">1-(CT30-$C30)/($BT30-$C30)</f>
        <v>0.944292984520208</v>
      </c>
      <c r="CX30" s="0" t="n">
        <v>2583</v>
      </c>
      <c r="CY30" s="0" t="n">
        <v>518</v>
      </c>
      <c r="CZ30" s="0" t="n">
        <v>76.66</v>
      </c>
      <c r="DA30" s="0" t="n">
        <v>43.44</v>
      </c>
      <c r="DB30" s="50" t="n">
        <f aca="false">DA30/CZ30</f>
        <v>0.566657970258283</v>
      </c>
      <c r="DC30" s="0" t="n">
        <v>15.82</v>
      </c>
      <c r="DD30" s="0" t="n">
        <v>0.98</v>
      </c>
      <c r="DE30" s="0" t="n">
        <v>15.87</v>
      </c>
      <c r="DF30" s="44" t="n">
        <f aca="false">DG30+$G30</f>
        <v>-18.309058402468</v>
      </c>
      <c r="DG30" s="40" t="n">
        <v>-18.309058402468</v>
      </c>
      <c r="DH30" s="50" t="n">
        <f aca="false">ABS(DF30-$C30)/(ABS($C30)+$F$2)</f>
        <v>8.654529201234</v>
      </c>
      <c r="DI30" s="50" t="n">
        <f aca="false">1-(DF30-$C30)/($BT30-$C30)</f>
        <v>0.913672663145045</v>
      </c>
      <c r="DJ30" s="0" t="n">
        <v>623</v>
      </c>
      <c r="DK30" s="0" t="n">
        <v>127</v>
      </c>
      <c r="DL30" s="0" t="n">
        <v>150</v>
      </c>
      <c r="DM30" s="0" t="n">
        <v>14.37</v>
      </c>
      <c r="DN30" s="0" t="n">
        <v>2.42</v>
      </c>
      <c r="DO30" s="50" t="n">
        <f aca="false">DN30/DM30</f>
        <v>0.168406402226862</v>
      </c>
      <c r="DP30" s="0" t="n">
        <v>4.39</v>
      </c>
      <c r="DQ30" s="0" t="n">
        <v>4.02</v>
      </c>
      <c r="DR30" s="0" t="n">
        <v>3.5</v>
      </c>
      <c r="DS30" s="44" t="n">
        <f aca="false">DT30+$G30</f>
        <v>-51.464887891758</v>
      </c>
      <c r="DT30" s="40" t="n">
        <v>-51.464887891758</v>
      </c>
      <c r="DU30" s="50" t="n">
        <f aca="false">ABS(DS30-$C30)/(ABS($C30)+$F$2)</f>
        <v>25.232443945879</v>
      </c>
      <c r="DV30" s="50" t="n">
        <f aca="false">1-(DS30-$C30)/($BT30-$C30)</f>
        <v>0.748311012934235</v>
      </c>
      <c r="DW30" s="0" t="n">
        <v>7</v>
      </c>
      <c r="DX30" s="0" t="n">
        <v>270</v>
      </c>
      <c r="DY30" s="0" t="n">
        <v>43</v>
      </c>
      <c r="DZ30" s="0" t="n">
        <v>64</v>
      </c>
      <c r="EA30" s="0" t="n">
        <v>6.25</v>
      </c>
      <c r="EB30" s="0" t="n">
        <v>0.41</v>
      </c>
      <c r="EC30" s="50" t="n">
        <f aca="false">EB30/EA30</f>
        <v>0.0656</v>
      </c>
      <c r="ED30" s="0" t="n">
        <v>1.89</v>
      </c>
      <c r="EE30" s="0" t="n">
        <v>2.59</v>
      </c>
      <c r="EF30" s="61" t="n">
        <v>1.35</v>
      </c>
      <c r="EG30" s="47"/>
      <c r="EI30" s="50"/>
    </row>
    <row r="31" customFormat="false" ht="13" hidden="false" customHeight="true" outlineLevel="0" collapsed="false">
      <c r="A31" s="0" t="s">
        <v>56</v>
      </c>
      <c r="B31" s="40" t="n">
        <v>-9</v>
      </c>
      <c r="C31" s="40" t="n">
        <v>17</v>
      </c>
      <c r="D31" s="40" t="n">
        <v>-42</v>
      </c>
      <c r="E31" s="41" t="n">
        <f aca="false">D31+G31</f>
        <v>-16</v>
      </c>
      <c r="F31" s="42" t="n">
        <f aca="false">ABS(E31-$C31)/(ABS($C31)+$F$2)</f>
        <v>1.83333333333333</v>
      </c>
      <c r="G31" s="43" t="n">
        <v>26</v>
      </c>
      <c r="H31" s="44" t="n">
        <f aca="false">I31+$G31</f>
        <v>-16</v>
      </c>
      <c r="I31" s="45" t="n">
        <v>-42</v>
      </c>
      <c r="J31" s="42" t="n">
        <f aca="false">ABS(H31-$C31)/(ABS($C31)+$F$2)</f>
        <v>1.83333333333333</v>
      </c>
      <c r="K31" s="42" t="n">
        <f aca="false">1-(H31-$C31)/($E31-$C31)</f>
        <v>0</v>
      </c>
      <c r="L31" s="46" t="n">
        <v>11</v>
      </c>
      <c r="M31" s="0" t="n">
        <v>11</v>
      </c>
      <c r="N31" s="46" t="n">
        <v>0.14</v>
      </c>
      <c r="O31" s="46" t="n">
        <v>0</v>
      </c>
      <c r="P31" s="42" t="n">
        <f aca="false">O31/N31</f>
        <v>0</v>
      </c>
      <c r="Q31" s="46" t="n">
        <v>0.11</v>
      </c>
      <c r="R31" s="46" t="n">
        <v>0.01</v>
      </c>
      <c r="S31" s="48" t="n">
        <v>0.02</v>
      </c>
      <c r="T31" s="44" t="n">
        <f aca="false">U31+$G31</f>
        <v>-16</v>
      </c>
      <c r="U31" s="45" t="n">
        <v>-42</v>
      </c>
      <c r="V31" s="42" t="n">
        <f aca="false">ABS(T31-$C31)/(ABS($C31)+$F$2)</f>
        <v>1.83333333333333</v>
      </c>
      <c r="W31" s="42" t="n">
        <f aca="false">1-(T31-$C31)/($E31-$C31)</f>
        <v>0</v>
      </c>
      <c r="X31" s="46" t="n">
        <v>11</v>
      </c>
      <c r="Y31" s="0" t="n">
        <v>11</v>
      </c>
      <c r="Z31" s="46" t="n">
        <v>0.17</v>
      </c>
      <c r="AA31" s="46" t="n">
        <v>0</v>
      </c>
      <c r="AB31" s="42" t="n">
        <f aca="false">AA31/Z31</f>
        <v>0</v>
      </c>
      <c r="AC31" s="46" t="n">
        <v>0.09</v>
      </c>
      <c r="AD31" s="46" t="n">
        <v>0.06</v>
      </c>
      <c r="AE31" s="48" t="n">
        <v>0.02</v>
      </c>
      <c r="AF31" s="44" t="n">
        <f aca="false">AG31+$G31</f>
        <v>1.078003587883</v>
      </c>
      <c r="AG31" s="45" t="n">
        <v>-24.921996412117</v>
      </c>
      <c r="AH31" s="42" t="n">
        <f aca="false">ABS(AF31-$C31)/(ABS($C31)+$F$2)</f>
        <v>0.884555356228722</v>
      </c>
      <c r="AI31" s="42" t="n">
        <f aca="false">1-(AF31-$C31)/($E31-$C31)</f>
        <v>0.517515260238879</v>
      </c>
      <c r="AJ31" s="0" t="n">
        <v>831</v>
      </c>
      <c r="AK31" s="0" t="n">
        <v>385</v>
      </c>
      <c r="AL31" s="0" t="n">
        <v>3.65</v>
      </c>
      <c r="AM31" s="0" t="n">
        <v>0.81</v>
      </c>
      <c r="AN31" s="42" t="n">
        <f aca="false">AM31/AL31</f>
        <v>0.221917808219178</v>
      </c>
      <c r="AO31" s="0" t="n">
        <v>1.55</v>
      </c>
      <c r="AP31" s="0" t="n">
        <v>0.11</v>
      </c>
      <c r="AQ31" s="0" t="n">
        <v>1.11</v>
      </c>
      <c r="AR31" s="44" t="n">
        <f aca="false">AS31+$G31</f>
        <v>1.877632459032</v>
      </c>
      <c r="AS31" s="45" t="n">
        <v>-24.122367540968</v>
      </c>
      <c r="AT31" s="42" t="n">
        <f aca="false">ABS(AR31-$C31)/(ABS($C31)+$F$2)</f>
        <v>0.840131530053778</v>
      </c>
      <c r="AU31" s="42" t="n">
        <f aca="false">1-(AR31-$C31)/($E31-$C31)</f>
        <v>0.541746438152485</v>
      </c>
      <c r="AV31" s="46" t="n">
        <v>1479</v>
      </c>
      <c r="AW31" s="46" t="n">
        <v>1478</v>
      </c>
      <c r="AX31" s="0" t="n">
        <v>592</v>
      </c>
      <c r="AY31" s="46" t="n">
        <v>26.89</v>
      </c>
      <c r="AZ31" s="46" t="n">
        <v>11.86</v>
      </c>
      <c r="BA31" s="42" t="n">
        <f aca="false">AZ31/AY31</f>
        <v>0.441056154704351</v>
      </c>
      <c r="BB31" s="46" t="n">
        <v>3.38</v>
      </c>
      <c r="BC31" s="46" t="n">
        <v>4.23</v>
      </c>
      <c r="BD31" s="48" t="n">
        <v>7.16</v>
      </c>
      <c r="BE31" s="44" t="n">
        <f aca="false">BF31+$G31</f>
        <v>2.254420270233</v>
      </c>
      <c r="BF31" s="45" t="n">
        <v>-23.745579729767</v>
      </c>
      <c r="BG31" s="42" t="n">
        <f aca="false">ABS(BE31-$C31)/(ABS($C31)+$F$2)</f>
        <v>0.819198873875945</v>
      </c>
      <c r="BH31" s="42" t="n">
        <f aca="false">1-(BE31-$C31)/($E31-$C31)</f>
        <v>0.553164250613121</v>
      </c>
      <c r="BI31" s="46" t="n">
        <v>7</v>
      </c>
      <c r="BJ31" s="46" t="n">
        <v>1752</v>
      </c>
      <c r="BK31" s="46" t="n">
        <v>1420</v>
      </c>
      <c r="BL31" s="47" t="n">
        <v>636</v>
      </c>
      <c r="BM31" s="46" t="n">
        <v>36.18</v>
      </c>
      <c r="BN31" s="46" t="n">
        <v>17.2</v>
      </c>
      <c r="BO31" s="50" t="n">
        <f aca="false">BN31/BM31</f>
        <v>0.475400773908237</v>
      </c>
      <c r="BP31" s="46" t="n">
        <v>3.78</v>
      </c>
      <c r="BQ31" s="46" t="n">
        <v>6.97</v>
      </c>
      <c r="BR31" s="48" t="n">
        <v>7.96</v>
      </c>
      <c r="BS31" s="70" t="n">
        <v>-25</v>
      </c>
      <c r="BT31" s="41" t="n">
        <f aca="false">BS31+G31</f>
        <v>1</v>
      </c>
      <c r="BU31" s="62" t="n">
        <f aca="false">(ABS(-C31+BT31))/(ABS(C31)+$F$2)</f>
        <v>0.888888888888889</v>
      </c>
      <c r="BV31" s="44" t="n">
        <f aca="false">BW31+$G31</f>
        <v>1</v>
      </c>
      <c r="BW31" s="63" t="n">
        <v>-25</v>
      </c>
      <c r="BX31" s="50" t="n">
        <f aca="false">ABS(BV31-$C31)/(ABS($C31)+$F$2)</f>
        <v>0.888888888888889</v>
      </c>
      <c r="BY31" s="50" t="n">
        <f aca="false">1-(BV31-$C31)/($BT31-$C31)</f>
        <v>0</v>
      </c>
      <c r="BZ31" s="0" t="n">
        <v>11</v>
      </c>
      <c r="CA31" s="0" t="n">
        <v>11</v>
      </c>
      <c r="CB31" s="0" t="n">
        <v>0.13</v>
      </c>
      <c r="CC31" s="0" t="n">
        <v>0</v>
      </c>
      <c r="CD31" s="50" t="n">
        <f aca="false">CC31/CB31</f>
        <v>0</v>
      </c>
      <c r="CE31" s="0" t="n">
        <v>0.1</v>
      </c>
      <c r="CF31" s="0" t="n">
        <v>0</v>
      </c>
      <c r="CG31" s="0" t="n">
        <v>0.01</v>
      </c>
      <c r="CH31" s="44" t="n">
        <f aca="false">CI31+$G31</f>
        <v>1</v>
      </c>
      <c r="CI31" s="40" t="n">
        <v>-25</v>
      </c>
      <c r="CJ31" s="50" t="n">
        <f aca="false">ABS(CH31-$C31)/(ABS($C31)+$F$2)</f>
        <v>0.888888888888889</v>
      </c>
      <c r="CK31" s="50" t="n">
        <f aca="false">1-(CH31-$C31)/($BT31-$C31)</f>
        <v>0</v>
      </c>
      <c r="CL31" s="0" t="n">
        <v>11</v>
      </c>
      <c r="CM31" s="0" t="n">
        <v>11</v>
      </c>
      <c r="CN31" s="0" t="n">
        <v>0.19</v>
      </c>
      <c r="CO31" s="0" t="n">
        <v>0</v>
      </c>
      <c r="CP31" s="50" t="n">
        <f aca="false">CO31/CN31</f>
        <v>0</v>
      </c>
      <c r="CQ31" s="0" t="n">
        <v>0.1</v>
      </c>
      <c r="CR31" s="0" t="n">
        <v>0.06</v>
      </c>
      <c r="CS31" s="0" t="n">
        <v>0.02</v>
      </c>
      <c r="CT31" s="44" t="n">
        <f aca="false">CU31+$G31</f>
        <v>1</v>
      </c>
      <c r="CU31" s="0" t="n">
        <v>-25</v>
      </c>
      <c r="CV31" s="50" t="n">
        <f aca="false">ABS(CT31-$C31)/(ABS($C31)+$F$2)</f>
        <v>0.888888888888889</v>
      </c>
      <c r="CW31" s="50" t="n">
        <f aca="false">1-(CT31-$C31)/($BT31-$C31)</f>
        <v>0</v>
      </c>
      <c r="CX31" s="0" t="n">
        <v>19</v>
      </c>
      <c r="CY31" s="0" t="n">
        <v>11</v>
      </c>
      <c r="CZ31" s="0" t="n">
        <v>0.16</v>
      </c>
      <c r="DA31" s="0" t="n">
        <v>0</v>
      </c>
      <c r="DB31" s="50" t="n">
        <f aca="false">DA31/CZ31</f>
        <v>0</v>
      </c>
      <c r="DC31" s="0" t="n">
        <v>0.12</v>
      </c>
      <c r="DD31" s="0" t="n">
        <v>0</v>
      </c>
      <c r="DE31" s="0" t="n">
        <v>0.03</v>
      </c>
      <c r="DF31" s="44" t="n">
        <f aca="false">DG31+$G31</f>
        <v>1</v>
      </c>
      <c r="DG31" s="40" t="n">
        <v>-25</v>
      </c>
      <c r="DH31" s="50" t="n">
        <f aca="false">ABS(DF31-$C31)/(ABS($C31)+$F$2)</f>
        <v>0.888888888888889</v>
      </c>
      <c r="DI31" s="50" t="n">
        <f aca="false">1-(DF31-$C31)/($BT31-$C31)</f>
        <v>0</v>
      </c>
      <c r="DJ31" s="0" t="n">
        <v>21</v>
      </c>
      <c r="DK31" s="0" t="n">
        <v>34</v>
      </c>
      <c r="DL31" s="0" t="n">
        <v>11</v>
      </c>
      <c r="DM31" s="0" t="n">
        <v>0.3</v>
      </c>
      <c r="DN31" s="0" t="n">
        <v>0</v>
      </c>
      <c r="DO31" s="50" t="n">
        <f aca="false">DN31/DM31</f>
        <v>0</v>
      </c>
      <c r="DP31" s="0" t="n">
        <v>0.09</v>
      </c>
      <c r="DQ31" s="0" t="n">
        <v>0.11</v>
      </c>
      <c r="DR31" s="0" t="n">
        <v>0.09</v>
      </c>
      <c r="DS31" s="44" t="n">
        <f aca="false">DT31+$G31</f>
        <v>1</v>
      </c>
      <c r="DT31" s="40" t="n">
        <v>-25</v>
      </c>
      <c r="DU31" s="50" t="n">
        <f aca="false">ABS(DS31-$C31)/(ABS($C31)+$F$2)</f>
        <v>0.888888888888889</v>
      </c>
      <c r="DV31" s="50" t="n">
        <f aca="false">1-(DS31-$C31)/($BT31-$C31)</f>
        <v>0</v>
      </c>
      <c r="DW31" s="0" t="n">
        <v>4</v>
      </c>
      <c r="DX31" s="0" t="n">
        <v>17</v>
      </c>
      <c r="DY31" s="0" t="n">
        <v>34</v>
      </c>
      <c r="DZ31" s="0" t="n">
        <v>11</v>
      </c>
      <c r="EA31" s="0" t="n">
        <v>0.31</v>
      </c>
      <c r="EB31" s="0" t="n">
        <v>0</v>
      </c>
      <c r="EC31" s="50" t="n">
        <f aca="false">EB31/EA31</f>
        <v>0</v>
      </c>
      <c r="ED31" s="0" t="n">
        <v>0.07</v>
      </c>
      <c r="EE31" s="0" t="n">
        <v>0.15</v>
      </c>
      <c r="EF31" s="61" t="n">
        <v>0.08</v>
      </c>
      <c r="EG31" s="47"/>
      <c r="EI31" s="50"/>
    </row>
    <row r="32" customFormat="false" ht="13" hidden="false" customHeight="true" outlineLevel="0" collapsed="false">
      <c r="A32" s="75" t="s">
        <v>57</v>
      </c>
      <c r="B32" s="76" t="n">
        <v>0.5</v>
      </c>
      <c r="C32" s="76" t="n">
        <v>1.5</v>
      </c>
      <c r="D32" s="76" t="n">
        <v>-0.5</v>
      </c>
      <c r="E32" s="77" t="n">
        <f aca="false">D32+G32</f>
        <v>0.5</v>
      </c>
      <c r="F32" s="78" t="n">
        <f aca="false">ABS(E32-$C32)/(ABS($C32)+$F$2)</f>
        <v>0.4</v>
      </c>
      <c r="G32" s="79" t="n">
        <v>1</v>
      </c>
      <c r="H32" s="80" t="n">
        <f aca="false">I32+$G32</f>
        <v>0.5</v>
      </c>
      <c r="I32" s="81" t="n">
        <v>-0.5</v>
      </c>
      <c r="J32" s="78" t="n">
        <f aca="false">ABS(H32-$C32)/(ABS($C32)+$F$2)</f>
        <v>0.4</v>
      </c>
      <c r="K32" s="78" t="n">
        <f aca="false">1-(H32-$C32)/($E32-$C32)</f>
        <v>0</v>
      </c>
      <c r="L32" s="82" t="n">
        <v>11</v>
      </c>
      <c r="M32" s="83" t="n">
        <v>11</v>
      </c>
      <c r="N32" s="82" t="n">
        <v>0.05</v>
      </c>
      <c r="O32" s="82" t="n">
        <v>0</v>
      </c>
      <c r="P32" s="78" t="n">
        <f aca="false">O32/N32</f>
        <v>0</v>
      </c>
      <c r="Q32" s="82" t="n">
        <v>0.03</v>
      </c>
      <c r="R32" s="82" t="n">
        <v>0.01</v>
      </c>
      <c r="S32" s="84" t="n">
        <v>0.01</v>
      </c>
      <c r="T32" s="80" t="n">
        <f aca="false">U32+$G32</f>
        <v>0.5</v>
      </c>
      <c r="U32" s="81" t="n">
        <v>-0.5</v>
      </c>
      <c r="V32" s="78" t="n">
        <f aca="false">ABS(T32-$C32)/(ABS($C32)+$F$2)</f>
        <v>0.4</v>
      </c>
      <c r="W32" s="78" t="n">
        <f aca="false">1-(T32-$C32)/($E32-$C32)</f>
        <v>0</v>
      </c>
      <c r="X32" s="82" t="n">
        <v>11</v>
      </c>
      <c r="Y32" s="83" t="n">
        <v>11</v>
      </c>
      <c r="Z32" s="82" t="n">
        <v>0.08</v>
      </c>
      <c r="AA32" s="82" t="n">
        <v>0</v>
      </c>
      <c r="AB32" s="78" t="n">
        <f aca="false">AA32/Z32</f>
        <v>0</v>
      </c>
      <c r="AC32" s="82" t="n">
        <v>0.03</v>
      </c>
      <c r="AD32" s="82" t="n">
        <v>0.04</v>
      </c>
      <c r="AE32" s="84" t="n">
        <v>0.01</v>
      </c>
      <c r="AF32" s="80" t="n">
        <f aca="false">AG32+$G32</f>
        <v>0.5</v>
      </c>
      <c r="AG32" s="75" t="n">
        <v>-0.5</v>
      </c>
      <c r="AH32" s="78" t="n">
        <f aca="false">ABS(AF32-$C32)/(ABS($C32)+$F$2)</f>
        <v>0.4</v>
      </c>
      <c r="AI32" s="78" t="n">
        <f aca="false">1-(AF32-$C32)/($E32-$C32)</f>
        <v>0</v>
      </c>
      <c r="AJ32" s="82" t="n">
        <v>8</v>
      </c>
      <c r="AK32" s="75" t="n">
        <v>8</v>
      </c>
      <c r="AL32" s="82" t="n">
        <v>0.04</v>
      </c>
      <c r="AM32" s="82" t="n">
        <v>0</v>
      </c>
      <c r="AN32" s="78" t="n">
        <f aca="false">AM32/AL32</f>
        <v>0</v>
      </c>
      <c r="AO32" s="82" t="n">
        <v>0.02</v>
      </c>
      <c r="AP32" s="82" t="n">
        <v>0</v>
      </c>
      <c r="AQ32" s="84" t="n">
        <v>0.01</v>
      </c>
      <c r="AR32" s="80" t="n">
        <f aca="false">AS32+$G32</f>
        <v>1.332710701988</v>
      </c>
      <c r="AS32" s="81" t="n">
        <v>0.332710701988</v>
      </c>
      <c r="AT32" s="78" t="n">
        <f aca="false">ABS(AR32-$C32)/(ABS($C32)+$F$2)</f>
        <v>0.0669157192048</v>
      </c>
      <c r="AU32" s="78" t="n">
        <f aca="false">1-(AR32-$C32)/($E32-$C32)</f>
        <v>0.832710701988</v>
      </c>
      <c r="AV32" s="82" t="n">
        <v>20</v>
      </c>
      <c r="AW32" s="82" t="n">
        <v>43</v>
      </c>
      <c r="AX32" s="83" t="n">
        <v>15</v>
      </c>
      <c r="AY32" s="82" t="n">
        <v>0.12</v>
      </c>
      <c r="AZ32" s="82" t="n">
        <v>0</v>
      </c>
      <c r="BA32" s="78" t="n">
        <f aca="false">AZ32/AY32</f>
        <v>0</v>
      </c>
      <c r="BB32" s="82" t="n">
        <v>0.03</v>
      </c>
      <c r="BC32" s="82" t="n">
        <v>0.03</v>
      </c>
      <c r="BD32" s="84" t="n">
        <v>0.05</v>
      </c>
      <c r="BE32" s="80" t="n">
        <f aca="false">BF32+$G32</f>
        <v>1.334201825722</v>
      </c>
      <c r="BF32" s="81" t="n">
        <v>0.334201825722</v>
      </c>
      <c r="BG32" s="78" t="n">
        <f aca="false">ABS(BE32-$C32)/(ABS($C32)+$F$2)</f>
        <v>0.0663192697112001</v>
      </c>
      <c r="BH32" s="78" t="n">
        <f aca="false">1-(BE32-$C32)/($E32-$C32)</f>
        <v>0.834201825722</v>
      </c>
      <c r="BI32" s="82" t="n">
        <v>15</v>
      </c>
      <c r="BJ32" s="82" t="n">
        <v>26</v>
      </c>
      <c r="BK32" s="82" t="n">
        <v>47</v>
      </c>
      <c r="BL32" s="75" t="n">
        <v>22</v>
      </c>
      <c r="BM32" s="82" t="n">
        <v>0.2</v>
      </c>
      <c r="BN32" s="82" t="n">
        <v>0.01</v>
      </c>
      <c r="BO32" s="85" t="n">
        <f aca="false">BN32/BM32</f>
        <v>0.05</v>
      </c>
      <c r="BP32" s="82" t="n">
        <v>0.04</v>
      </c>
      <c r="BQ32" s="82" t="n">
        <v>0.1</v>
      </c>
      <c r="BR32" s="84" t="n">
        <v>0.06</v>
      </c>
      <c r="BS32" s="86" t="n">
        <v>0.5</v>
      </c>
      <c r="BT32" s="77" t="n">
        <f aca="false">BS32+G32</f>
        <v>1.5</v>
      </c>
      <c r="BU32" s="87" t="s">
        <v>31</v>
      </c>
      <c r="BV32" s="88"/>
      <c r="BW32" s="87"/>
      <c r="BX32" s="89" t="s">
        <v>31</v>
      </c>
      <c r="BY32" s="90" t="s">
        <v>31</v>
      </c>
      <c r="BZ32" s="90" t="s">
        <v>31</v>
      </c>
      <c r="CA32" s="90" t="s">
        <v>31</v>
      </c>
      <c r="CB32" s="90" t="s">
        <v>31</v>
      </c>
      <c r="CC32" s="91"/>
      <c r="CD32" s="90" t="s">
        <v>31</v>
      </c>
      <c r="CE32" s="92"/>
      <c r="CF32" s="92"/>
      <c r="CG32" s="93"/>
      <c r="CH32" s="94"/>
      <c r="CI32" s="95"/>
      <c r="CJ32" s="96" t="s">
        <v>31</v>
      </c>
      <c r="CK32" s="96" t="s">
        <v>31</v>
      </c>
      <c r="CL32" s="96" t="s">
        <v>31</v>
      </c>
      <c r="CM32" s="96" t="s">
        <v>31</v>
      </c>
      <c r="CN32" s="96" t="s">
        <v>31</v>
      </c>
      <c r="CO32" s="97"/>
      <c r="CP32" s="96" t="s">
        <v>31</v>
      </c>
      <c r="CQ32" s="97"/>
      <c r="CR32" s="97"/>
      <c r="CS32" s="98"/>
      <c r="CT32" s="94"/>
      <c r="CU32" s="95"/>
      <c r="CV32" s="96" t="s">
        <v>31</v>
      </c>
      <c r="CW32" s="96" t="s">
        <v>31</v>
      </c>
      <c r="CX32" s="96" t="s">
        <v>31</v>
      </c>
      <c r="CY32" s="96" t="s">
        <v>31</v>
      </c>
      <c r="CZ32" s="96" t="s">
        <v>31</v>
      </c>
      <c r="DA32" s="97"/>
      <c r="DB32" s="96" t="s">
        <v>31</v>
      </c>
      <c r="DC32" s="97"/>
      <c r="DD32" s="97"/>
      <c r="DE32" s="98"/>
      <c r="DF32" s="94"/>
      <c r="DG32" s="95"/>
      <c r="DH32" s="96" t="s">
        <v>31</v>
      </c>
      <c r="DI32" s="96" t="s">
        <v>31</v>
      </c>
      <c r="DJ32" s="96" t="s">
        <v>31</v>
      </c>
      <c r="DK32" s="96" t="s">
        <v>31</v>
      </c>
      <c r="DL32" s="96" t="s">
        <v>31</v>
      </c>
      <c r="DM32" s="96" t="s">
        <v>31</v>
      </c>
      <c r="DN32" s="97"/>
      <c r="DO32" s="96" t="s">
        <v>31</v>
      </c>
      <c r="DP32" s="97"/>
      <c r="DQ32" s="97"/>
      <c r="DR32" s="98"/>
      <c r="DS32" s="94"/>
      <c r="DT32" s="97"/>
      <c r="DU32" s="96" t="s">
        <v>31</v>
      </c>
      <c r="DV32" s="96" t="s">
        <v>31</v>
      </c>
      <c r="DW32" s="96" t="s">
        <v>31</v>
      </c>
      <c r="DX32" s="96" t="s">
        <v>31</v>
      </c>
      <c r="DY32" s="96" t="s">
        <v>31</v>
      </c>
      <c r="DZ32" s="96" t="s">
        <v>31</v>
      </c>
      <c r="EA32" s="96" t="s">
        <v>31</v>
      </c>
      <c r="EB32" s="97"/>
      <c r="EC32" s="96" t="s">
        <v>31</v>
      </c>
      <c r="ED32" s="97"/>
      <c r="EE32" s="97"/>
      <c r="EF32" s="98"/>
    </row>
    <row r="34" customFormat="false" ht="12.8" hidden="false" customHeight="false" outlineLevel="0" collapsed="false">
      <c r="BU34" s="99"/>
      <c r="BV34" s="0" t="s">
        <v>58</v>
      </c>
    </row>
    <row r="35" customFormat="false" ht="13" hidden="false" customHeight="true" outlineLevel="0" collapsed="false">
      <c r="BU35" s="100"/>
      <c r="BV35" s="0" t="s">
        <v>59</v>
      </c>
    </row>
  </sheetData>
  <mergeCells count="11">
    <mergeCell ref="BS3:EF3"/>
    <mergeCell ref="H4:S4"/>
    <mergeCell ref="T4:AE4"/>
    <mergeCell ref="AF4:AQ4"/>
    <mergeCell ref="AR4:BD4"/>
    <mergeCell ref="BE4:BR4"/>
    <mergeCell ref="BV4:CG4"/>
    <mergeCell ref="CH4:CS4"/>
    <mergeCell ref="CT4:DE4"/>
    <mergeCell ref="DF4:DR4"/>
    <mergeCell ref="DS4:E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2:10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E6" activeCellId="0" sqref="E6"/>
    </sheetView>
  </sheetViews>
  <sheetFormatPr defaultRowHeight="12.8"/>
  <cols>
    <col collapsed="false" hidden="false" max="1" min="1" style="0" width="12.6887755102041"/>
    <col collapsed="false" hidden="false" max="2" min="2" style="0" width="9.48469387755102"/>
    <col collapsed="false" hidden="false" max="4" min="4" style="0" width="8.36734693877551"/>
    <col collapsed="false" hidden="false" max="5" min="5" style="0" width="9.04591836734694"/>
    <col collapsed="false" hidden="false" max="7" min="7" style="0" width="8.50510204081633"/>
    <col collapsed="false" hidden="false" max="10" min="10" style="0" width="8.23469387755102"/>
    <col collapsed="false" hidden="false" max="11" min="11" style="0" width="9.04591836734694"/>
    <col collapsed="false" hidden="false" max="16" min="13" style="0" width="9.04591836734694"/>
    <col collapsed="false" hidden="false" max="18" min="18" style="0" width="8.50510204081633"/>
    <col collapsed="false" hidden="false" max="21" min="21" style="0" width="8.23469387755102"/>
    <col collapsed="false" hidden="false" max="22" min="22" style="0" width="8.77551020408163"/>
    <col collapsed="false" hidden="false" max="27" min="24" style="0" width="9.04591836734694"/>
    <col collapsed="false" hidden="false" max="29" min="29" style="0" width="8.50510204081633"/>
    <col collapsed="false" hidden="false" max="30" min="30" style="0" width="8.23469387755102"/>
    <col collapsed="false" hidden="false" max="31" min="31" style="0" width="8.36734693877551"/>
    <col collapsed="false" hidden="false" max="33" min="33" style="0" width="8.23469387755102"/>
    <col collapsed="false" hidden="false" max="34" min="34" style="0" width="9.04591836734694"/>
    <col collapsed="false" hidden="false" max="39" min="36" style="0" width="9.04591836734694"/>
    <col collapsed="false" hidden="false" max="41" min="41" style="0" width="9.04591836734694"/>
    <col collapsed="false" hidden="false" max="42" min="42" style="0" width="8.77551020408163"/>
    <col collapsed="false" hidden="false" max="44" min="43" style="0" width="9.04591836734694"/>
    <col collapsed="false" hidden="false" max="47" min="46" style="0" width="9.04591836734694"/>
    <col collapsed="false" hidden="false" max="52" min="49" style="0" width="9.04591836734694"/>
    <col collapsed="false" hidden="false" max="54" min="54" style="0" width="8.23469387755102"/>
    <col collapsed="false" hidden="false" max="57" min="57" style="0" width="8.23469387755102"/>
    <col collapsed="false" hidden="false" max="58" min="58" style="0" width="8.77551020408163"/>
    <col collapsed="false" hidden="false" max="60" min="60" style="0" width="9.04591836734694"/>
    <col collapsed="false" hidden="false" max="62" min="62" style="0" width="8.36734693877551"/>
    <col collapsed="false" hidden="false" max="67" min="67" style="0" width="8.23469387755102"/>
  </cols>
  <sheetData>
    <row r="2" customFormat="false" ht="12.8" hidden="false" customHeight="false" outlineLevel="0" collapsed="false">
      <c r="D2" s="0" t="s">
        <v>0</v>
      </c>
      <c r="E2" s="0" t="n">
        <v>1</v>
      </c>
    </row>
    <row r="4" customFormat="false" ht="12.8" hidden="false" customHeight="false" outlineLevel="0" collapsed="false">
      <c r="D4" s="101"/>
      <c r="E4" s="3" t="s">
        <v>3</v>
      </c>
      <c r="F4" s="3"/>
      <c r="G4" s="3"/>
      <c r="H4" s="3"/>
      <c r="I4" s="3"/>
      <c r="J4" s="3"/>
      <c r="K4" s="3"/>
      <c r="L4" s="3"/>
      <c r="M4" s="3"/>
      <c r="N4" s="3"/>
      <c r="O4" s="3"/>
      <c r="P4" s="3" t="s">
        <v>4</v>
      </c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6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7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 t="s">
        <v>60</v>
      </c>
      <c r="BA4" s="3"/>
      <c r="BB4" s="3"/>
      <c r="BC4" s="3"/>
      <c r="BD4" s="3"/>
      <c r="BE4" s="3"/>
      <c r="BF4" s="3"/>
      <c r="BG4" s="3"/>
      <c r="BH4" s="3"/>
      <c r="BI4" s="3"/>
      <c r="BJ4" s="3"/>
    </row>
    <row r="5" s="13" customFormat="true" ht="12.8" hidden="false" customHeight="false" outlineLevel="0" collapsed="false">
      <c r="A5" s="13" t="s">
        <v>8</v>
      </c>
      <c r="B5" s="13" t="s">
        <v>9</v>
      </c>
      <c r="C5" s="13" t="s">
        <v>10</v>
      </c>
      <c r="D5" s="102" t="s">
        <v>13</v>
      </c>
      <c r="E5" s="14" t="s">
        <v>15</v>
      </c>
      <c r="F5" s="15" t="s">
        <v>16</v>
      </c>
      <c r="G5" s="15" t="s">
        <v>17</v>
      </c>
      <c r="H5" s="15" t="s">
        <v>18</v>
      </c>
      <c r="I5" s="15" t="s">
        <v>19</v>
      </c>
      <c r="J5" s="15" t="s">
        <v>20</v>
      </c>
      <c r="K5" s="15" t="s">
        <v>21</v>
      </c>
      <c r="L5" s="15" t="s">
        <v>22</v>
      </c>
      <c r="M5" s="15" t="s">
        <v>23</v>
      </c>
      <c r="N5" s="15" t="s">
        <v>24</v>
      </c>
      <c r="O5" s="16" t="s">
        <v>25</v>
      </c>
      <c r="P5" s="14" t="s">
        <v>15</v>
      </c>
      <c r="Q5" s="15" t="s">
        <v>16</v>
      </c>
      <c r="R5" s="15" t="s">
        <v>17</v>
      </c>
      <c r="S5" s="15" t="s">
        <v>18</v>
      </c>
      <c r="T5" s="15" t="s">
        <v>19</v>
      </c>
      <c r="U5" s="15" t="s">
        <v>20</v>
      </c>
      <c r="V5" s="15" t="s">
        <v>21</v>
      </c>
      <c r="W5" s="15" t="s">
        <v>22</v>
      </c>
      <c r="X5" s="15" t="s">
        <v>23</v>
      </c>
      <c r="Y5" s="15" t="s">
        <v>24</v>
      </c>
      <c r="Z5" s="16" t="s">
        <v>25</v>
      </c>
      <c r="AA5" s="14" t="s">
        <v>15</v>
      </c>
      <c r="AB5" s="15" t="s">
        <v>16</v>
      </c>
      <c r="AC5" s="15" t="s">
        <v>17</v>
      </c>
      <c r="AD5" s="21" t="s">
        <v>26</v>
      </c>
      <c r="AE5" s="21" t="s">
        <v>27</v>
      </c>
      <c r="AF5" s="21" t="s">
        <v>19</v>
      </c>
      <c r="AG5" s="21" t="s">
        <v>20</v>
      </c>
      <c r="AH5" s="21" t="s">
        <v>21</v>
      </c>
      <c r="AI5" s="21" t="s">
        <v>22</v>
      </c>
      <c r="AJ5" s="21" t="s">
        <v>23</v>
      </c>
      <c r="AK5" s="21" t="s">
        <v>24</v>
      </c>
      <c r="AL5" s="22" t="s">
        <v>25</v>
      </c>
      <c r="AM5" s="14" t="s">
        <v>15</v>
      </c>
      <c r="AN5" s="15" t="s">
        <v>16</v>
      </c>
      <c r="AO5" s="15" t="s">
        <v>17</v>
      </c>
      <c r="AP5" s="21" t="s">
        <v>61</v>
      </c>
      <c r="AQ5" s="21" t="s">
        <v>26</v>
      </c>
      <c r="AR5" s="21" t="s">
        <v>27</v>
      </c>
      <c r="AS5" s="21" t="s">
        <v>19</v>
      </c>
      <c r="AT5" s="21" t="s">
        <v>20</v>
      </c>
      <c r="AU5" s="21" t="s">
        <v>21</v>
      </c>
      <c r="AV5" s="21" t="s">
        <v>22</v>
      </c>
      <c r="AW5" s="21" t="s">
        <v>23</v>
      </c>
      <c r="AX5" s="21" t="s">
        <v>24</v>
      </c>
      <c r="AY5" s="22" t="s">
        <v>25</v>
      </c>
      <c r="AZ5" s="14" t="s">
        <v>15</v>
      </c>
      <c r="BA5" s="15" t="s">
        <v>16</v>
      </c>
      <c r="BB5" s="15" t="s">
        <v>17</v>
      </c>
      <c r="BC5" s="21" t="s">
        <v>26</v>
      </c>
      <c r="BD5" s="21" t="s">
        <v>19</v>
      </c>
      <c r="BE5" s="21" t="s">
        <v>20</v>
      </c>
      <c r="BF5" s="21" t="s">
        <v>21</v>
      </c>
      <c r="BG5" s="21" t="s">
        <v>22</v>
      </c>
      <c r="BH5" s="21" t="s">
        <v>23</v>
      </c>
      <c r="BI5" s="21" t="s">
        <v>24</v>
      </c>
      <c r="BJ5" s="22" t="s">
        <v>25</v>
      </c>
      <c r="BK5" s="0"/>
      <c r="BL5" s="0"/>
      <c r="BM5" s="0"/>
      <c r="BN5" s="0"/>
      <c r="BO5" s="0"/>
      <c r="BP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s">
        <v>62</v>
      </c>
      <c r="B6" s="40" t="n">
        <v>-1066</v>
      </c>
      <c r="C6" s="103" t="n">
        <v>-706.5</v>
      </c>
      <c r="D6" s="104" t="n">
        <f aca="false">(ABS(B6-C6))/(ABS(C6)+$E$2)</f>
        <v>0.508127208480565</v>
      </c>
      <c r="E6" s="105" t="n">
        <v>-1064.49</v>
      </c>
      <c r="F6" s="106" t="n">
        <f aca="false">(ABS(E6-$C6))/(ABS($C6) + $E$2)</f>
        <v>0.505992932862191</v>
      </c>
      <c r="G6" s="106" t="n">
        <f aca="false">1-(E6-$C6)/($B6-$C6)</f>
        <v>0.00420027816411683</v>
      </c>
      <c r="H6" s="107" t="n">
        <v>26</v>
      </c>
      <c r="I6" s="108" t="n">
        <v>37</v>
      </c>
      <c r="J6" s="107" t="n">
        <v>2.77</v>
      </c>
      <c r="K6" s="107" t="n">
        <v>0.03</v>
      </c>
      <c r="L6" s="106" t="n">
        <f aca="false">K6/J6</f>
        <v>0.0108303249097473</v>
      </c>
      <c r="M6" s="107" t="n">
        <v>2.39</v>
      </c>
      <c r="N6" s="107" t="n">
        <v>0.07</v>
      </c>
      <c r="O6" s="109" t="n">
        <v>0.24</v>
      </c>
      <c r="P6" s="105" t="n">
        <v>-1045.92</v>
      </c>
      <c r="Q6" s="106" t="n">
        <f aca="false">(ABS(P6-$C6))/(ABS($C6) + $E$2)</f>
        <v>0.479745583038869</v>
      </c>
      <c r="R6" s="106" t="n">
        <f aca="false">1-(P6-$C6)/($B6-$C6)</f>
        <v>0.0558553546592487</v>
      </c>
      <c r="S6" s="107" t="n">
        <v>36</v>
      </c>
      <c r="T6" s="108" t="n">
        <v>47</v>
      </c>
      <c r="U6" s="107" t="n">
        <v>4.49</v>
      </c>
      <c r="V6" s="107" t="n">
        <v>0.07</v>
      </c>
      <c r="W6" s="106" t="n">
        <f aca="false">V6/U6</f>
        <v>0.0155902004454343</v>
      </c>
      <c r="X6" s="107" t="n">
        <v>3</v>
      </c>
      <c r="Y6" s="107" t="n">
        <v>1.1</v>
      </c>
      <c r="Z6" s="109" t="n">
        <v>0.29</v>
      </c>
      <c r="AA6" s="105" t="n">
        <v>-706.601</v>
      </c>
      <c r="AB6" s="106" t="n">
        <f aca="false">(ABS(AA6-$C6))/(ABS($C6) + $E$2)</f>
        <v>0.000142756183745582</v>
      </c>
      <c r="AC6" s="106" t="n">
        <f aca="false">1-(AA6-$C6)/($B6-$C6)</f>
        <v>0.999719054242003</v>
      </c>
      <c r="AD6" s="107" t="n">
        <v>121</v>
      </c>
      <c r="AE6" s="107" t="n">
        <v>63</v>
      </c>
      <c r="AF6" s="108" t="n">
        <v>37</v>
      </c>
      <c r="AG6" s="107" t="n">
        <v>5.64</v>
      </c>
      <c r="AH6" s="107" t="n">
        <v>0.39</v>
      </c>
      <c r="AI6" s="106" t="n">
        <f aca="false">AH6/AG6</f>
        <v>0.0691489361702128</v>
      </c>
      <c r="AJ6" s="107" t="n">
        <v>2.41</v>
      </c>
      <c r="AK6" s="107" t="n">
        <v>1.77</v>
      </c>
      <c r="AL6" s="109" t="n">
        <v>1.15</v>
      </c>
      <c r="AM6" s="105" t="n">
        <v>-706.597</v>
      </c>
      <c r="AN6" s="106" t="n">
        <f aca="false">(ABS(AM6-$C6))/(ABS($C6) + $E$2)</f>
        <v>0.000137102473498205</v>
      </c>
      <c r="AO6" s="106" t="n">
        <f aca="false">1-(AM6-$C6)/($B6-$C6)</f>
        <v>0.999730180806676</v>
      </c>
      <c r="AP6" s="107" t="n">
        <v>7</v>
      </c>
      <c r="AQ6" s="107" t="n">
        <v>122</v>
      </c>
      <c r="AR6" s="107" t="n">
        <v>81</v>
      </c>
      <c r="AS6" s="108" t="n">
        <v>42</v>
      </c>
      <c r="AT6" s="107" t="n">
        <v>7.56</v>
      </c>
      <c r="AU6" s="107" t="n">
        <v>0.51</v>
      </c>
      <c r="AV6" s="106" t="n">
        <f aca="false">AU6/AT6</f>
        <v>0.0674603174603175</v>
      </c>
      <c r="AW6" s="107" t="n">
        <v>2.8</v>
      </c>
      <c r="AX6" s="107" t="n">
        <v>3.01</v>
      </c>
      <c r="AY6" s="109" t="n">
        <v>1.34</v>
      </c>
      <c r="AZ6" s="110" t="n">
        <v>-706.583</v>
      </c>
      <c r="BA6" s="106" t="n">
        <f aca="false">(ABS(AZ6-$C6))/(ABS($C6) + $E$2)</f>
        <v>0.000117314487632466</v>
      </c>
      <c r="BB6" s="106" t="n">
        <f aca="false">1-(AZ6-$C6)/($B6-$C6)</f>
        <v>0.999769123783032</v>
      </c>
      <c r="BC6" s="108" t="n">
        <v>128</v>
      </c>
      <c r="BD6" s="108" t="n">
        <v>31</v>
      </c>
      <c r="BE6" s="108" t="n">
        <v>3.24</v>
      </c>
      <c r="BF6" s="108" t="n">
        <v>0.29</v>
      </c>
      <c r="BG6" s="106" t="n">
        <f aca="false">BF6/BE6</f>
        <v>0.0895061728395062</v>
      </c>
      <c r="BH6" s="108" t="n">
        <v>2.06</v>
      </c>
      <c r="BI6" s="107" t="n">
        <v>0.09</v>
      </c>
      <c r="BJ6" s="109" t="n">
        <v>0.83</v>
      </c>
    </row>
    <row r="7" customFormat="false" ht="12.8" hidden="false" customHeight="false" outlineLevel="0" collapsed="false">
      <c r="A7" s="0" t="s">
        <v>63</v>
      </c>
      <c r="B7" s="40" t="n">
        <v>-1289</v>
      </c>
      <c r="C7" s="103" t="n">
        <v>-856.5</v>
      </c>
      <c r="D7" s="111" t="n">
        <f aca="false">(ABS(B7-C7))/(ABS(C7)+$E$2)</f>
        <v>0.504373177842566</v>
      </c>
      <c r="E7" s="70" t="n">
        <v>-1285.57</v>
      </c>
      <c r="F7" s="50" t="n">
        <f aca="false">(ABS(E7-$C7))/(ABS($C7) + $E$2)</f>
        <v>0.500373177842566</v>
      </c>
      <c r="G7" s="50" t="n">
        <f aca="false">1-(E7-$C7)/($B7-$C7)</f>
        <v>0.00793063583815046</v>
      </c>
      <c r="H7" s="46" t="n">
        <v>43</v>
      </c>
      <c r="I7" s="47" t="n">
        <v>43</v>
      </c>
      <c r="J7" s="46" t="n">
        <v>3.28</v>
      </c>
      <c r="K7" s="46" t="n">
        <v>0.08</v>
      </c>
      <c r="L7" s="50" t="n">
        <f aca="false">K7/J7</f>
        <v>0.024390243902439</v>
      </c>
      <c r="M7" s="46" t="n">
        <v>2.82</v>
      </c>
      <c r="N7" s="46" t="n">
        <v>0.09</v>
      </c>
      <c r="O7" s="61" t="n">
        <v>0.32</v>
      </c>
      <c r="P7" s="70" t="n">
        <v>-1250.73</v>
      </c>
      <c r="Q7" s="50" t="n">
        <f aca="false">(ABS(P7-$C7))/(ABS($C7) + $E$2)</f>
        <v>0.459743440233236</v>
      </c>
      <c r="R7" s="50" t="n">
        <f aca="false">1-(P7-$C7)/($B7-$C7)</f>
        <v>0.0884855491329479</v>
      </c>
      <c r="S7" s="46" t="n">
        <v>53</v>
      </c>
      <c r="T7" s="47" t="n">
        <v>64</v>
      </c>
      <c r="U7" s="46" t="n">
        <v>5.88</v>
      </c>
      <c r="V7" s="46" t="n">
        <v>0.13</v>
      </c>
      <c r="W7" s="50" t="n">
        <f aca="false">V7/U7</f>
        <v>0.022108843537415</v>
      </c>
      <c r="X7" s="46" t="n">
        <v>3.89</v>
      </c>
      <c r="Y7" s="46" t="n">
        <v>1.46</v>
      </c>
      <c r="Z7" s="61" t="n">
        <v>0.36</v>
      </c>
      <c r="AA7" s="70" t="n">
        <v>-857.348</v>
      </c>
      <c r="AB7" s="50" t="n">
        <f aca="false">(ABS(AA7-$C7))/(ABS($C7) + $E$2)</f>
        <v>0.000988921282798783</v>
      </c>
      <c r="AC7" s="50" t="n">
        <f aca="false">1-(AA7-$C7)/($B7-$C7)</f>
        <v>0.998039306358382</v>
      </c>
      <c r="AD7" s="46" t="n">
        <v>360</v>
      </c>
      <c r="AE7" s="46" t="n">
        <v>146</v>
      </c>
      <c r="AF7" s="47" t="n">
        <v>102</v>
      </c>
      <c r="AG7" s="46" t="n">
        <v>16.87</v>
      </c>
      <c r="AH7" s="46" t="n">
        <v>2.5</v>
      </c>
      <c r="AI7" s="50" t="n">
        <f aca="false">AH7/AG7</f>
        <v>0.14819205690575</v>
      </c>
      <c r="AJ7" s="46" t="n">
        <v>6.37</v>
      </c>
      <c r="AK7" s="46" t="n">
        <v>4.82</v>
      </c>
      <c r="AL7" s="61" t="n">
        <v>3.26</v>
      </c>
      <c r="AM7" s="70" t="n">
        <v>-857.324</v>
      </c>
      <c r="AN7" s="50" t="n">
        <f aca="false">(ABS(AM7-$C7))/(ABS($C7) + $E$2)</f>
        <v>0.000960932944606362</v>
      </c>
      <c r="AO7" s="50" t="n">
        <f aca="false">1-(AM7-$C7)/($B7-$C7)</f>
        <v>0.998094797687861</v>
      </c>
      <c r="AP7" s="46" t="n">
        <v>22</v>
      </c>
      <c r="AQ7" s="46" t="n">
        <v>385</v>
      </c>
      <c r="AR7" s="46" t="n">
        <v>314</v>
      </c>
      <c r="AS7" s="47" t="n">
        <v>150</v>
      </c>
      <c r="AT7" s="46" t="n">
        <v>29.85</v>
      </c>
      <c r="AU7" s="46" t="n">
        <v>5.1</v>
      </c>
      <c r="AV7" s="50" t="n">
        <f aca="false">AU7/AT7</f>
        <v>0.170854271356784</v>
      </c>
      <c r="AW7" s="46" t="n">
        <v>9.39</v>
      </c>
      <c r="AX7" s="46" t="n">
        <v>10.69</v>
      </c>
      <c r="AY7" s="61" t="n">
        <v>4.78</v>
      </c>
      <c r="AZ7" s="112" t="n">
        <v>-858.047</v>
      </c>
      <c r="BA7" s="50" t="n">
        <f aca="false">(ABS(AZ7-$C7))/(ABS($C7) + $E$2)</f>
        <v>0.00180408163265309</v>
      </c>
      <c r="BB7" s="50" t="n">
        <f aca="false">1-(AZ7-$C7)/($B7-$C7)</f>
        <v>0.996423121387283</v>
      </c>
      <c r="BC7" s="47" t="n">
        <v>255</v>
      </c>
      <c r="BD7" s="47" t="n">
        <v>63</v>
      </c>
      <c r="BE7" s="47" t="n">
        <v>7.17</v>
      </c>
      <c r="BF7" s="47" t="n">
        <v>0.74</v>
      </c>
      <c r="BG7" s="50" t="n">
        <f aca="false">BF7/BE7</f>
        <v>0.103207810320781</v>
      </c>
      <c r="BH7" s="47" t="n">
        <v>4.25</v>
      </c>
      <c r="BI7" s="0" t="n">
        <v>0.18</v>
      </c>
      <c r="BJ7" s="61" t="n">
        <v>2.02</v>
      </c>
    </row>
    <row r="8" customFormat="false" ht="12.8" hidden="false" customHeight="false" outlineLevel="0" collapsed="false">
      <c r="A8" s="0" t="s">
        <v>64</v>
      </c>
      <c r="B8" s="40" t="n">
        <v>-1168.5</v>
      </c>
      <c r="C8" s="103" t="n">
        <v>-772</v>
      </c>
      <c r="D8" s="111" t="n">
        <f aca="false">(ABS(B8-C8))/(ABS(C8)+$E$2)</f>
        <v>0.512936610608021</v>
      </c>
      <c r="E8" s="70" t="n">
        <v>-1163.5</v>
      </c>
      <c r="F8" s="50" t="n">
        <f aca="false">(ABS(E8-$C8))/(ABS($C8) + $E$2)</f>
        <v>0.50646830530401</v>
      </c>
      <c r="G8" s="50" t="n">
        <f aca="false">1-(E8-$C8)/($B8-$C8)</f>
        <v>0.012610340479193</v>
      </c>
      <c r="H8" s="46" t="n">
        <v>33</v>
      </c>
      <c r="I8" s="47" t="n">
        <v>44</v>
      </c>
      <c r="J8" s="46" t="n">
        <v>3.28</v>
      </c>
      <c r="K8" s="46" t="n">
        <v>0.05</v>
      </c>
      <c r="L8" s="50" t="n">
        <f aca="false">K8/J8</f>
        <v>0.0152439024390244</v>
      </c>
      <c r="M8" s="46" t="n">
        <v>2.83</v>
      </c>
      <c r="N8" s="46" t="n">
        <v>0.09</v>
      </c>
      <c r="O8" s="61" t="n">
        <v>0.28</v>
      </c>
      <c r="P8" s="70" t="n">
        <v>-1140.46</v>
      </c>
      <c r="Q8" s="50" t="n">
        <f aca="false">(ABS(P8-$C8))/(ABS($C8) + $E$2)</f>
        <v>0.476662354463131</v>
      </c>
      <c r="R8" s="50" t="n">
        <f aca="false">1-(P8-$C8)/($B8-$C8)</f>
        <v>0.0707187894073139</v>
      </c>
      <c r="S8" s="46" t="n">
        <v>56</v>
      </c>
      <c r="T8" s="47" t="n">
        <v>67</v>
      </c>
      <c r="U8" s="46" t="n">
        <v>6.34</v>
      </c>
      <c r="V8" s="46" t="n">
        <v>0.15</v>
      </c>
      <c r="W8" s="50" t="n">
        <f aca="false">V8/U8</f>
        <v>0.0236593059936909</v>
      </c>
      <c r="X8" s="46" t="n">
        <v>4.14</v>
      </c>
      <c r="Y8" s="46" t="n">
        <v>1.59</v>
      </c>
      <c r="Z8" s="61" t="n">
        <v>0.42</v>
      </c>
      <c r="AA8" s="113" t="n">
        <v>-772.001</v>
      </c>
      <c r="AB8" s="50" t="n">
        <f aca="false">(ABS(AA8-$C8))/(ABS($C8) + $E$2)</f>
        <v>1.29366106077148E-006</v>
      </c>
      <c r="AC8" s="50" t="n">
        <f aca="false">1-(AA8-$C8)/($B8-$C8)</f>
        <v>0.999997477931904</v>
      </c>
      <c r="AD8" s="46" t="n">
        <v>30</v>
      </c>
      <c r="AE8" s="46" t="n">
        <v>5</v>
      </c>
      <c r="AF8" s="0" t="n">
        <v>7</v>
      </c>
      <c r="AG8" s="46" t="n">
        <v>1.23</v>
      </c>
      <c r="AH8" s="46" t="n">
        <v>0.07</v>
      </c>
      <c r="AI8" s="50" t="n">
        <f aca="false">AH8/AG8</f>
        <v>0.0569105691056911</v>
      </c>
      <c r="AJ8" s="46" t="n">
        <v>0.65</v>
      </c>
      <c r="AK8" s="46" t="n">
        <v>0.34</v>
      </c>
      <c r="AL8" s="61" t="n">
        <v>0.25</v>
      </c>
      <c r="AM8" s="70" t="n">
        <v>-772.001</v>
      </c>
      <c r="AN8" s="50" t="n">
        <f aca="false">(ABS(AM8-$C8))/(ABS($C8) + $E$2)</f>
        <v>1.29366106077148E-006</v>
      </c>
      <c r="AO8" s="50" t="n">
        <f aca="false">1-(AM8-$C8)/($B8-$C8)</f>
        <v>0.999997477931904</v>
      </c>
      <c r="AP8" s="46" t="n">
        <v>2</v>
      </c>
      <c r="AQ8" s="46" t="n">
        <v>30</v>
      </c>
      <c r="AR8" s="46" t="n">
        <v>4</v>
      </c>
      <c r="AS8" s="47" t="n">
        <v>8</v>
      </c>
      <c r="AT8" s="46" t="n">
        <v>1.59</v>
      </c>
      <c r="AU8" s="46" t="n">
        <v>0.07</v>
      </c>
      <c r="AV8" s="50" t="n">
        <f aca="false">AU8/AT8</f>
        <v>0.0440251572327044</v>
      </c>
      <c r="AW8" s="46" t="n">
        <v>0.72</v>
      </c>
      <c r="AX8" s="46" t="n">
        <v>0.62</v>
      </c>
      <c r="AY8" s="61" t="n">
        <v>0.27</v>
      </c>
      <c r="AZ8" s="112" t="n">
        <v>-772.004</v>
      </c>
      <c r="BA8" s="50" t="n">
        <f aca="false">(ABS(AZ8-$C8))/(ABS($C8) + $E$2)</f>
        <v>5.17464424323299E-006</v>
      </c>
      <c r="BB8" s="50" t="n">
        <f aca="false">1-(AZ8-$C8)/($B8-$C8)</f>
        <v>0.999989911727617</v>
      </c>
      <c r="BC8" s="47" t="n">
        <v>26</v>
      </c>
      <c r="BD8" s="47" t="n">
        <v>6</v>
      </c>
      <c r="BE8" s="47" t="n">
        <v>0.87</v>
      </c>
      <c r="BF8" s="47" t="n">
        <v>0.06</v>
      </c>
      <c r="BG8" s="50" t="n">
        <f aca="false">BF8/BE8</f>
        <v>0.0689655172413793</v>
      </c>
      <c r="BH8" s="47" t="n">
        <v>0.61</v>
      </c>
      <c r="BI8" s="0" t="n">
        <v>0.02</v>
      </c>
      <c r="BJ8" s="61" t="n">
        <v>0.22</v>
      </c>
    </row>
    <row r="9" customFormat="false" ht="12.8" hidden="false" customHeight="false" outlineLevel="0" collapsed="false">
      <c r="A9" s="0" t="s">
        <v>65</v>
      </c>
      <c r="B9" s="40" t="n">
        <v>-1454.75</v>
      </c>
      <c r="C9" s="103" t="n">
        <v>-706</v>
      </c>
      <c r="D9" s="111" t="n">
        <f aca="false">(ABS(B9-C9))/(ABS(C9)+$E$2)</f>
        <v>1.05905233380481</v>
      </c>
      <c r="E9" s="70" t="n">
        <v>-1454.75</v>
      </c>
      <c r="F9" s="50" t="n">
        <f aca="false">(ABS(E9-$C9))/(ABS($C9) + $E$2)</f>
        <v>1.05905233380481</v>
      </c>
      <c r="G9" s="50" t="n">
        <f aca="false">1-(E9-$C9)/($B9-$C9)</f>
        <v>0</v>
      </c>
      <c r="H9" s="46" t="n">
        <v>11</v>
      </c>
      <c r="I9" s="47" t="n">
        <v>11</v>
      </c>
      <c r="J9" s="46" t="n">
        <v>3.78</v>
      </c>
      <c r="K9" s="46" t="n">
        <v>0.03</v>
      </c>
      <c r="L9" s="50" t="n">
        <f aca="false">K9/J9</f>
        <v>0.00793650793650794</v>
      </c>
      <c r="M9" s="46" t="n">
        <v>3.34</v>
      </c>
      <c r="N9" s="46" t="n">
        <v>0.04</v>
      </c>
      <c r="O9" s="61" t="n">
        <v>0.25</v>
      </c>
      <c r="P9" s="70" t="n">
        <v>-1454.75</v>
      </c>
      <c r="Q9" s="50" t="n">
        <f aca="false">(ABS(P9-$C9))/(ABS($C9) + $E$2)</f>
        <v>1.05905233380481</v>
      </c>
      <c r="R9" s="50" t="n">
        <f aca="false">1-(P9-$C9)/($B9-$C9)</f>
        <v>0</v>
      </c>
      <c r="S9" s="46" t="n">
        <v>11</v>
      </c>
      <c r="T9" s="47" t="n">
        <v>11</v>
      </c>
      <c r="U9" s="46" t="n">
        <v>4.17</v>
      </c>
      <c r="V9" s="46" t="n">
        <v>0.03</v>
      </c>
      <c r="W9" s="50" t="n">
        <f aca="false">V9/U9</f>
        <v>0.00719424460431655</v>
      </c>
      <c r="X9" s="46" t="n">
        <v>3.3</v>
      </c>
      <c r="Y9" s="46" t="n">
        <v>0.48</v>
      </c>
      <c r="Z9" s="61" t="n">
        <v>0.23</v>
      </c>
      <c r="AA9" s="70" t="n">
        <v>-713.964</v>
      </c>
      <c r="AB9" s="50" t="n">
        <f aca="false">(ABS(AA9-$C9))/(ABS($C9) + $E$2)</f>
        <v>0.0112644978783593</v>
      </c>
      <c r="AC9" s="50" t="n">
        <f aca="false">1-(AA9-$C9)/($B9-$C9)</f>
        <v>0.989363606010017</v>
      </c>
      <c r="AD9" s="46" t="n">
        <v>3450</v>
      </c>
      <c r="AE9" s="46" t="n">
        <v>15</v>
      </c>
      <c r="AF9" s="47" t="n">
        <v>693</v>
      </c>
      <c r="AG9" s="46" t="n">
        <v>600.35</v>
      </c>
      <c r="AH9" s="46" t="n">
        <v>350.12</v>
      </c>
      <c r="AI9" s="50" t="n">
        <f aca="false">AH9/AG9</f>
        <v>0.583193137336554</v>
      </c>
      <c r="AJ9" s="46" t="n">
        <v>160.96</v>
      </c>
      <c r="AK9" s="46" t="n">
        <v>44.86</v>
      </c>
      <c r="AL9" s="61" t="n">
        <v>41.15</v>
      </c>
      <c r="AM9" s="70" t="n">
        <v>-714.028</v>
      </c>
      <c r="AN9" s="50" t="n">
        <f aca="false">(ABS(AM9-$C9))/(ABS($C9) + $E$2)</f>
        <v>0.0113550212164074</v>
      </c>
      <c r="AO9" s="50" t="n">
        <f aca="false">1-(AM9-$C9)/($B9-$C9)</f>
        <v>0.989278130217028</v>
      </c>
      <c r="AP9" s="46" t="n">
        <v>0</v>
      </c>
      <c r="AQ9" s="46" t="n">
        <v>3350</v>
      </c>
      <c r="AR9" s="46" t="n">
        <v>15</v>
      </c>
      <c r="AS9" s="47" t="n">
        <v>673</v>
      </c>
      <c r="AT9" s="46" t="n">
        <v>600.01</v>
      </c>
      <c r="AU9" s="46" t="n">
        <v>331.4</v>
      </c>
      <c r="AV9" s="50" t="n">
        <f aca="false">AU9/AT9</f>
        <v>0.552324127931201</v>
      </c>
      <c r="AW9" s="46" t="n">
        <v>151.2</v>
      </c>
      <c r="AX9" s="46" t="n">
        <v>73.89</v>
      </c>
      <c r="AY9" s="61" t="n">
        <v>40.21</v>
      </c>
      <c r="AZ9" s="112" t="n">
        <v>-715.302</v>
      </c>
      <c r="BA9" s="50" t="n">
        <f aca="false">(ABS(AZ9-$C9))/(ABS($C9) + $E$2)</f>
        <v>0.0131570014144272</v>
      </c>
      <c r="BB9" s="50" t="n">
        <f aca="false">1-(AZ9-$C9)/($B9-$C9)</f>
        <v>0.987576627712855</v>
      </c>
      <c r="BC9" s="47" t="n">
        <v>3605</v>
      </c>
      <c r="BD9" s="47" t="n">
        <v>721</v>
      </c>
      <c r="BE9" s="47" t="n">
        <v>600.15</v>
      </c>
      <c r="BF9" s="47" t="n">
        <v>387.8</v>
      </c>
      <c r="BG9" s="50" t="n">
        <f aca="false">BF9/BE9</f>
        <v>0.646171790385737</v>
      </c>
      <c r="BH9" s="47" t="n">
        <v>159.33</v>
      </c>
      <c r="BI9" s="0" t="n">
        <v>4.66</v>
      </c>
      <c r="BJ9" s="61" t="n">
        <v>44.86</v>
      </c>
    </row>
    <row r="10" customFormat="false" ht="12.8" hidden="false" customHeight="false" outlineLevel="0" collapsed="false">
      <c r="A10" s="0" t="s">
        <v>66</v>
      </c>
      <c r="B10" s="40" t="n">
        <v>-1699.5</v>
      </c>
      <c r="C10" s="103" t="n">
        <v>-1377.17</v>
      </c>
      <c r="D10" s="111" t="n">
        <f aca="false">(ABS(B10-C10))/(ABS(C10)+$E$2)</f>
        <v>0.233882612449843</v>
      </c>
      <c r="E10" s="70" t="n">
        <v>-1699.5</v>
      </c>
      <c r="F10" s="50" t="n">
        <f aca="false">(ABS(E10-$C10))/(ABS($C10) + $E$2)</f>
        <v>0.233882612449843</v>
      </c>
      <c r="G10" s="50" t="n">
        <f aca="false">1-(E10-$C10)/($B10-$C10)</f>
        <v>0</v>
      </c>
      <c r="H10" s="46" t="n">
        <v>11</v>
      </c>
      <c r="I10" s="47" t="n">
        <v>11</v>
      </c>
      <c r="J10" s="46" t="n">
        <v>3.42</v>
      </c>
      <c r="K10" s="46" t="n">
        <v>0.02</v>
      </c>
      <c r="L10" s="50" t="n">
        <f aca="false">K10/J10</f>
        <v>0.00584795321637427</v>
      </c>
      <c r="M10" s="46" t="n">
        <v>3</v>
      </c>
      <c r="N10" s="46" t="n">
        <v>0.03</v>
      </c>
      <c r="O10" s="61" t="n">
        <v>0.23</v>
      </c>
      <c r="P10" s="70" t="n">
        <v>-1699.5</v>
      </c>
      <c r="Q10" s="50" t="n">
        <f aca="false">(ABS(P10-$C10))/(ABS($C10) + $E$2)</f>
        <v>0.233882612449843</v>
      </c>
      <c r="R10" s="50" t="n">
        <f aca="false">1-(P10-$C10)/($B10-$C10)</f>
        <v>0</v>
      </c>
      <c r="S10" s="46" t="n">
        <v>11</v>
      </c>
      <c r="T10" s="47" t="n">
        <v>11</v>
      </c>
      <c r="U10" s="46" t="n">
        <v>4.15</v>
      </c>
      <c r="V10" s="46" t="n">
        <v>0.02</v>
      </c>
      <c r="W10" s="50" t="n">
        <f aca="false">V10/U10</f>
        <v>0.00481927710843373</v>
      </c>
      <c r="X10" s="46" t="n">
        <v>3.26</v>
      </c>
      <c r="Y10" s="46" t="n">
        <v>0.49</v>
      </c>
      <c r="Z10" s="61" t="n">
        <v>0.25</v>
      </c>
      <c r="AA10" s="70" t="n">
        <v>-1377.2</v>
      </c>
      <c r="AB10" s="50" t="n">
        <f aca="false">(ABS(AA10-$C10))/(ABS($C10) + $E$2)</f>
        <v>2.17679966912447E-005</v>
      </c>
      <c r="AC10" s="50" t="n">
        <f aca="false">1-(AA10-$C10)/($B10-$C10)</f>
        <v>0.99990692768281</v>
      </c>
      <c r="AD10" s="46" t="n">
        <v>93</v>
      </c>
      <c r="AE10" s="46" t="n">
        <v>77</v>
      </c>
      <c r="AF10" s="47" t="n">
        <v>34</v>
      </c>
      <c r="AG10" s="46" t="n">
        <v>13.41</v>
      </c>
      <c r="AH10" s="46" t="n">
        <v>1.28</v>
      </c>
      <c r="AI10" s="50" t="n">
        <f aca="false">AH10/AG10</f>
        <v>0.0954511558538404</v>
      </c>
      <c r="AJ10" s="46" t="n">
        <v>8.7</v>
      </c>
      <c r="AK10" s="46" t="n">
        <v>1.93</v>
      </c>
      <c r="AL10" s="61" t="n">
        <v>1.69</v>
      </c>
      <c r="AM10" s="70" t="n">
        <v>-1377.2</v>
      </c>
      <c r="AN10" s="50" t="n">
        <f aca="false">(ABS(AM10-$C10))/(ABS($C10) + $E$2)</f>
        <v>2.17679966912447E-005</v>
      </c>
      <c r="AO10" s="50" t="n">
        <f aca="false">1-(AM10-$C10)/($B10-$C10)</f>
        <v>0.99990692768281</v>
      </c>
      <c r="AP10" s="46" t="n">
        <v>0</v>
      </c>
      <c r="AQ10" s="46" t="n">
        <v>93</v>
      </c>
      <c r="AR10" s="46" t="n">
        <v>77</v>
      </c>
      <c r="AS10" s="47" t="n">
        <v>34</v>
      </c>
      <c r="AT10" s="46" t="n">
        <v>15.02</v>
      </c>
      <c r="AU10" s="46" t="n">
        <v>1.31</v>
      </c>
      <c r="AV10" s="50" t="n">
        <f aca="false">AU10/AT10</f>
        <v>0.0872170439414115</v>
      </c>
      <c r="AW10" s="46" t="n">
        <v>8.8</v>
      </c>
      <c r="AX10" s="46" t="n">
        <v>3.36</v>
      </c>
      <c r="AY10" s="61" t="n">
        <v>1.8</v>
      </c>
      <c r="AZ10" s="112" t="n">
        <v>-1377.21</v>
      </c>
      <c r="BA10" s="50" t="n">
        <f aca="false">(ABS(AZ10-$C10))/(ABS($C10) + $E$2)</f>
        <v>2.90239955883263E-005</v>
      </c>
      <c r="BB10" s="50" t="n">
        <f aca="false">1-(AZ10-$C10)/($B10-$C10)</f>
        <v>0.999875903577079</v>
      </c>
      <c r="BC10" s="47" t="n">
        <v>93</v>
      </c>
      <c r="BD10" s="47" t="n">
        <v>20</v>
      </c>
      <c r="BE10" s="47" t="n">
        <v>7.14</v>
      </c>
      <c r="BF10" s="47" t="n">
        <v>0.72</v>
      </c>
      <c r="BG10" s="50" t="n">
        <f aca="false">BF10/BE10</f>
        <v>0.100840336134454</v>
      </c>
      <c r="BH10" s="47" t="n">
        <v>5.42</v>
      </c>
      <c r="BI10" s="0" t="n">
        <v>0.11</v>
      </c>
      <c r="BJ10" s="61" t="n">
        <v>1.01</v>
      </c>
    </row>
    <row r="11" customFormat="false" ht="12.8" hidden="false" customHeight="false" outlineLevel="0" collapsed="false">
      <c r="A11" s="0" t="s">
        <v>67</v>
      </c>
      <c r="B11" s="40" t="n">
        <v>-2047</v>
      </c>
      <c r="C11" s="103" t="n">
        <v>-1293.5</v>
      </c>
      <c r="D11" s="111" t="n">
        <f aca="false">(ABS(B11-C11))/(ABS(C11)+$E$2)</f>
        <v>0.582078022402472</v>
      </c>
      <c r="E11" s="70" t="n">
        <v>-2047</v>
      </c>
      <c r="F11" s="50" t="n">
        <f aca="false">(ABS(E11-$C11))/(ABS($C11) + $E$2)</f>
        <v>0.582078022402472</v>
      </c>
      <c r="G11" s="50" t="n">
        <f aca="false">1-(E11-$C11)/($B11-$C11)</f>
        <v>0</v>
      </c>
      <c r="H11" s="46" t="n">
        <v>11</v>
      </c>
      <c r="I11" s="47" t="n">
        <v>11</v>
      </c>
      <c r="J11" s="46" t="n">
        <v>3.8</v>
      </c>
      <c r="K11" s="46" t="n">
        <v>0.02</v>
      </c>
      <c r="L11" s="50" t="n">
        <f aca="false">K11/J11</f>
        <v>0.00526315789473684</v>
      </c>
      <c r="M11" s="46" t="n">
        <v>3.39</v>
      </c>
      <c r="N11" s="46" t="n">
        <v>0.03</v>
      </c>
      <c r="O11" s="61" t="n">
        <v>0.22</v>
      </c>
      <c r="P11" s="70" t="n">
        <v>-2047</v>
      </c>
      <c r="Q11" s="50" t="n">
        <f aca="false">(ABS(P11-$C11))/(ABS($C11) + $E$2)</f>
        <v>0.582078022402472</v>
      </c>
      <c r="R11" s="50" t="n">
        <f aca="false">1-(P11-$C11)/($B11-$C11)</f>
        <v>0</v>
      </c>
      <c r="S11" s="46" t="n">
        <v>11</v>
      </c>
      <c r="T11" s="47" t="n">
        <v>11</v>
      </c>
      <c r="U11" s="46" t="n">
        <v>4.62</v>
      </c>
      <c r="V11" s="46" t="n">
        <v>0.03</v>
      </c>
      <c r="W11" s="50" t="n">
        <f aca="false">V11/U11</f>
        <v>0.00649350649350649</v>
      </c>
      <c r="X11" s="46" t="n">
        <v>3.56</v>
      </c>
      <c r="Y11" s="46" t="n">
        <v>0.6</v>
      </c>
      <c r="Z11" s="61" t="n">
        <v>0.3</v>
      </c>
      <c r="AA11" s="70" t="n">
        <v>-1298.35</v>
      </c>
      <c r="AB11" s="50" t="n">
        <f aca="false">(ABS(AA11-$C11))/(ABS($C11) + $E$2)</f>
        <v>0.00374662031672453</v>
      </c>
      <c r="AC11" s="50" t="n">
        <f aca="false">1-(AA11-$C11)/($B11-$C11)</f>
        <v>0.993563370935634</v>
      </c>
      <c r="AD11" s="46" t="n">
        <v>2074</v>
      </c>
      <c r="AE11" s="46" t="n">
        <v>470</v>
      </c>
      <c r="AF11" s="47" t="n">
        <v>521</v>
      </c>
      <c r="AG11" s="46" t="n">
        <v>557.87</v>
      </c>
      <c r="AH11" s="46" t="n">
        <v>380.15</v>
      </c>
      <c r="AI11" s="50" t="n">
        <f aca="false">AH11/AG11</f>
        <v>0.681431157796619</v>
      </c>
      <c r="AJ11" s="46" t="n">
        <v>117.34</v>
      </c>
      <c r="AK11" s="46" t="n">
        <v>32.68</v>
      </c>
      <c r="AL11" s="61" t="n">
        <v>27.8</v>
      </c>
      <c r="AM11" s="70" t="n">
        <v>-1298.36</v>
      </c>
      <c r="AN11" s="50" t="n">
        <f aca="false">(ABS(AM11-$C11))/(ABS($C11) + $E$2)</f>
        <v>0.00375434530706829</v>
      </c>
      <c r="AO11" s="50" t="n">
        <f aca="false">1-(AM11-$C11)/($B11-$C11)</f>
        <v>0.993550099535501</v>
      </c>
      <c r="AP11" s="46" t="n">
        <v>34</v>
      </c>
      <c r="AQ11" s="46" t="n">
        <v>2063</v>
      </c>
      <c r="AR11" s="46" t="n">
        <v>480</v>
      </c>
      <c r="AS11" s="47" t="n">
        <v>525</v>
      </c>
      <c r="AT11" s="46" t="n">
        <v>601.59</v>
      </c>
      <c r="AU11" s="46" t="n">
        <v>403.52</v>
      </c>
      <c r="AV11" s="50" t="n">
        <f aca="false">AU11/AT11</f>
        <v>0.670755830382819</v>
      </c>
      <c r="AW11" s="46" t="n">
        <v>114.27</v>
      </c>
      <c r="AX11" s="46" t="n">
        <v>54.45</v>
      </c>
      <c r="AY11" s="61" t="n">
        <v>28.87</v>
      </c>
      <c r="AZ11" s="112" t="n">
        <v>-1298.52</v>
      </c>
      <c r="BA11" s="50" t="n">
        <f aca="false">(ABS(AZ11-$C11))/(ABS($C11) + $E$2)</f>
        <v>0.00387794515256855</v>
      </c>
      <c r="BB11" s="50" t="n">
        <f aca="false">1-(AZ11-$C11)/($B11-$C11)</f>
        <v>0.993337757133378</v>
      </c>
      <c r="BC11" s="47" t="n">
        <v>1508</v>
      </c>
      <c r="BD11" s="47" t="n">
        <v>331</v>
      </c>
      <c r="BE11" s="47" t="n">
        <v>159.2</v>
      </c>
      <c r="BF11" s="47" t="n">
        <v>69.83</v>
      </c>
      <c r="BG11" s="50" t="n">
        <f aca="false">BF11/BE11</f>
        <v>0.438630653266332</v>
      </c>
      <c r="BH11" s="47" t="n">
        <v>68.71</v>
      </c>
      <c r="BI11" s="0" t="n">
        <v>2.07</v>
      </c>
      <c r="BJ11" s="61" t="n">
        <v>17.98</v>
      </c>
    </row>
    <row r="12" customFormat="false" ht="12.8" hidden="false" customHeight="false" outlineLevel="0" collapsed="false">
      <c r="A12" s="0" t="s">
        <v>68</v>
      </c>
      <c r="B12" s="40" t="n">
        <v>-1569</v>
      </c>
      <c r="C12" s="103" t="n">
        <v>-654</v>
      </c>
      <c r="D12" s="111" t="n">
        <f aca="false">(ABS(B12-C12))/(ABS(C12)+$E$2)</f>
        <v>1.3969465648855</v>
      </c>
      <c r="E12" s="70" t="n">
        <v>-1569</v>
      </c>
      <c r="F12" s="50" t="n">
        <f aca="false">(ABS(E12-$C12))/(ABS($C12) + $E$2)</f>
        <v>1.3969465648855</v>
      </c>
      <c r="G12" s="50" t="n">
        <f aca="false">1-(E12-$C12)/($B12-$C12)</f>
        <v>0</v>
      </c>
      <c r="H12" s="46" t="n">
        <v>11</v>
      </c>
      <c r="I12" s="47" t="n">
        <v>11</v>
      </c>
      <c r="J12" s="46" t="n">
        <v>3.62</v>
      </c>
      <c r="K12" s="46" t="n">
        <v>0.02</v>
      </c>
      <c r="L12" s="50" t="n">
        <f aca="false">K12/J12</f>
        <v>0.00552486187845304</v>
      </c>
      <c r="M12" s="46" t="n">
        <v>3.22</v>
      </c>
      <c r="N12" s="46" t="n">
        <v>0.03</v>
      </c>
      <c r="O12" s="61" t="n">
        <v>0.22</v>
      </c>
      <c r="P12" s="70" t="n">
        <v>-1569</v>
      </c>
      <c r="Q12" s="50" t="n">
        <f aca="false">(ABS(P12-$C12))/(ABS($C12) + $E$2)</f>
        <v>1.3969465648855</v>
      </c>
      <c r="R12" s="50" t="n">
        <f aca="false">1-(P12-$C12)/($B12-$C12)</f>
        <v>0</v>
      </c>
      <c r="S12" s="46" t="n">
        <v>11</v>
      </c>
      <c r="T12" s="47" t="n">
        <v>11</v>
      </c>
      <c r="U12" s="46" t="n">
        <v>4.08</v>
      </c>
      <c r="V12" s="46" t="n">
        <v>0.03</v>
      </c>
      <c r="W12" s="50" t="n">
        <f aca="false">V12/U12</f>
        <v>0.00735294117647059</v>
      </c>
      <c r="X12" s="46" t="n">
        <v>3.23</v>
      </c>
      <c r="Y12" s="46" t="n">
        <v>0.45</v>
      </c>
      <c r="Z12" s="61" t="n">
        <v>0.23</v>
      </c>
      <c r="AA12" s="70" t="n">
        <v>-672.812</v>
      </c>
      <c r="AB12" s="50" t="n">
        <f aca="false">(ABS(AA12-$C12))/(ABS($C12) + $E$2)</f>
        <v>0.0287206106870229</v>
      </c>
      <c r="AC12" s="50" t="n">
        <f aca="false">1-(AA12-$C12)/($B12-$C12)</f>
        <v>0.97944043715847</v>
      </c>
      <c r="AD12" s="46" t="n">
        <v>3402</v>
      </c>
      <c r="AE12" s="46" t="n">
        <v>18</v>
      </c>
      <c r="AF12" s="47" t="n">
        <v>684</v>
      </c>
      <c r="AG12" s="46" t="n">
        <v>601.3</v>
      </c>
      <c r="AH12" s="46" t="n">
        <v>362.17</v>
      </c>
      <c r="AI12" s="50" t="n">
        <f aca="false">AH12/AG12</f>
        <v>0.602311658074173</v>
      </c>
      <c r="AJ12" s="46" t="n">
        <v>145.23</v>
      </c>
      <c r="AK12" s="46" t="n">
        <v>47.37</v>
      </c>
      <c r="AL12" s="61" t="n">
        <v>43.45</v>
      </c>
      <c r="AM12" s="70" t="n">
        <v>-672.925</v>
      </c>
      <c r="AN12" s="50" t="n">
        <f aca="false">(ABS(AM12-$C12))/(ABS($C12) + $E$2)</f>
        <v>0.0288931297709923</v>
      </c>
      <c r="AO12" s="50" t="n">
        <f aca="false">1-(AM12-$C12)/($B12-$C12)</f>
        <v>0.97931693989071</v>
      </c>
      <c r="AP12" s="46" t="n">
        <v>0</v>
      </c>
      <c r="AQ12" s="46" t="n">
        <v>3327</v>
      </c>
      <c r="AR12" s="46" t="n">
        <v>18</v>
      </c>
      <c r="AS12" s="47" t="n">
        <v>669</v>
      </c>
      <c r="AT12" s="46" t="n">
        <v>600.55</v>
      </c>
      <c r="AU12" s="46" t="n">
        <v>346.88</v>
      </c>
      <c r="AV12" s="50" t="n">
        <f aca="false">AU12/AT12</f>
        <v>0.577603863125468</v>
      </c>
      <c r="AW12" s="46" t="n">
        <v>137.49</v>
      </c>
      <c r="AX12" s="46" t="n">
        <v>72.63</v>
      </c>
      <c r="AY12" s="61" t="n">
        <v>40.53</v>
      </c>
      <c r="AZ12" s="112" t="n">
        <v>-675.151</v>
      </c>
      <c r="BA12" s="50" t="n">
        <f aca="false">(ABS(AZ12-$C12))/(ABS($C12) + $E$2)</f>
        <v>0.032291603053435</v>
      </c>
      <c r="BB12" s="50" t="n">
        <f aca="false">1-(AZ12-$C12)/($B12-$C12)</f>
        <v>0.976884153005464</v>
      </c>
      <c r="BC12" s="47" t="n">
        <v>3550</v>
      </c>
      <c r="BD12" s="47" t="n">
        <v>710</v>
      </c>
      <c r="BE12" s="47" t="n">
        <v>601.39</v>
      </c>
      <c r="BF12" s="47" t="n">
        <v>390.43</v>
      </c>
      <c r="BG12" s="50" t="n">
        <f aca="false">BF12/BE12</f>
        <v>0.64921265734382</v>
      </c>
      <c r="BH12" s="47" t="n">
        <v>158.75</v>
      </c>
      <c r="BI12" s="0" t="n">
        <v>4.83</v>
      </c>
      <c r="BJ12" s="61" t="n">
        <v>43.95</v>
      </c>
    </row>
    <row r="13" customFormat="false" ht="12.8" hidden="false" customHeight="false" outlineLevel="0" collapsed="false">
      <c r="A13" s="0" t="s">
        <v>69</v>
      </c>
      <c r="B13" s="40" t="n">
        <v>-1940.25</v>
      </c>
      <c r="C13" s="103" t="n">
        <v>-1313</v>
      </c>
      <c r="D13" s="111" t="n">
        <f aca="false">(ABS(B13-C13))/(ABS(C13)+$E$2)</f>
        <v>0.477359208523592</v>
      </c>
      <c r="E13" s="70" t="n">
        <v>-1940.25</v>
      </c>
      <c r="F13" s="50" t="n">
        <f aca="false">(ABS(E13-$C13))/(ABS($C13) + $E$2)</f>
        <v>0.477359208523592</v>
      </c>
      <c r="G13" s="50" t="n">
        <f aca="false">1-(E13-$C13)/($B13-$C13)</f>
        <v>0</v>
      </c>
      <c r="H13" s="46" t="n">
        <v>11</v>
      </c>
      <c r="I13" s="47" t="n">
        <v>11</v>
      </c>
      <c r="J13" s="46" t="n">
        <v>3.54</v>
      </c>
      <c r="K13" s="46" t="n">
        <v>0.02</v>
      </c>
      <c r="L13" s="50" t="n">
        <f aca="false">K13/J13</f>
        <v>0.00564971751412429</v>
      </c>
      <c r="M13" s="46" t="n">
        <v>3.08</v>
      </c>
      <c r="N13" s="46" t="n">
        <v>0.04</v>
      </c>
      <c r="O13" s="61" t="n">
        <v>0.26</v>
      </c>
      <c r="P13" s="70" t="n">
        <v>-1940.25</v>
      </c>
      <c r="Q13" s="50" t="n">
        <f aca="false">(ABS(P13-$C13))/(ABS($C13) + $E$2)</f>
        <v>0.477359208523592</v>
      </c>
      <c r="R13" s="50" t="n">
        <f aca="false">1-(P13-$C13)/($B13-$C13)</f>
        <v>0</v>
      </c>
      <c r="S13" s="46" t="n">
        <v>11</v>
      </c>
      <c r="T13" s="47" t="n">
        <v>11</v>
      </c>
      <c r="U13" s="46" t="n">
        <v>4.27</v>
      </c>
      <c r="V13" s="46" t="n">
        <v>0.02</v>
      </c>
      <c r="W13" s="50" t="n">
        <f aca="false">V13/U13</f>
        <v>0.00468384074941452</v>
      </c>
      <c r="X13" s="46" t="n">
        <v>3.35</v>
      </c>
      <c r="Y13" s="46" t="n">
        <v>0.48</v>
      </c>
      <c r="Z13" s="61" t="n">
        <v>0.27</v>
      </c>
      <c r="AA13" s="70" t="n">
        <v>-1313.04</v>
      </c>
      <c r="AB13" s="50" t="n">
        <f aca="false">(ABS(AA13-$C13))/(ABS($C13) + $E$2)</f>
        <v>3.04414003043863E-005</v>
      </c>
      <c r="AC13" s="50" t="n">
        <f aca="false">1-(AA13-$C13)/($B13-$C13)</f>
        <v>0.999936229573535</v>
      </c>
      <c r="AD13" s="46" t="n">
        <v>160</v>
      </c>
      <c r="AE13" s="46" t="n">
        <v>73</v>
      </c>
      <c r="AF13" s="47" t="n">
        <v>47</v>
      </c>
      <c r="AG13" s="46" t="n">
        <v>19.61</v>
      </c>
      <c r="AH13" s="46" t="n">
        <v>2.22</v>
      </c>
      <c r="AI13" s="50" t="n">
        <f aca="false">AH13/AG13</f>
        <v>0.113207547169811</v>
      </c>
      <c r="AJ13" s="46" t="n">
        <v>12.38</v>
      </c>
      <c r="AK13" s="46" t="n">
        <v>2.83</v>
      </c>
      <c r="AL13" s="61" t="n">
        <v>2.34</v>
      </c>
      <c r="AM13" s="70" t="n">
        <v>-1313.05</v>
      </c>
      <c r="AN13" s="50" t="n">
        <f aca="false">(ABS(AM13-$C13))/(ABS($C13) + $E$2)</f>
        <v>3.80517503804829E-005</v>
      </c>
      <c r="AO13" s="50" t="n">
        <f aca="false">1-(AM13-$C13)/($B13-$C13)</f>
        <v>0.999920286966919</v>
      </c>
      <c r="AP13" s="46" t="n">
        <v>4</v>
      </c>
      <c r="AQ13" s="46" t="n">
        <v>157</v>
      </c>
      <c r="AR13" s="46" t="n">
        <v>47</v>
      </c>
      <c r="AS13" s="47" t="n">
        <v>42</v>
      </c>
      <c r="AT13" s="46" t="n">
        <v>18.66</v>
      </c>
      <c r="AU13" s="46" t="n">
        <v>2.03</v>
      </c>
      <c r="AV13" s="50" t="n">
        <f aca="false">AU13/AT13</f>
        <v>0.108788853161844</v>
      </c>
      <c r="AW13" s="46" t="n">
        <v>10.56</v>
      </c>
      <c r="AX13" s="46" t="n">
        <v>4.21</v>
      </c>
      <c r="AY13" s="61" t="n">
        <v>2.1</v>
      </c>
      <c r="AZ13" s="112" t="n">
        <v>-1313.05</v>
      </c>
      <c r="BA13" s="50" t="n">
        <f aca="false">(ABS(AZ13-$C13))/(ABS($C13) + $E$2)</f>
        <v>3.80517503804829E-005</v>
      </c>
      <c r="BB13" s="50" t="n">
        <f aca="false">1-(AZ13-$C13)/($B13-$C13)</f>
        <v>0.999920286966919</v>
      </c>
      <c r="BC13" s="47" t="n">
        <v>157</v>
      </c>
      <c r="BD13" s="47" t="n">
        <v>32</v>
      </c>
      <c r="BE13" s="47" t="n">
        <v>11.62</v>
      </c>
      <c r="BF13" s="47" t="n">
        <v>1.47</v>
      </c>
      <c r="BG13" s="50" t="n">
        <f aca="false">BF13/BE13</f>
        <v>0.126506024096386</v>
      </c>
      <c r="BH13" s="47" t="n">
        <v>8.56</v>
      </c>
      <c r="BI13" s="0" t="n">
        <v>0.18</v>
      </c>
      <c r="BJ13" s="61" t="n">
        <v>1.59</v>
      </c>
    </row>
    <row r="14" customFormat="false" ht="12.8" hidden="false" customHeight="false" outlineLevel="0" collapsed="false">
      <c r="A14" s="0" t="s">
        <v>70</v>
      </c>
      <c r="B14" s="40" t="n">
        <v>-2302.75</v>
      </c>
      <c r="C14" s="103" t="n">
        <v>-1657.4</v>
      </c>
      <c r="D14" s="111" t="n">
        <f aca="false">(ABS(B14-C14))/(ABS(C14)+$E$2)</f>
        <v>0.389140135069947</v>
      </c>
      <c r="E14" s="70" t="n">
        <v>-2302.75</v>
      </c>
      <c r="F14" s="50" t="n">
        <f aca="false">(ABS(E14-$C14))/(ABS($C14) + $E$2)</f>
        <v>0.389140135069947</v>
      </c>
      <c r="G14" s="50" t="n">
        <f aca="false">1-(E14-$C14)/($B14-$C14)</f>
        <v>0</v>
      </c>
      <c r="H14" s="46" t="n">
        <v>11</v>
      </c>
      <c r="I14" s="47" t="n">
        <v>11</v>
      </c>
      <c r="J14" s="46" t="n">
        <v>3.85</v>
      </c>
      <c r="K14" s="46" t="n">
        <v>0.03</v>
      </c>
      <c r="L14" s="50" t="n">
        <f aca="false">K14/J14</f>
        <v>0.00779220779220779</v>
      </c>
      <c r="M14" s="46" t="n">
        <v>3.41</v>
      </c>
      <c r="N14" s="46" t="n">
        <v>0.03</v>
      </c>
      <c r="O14" s="61" t="n">
        <v>0.25</v>
      </c>
      <c r="P14" s="70" t="n">
        <v>-2302.75</v>
      </c>
      <c r="Q14" s="50" t="n">
        <f aca="false">(ABS(P14-$C14))/(ABS($C14) + $E$2)</f>
        <v>0.389140135069947</v>
      </c>
      <c r="R14" s="50" t="n">
        <f aca="false">1-(P14-$C14)/($B14-$C14)</f>
        <v>0</v>
      </c>
      <c r="S14" s="46" t="n">
        <v>11</v>
      </c>
      <c r="T14" s="47" t="n">
        <v>11</v>
      </c>
      <c r="U14" s="46" t="n">
        <v>4.3</v>
      </c>
      <c r="V14" s="46" t="n">
        <v>0.03</v>
      </c>
      <c r="W14" s="50" t="n">
        <f aca="false">V14/U14</f>
        <v>0.00697674418604651</v>
      </c>
      <c r="X14" s="46" t="n">
        <v>3.42</v>
      </c>
      <c r="Y14" s="46" t="n">
        <v>0.48</v>
      </c>
      <c r="Z14" s="61" t="n">
        <v>0.24</v>
      </c>
      <c r="AA14" s="70" t="n">
        <v>-1657.61</v>
      </c>
      <c r="AB14" s="50" t="n">
        <f aca="false">(ABS(AA14-$C14))/(ABS($C14) + $E$2)</f>
        <v>0.000126628075253141</v>
      </c>
      <c r="AC14" s="50" t="n">
        <f aca="false">1-(AA14-$C14)/($B14-$C14)</f>
        <v>0.99967459518091</v>
      </c>
      <c r="AD14" s="46" t="n">
        <v>459</v>
      </c>
      <c r="AE14" s="46" t="n">
        <v>203</v>
      </c>
      <c r="AF14" s="47" t="n">
        <v>135</v>
      </c>
      <c r="AG14" s="46" t="n">
        <v>57.93</v>
      </c>
      <c r="AH14" s="46" t="n">
        <v>11.82</v>
      </c>
      <c r="AI14" s="50" t="n">
        <f aca="false">AH14/AG14</f>
        <v>0.204039357845676</v>
      </c>
      <c r="AJ14" s="46" t="n">
        <v>32.31</v>
      </c>
      <c r="AK14" s="46" t="n">
        <v>7.86</v>
      </c>
      <c r="AL14" s="61" t="n">
        <v>6.06</v>
      </c>
      <c r="AM14" s="70" t="n">
        <v>-1657.62</v>
      </c>
      <c r="AN14" s="50" t="n">
        <f aca="false">(ABS(AM14-$C14))/(ABS($C14) + $E$2)</f>
        <v>0.000132657983598529</v>
      </c>
      <c r="AO14" s="50" t="n">
        <f aca="false">1-(AM14-$C14)/($B14-$C14)</f>
        <v>0.999659099713334</v>
      </c>
      <c r="AP14" s="46" t="n">
        <v>17</v>
      </c>
      <c r="AQ14" s="46" t="n">
        <v>454</v>
      </c>
      <c r="AR14" s="46" t="n">
        <v>119</v>
      </c>
      <c r="AS14" s="47" t="n">
        <v>119</v>
      </c>
      <c r="AT14" s="46" t="n">
        <v>56.36</v>
      </c>
      <c r="AU14" s="46" t="n">
        <v>9.67</v>
      </c>
      <c r="AV14" s="50" t="n">
        <f aca="false">AU14/AT14</f>
        <v>0.171575585521647</v>
      </c>
      <c r="AW14" s="46" t="n">
        <v>28.73</v>
      </c>
      <c r="AX14" s="46" t="n">
        <v>12.47</v>
      </c>
      <c r="AY14" s="61" t="n">
        <v>5.75</v>
      </c>
      <c r="AZ14" s="112" t="n">
        <v>-1657.72</v>
      </c>
      <c r="BA14" s="50" t="n">
        <f aca="false">(ABS(AZ14-$C14))/(ABS($C14) + $E$2)</f>
        <v>0.000192957067052542</v>
      </c>
      <c r="BB14" s="50" t="n">
        <f aca="false">1-(AZ14-$C14)/($B14-$C14)</f>
        <v>0.999504145037577</v>
      </c>
      <c r="BC14" s="47" t="n">
        <v>433</v>
      </c>
      <c r="BD14" s="47" t="n">
        <v>98</v>
      </c>
      <c r="BE14" s="47" t="n">
        <v>34.63</v>
      </c>
      <c r="BF14" s="47" t="n">
        <v>6.12</v>
      </c>
      <c r="BG14" s="50" t="n">
        <f aca="false">BF14/BE14</f>
        <v>0.176725382616229</v>
      </c>
      <c r="BH14" s="47" t="n">
        <v>24.27</v>
      </c>
      <c r="BI14" s="0" t="n">
        <v>0.39</v>
      </c>
      <c r="BJ14" s="61" t="n">
        <v>3.91</v>
      </c>
    </row>
    <row r="15" customFormat="false" ht="12.8" hidden="false" customHeight="false" outlineLevel="0" collapsed="false">
      <c r="A15" s="0" t="s">
        <v>71</v>
      </c>
      <c r="B15" s="40" t="n">
        <v>-2107.5</v>
      </c>
      <c r="C15" s="103" t="n">
        <v>-952.73</v>
      </c>
      <c r="D15" s="111" t="n">
        <f aca="false">(ABS(B15-C15))/(ABS(C15)+$E$2)</f>
        <v>1.21079341113313</v>
      </c>
      <c r="E15" s="70" t="n">
        <v>-2107.5</v>
      </c>
      <c r="F15" s="50" t="n">
        <f aca="false">(ABS(E15-$C15))/(ABS($C15) + $E$2)</f>
        <v>1.21079341113313</v>
      </c>
      <c r="G15" s="50" t="n">
        <f aca="false">1-(E15-$C15)/($B15-$C15)</f>
        <v>0</v>
      </c>
      <c r="H15" s="46" t="n">
        <v>11</v>
      </c>
      <c r="I15" s="47" t="n">
        <v>11</v>
      </c>
      <c r="J15" s="46" t="n">
        <v>3.67</v>
      </c>
      <c r="K15" s="46" t="n">
        <v>0.02</v>
      </c>
      <c r="L15" s="50" t="n">
        <f aca="false">K15/J15</f>
        <v>0.00544959128065395</v>
      </c>
      <c r="M15" s="46" t="n">
        <v>3.26</v>
      </c>
      <c r="N15" s="46" t="n">
        <v>0.03</v>
      </c>
      <c r="O15" s="61" t="n">
        <v>0.22</v>
      </c>
      <c r="P15" s="70" t="n">
        <v>-2107.5</v>
      </c>
      <c r="Q15" s="50" t="n">
        <f aca="false">(ABS(P15-$C15))/(ABS($C15) + $E$2)</f>
        <v>1.21079341113313</v>
      </c>
      <c r="R15" s="50" t="n">
        <f aca="false">1-(P15-$C15)/($B15-$C15)</f>
        <v>0</v>
      </c>
      <c r="S15" s="46" t="n">
        <v>11</v>
      </c>
      <c r="T15" s="47" t="n">
        <v>11</v>
      </c>
      <c r="U15" s="46" t="n">
        <v>4.16</v>
      </c>
      <c r="V15" s="46" t="n">
        <v>0.02</v>
      </c>
      <c r="W15" s="50" t="n">
        <f aca="false">V15/U15</f>
        <v>0.00480769230769231</v>
      </c>
      <c r="X15" s="46" t="n">
        <v>3.35</v>
      </c>
      <c r="Y15" s="46" t="n">
        <v>0.43</v>
      </c>
      <c r="Z15" s="61" t="n">
        <v>0.23</v>
      </c>
      <c r="AA15" s="70" t="n">
        <v>-965.232</v>
      </c>
      <c r="AB15" s="50" t="n">
        <f aca="false">(ABS(AA15-$C15))/(ABS($C15) + $E$2)</f>
        <v>0.0131085317647552</v>
      </c>
      <c r="AC15" s="50" t="n">
        <f aca="false">1-(AA15-$C15)/($B15-$C15)</f>
        <v>0.989173601669597</v>
      </c>
      <c r="AD15" s="46" t="n">
        <v>3274</v>
      </c>
      <c r="AE15" s="46" t="n">
        <v>66</v>
      </c>
      <c r="AF15" s="47" t="n">
        <v>668</v>
      </c>
      <c r="AG15" s="46" t="n">
        <v>601.38</v>
      </c>
      <c r="AH15" s="46" t="n">
        <v>364.91</v>
      </c>
      <c r="AI15" s="50" t="n">
        <f aca="false">AH15/AG15</f>
        <v>0.606787721573714</v>
      </c>
      <c r="AJ15" s="46" t="n">
        <v>154.53</v>
      </c>
      <c r="AK15" s="46" t="n">
        <v>41.13</v>
      </c>
      <c r="AL15" s="61" t="n">
        <v>38.05</v>
      </c>
      <c r="AM15" s="70" t="n">
        <v>-965.246</v>
      </c>
      <c r="AN15" s="50" t="n">
        <f aca="false">(ABS(AM15-$C15))/(ABS($C15) + $E$2)</f>
        <v>0.0131232109716586</v>
      </c>
      <c r="AO15" s="50" t="n">
        <f aca="false">1-(AM15-$C15)/($B15-$C15)</f>
        <v>0.989161478043247</v>
      </c>
      <c r="AP15" s="46" t="n">
        <v>0</v>
      </c>
      <c r="AQ15" s="46" t="n">
        <v>3229</v>
      </c>
      <c r="AR15" s="46" t="n">
        <v>56</v>
      </c>
      <c r="AS15" s="47" t="n">
        <v>657</v>
      </c>
      <c r="AT15" s="46" t="n">
        <v>602.61</v>
      </c>
      <c r="AU15" s="46" t="n">
        <v>344.11</v>
      </c>
      <c r="AV15" s="50" t="n">
        <f aca="false">AU15/AT15</f>
        <v>0.571032674532451</v>
      </c>
      <c r="AW15" s="46" t="n">
        <v>149.05</v>
      </c>
      <c r="AX15" s="46" t="n">
        <v>69.12</v>
      </c>
      <c r="AY15" s="61" t="n">
        <v>38.35</v>
      </c>
      <c r="AZ15" s="112" t="n">
        <v>-965.751</v>
      </c>
      <c r="BA15" s="50" t="n">
        <f aca="false">(ABS(AZ15-$C15))/(ABS($C15) + $E$2)</f>
        <v>0.0136527109349606</v>
      </c>
      <c r="BB15" s="50" t="n">
        <f aca="false">1-(AZ15-$C15)/($B15-$C15)</f>
        <v>0.988724161521342</v>
      </c>
      <c r="BC15" s="47" t="n">
        <v>3197</v>
      </c>
      <c r="BD15" s="47" t="n">
        <v>674</v>
      </c>
      <c r="BE15" s="47" t="n">
        <v>509.22</v>
      </c>
      <c r="BF15" s="47" t="n">
        <v>312.02</v>
      </c>
      <c r="BG15" s="50" t="n">
        <f aca="false">BF15/BE15</f>
        <v>0.612741054946781</v>
      </c>
      <c r="BH15" s="47" t="n">
        <v>151.34</v>
      </c>
      <c r="BI15" s="0" t="n">
        <v>3.92</v>
      </c>
      <c r="BJ15" s="61" t="n">
        <v>38.63</v>
      </c>
    </row>
    <row r="16" customFormat="false" ht="12.8" hidden="false" customHeight="false" outlineLevel="0" collapsed="false">
      <c r="A16" s="0" t="s">
        <v>72</v>
      </c>
      <c r="B16" s="40" t="n">
        <v>-2178.25</v>
      </c>
      <c r="C16" s="103" t="n">
        <v>-1597</v>
      </c>
      <c r="D16" s="111" t="n">
        <f aca="false">(ABS(B16-C16))/(ABS(C16)+$E$2)</f>
        <v>0.363735919899875</v>
      </c>
      <c r="E16" s="70" t="n">
        <v>-2178.25</v>
      </c>
      <c r="F16" s="50" t="n">
        <f aca="false">(ABS(E16-$C16))/(ABS($C16) + $E$2)</f>
        <v>0.363735919899875</v>
      </c>
      <c r="G16" s="50" t="n">
        <f aca="false">1-(E16-$C16)/($B16-$C16)</f>
        <v>0</v>
      </c>
      <c r="H16" s="46" t="n">
        <v>11</v>
      </c>
      <c r="I16" s="47" t="n">
        <v>11</v>
      </c>
      <c r="J16" s="46" t="n">
        <v>3.6</v>
      </c>
      <c r="K16" s="46" t="n">
        <v>0.03</v>
      </c>
      <c r="L16" s="50" t="n">
        <f aca="false">K16/J16</f>
        <v>0.00833333333333333</v>
      </c>
      <c r="M16" s="46" t="n">
        <v>3.16</v>
      </c>
      <c r="N16" s="46" t="n">
        <v>0.03</v>
      </c>
      <c r="O16" s="61" t="n">
        <v>0.24</v>
      </c>
      <c r="P16" s="70" t="n">
        <v>-2178.25</v>
      </c>
      <c r="Q16" s="50" t="n">
        <f aca="false">(ABS(P16-$C16))/(ABS($C16) + $E$2)</f>
        <v>0.363735919899875</v>
      </c>
      <c r="R16" s="50" t="n">
        <f aca="false">1-(P16-$C16)/($B16-$C16)</f>
        <v>0</v>
      </c>
      <c r="S16" s="46" t="n">
        <v>11</v>
      </c>
      <c r="T16" s="47" t="n">
        <v>11</v>
      </c>
      <c r="U16" s="46" t="n">
        <v>4.17</v>
      </c>
      <c r="V16" s="46" t="n">
        <v>0.03</v>
      </c>
      <c r="W16" s="50" t="n">
        <f aca="false">V16/U16</f>
        <v>0.00719424460431655</v>
      </c>
      <c r="X16" s="46" t="n">
        <v>3.26</v>
      </c>
      <c r="Y16" s="46" t="n">
        <v>0.51</v>
      </c>
      <c r="Z16" s="61" t="n">
        <v>0.24</v>
      </c>
      <c r="AA16" s="70" t="n">
        <v>-1597.02</v>
      </c>
      <c r="AB16" s="50" t="n">
        <f aca="false">(ABS(AA16-$C16))/(ABS($C16) + $E$2)</f>
        <v>1.25156445556832E-005</v>
      </c>
      <c r="AC16" s="50" t="n">
        <f aca="false">1-(AA16-$C16)/($B16-$C16)</f>
        <v>0.999965591397849</v>
      </c>
      <c r="AD16" s="46" t="n">
        <v>65</v>
      </c>
      <c r="AE16" s="46" t="n">
        <v>20</v>
      </c>
      <c r="AF16" s="47" t="n">
        <v>17</v>
      </c>
      <c r="AG16" s="46" t="n">
        <v>7.18</v>
      </c>
      <c r="AH16" s="46" t="n">
        <v>0.47</v>
      </c>
      <c r="AI16" s="50" t="n">
        <f aca="false">AH16/AG16</f>
        <v>0.0654596100278552</v>
      </c>
      <c r="AJ16" s="46" t="n">
        <v>4.86</v>
      </c>
      <c r="AK16" s="46" t="n">
        <v>1.02</v>
      </c>
      <c r="AL16" s="61" t="n">
        <v>1.01</v>
      </c>
      <c r="AM16" s="70" t="n">
        <v>-1597.01</v>
      </c>
      <c r="AN16" s="50" t="n">
        <f aca="false">(ABS(AM16-$C16))/(ABS($C16) + $E$2)</f>
        <v>6.25782227784162E-006</v>
      </c>
      <c r="AO16" s="50" t="n">
        <f aca="false">1-(AM16-$C16)/($B16-$C16)</f>
        <v>0.999982795698925</v>
      </c>
      <c r="AP16" s="46" t="n">
        <v>3</v>
      </c>
      <c r="AQ16" s="46" t="n">
        <v>65</v>
      </c>
      <c r="AR16" s="46" t="n">
        <v>27</v>
      </c>
      <c r="AS16" s="47" t="n">
        <v>19</v>
      </c>
      <c r="AT16" s="46" t="n">
        <v>8.51</v>
      </c>
      <c r="AU16" s="46" t="n">
        <v>0.51</v>
      </c>
      <c r="AV16" s="50" t="n">
        <f aca="false">AU16/AT16</f>
        <v>0.0599294947121034</v>
      </c>
      <c r="AW16" s="46" t="n">
        <v>5.25</v>
      </c>
      <c r="AX16" s="46" t="n">
        <v>1.91</v>
      </c>
      <c r="AY16" s="61" t="n">
        <v>1.06</v>
      </c>
      <c r="AZ16" s="112" t="n">
        <v>-1597.02</v>
      </c>
      <c r="BA16" s="50" t="n">
        <f aca="false">(ABS(AZ16-$C16))/(ABS($C16) + $E$2)</f>
        <v>1.25156445556832E-005</v>
      </c>
      <c r="BB16" s="50" t="n">
        <f aca="false">1-(AZ16-$C16)/($B16-$C16)</f>
        <v>0.999965591397849</v>
      </c>
      <c r="BC16" s="47" t="n">
        <v>65</v>
      </c>
      <c r="BD16" s="47" t="n">
        <v>13</v>
      </c>
      <c r="BE16" s="47" t="n">
        <v>4.9</v>
      </c>
      <c r="BF16" s="47" t="n">
        <v>0.39</v>
      </c>
      <c r="BG16" s="50" t="n">
        <f aca="false">BF16/BE16</f>
        <v>0.0795918367346939</v>
      </c>
      <c r="BH16" s="47" t="n">
        <v>3.81</v>
      </c>
      <c r="BI16" s="0" t="n">
        <v>0.08</v>
      </c>
      <c r="BJ16" s="61" t="n">
        <v>0.76</v>
      </c>
    </row>
    <row r="17" customFormat="false" ht="12.8" hidden="false" customHeight="false" outlineLevel="0" collapsed="false">
      <c r="A17" s="0" t="s">
        <v>73</v>
      </c>
      <c r="B17" s="40" t="n">
        <v>-2403.5</v>
      </c>
      <c r="C17" s="103" t="n">
        <v>-1809.78</v>
      </c>
      <c r="D17" s="111" t="n">
        <f aca="false">(ABS(B17-C17))/(ABS(C17)+$E$2)</f>
        <v>0.327880802747987</v>
      </c>
      <c r="E17" s="70" t="n">
        <v>-2403.5</v>
      </c>
      <c r="F17" s="50" t="n">
        <f aca="false">(ABS(E17-$C17))/(ABS($C17) + $E$2)</f>
        <v>0.327880802747987</v>
      </c>
      <c r="G17" s="50" t="n">
        <f aca="false">1-(E17-$C17)/($B17-$C17)</f>
        <v>0</v>
      </c>
      <c r="H17" s="46" t="n">
        <v>11</v>
      </c>
      <c r="I17" s="47" t="n">
        <v>11</v>
      </c>
      <c r="J17" s="46" t="n">
        <v>3.52</v>
      </c>
      <c r="K17" s="46" t="n">
        <v>0.02</v>
      </c>
      <c r="L17" s="50" t="n">
        <f aca="false">K17/J17</f>
        <v>0.00568181818181818</v>
      </c>
      <c r="M17" s="46" t="n">
        <v>3.07</v>
      </c>
      <c r="N17" s="46" t="n">
        <v>0.03</v>
      </c>
      <c r="O17" s="61" t="n">
        <v>0.25</v>
      </c>
      <c r="P17" s="70" t="n">
        <v>-2403.5</v>
      </c>
      <c r="Q17" s="50" t="n">
        <f aca="false">(ABS(P17-$C17))/(ABS($C17) + $E$2)</f>
        <v>0.327880802747987</v>
      </c>
      <c r="R17" s="50" t="n">
        <f aca="false">1-(P17-$C17)/($B17-$C17)</f>
        <v>0</v>
      </c>
      <c r="S17" s="46" t="n">
        <v>11</v>
      </c>
      <c r="T17" s="47" t="n">
        <v>11</v>
      </c>
      <c r="U17" s="46" t="n">
        <v>3.99</v>
      </c>
      <c r="V17" s="46" t="n">
        <v>0.03</v>
      </c>
      <c r="W17" s="50" t="n">
        <f aca="false">V17/U17</f>
        <v>0.0075187969924812</v>
      </c>
      <c r="X17" s="46" t="n">
        <v>3.14</v>
      </c>
      <c r="Y17" s="46" t="n">
        <v>0.44</v>
      </c>
      <c r="Z17" s="61" t="n">
        <v>0.24</v>
      </c>
      <c r="AA17" s="70" t="n">
        <v>-1809.82</v>
      </c>
      <c r="AB17" s="50" t="n">
        <f aca="false">(ABS(AA17-$C17))/(ABS($C17) + $E$2)</f>
        <v>2.20899280972639E-005</v>
      </c>
      <c r="AC17" s="50" t="n">
        <f aca="false">1-(AA17-$C17)/($B17-$C17)</f>
        <v>0.999932628174897</v>
      </c>
      <c r="AD17" s="46" t="n">
        <v>71</v>
      </c>
      <c r="AE17" s="46" t="n">
        <v>26</v>
      </c>
      <c r="AF17" s="47" t="n">
        <v>20</v>
      </c>
      <c r="AG17" s="46" t="n">
        <v>8.42</v>
      </c>
      <c r="AH17" s="46" t="n">
        <v>0.52</v>
      </c>
      <c r="AI17" s="50" t="n">
        <f aca="false">AH17/AG17</f>
        <v>0.0617577197149644</v>
      </c>
      <c r="AJ17" s="46" t="n">
        <v>5.63</v>
      </c>
      <c r="AK17" s="46" t="n">
        <v>1.24</v>
      </c>
      <c r="AL17" s="61" t="n">
        <v>1.21</v>
      </c>
      <c r="AM17" s="70" t="n">
        <v>-1809.82</v>
      </c>
      <c r="AN17" s="50" t="n">
        <f aca="false">(ABS(AM17-$C17))/(ABS($C17) + $E$2)</f>
        <v>2.20899280972639E-005</v>
      </c>
      <c r="AO17" s="50" t="n">
        <f aca="false">1-(AM17-$C17)/($B17-$C17)</f>
        <v>0.999932628174897</v>
      </c>
      <c r="AP17" s="46" t="n">
        <v>1</v>
      </c>
      <c r="AQ17" s="46" t="n">
        <v>71</v>
      </c>
      <c r="AR17" s="46" t="n">
        <v>37</v>
      </c>
      <c r="AS17" s="47" t="n">
        <v>23</v>
      </c>
      <c r="AT17" s="46" t="n">
        <v>10.17</v>
      </c>
      <c r="AU17" s="46" t="n">
        <v>0.67</v>
      </c>
      <c r="AV17" s="50" t="n">
        <f aca="false">AU17/AT17</f>
        <v>0.0658800393313668</v>
      </c>
      <c r="AW17" s="46" t="n">
        <v>5.42</v>
      </c>
      <c r="AX17" s="46" t="n">
        <v>2.84</v>
      </c>
      <c r="AY17" s="61" t="n">
        <v>1.52</v>
      </c>
      <c r="AZ17" s="112" t="n">
        <v>-1809.82</v>
      </c>
      <c r="BA17" s="50" t="n">
        <f aca="false">(ABS(AZ17-$C17))/(ABS($C17) + $E$2)</f>
        <v>2.20899280972639E-005</v>
      </c>
      <c r="BB17" s="50" t="n">
        <f aca="false">1-(AZ17-$C17)/($B17-$C17)</f>
        <v>0.999932628174897</v>
      </c>
      <c r="BC17" s="47" t="n">
        <v>71</v>
      </c>
      <c r="BD17" s="47" t="n">
        <v>15</v>
      </c>
      <c r="BE17" s="47" t="n">
        <v>5.86</v>
      </c>
      <c r="BF17" s="47" t="n">
        <v>0.43</v>
      </c>
      <c r="BG17" s="50" t="n">
        <f aca="false">BF17/BE17</f>
        <v>0.0733788395904437</v>
      </c>
      <c r="BH17" s="47" t="n">
        <v>4.44</v>
      </c>
      <c r="BI17" s="0" t="n">
        <v>0.09</v>
      </c>
      <c r="BJ17" s="61" t="n">
        <v>1.01</v>
      </c>
    </row>
    <row r="18" customFormat="false" ht="12.8" hidden="false" customHeight="false" outlineLevel="0" collapsed="false">
      <c r="A18" s="0" t="s">
        <v>74</v>
      </c>
      <c r="B18" s="40" t="n">
        <v>-2423.5</v>
      </c>
      <c r="C18" s="103" t="n">
        <v>-1296.5</v>
      </c>
      <c r="D18" s="111" t="n">
        <f aca="false">(ABS(B18-C18))/(ABS(C18)+$E$2)</f>
        <v>0.86859344894027</v>
      </c>
      <c r="E18" s="70" t="n">
        <v>-2423.5</v>
      </c>
      <c r="F18" s="50" t="n">
        <f aca="false">(ABS(E18-$C18))/(ABS($C18) + $E$2)</f>
        <v>0.86859344894027</v>
      </c>
      <c r="G18" s="50" t="n">
        <f aca="false">1-(E18-$C18)/($B18-$C18)</f>
        <v>0</v>
      </c>
      <c r="H18" s="46" t="n">
        <v>11</v>
      </c>
      <c r="I18" s="47" t="n">
        <v>11</v>
      </c>
      <c r="J18" s="46" t="n">
        <v>3.92</v>
      </c>
      <c r="K18" s="46" t="n">
        <v>0.03</v>
      </c>
      <c r="L18" s="50" t="n">
        <f aca="false">K18/J18</f>
        <v>0.0076530612244898</v>
      </c>
      <c r="M18" s="46" t="n">
        <v>3.44</v>
      </c>
      <c r="N18" s="46" t="n">
        <v>0.03</v>
      </c>
      <c r="O18" s="61" t="n">
        <v>0.28</v>
      </c>
      <c r="P18" s="70" t="n">
        <v>-2423.5</v>
      </c>
      <c r="Q18" s="50" t="n">
        <f aca="false">(ABS(P18-$C18))/(ABS($C18) + $E$2)</f>
        <v>0.86859344894027</v>
      </c>
      <c r="R18" s="50" t="n">
        <f aca="false">1-(P18-$C18)/($B18-$C18)</f>
        <v>0</v>
      </c>
      <c r="S18" s="46" t="n">
        <v>11</v>
      </c>
      <c r="T18" s="47" t="n">
        <v>11</v>
      </c>
      <c r="U18" s="46" t="n">
        <v>4.21</v>
      </c>
      <c r="V18" s="46" t="n">
        <v>0.03</v>
      </c>
      <c r="W18" s="50" t="n">
        <f aca="false">V18/U18</f>
        <v>0.00712589073634204</v>
      </c>
      <c r="X18" s="46" t="n">
        <v>3.39</v>
      </c>
      <c r="Y18" s="46" t="n">
        <v>0.43</v>
      </c>
      <c r="Z18" s="61" t="n">
        <v>0.23</v>
      </c>
      <c r="AA18" s="70" t="n">
        <v>-1296.57</v>
      </c>
      <c r="AB18" s="50" t="n">
        <f aca="false">(ABS(AA18-$C18))/(ABS($C18) + $E$2)</f>
        <v>5.39499036608373E-005</v>
      </c>
      <c r="AC18" s="50" t="n">
        <f aca="false">1-(AA18-$C18)/($B18-$C18)</f>
        <v>0.999937888198758</v>
      </c>
      <c r="AD18" s="46" t="n">
        <v>355</v>
      </c>
      <c r="AE18" s="46" t="n">
        <v>137</v>
      </c>
      <c r="AF18" s="47" t="n">
        <v>102</v>
      </c>
      <c r="AG18" s="46" t="n">
        <v>42.96</v>
      </c>
      <c r="AH18" s="46" t="n">
        <v>8.7</v>
      </c>
      <c r="AI18" s="50" t="n">
        <f aca="false">AH18/AG18</f>
        <v>0.202513966480447</v>
      </c>
      <c r="AJ18" s="46" t="n">
        <v>22.98</v>
      </c>
      <c r="AK18" s="46" t="n">
        <v>6.54</v>
      </c>
      <c r="AL18" s="61" t="n">
        <v>4.96</v>
      </c>
      <c r="AM18" s="70" t="n">
        <v>-1296.59</v>
      </c>
      <c r="AN18" s="50" t="n">
        <f aca="false">(ABS(AM18-$C18))/(ABS($C18) + $E$2)</f>
        <v>6.93641618496479E-005</v>
      </c>
      <c r="AO18" s="50" t="n">
        <f aca="false">1-(AM18-$C18)/($B18-$C18)</f>
        <v>0.999920141969831</v>
      </c>
      <c r="AP18" s="46" t="n">
        <v>5</v>
      </c>
      <c r="AQ18" s="46" t="n">
        <v>348</v>
      </c>
      <c r="AR18" s="46" t="n">
        <v>32</v>
      </c>
      <c r="AS18" s="47" t="n">
        <v>77</v>
      </c>
      <c r="AT18" s="46" t="n">
        <v>36.3</v>
      </c>
      <c r="AU18" s="46" t="n">
        <v>6.31</v>
      </c>
      <c r="AV18" s="50" t="n">
        <f aca="false">AU18/AT18</f>
        <v>0.173829201101928</v>
      </c>
      <c r="AW18" s="46" t="n">
        <v>19.04</v>
      </c>
      <c r="AX18" s="46" t="n">
        <v>7.61</v>
      </c>
      <c r="AY18" s="61" t="n">
        <v>3.56</v>
      </c>
      <c r="AZ18" s="112" t="n">
        <v>-1296.57</v>
      </c>
      <c r="BA18" s="50" t="n">
        <f aca="false">(ABS(AZ18-$C18))/(ABS($C18) + $E$2)</f>
        <v>5.39499036608373E-005</v>
      </c>
      <c r="BB18" s="50" t="n">
        <f aca="false">1-(AZ18-$C18)/($B18-$C18)</f>
        <v>0.999937888198758</v>
      </c>
      <c r="BC18" s="47" t="n">
        <v>389</v>
      </c>
      <c r="BD18" s="47" t="n">
        <v>78</v>
      </c>
      <c r="BE18" s="47" t="n">
        <v>30.82</v>
      </c>
      <c r="BF18" s="47" t="n">
        <v>7.41</v>
      </c>
      <c r="BG18" s="50" t="n">
        <f aca="false">BF18/BE18</f>
        <v>0.240428293316029</v>
      </c>
      <c r="BH18" s="47" t="n">
        <v>19.22</v>
      </c>
      <c r="BI18" s="0" t="n">
        <v>0.53</v>
      </c>
      <c r="BJ18" s="61" t="n">
        <v>3.84</v>
      </c>
    </row>
    <row r="19" customFormat="false" ht="12.8" hidden="false" customHeight="false" outlineLevel="0" collapsed="false">
      <c r="A19" s="0" t="s">
        <v>75</v>
      </c>
      <c r="B19" s="40" t="n">
        <v>-2667</v>
      </c>
      <c r="C19" s="103" t="n">
        <v>-1466.84</v>
      </c>
      <c r="D19" s="111" t="n">
        <f aca="false">(ABS(B19-C19))/(ABS(C19)+$E$2)</f>
        <v>0.817636799651188</v>
      </c>
      <c r="E19" s="70" t="n">
        <v>-2667</v>
      </c>
      <c r="F19" s="50" t="n">
        <f aca="false">(ABS(E19-$C19))/(ABS($C19) + $E$2)</f>
        <v>0.817636799651188</v>
      </c>
      <c r="G19" s="50" t="n">
        <f aca="false">1-(E19-$C19)/($B19-$C19)</f>
        <v>0</v>
      </c>
      <c r="H19" s="46" t="n">
        <v>11</v>
      </c>
      <c r="I19" s="47" t="n">
        <v>11</v>
      </c>
      <c r="J19" s="46" t="n">
        <v>3.76</v>
      </c>
      <c r="K19" s="46" t="n">
        <v>0.02</v>
      </c>
      <c r="L19" s="50" t="n">
        <f aca="false">K19/J19</f>
        <v>0.00531914893617021</v>
      </c>
      <c r="M19" s="46" t="n">
        <v>3.35</v>
      </c>
      <c r="N19" s="46" t="n">
        <v>0.03</v>
      </c>
      <c r="O19" s="61" t="n">
        <v>0.23</v>
      </c>
      <c r="P19" s="70" t="n">
        <v>-2663.91</v>
      </c>
      <c r="Q19" s="50" t="n">
        <f aca="false">(ABS(P19-$C19))/(ABS($C19) + $E$2)</f>
        <v>0.81553166557663</v>
      </c>
      <c r="R19" s="50" t="n">
        <f aca="false">1-(P19-$C19)/($B19-$C19)</f>
        <v>0.00257465671243851</v>
      </c>
      <c r="S19" s="46" t="n">
        <v>24</v>
      </c>
      <c r="T19" s="47" t="n">
        <v>35</v>
      </c>
      <c r="U19" s="46" t="n">
        <v>11.06</v>
      </c>
      <c r="V19" s="46" t="n">
        <v>0.08</v>
      </c>
      <c r="W19" s="50" t="n">
        <f aca="false">V19/U19</f>
        <v>0.00723327305605787</v>
      </c>
      <c r="X19" s="46" t="n">
        <v>9.02</v>
      </c>
      <c r="Y19" s="46" t="n">
        <v>1.43</v>
      </c>
      <c r="Z19" s="61" t="n">
        <v>0.38</v>
      </c>
      <c r="AA19" s="70" t="n">
        <v>-1466.92</v>
      </c>
      <c r="AB19" s="50" t="n">
        <f aca="false">(ABS(AA19-$C19))/(ABS($C19) + $E$2)</f>
        <v>5.45018530631095E-005</v>
      </c>
      <c r="AC19" s="50" t="n">
        <f aca="false">1-(AA19-$C19)/($B19-$C19)</f>
        <v>0.999933342221037</v>
      </c>
      <c r="AD19" s="46" t="n">
        <v>335</v>
      </c>
      <c r="AE19" s="46" t="n">
        <v>90</v>
      </c>
      <c r="AF19" s="47" t="n">
        <v>89</v>
      </c>
      <c r="AG19" s="46" t="n">
        <v>39.4</v>
      </c>
      <c r="AH19" s="46" t="n">
        <v>8.18</v>
      </c>
      <c r="AI19" s="50" t="n">
        <f aca="false">AH19/AG19</f>
        <v>0.20761421319797</v>
      </c>
      <c r="AJ19" s="46" t="n">
        <v>22.1</v>
      </c>
      <c r="AK19" s="46" t="n">
        <v>5.31</v>
      </c>
      <c r="AL19" s="61" t="n">
        <v>3.98</v>
      </c>
      <c r="AM19" s="70" t="n">
        <v>-1466.92</v>
      </c>
      <c r="AN19" s="50" t="n">
        <f aca="false">(ABS(AM19-$C19))/(ABS($C19) + $E$2)</f>
        <v>5.45018530631095E-005</v>
      </c>
      <c r="AO19" s="50" t="n">
        <f aca="false">1-(AM19-$C19)/($B19-$C19)</f>
        <v>0.999933342221037</v>
      </c>
      <c r="AP19" s="46" t="n">
        <v>3</v>
      </c>
      <c r="AQ19" s="46" t="n">
        <v>336</v>
      </c>
      <c r="AR19" s="46" t="n">
        <v>97</v>
      </c>
      <c r="AS19" s="47" t="n">
        <v>88</v>
      </c>
      <c r="AT19" s="46" t="n">
        <v>42.85</v>
      </c>
      <c r="AU19" s="46" t="n">
        <v>8.21</v>
      </c>
      <c r="AV19" s="50" t="n">
        <f aca="false">AU19/AT19</f>
        <v>0.191598599766628</v>
      </c>
      <c r="AW19" s="46" t="n">
        <v>21.87</v>
      </c>
      <c r="AX19" s="46" t="n">
        <v>8.88</v>
      </c>
      <c r="AY19" s="61" t="n">
        <v>4.17</v>
      </c>
      <c r="AZ19" s="112" t="n">
        <v>-1466.91</v>
      </c>
      <c r="BA19" s="50" t="n">
        <f aca="false">(ABS(AZ19-$C19))/(ABS($C19) + $E$2)</f>
        <v>4.76891214302402E-005</v>
      </c>
      <c r="BB19" s="50" t="n">
        <f aca="false">1-(AZ19-$C19)/($B19-$C19)</f>
        <v>0.999941674443407</v>
      </c>
      <c r="BC19" s="47" t="n">
        <v>333</v>
      </c>
      <c r="BD19" s="47" t="n">
        <v>69</v>
      </c>
      <c r="BE19" s="47" t="n">
        <v>26.89</v>
      </c>
      <c r="BF19" s="47" t="n">
        <v>6.13</v>
      </c>
      <c r="BG19" s="50" t="n">
        <f aca="false">BF19/BE19</f>
        <v>0.227965786537746</v>
      </c>
      <c r="BH19" s="47" t="n">
        <v>17.43</v>
      </c>
      <c r="BI19" s="0" t="n">
        <v>0.38</v>
      </c>
      <c r="BJ19" s="61" t="n">
        <v>3.1</v>
      </c>
    </row>
    <row r="20" customFormat="false" ht="12.8" hidden="false" customHeight="false" outlineLevel="0" collapsed="false">
      <c r="A20" s="0" t="s">
        <v>76</v>
      </c>
      <c r="B20" s="40" t="n">
        <v>-2538.25</v>
      </c>
      <c r="C20" s="103" t="n">
        <v>-1494</v>
      </c>
      <c r="D20" s="111" t="n">
        <f aca="false">(ABS(B20-C20))/(ABS(C20)+$E$2)</f>
        <v>0.698494983277592</v>
      </c>
      <c r="E20" s="70" t="n">
        <v>-2538.25</v>
      </c>
      <c r="F20" s="50" t="n">
        <f aca="false">(ABS(E20-$C20))/(ABS($C20) + $E$2)</f>
        <v>0.698494983277592</v>
      </c>
      <c r="G20" s="50" t="n">
        <f aca="false">1-(E20-$C20)/($B20-$C20)</f>
        <v>0</v>
      </c>
      <c r="H20" s="46" t="n">
        <v>11</v>
      </c>
      <c r="I20" s="47" t="n">
        <v>11</v>
      </c>
      <c r="J20" s="46" t="n">
        <v>3.73</v>
      </c>
      <c r="K20" s="46" t="n">
        <v>0.03</v>
      </c>
      <c r="L20" s="50" t="n">
        <f aca="false">K20/J20</f>
        <v>0.00804289544235925</v>
      </c>
      <c r="M20" s="46" t="n">
        <v>3.3</v>
      </c>
      <c r="N20" s="46" t="n">
        <v>0.03</v>
      </c>
      <c r="O20" s="61" t="n">
        <v>0.24</v>
      </c>
      <c r="P20" s="70" t="n">
        <v>-2538.25</v>
      </c>
      <c r="Q20" s="50" t="n">
        <f aca="false">(ABS(P20-$C20))/(ABS($C20) + $E$2)</f>
        <v>0.698494983277592</v>
      </c>
      <c r="R20" s="50" t="n">
        <f aca="false">1-(P20-$C20)/($B20-$C20)</f>
        <v>0</v>
      </c>
      <c r="S20" s="46" t="n">
        <v>11</v>
      </c>
      <c r="T20" s="47" t="n">
        <v>11</v>
      </c>
      <c r="U20" s="46" t="n">
        <v>4.31</v>
      </c>
      <c r="V20" s="46" t="n">
        <v>0.03</v>
      </c>
      <c r="W20" s="50" t="n">
        <f aca="false">V20/U20</f>
        <v>0.00696055684454756</v>
      </c>
      <c r="X20" s="46" t="n">
        <v>3.29</v>
      </c>
      <c r="Y20" s="46" t="n">
        <v>0.5</v>
      </c>
      <c r="Z20" s="61" t="n">
        <v>0.35</v>
      </c>
      <c r="AA20" s="70" t="n">
        <v>-1494.06</v>
      </c>
      <c r="AB20" s="50" t="n">
        <f aca="false">(ABS(AA20-$C20))/(ABS($C20) + $E$2)</f>
        <v>4.01337792641775E-005</v>
      </c>
      <c r="AC20" s="50" t="n">
        <f aca="false">1-(AA20-$C20)/($B20-$C20)</f>
        <v>0.999942542494613</v>
      </c>
      <c r="AD20" s="46" t="n">
        <v>118</v>
      </c>
      <c r="AE20" s="46" t="n">
        <v>74</v>
      </c>
      <c r="AF20" s="47" t="n">
        <v>40</v>
      </c>
      <c r="AG20" s="46" t="n">
        <v>16.25</v>
      </c>
      <c r="AH20" s="46" t="n">
        <v>1.86</v>
      </c>
      <c r="AI20" s="50" t="n">
        <f aca="false">AH20/AG20</f>
        <v>0.114461538461538</v>
      </c>
      <c r="AJ20" s="46" t="n">
        <v>10.37</v>
      </c>
      <c r="AK20" s="46" t="n">
        <v>2.3</v>
      </c>
      <c r="AL20" s="61" t="n">
        <v>1.9</v>
      </c>
      <c r="AM20" s="70" t="n">
        <v>-1494.06</v>
      </c>
      <c r="AN20" s="50" t="n">
        <f aca="false">(ABS(AM20-$C20))/(ABS($C20) + $E$2)</f>
        <v>4.01337792641775E-005</v>
      </c>
      <c r="AO20" s="50" t="n">
        <f aca="false">1-(AM20-$C20)/($B20-$C20)</f>
        <v>0.999942542494613</v>
      </c>
      <c r="AP20" s="46" t="n">
        <v>6</v>
      </c>
      <c r="AQ20" s="46" t="n">
        <v>118</v>
      </c>
      <c r="AR20" s="46" t="n">
        <v>46</v>
      </c>
      <c r="AS20" s="47" t="n">
        <v>34</v>
      </c>
      <c r="AT20" s="46" t="n">
        <v>15.49</v>
      </c>
      <c r="AU20" s="46" t="n">
        <v>1.55</v>
      </c>
      <c r="AV20" s="50" t="n">
        <f aca="false">AU20/AT20</f>
        <v>0.100064557779212</v>
      </c>
      <c r="AW20" s="46" t="n">
        <v>8.89</v>
      </c>
      <c r="AX20" s="46" t="n">
        <v>3.43</v>
      </c>
      <c r="AY20" s="61" t="n">
        <v>1.84</v>
      </c>
      <c r="AZ20" s="112" t="n">
        <v>-1494.07</v>
      </c>
      <c r="BA20" s="50" t="n">
        <f aca="false">(ABS(AZ20-$C20))/(ABS($C20) + $E$2)</f>
        <v>4.68227424748738E-005</v>
      </c>
      <c r="BB20" s="50" t="n">
        <f aca="false">1-(AZ20-$C20)/($B20-$C20)</f>
        <v>0.999932966243716</v>
      </c>
      <c r="BC20" s="47" t="n">
        <v>116</v>
      </c>
      <c r="BD20" s="47" t="n">
        <v>24</v>
      </c>
      <c r="BE20" s="47" t="n">
        <v>9.21</v>
      </c>
      <c r="BF20" s="47" t="n">
        <v>1.15</v>
      </c>
      <c r="BG20" s="50" t="n">
        <f aca="false">BF20/BE20</f>
        <v>0.12486427795874</v>
      </c>
      <c r="BH20" s="47" t="n">
        <v>6.65</v>
      </c>
      <c r="BI20" s="0" t="n">
        <v>0.15</v>
      </c>
      <c r="BJ20" s="61" t="n">
        <v>1.37</v>
      </c>
    </row>
    <row r="21" customFormat="false" ht="12.8" hidden="false" customHeight="false" outlineLevel="0" collapsed="false">
      <c r="A21" s="0" t="s">
        <v>77</v>
      </c>
      <c r="B21" s="40" t="n">
        <v>-2602</v>
      </c>
      <c r="C21" s="103" t="n">
        <v>-1227.13</v>
      </c>
      <c r="D21" s="111" t="n">
        <f aca="false">(ABS(B21-C21))/(ABS(C21)+$E$2)</f>
        <v>1.11948246521134</v>
      </c>
      <c r="E21" s="70" t="n">
        <v>-2599.07</v>
      </c>
      <c r="F21" s="50" t="n">
        <f aca="false">(ABS(E21-$C21))/(ABS($C21) + $E$2)</f>
        <v>1.11709672428815</v>
      </c>
      <c r="G21" s="50" t="n">
        <f aca="false">1-(E21-$C21)/($B21-$C21)</f>
        <v>0.00213111057772719</v>
      </c>
      <c r="H21" s="46" t="n">
        <v>26</v>
      </c>
      <c r="I21" s="47" t="n">
        <v>37</v>
      </c>
      <c r="J21" s="46" t="n">
        <v>10.19</v>
      </c>
      <c r="K21" s="46" t="n">
        <v>0.05</v>
      </c>
      <c r="L21" s="50" t="n">
        <f aca="false">K21/J21</f>
        <v>0.00490677134445535</v>
      </c>
      <c r="M21" s="46" t="n">
        <v>9.49</v>
      </c>
      <c r="N21" s="46" t="n">
        <v>0.1</v>
      </c>
      <c r="O21" s="61" t="n">
        <v>0.41</v>
      </c>
      <c r="P21" s="70" t="n">
        <v>-2570.57</v>
      </c>
      <c r="Q21" s="50" t="n">
        <f aca="false">(ABS(P21-$C21))/(ABS($C21) + $E$2)</f>
        <v>1.09389071189532</v>
      </c>
      <c r="R21" s="50" t="n">
        <f aca="false">1-(P21-$C21)/($B21-$C21)</f>
        <v>0.0228603431597169</v>
      </c>
      <c r="S21" s="46" t="n">
        <v>41</v>
      </c>
      <c r="T21" s="47" t="n">
        <v>52</v>
      </c>
      <c r="U21" s="46" t="n">
        <v>16.43</v>
      </c>
      <c r="V21" s="46" t="n">
        <v>0.2</v>
      </c>
      <c r="W21" s="50" t="n">
        <f aca="false">V21/U21</f>
        <v>0.0121728545343883</v>
      </c>
      <c r="X21" s="46" t="n">
        <v>13.2</v>
      </c>
      <c r="Y21" s="46" t="n">
        <v>2.32</v>
      </c>
      <c r="Z21" s="61" t="n">
        <v>0.56</v>
      </c>
      <c r="AA21" s="70" t="n">
        <v>-1227.2</v>
      </c>
      <c r="AB21" s="50" t="n">
        <f aca="false">(ABS(AA21-$C21))/(ABS($C21) + $E$2)</f>
        <v>5.69972234209215E-005</v>
      </c>
      <c r="AC21" s="50" t="n">
        <f aca="false">1-(AA21-$C21)/($B21-$C21)</f>
        <v>0.999949086095413</v>
      </c>
      <c r="AD21" s="46" t="n">
        <v>756</v>
      </c>
      <c r="AE21" s="46" t="n">
        <v>60</v>
      </c>
      <c r="AF21" s="47" t="n">
        <v>165</v>
      </c>
      <c r="AG21" s="46" t="n">
        <v>79.32</v>
      </c>
      <c r="AH21" s="46" t="n">
        <v>22.08</v>
      </c>
      <c r="AI21" s="50" t="n">
        <f aca="false">AH21/AG21</f>
        <v>0.278366111951588</v>
      </c>
      <c r="AJ21" s="46" t="n">
        <v>39.88</v>
      </c>
      <c r="AK21" s="46" t="n">
        <v>9.98</v>
      </c>
      <c r="AL21" s="61" t="n">
        <v>7.39</v>
      </c>
      <c r="AM21" s="70" t="n">
        <v>-1227.2</v>
      </c>
      <c r="AN21" s="50" t="n">
        <f aca="false">(ABS(AM21-$C21))/(ABS($C21) + $E$2)</f>
        <v>5.69972234209215E-005</v>
      </c>
      <c r="AO21" s="50" t="n">
        <f aca="false">1-(AM21-$C21)/($B21-$C21)</f>
        <v>0.999949086095413</v>
      </c>
      <c r="AP21" s="46" t="n">
        <v>3</v>
      </c>
      <c r="AQ21" s="46" t="n">
        <v>756</v>
      </c>
      <c r="AR21" s="46" t="n">
        <v>51</v>
      </c>
      <c r="AS21" s="47" t="n">
        <v>162</v>
      </c>
      <c r="AT21" s="46" t="n">
        <v>83.6</v>
      </c>
      <c r="AU21" s="46" t="n">
        <v>21.61</v>
      </c>
      <c r="AV21" s="50" t="n">
        <f aca="false">AU21/AT21</f>
        <v>0.258492822966507</v>
      </c>
      <c r="AW21" s="46" t="n">
        <v>38.3</v>
      </c>
      <c r="AX21" s="46" t="n">
        <v>16.33</v>
      </c>
      <c r="AY21" s="61" t="n">
        <v>7.49</v>
      </c>
      <c r="AZ21" s="112" t="n">
        <v>-1227.19</v>
      </c>
      <c r="BA21" s="50" t="n">
        <f aca="false">(ABS(AZ21-$C21))/(ABS($C21) + $E$2)</f>
        <v>4.88547629322184E-005</v>
      </c>
      <c r="BB21" s="50" t="n">
        <f aca="false">1-(AZ21-$C21)/($B21-$C21)</f>
        <v>0.999956359510354</v>
      </c>
      <c r="BC21" s="47" t="n">
        <v>748</v>
      </c>
      <c r="BD21" s="47" t="n">
        <v>155</v>
      </c>
      <c r="BE21" s="47" t="n">
        <v>63.27</v>
      </c>
      <c r="BF21" s="47" t="n">
        <v>20.98</v>
      </c>
      <c r="BG21" s="50" t="n">
        <f aca="false">BF21/BE21</f>
        <v>0.331594752647384</v>
      </c>
      <c r="BH21" s="47" t="n">
        <v>33.62</v>
      </c>
      <c r="BI21" s="0" t="n">
        <v>1.05</v>
      </c>
      <c r="BJ21" s="61" t="n">
        <v>7.66</v>
      </c>
    </row>
    <row r="22" customFormat="false" ht="12.8" hidden="false" customHeight="false" outlineLevel="0" collapsed="false">
      <c r="A22" s="0" t="s">
        <v>78</v>
      </c>
      <c r="B22" s="40" t="n">
        <v>-2729.25</v>
      </c>
      <c r="C22" s="103" t="n">
        <v>-1260.5</v>
      </c>
      <c r="D22" s="111" t="n">
        <f aca="false">(ABS(B22-C22))/(ABS(C22)+$E$2)</f>
        <v>1.16428854538248</v>
      </c>
      <c r="E22" s="70" t="n">
        <v>-2725.04</v>
      </c>
      <c r="F22" s="50" t="n">
        <f aca="false">(ABS(E22-$C22))/(ABS($C22) + $E$2)</f>
        <v>1.16095124851367</v>
      </c>
      <c r="G22" s="50" t="n">
        <f aca="false">1-(E22-$C22)/($B22-$C22)</f>
        <v>0.00286638297872344</v>
      </c>
      <c r="H22" s="46" t="n">
        <v>32</v>
      </c>
      <c r="I22" s="47" t="n">
        <v>43</v>
      </c>
      <c r="J22" s="46" t="n">
        <v>11.39</v>
      </c>
      <c r="K22" s="46" t="n">
        <v>0.1</v>
      </c>
      <c r="L22" s="50" t="n">
        <f aca="false">K22/J22</f>
        <v>0.00877963125548727</v>
      </c>
      <c r="M22" s="46" t="n">
        <v>10.54</v>
      </c>
      <c r="N22" s="46" t="n">
        <v>0.12</v>
      </c>
      <c r="O22" s="61" t="n">
        <v>0.48</v>
      </c>
      <c r="P22" s="70" t="n">
        <v>-2694.39</v>
      </c>
      <c r="Q22" s="50" t="n">
        <f aca="false">(ABS(P22-$C22))/(ABS($C22) + $E$2)</f>
        <v>1.13665477606025</v>
      </c>
      <c r="R22" s="50" t="n">
        <f aca="false">1-(P22-$C22)/($B22-$C22)</f>
        <v>0.0237344680851065</v>
      </c>
      <c r="S22" s="46" t="n">
        <v>51</v>
      </c>
      <c r="T22" s="47" t="n">
        <v>62</v>
      </c>
      <c r="U22" s="46" t="n">
        <v>18.86</v>
      </c>
      <c r="V22" s="46" t="n">
        <v>0.3</v>
      </c>
      <c r="W22" s="50" t="n">
        <f aca="false">V22/U22</f>
        <v>0.0159066808059385</v>
      </c>
      <c r="X22" s="46" t="n">
        <v>15.24</v>
      </c>
      <c r="Y22" s="46" t="n">
        <v>2.49</v>
      </c>
      <c r="Z22" s="61" t="n">
        <v>0.69</v>
      </c>
      <c r="AA22" s="70" t="n">
        <v>-1260.71</v>
      </c>
      <c r="AB22" s="50" t="n">
        <f aca="false">(ABS(AA22-$C22))/(ABS($C22) + $E$2)</f>
        <v>0.000166468489893013</v>
      </c>
      <c r="AC22" s="50" t="n">
        <f aca="false">1-(AA22-$C22)/($B22-$C22)</f>
        <v>0.999857021276596</v>
      </c>
      <c r="AD22" s="46" t="n">
        <v>1808</v>
      </c>
      <c r="AE22" s="46" t="n">
        <v>222</v>
      </c>
      <c r="AF22" s="47" t="n">
        <v>410</v>
      </c>
      <c r="AG22" s="46" t="n">
        <v>257.54</v>
      </c>
      <c r="AH22" s="46" t="n">
        <v>114.72</v>
      </c>
      <c r="AI22" s="50" t="n">
        <f aca="false">AH22/AG22</f>
        <v>0.44544536770987</v>
      </c>
      <c r="AJ22" s="46" t="n">
        <v>95.1</v>
      </c>
      <c r="AK22" s="46" t="n">
        <v>26.02</v>
      </c>
      <c r="AL22" s="61" t="n">
        <v>20.92</v>
      </c>
      <c r="AM22" s="70" t="n">
        <v>-1260.71</v>
      </c>
      <c r="AN22" s="50" t="n">
        <f aca="false">(ABS(AM22-$C22))/(ABS($C22) + $E$2)</f>
        <v>0.000166468489893013</v>
      </c>
      <c r="AO22" s="50" t="n">
        <f aca="false">1-(AM22-$C22)/($B22-$C22)</f>
        <v>0.999857021276596</v>
      </c>
      <c r="AP22" s="46" t="n">
        <v>4</v>
      </c>
      <c r="AQ22" s="46" t="n">
        <v>1805</v>
      </c>
      <c r="AR22" s="46" t="n">
        <v>213</v>
      </c>
      <c r="AS22" s="47" t="n">
        <v>406</v>
      </c>
      <c r="AT22" s="46" t="n">
        <v>275.19</v>
      </c>
      <c r="AU22" s="46" t="n">
        <v>113.29</v>
      </c>
      <c r="AV22" s="50" t="n">
        <f aca="false">AU22/AT22</f>
        <v>0.411679203459428</v>
      </c>
      <c r="AW22" s="46" t="n">
        <v>91.65</v>
      </c>
      <c r="AX22" s="46" t="n">
        <v>46.64</v>
      </c>
      <c r="AY22" s="61" t="n">
        <v>22.72</v>
      </c>
      <c r="AZ22" s="112" t="n">
        <v>-1261.57</v>
      </c>
      <c r="BA22" s="50" t="n">
        <f aca="false">(ABS(AZ22-$C22))/(ABS($C22) + $E$2)</f>
        <v>0.000848196591359442</v>
      </c>
      <c r="BB22" s="50" t="n">
        <f aca="false">1-(AZ22-$C22)/($B22-$C22)</f>
        <v>0.999271489361702</v>
      </c>
      <c r="BC22" s="47" t="n">
        <v>2106</v>
      </c>
      <c r="BD22" s="47" t="n">
        <v>432</v>
      </c>
      <c r="BE22" s="47" t="n">
        <v>259.71</v>
      </c>
      <c r="BF22" s="47" t="n">
        <v>131.09</v>
      </c>
      <c r="BG22" s="50" t="n">
        <f aca="false">BF22/BE22</f>
        <v>0.504755303992915</v>
      </c>
      <c r="BH22" s="47" t="n">
        <v>102.13</v>
      </c>
      <c r="BI22" s="0" t="n">
        <v>2.45</v>
      </c>
      <c r="BJ22" s="61" t="n">
        <v>22.72</v>
      </c>
    </row>
    <row r="23" customFormat="false" ht="12.8" hidden="false" customHeight="false" outlineLevel="0" collapsed="false">
      <c r="A23" s="0" t="s">
        <v>79</v>
      </c>
      <c r="B23" s="40" t="n">
        <v>-2751.75</v>
      </c>
      <c r="C23" s="103" t="n">
        <v>-1511.05</v>
      </c>
      <c r="D23" s="111" t="n">
        <f aca="false">(ABS(B23-C23))/(ABS(C23)+$E$2)</f>
        <v>0.820541648755002</v>
      </c>
      <c r="E23" s="70" t="n">
        <v>-2747.19</v>
      </c>
      <c r="F23" s="50" t="n">
        <f aca="false">(ABS(E23-$C23))/(ABS($C23) + $E$2)</f>
        <v>0.817525875467081</v>
      </c>
      <c r="G23" s="50" t="n">
        <f aca="false">1-(E23-$C23)/($B23-$C23)</f>
        <v>0.00367534456355278</v>
      </c>
      <c r="H23" s="46" t="n">
        <v>34</v>
      </c>
      <c r="I23" s="47" t="n">
        <v>34</v>
      </c>
      <c r="J23" s="46" t="n">
        <v>9.36</v>
      </c>
      <c r="K23" s="46" t="n">
        <v>0.11</v>
      </c>
      <c r="L23" s="50" t="n">
        <f aca="false">K23/J23</f>
        <v>0.0117521367521368</v>
      </c>
      <c r="M23" s="46" t="n">
        <v>8.8</v>
      </c>
      <c r="N23" s="46" t="n">
        <v>0.09</v>
      </c>
      <c r="O23" s="61" t="n">
        <v>0.46</v>
      </c>
      <c r="P23" s="70" t="n">
        <v>-2717.08</v>
      </c>
      <c r="Q23" s="50" t="n">
        <f aca="false">(ABS(P23-$C23))/(ABS($C23) + $E$2)</f>
        <v>0.79761251281373</v>
      </c>
      <c r="R23" s="50" t="n">
        <f aca="false">1-(P23-$C23)/($B23-$C23)</f>
        <v>0.027943902635609</v>
      </c>
      <c r="S23" s="46" t="n">
        <v>64</v>
      </c>
      <c r="T23" s="47" t="n">
        <v>75</v>
      </c>
      <c r="U23" s="46" t="n">
        <v>22.91</v>
      </c>
      <c r="V23" s="46" t="n">
        <v>0.39</v>
      </c>
      <c r="W23" s="50" t="n">
        <f aca="false">V23/U23</f>
        <v>0.0170231340026189</v>
      </c>
      <c r="X23" s="46" t="n">
        <v>18.52</v>
      </c>
      <c r="Y23" s="46" t="n">
        <v>3.03</v>
      </c>
      <c r="Z23" s="61" t="n">
        <v>0.81</v>
      </c>
      <c r="AA23" s="70" t="n">
        <v>-1513.31</v>
      </c>
      <c r="AB23" s="50" t="n">
        <f aca="false">(ABS(AA23-$C23))/(ABS($C23) + $E$2)</f>
        <v>0.00149465956813597</v>
      </c>
      <c r="AC23" s="50" t="n">
        <f aca="false">1-(AA23-$C23)/($B23-$C23)</f>
        <v>0.99817844765052</v>
      </c>
      <c r="AD23" s="46" t="n">
        <v>793</v>
      </c>
      <c r="AE23" s="46" t="n">
        <v>354</v>
      </c>
      <c r="AF23" s="47" t="n">
        <v>234</v>
      </c>
      <c r="AG23" s="46" t="n">
        <v>121.12</v>
      </c>
      <c r="AH23" s="46" t="n">
        <v>40.92</v>
      </c>
      <c r="AI23" s="50" t="n">
        <f aca="false">AH23/AG23</f>
        <v>0.337846763540291</v>
      </c>
      <c r="AJ23" s="46" t="n">
        <v>54.8</v>
      </c>
      <c r="AK23" s="46" t="n">
        <v>14.25</v>
      </c>
      <c r="AL23" s="61" t="n">
        <v>11.07</v>
      </c>
      <c r="AM23" s="70" t="n">
        <v>-1513.31</v>
      </c>
      <c r="AN23" s="50" t="n">
        <f aca="false">(ABS(AM23-$C23))/(ABS($C23) + $E$2)</f>
        <v>0.00149465956813597</v>
      </c>
      <c r="AO23" s="50" t="n">
        <f aca="false">1-(AM23-$C23)/($B23-$C23)</f>
        <v>0.99817844765052</v>
      </c>
      <c r="AP23" s="46" t="n">
        <v>72</v>
      </c>
      <c r="AQ23" s="46" t="n">
        <v>772</v>
      </c>
      <c r="AR23" s="46" t="n">
        <v>253</v>
      </c>
      <c r="AS23" s="47" t="n">
        <v>223</v>
      </c>
      <c r="AT23" s="46" t="n">
        <v>124.45</v>
      </c>
      <c r="AU23" s="46" t="n">
        <v>37.54</v>
      </c>
      <c r="AV23" s="50" t="n">
        <f aca="false">AU23/AT23</f>
        <v>0.301647247890719</v>
      </c>
      <c r="AW23" s="46" t="n">
        <v>53.46</v>
      </c>
      <c r="AX23" s="46" t="n">
        <v>22.95</v>
      </c>
      <c r="AY23" s="61" t="n">
        <v>10.61</v>
      </c>
      <c r="AZ23" s="112" t="n">
        <v>-1513.38</v>
      </c>
      <c r="BA23" s="50" t="n">
        <f aca="false">(ABS(AZ23-$C23))/(ABS($C23) + $E$2)</f>
        <v>0.00154095433352082</v>
      </c>
      <c r="BB23" s="50" t="n">
        <f aca="false">1-(AZ23-$C23)/($B23-$C23)</f>
        <v>0.998122027887483</v>
      </c>
      <c r="BC23" s="47" t="n">
        <v>761</v>
      </c>
      <c r="BD23" s="47" t="n">
        <v>171</v>
      </c>
      <c r="BE23" s="47" t="n">
        <v>68.79</v>
      </c>
      <c r="BF23" s="47" t="n">
        <v>19.58</v>
      </c>
      <c r="BG23" s="50" t="n">
        <f aca="false">BF23/BE23</f>
        <v>0.284634394534089</v>
      </c>
      <c r="BH23" s="47" t="n">
        <v>41.42</v>
      </c>
      <c r="BI23" s="0" t="n">
        <v>0.75</v>
      </c>
      <c r="BJ23" s="61" t="n">
        <v>6.94</v>
      </c>
    </row>
    <row r="24" customFormat="false" ht="12.8" hidden="false" customHeight="false" outlineLevel="0" collapsed="false">
      <c r="A24" s="0" t="s">
        <v>80</v>
      </c>
      <c r="B24" s="40" t="n">
        <v>-1088</v>
      </c>
      <c r="C24" s="103" t="n">
        <v>-839.5</v>
      </c>
      <c r="D24" s="111" t="n">
        <f aca="false">(ABS(B24-C24))/(ABS(C24)+$E$2)</f>
        <v>0.295657346817371</v>
      </c>
      <c r="E24" s="70" t="n">
        <v>-1088</v>
      </c>
      <c r="F24" s="50" t="n">
        <f aca="false">(ABS(E24-$C24))/(ABS($C24) + $E$2)</f>
        <v>0.295657346817371</v>
      </c>
      <c r="G24" s="50" t="n">
        <f aca="false">1-(E24-$C24)/($B24-$C24)</f>
        <v>0</v>
      </c>
      <c r="H24" s="46" t="n">
        <v>11</v>
      </c>
      <c r="I24" s="47" t="n">
        <v>11</v>
      </c>
      <c r="J24" s="46" t="n">
        <v>8.13</v>
      </c>
      <c r="K24" s="46" t="n">
        <v>0.04</v>
      </c>
      <c r="L24" s="50" t="n">
        <f aca="false">K24/J24</f>
        <v>0.004920049200492</v>
      </c>
      <c r="M24" s="46" t="n">
        <v>6.92</v>
      </c>
      <c r="N24" s="46" t="n">
        <v>0.06</v>
      </c>
      <c r="O24" s="61" t="n">
        <v>0.68</v>
      </c>
      <c r="P24" s="70" t="n">
        <v>-1088</v>
      </c>
      <c r="Q24" s="50" t="n">
        <f aca="false">(ABS(P24-$C24))/(ABS($C24) + $E$2)</f>
        <v>0.295657346817371</v>
      </c>
      <c r="R24" s="50" t="n">
        <f aca="false">1-(P24-$C24)/($B24-$C24)</f>
        <v>0</v>
      </c>
      <c r="S24" s="46" t="n">
        <v>11</v>
      </c>
      <c r="T24" s="47" t="n">
        <v>11</v>
      </c>
      <c r="U24" s="46" t="n">
        <v>9.58</v>
      </c>
      <c r="V24" s="46" t="n">
        <v>0.04</v>
      </c>
      <c r="W24" s="50" t="n">
        <f aca="false">V24/U24</f>
        <v>0.00417536534446764</v>
      </c>
      <c r="X24" s="46" t="n">
        <v>7.61</v>
      </c>
      <c r="Y24" s="46" t="n">
        <v>0.88</v>
      </c>
      <c r="Z24" s="61" t="n">
        <v>0.61</v>
      </c>
      <c r="AA24" s="70" t="n">
        <v>-839.527</v>
      </c>
      <c r="AB24" s="50" t="n">
        <f aca="false">(ABS(AA24-$C24))/(ABS($C24) + $E$2)</f>
        <v>3.2123735871557E-005</v>
      </c>
      <c r="AC24" s="50" t="n">
        <f aca="false">1-(AA24-$C24)/($B24-$C24)</f>
        <v>0.999891348088531</v>
      </c>
      <c r="AD24" s="46" t="n">
        <v>945</v>
      </c>
      <c r="AE24" s="46" t="n">
        <v>77</v>
      </c>
      <c r="AF24" s="47" t="n">
        <v>205</v>
      </c>
      <c r="AG24" s="46" t="n">
        <v>270.48</v>
      </c>
      <c r="AH24" s="46" t="n">
        <v>123.71</v>
      </c>
      <c r="AI24" s="50" t="n">
        <f aca="false">AH24/AG24</f>
        <v>0.457372079266489</v>
      </c>
      <c r="AJ24" s="46" t="n">
        <v>98.14</v>
      </c>
      <c r="AK24" s="46" t="n">
        <v>22.33</v>
      </c>
      <c r="AL24" s="61" t="n">
        <v>26.04</v>
      </c>
      <c r="AM24" s="70" t="n">
        <v>-839.526</v>
      </c>
      <c r="AN24" s="50" t="n">
        <f aca="false">(ABS(AM24-$C24))/(ABS($C24) + $E$2)</f>
        <v>3.09339678762089E-005</v>
      </c>
      <c r="AO24" s="50" t="n">
        <f aca="false">1-(AM24-$C24)/($B24-$C24)</f>
        <v>0.999895372233401</v>
      </c>
      <c r="AP24" s="46" t="n">
        <v>3</v>
      </c>
      <c r="AQ24" s="46" t="n">
        <v>950</v>
      </c>
      <c r="AR24" s="46" t="n">
        <v>175</v>
      </c>
      <c r="AS24" s="47" t="n">
        <v>228</v>
      </c>
      <c r="AT24" s="46" t="n">
        <v>307.43</v>
      </c>
      <c r="AU24" s="46" t="n">
        <v>127.06</v>
      </c>
      <c r="AV24" s="50" t="n">
        <f aca="false">AU24/AT24</f>
        <v>0.413297335978922</v>
      </c>
      <c r="AW24" s="46" t="n">
        <v>108.71</v>
      </c>
      <c r="AX24" s="46" t="n">
        <v>46.69</v>
      </c>
      <c r="AY24" s="61" t="n">
        <v>25.05</v>
      </c>
      <c r="AZ24" s="112" t="n">
        <v>-839.538</v>
      </c>
      <c r="BA24" s="50" t="n">
        <f aca="false">(ABS(AZ24-$C24))/(ABS($C24) + $E$2)</f>
        <v>4.52111838191683E-005</v>
      </c>
      <c r="BB24" s="50" t="n">
        <f aca="false">1-(AZ24-$C24)/($B24-$C24)</f>
        <v>0.99984708249497</v>
      </c>
      <c r="BC24" s="47" t="n">
        <v>1023</v>
      </c>
      <c r="BD24" s="47" t="n">
        <v>208</v>
      </c>
      <c r="BE24" s="47" t="n">
        <v>250.18</v>
      </c>
      <c r="BF24" s="47" t="n">
        <v>120.66</v>
      </c>
      <c r="BG24" s="50" t="n">
        <f aca="false">BF24/BE24</f>
        <v>0.482292749220561</v>
      </c>
      <c r="BH24" s="47" t="n">
        <v>104.2</v>
      </c>
      <c r="BI24" s="0" t="n">
        <v>3.08</v>
      </c>
      <c r="BJ24" s="61" t="n">
        <v>22.39</v>
      </c>
    </row>
    <row r="25" customFormat="false" ht="12.8" hidden="false" customHeight="false" outlineLevel="0" collapsed="false">
      <c r="A25" s="0" t="s">
        <v>81</v>
      </c>
      <c r="B25" s="40" t="n">
        <v>-1635</v>
      </c>
      <c r="C25" s="103" t="n">
        <v>-1429</v>
      </c>
      <c r="D25" s="111" t="n">
        <f aca="false">(ABS(B25-C25))/(ABS(C25)+$E$2)</f>
        <v>0.144055944055944</v>
      </c>
      <c r="E25" s="70" t="n">
        <v>-1635</v>
      </c>
      <c r="F25" s="50" t="n">
        <f aca="false">(ABS(E25-$C25))/(ABS($C25) + $E$2)</f>
        <v>0.144055944055944</v>
      </c>
      <c r="G25" s="50" t="n">
        <f aca="false">1-(E25-$C25)/($B25-$C25)</f>
        <v>0</v>
      </c>
      <c r="H25" s="46" t="n">
        <v>11</v>
      </c>
      <c r="I25" s="47" t="n">
        <v>11</v>
      </c>
      <c r="J25" s="46" t="n">
        <v>8.5</v>
      </c>
      <c r="K25" s="46" t="n">
        <v>0.04</v>
      </c>
      <c r="L25" s="50" t="n">
        <f aca="false">K25/J25</f>
        <v>0.00470588235294118</v>
      </c>
      <c r="M25" s="46" t="n">
        <v>7.19</v>
      </c>
      <c r="N25" s="46" t="n">
        <v>0.06</v>
      </c>
      <c r="O25" s="61" t="n">
        <v>0.79</v>
      </c>
      <c r="P25" s="70" t="n">
        <v>-1635</v>
      </c>
      <c r="Q25" s="50" t="n">
        <f aca="false">(ABS(P25-$C25))/(ABS($C25) + $E$2)</f>
        <v>0.144055944055944</v>
      </c>
      <c r="R25" s="50" t="n">
        <f aca="false">1-(P25-$C25)/($B25-$C25)</f>
        <v>0</v>
      </c>
      <c r="S25" s="46" t="n">
        <v>11</v>
      </c>
      <c r="T25" s="47" t="n">
        <v>11</v>
      </c>
      <c r="U25" s="46" t="n">
        <v>9.61</v>
      </c>
      <c r="V25" s="46" t="n">
        <v>0.04</v>
      </c>
      <c r="W25" s="50" t="n">
        <f aca="false">V25/U25</f>
        <v>0.00416233090530697</v>
      </c>
      <c r="X25" s="46" t="n">
        <v>7.29</v>
      </c>
      <c r="Y25" s="46" t="n">
        <v>1.11</v>
      </c>
      <c r="Z25" s="61" t="n">
        <v>0.73</v>
      </c>
      <c r="AA25" s="70" t="n">
        <v>-1429.02</v>
      </c>
      <c r="AB25" s="50" t="n">
        <f aca="false">(ABS(AA25-$C25))/(ABS($C25) + $E$2)</f>
        <v>1.39860139860013E-005</v>
      </c>
      <c r="AC25" s="50" t="n">
        <f aca="false">1-(AA25-$C25)/($B25-$C25)</f>
        <v>0.999902912621359</v>
      </c>
      <c r="AD25" s="46" t="n">
        <v>693</v>
      </c>
      <c r="AE25" s="46" t="n">
        <v>110</v>
      </c>
      <c r="AF25" s="47" t="n">
        <v>165</v>
      </c>
      <c r="AG25" s="46" t="n">
        <v>188.59</v>
      </c>
      <c r="AH25" s="46" t="n">
        <v>70.78</v>
      </c>
      <c r="AI25" s="50" t="n">
        <f aca="false">AH25/AG25</f>
        <v>0.375311522350072</v>
      </c>
      <c r="AJ25" s="46" t="n">
        <v>79.09</v>
      </c>
      <c r="AK25" s="46" t="n">
        <v>19.92</v>
      </c>
      <c r="AL25" s="61" t="n">
        <v>18.88</v>
      </c>
      <c r="AM25" s="70" t="n">
        <v>-1429.02</v>
      </c>
      <c r="AN25" s="50" t="n">
        <f aca="false">(ABS(AM25-$C25))/(ABS($C25) + $E$2)</f>
        <v>1.39860139860013E-005</v>
      </c>
      <c r="AO25" s="50" t="n">
        <f aca="false">1-(AM25-$C25)/($B25-$C25)</f>
        <v>0.999902912621359</v>
      </c>
      <c r="AP25" s="46" t="n">
        <v>30</v>
      </c>
      <c r="AQ25" s="46" t="n">
        <v>721</v>
      </c>
      <c r="AR25" s="46" t="n">
        <v>172</v>
      </c>
      <c r="AS25" s="47" t="n">
        <v>186</v>
      </c>
      <c r="AT25" s="46" t="n">
        <v>241.9</v>
      </c>
      <c r="AU25" s="46" t="n">
        <v>83.05</v>
      </c>
      <c r="AV25" s="50" t="n">
        <f aca="false">AU25/AT25</f>
        <v>0.343323687474163</v>
      </c>
      <c r="AW25" s="46" t="n">
        <v>92.35</v>
      </c>
      <c r="AX25" s="46" t="n">
        <v>44.76</v>
      </c>
      <c r="AY25" s="61" t="n">
        <v>21.97</v>
      </c>
      <c r="AZ25" s="112" t="n">
        <v>-1429.03</v>
      </c>
      <c r="BA25" s="50" t="n">
        <f aca="false">(ABS(AZ25-$C25))/(ABS($C25) + $E$2)</f>
        <v>2.09790209790019E-005</v>
      </c>
      <c r="BB25" s="50" t="n">
        <f aca="false">1-(AZ25-$C25)/($B25-$C25)</f>
        <v>0.999854368932039</v>
      </c>
      <c r="BC25" s="47" t="n">
        <v>947</v>
      </c>
      <c r="BD25" s="47" t="n">
        <v>192</v>
      </c>
      <c r="BE25" s="47" t="n">
        <v>215.53</v>
      </c>
      <c r="BF25" s="47" t="n">
        <v>101.15</v>
      </c>
      <c r="BG25" s="50" t="n">
        <f aca="false">BF25/BE25</f>
        <v>0.469308216953556</v>
      </c>
      <c r="BH25" s="47" t="n">
        <v>92.54</v>
      </c>
      <c r="BI25" s="0" t="n">
        <v>2.44</v>
      </c>
      <c r="BJ25" s="61" t="n">
        <v>19.61</v>
      </c>
    </row>
    <row r="26" customFormat="false" ht="12.8" hidden="false" customHeight="false" outlineLevel="0" collapsed="false">
      <c r="A26" s="0" t="s">
        <v>82</v>
      </c>
      <c r="B26" s="40" t="n">
        <v>-1303.25</v>
      </c>
      <c r="C26" s="103" t="n">
        <v>-1086</v>
      </c>
      <c r="D26" s="111" t="n">
        <f aca="false">(ABS(B26-C26))/(ABS(C26)+$E$2)</f>
        <v>0.199862005519779</v>
      </c>
      <c r="E26" s="70" t="n">
        <v>-1303.25</v>
      </c>
      <c r="F26" s="50" t="n">
        <f aca="false">(ABS(E26-$C26))/(ABS($C26) + $E$2)</f>
        <v>0.199862005519779</v>
      </c>
      <c r="G26" s="50" t="n">
        <f aca="false">1-(E26-$C26)/($B26-$C26)</f>
        <v>0</v>
      </c>
      <c r="H26" s="46" t="n">
        <v>11</v>
      </c>
      <c r="I26" s="47" t="n">
        <v>11</v>
      </c>
      <c r="J26" s="46" t="n">
        <v>7.57</v>
      </c>
      <c r="K26" s="46" t="n">
        <v>0.04</v>
      </c>
      <c r="L26" s="50" t="n">
        <f aca="false">K26/J26</f>
        <v>0.00528401585204756</v>
      </c>
      <c r="M26" s="46" t="n">
        <v>6.25</v>
      </c>
      <c r="N26" s="46" t="n">
        <v>0.13</v>
      </c>
      <c r="O26" s="61" t="n">
        <v>0.73</v>
      </c>
      <c r="P26" s="70" t="n">
        <v>-1303.25</v>
      </c>
      <c r="Q26" s="50" t="n">
        <f aca="false">(ABS(P26-$C26))/(ABS($C26) + $E$2)</f>
        <v>0.199862005519779</v>
      </c>
      <c r="R26" s="50" t="n">
        <f aca="false">1-(P26-$C26)/($B26-$C26)</f>
        <v>0</v>
      </c>
      <c r="S26" s="46" t="n">
        <v>11</v>
      </c>
      <c r="T26" s="47" t="n">
        <v>11</v>
      </c>
      <c r="U26" s="46" t="n">
        <v>9.32</v>
      </c>
      <c r="V26" s="46" t="n">
        <v>0.05</v>
      </c>
      <c r="W26" s="50" t="n">
        <f aca="false">V26/U26</f>
        <v>0.00536480686695279</v>
      </c>
      <c r="X26" s="46" t="n">
        <v>6.77</v>
      </c>
      <c r="Y26" s="46" t="n">
        <v>1.27</v>
      </c>
      <c r="Z26" s="61" t="n">
        <v>0.8</v>
      </c>
      <c r="AA26" s="70" t="n">
        <v>-1086.02</v>
      </c>
      <c r="AB26" s="50" t="n">
        <f aca="false">(ABS(AA26-$C26))/(ABS($C26) + $E$2)</f>
        <v>1.83992640294221E-005</v>
      </c>
      <c r="AC26" s="50" t="n">
        <f aca="false">1-(AA26-$C26)/($B26-$C26)</f>
        <v>0.999907940161105</v>
      </c>
      <c r="AD26" s="46" t="n">
        <v>986</v>
      </c>
      <c r="AE26" s="46" t="n">
        <v>114</v>
      </c>
      <c r="AF26" s="47" t="n">
        <v>220</v>
      </c>
      <c r="AG26" s="46" t="n">
        <v>305.45</v>
      </c>
      <c r="AH26" s="46" t="n">
        <v>142.93</v>
      </c>
      <c r="AI26" s="50" t="n">
        <f aca="false">AH26/AG26</f>
        <v>0.467932558520216</v>
      </c>
      <c r="AJ26" s="46" t="n">
        <v>103.45</v>
      </c>
      <c r="AK26" s="46" t="n">
        <v>31.03</v>
      </c>
      <c r="AL26" s="61" t="n">
        <v>28.36</v>
      </c>
      <c r="AM26" s="70" t="n">
        <v>-1086.02</v>
      </c>
      <c r="AN26" s="50" t="n">
        <f aca="false">(ABS(AM26-$C26))/(ABS($C26) + $E$2)</f>
        <v>1.83992640294221E-005</v>
      </c>
      <c r="AO26" s="50" t="n">
        <f aca="false">1-(AM26-$C26)/($B26-$C26)</f>
        <v>0.999907940161105</v>
      </c>
      <c r="AP26" s="46" t="n">
        <v>7</v>
      </c>
      <c r="AQ26" s="46" t="n">
        <v>982</v>
      </c>
      <c r="AR26" s="46" t="n">
        <v>91</v>
      </c>
      <c r="AS26" s="47" t="n">
        <v>217</v>
      </c>
      <c r="AT26" s="46" t="n">
        <v>309.1</v>
      </c>
      <c r="AU26" s="46" t="n">
        <v>140.61</v>
      </c>
      <c r="AV26" s="50" t="n">
        <f aca="false">AU26/AT26</f>
        <v>0.454901326431576</v>
      </c>
      <c r="AW26" s="46" t="n">
        <v>100.83</v>
      </c>
      <c r="AX26" s="46" t="n">
        <v>44.99</v>
      </c>
      <c r="AY26" s="61" t="n">
        <v>22.83</v>
      </c>
      <c r="AZ26" s="112" t="n">
        <v>-1086.03</v>
      </c>
      <c r="BA26" s="50" t="n">
        <f aca="false">(ABS(AZ26-$C26))/(ABS($C26) + $E$2)</f>
        <v>2.75988960441331E-005</v>
      </c>
      <c r="BB26" s="50" t="n">
        <f aca="false">1-(AZ26-$C26)/($B26-$C26)</f>
        <v>0.999861910241657</v>
      </c>
      <c r="BC26" s="47" t="n">
        <v>1067</v>
      </c>
      <c r="BD26" s="47" t="n">
        <v>217</v>
      </c>
      <c r="BE26" s="47" t="n">
        <v>278.95</v>
      </c>
      <c r="BF26" s="47" t="n">
        <v>150.84</v>
      </c>
      <c r="BG26" s="50" t="n">
        <f aca="false">BF26/BE26</f>
        <v>0.540742068471052</v>
      </c>
      <c r="BH26" s="47" t="n">
        <v>102.51</v>
      </c>
      <c r="BI26" s="0" t="n">
        <v>3.02</v>
      </c>
      <c r="BJ26" s="61" t="n">
        <v>22.68</v>
      </c>
    </row>
    <row r="27" customFormat="false" ht="12.8" hidden="false" customHeight="false" outlineLevel="0" collapsed="false">
      <c r="A27" s="0" t="s">
        <v>83</v>
      </c>
      <c r="B27" s="40" t="n">
        <v>-1606.25</v>
      </c>
      <c r="C27" s="103" t="n">
        <v>-837</v>
      </c>
      <c r="D27" s="111" t="n">
        <f aca="false">(ABS(B27-C27))/(ABS(C27)+$E$2)</f>
        <v>0.917959427207637</v>
      </c>
      <c r="E27" s="70" t="n">
        <v>-1606.25</v>
      </c>
      <c r="F27" s="50" t="n">
        <f aca="false">(ABS(E27-$C27))/(ABS($C27) + $E$2)</f>
        <v>0.917959427207637</v>
      </c>
      <c r="G27" s="50" t="n">
        <f aca="false">1-(E27-$C27)/($B27-$C27)</f>
        <v>0</v>
      </c>
      <c r="H27" s="46" t="n">
        <v>11</v>
      </c>
      <c r="I27" s="47" t="n">
        <v>11</v>
      </c>
      <c r="J27" s="46" t="n">
        <v>9.36</v>
      </c>
      <c r="K27" s="46" t="n">
        <v>0.05</v>
      </c>
      <c r="L27" s="50" t="n">
        <f aca="false">K27/J27</f>
        <v>0.00534188034188034</v>
      </c>
      <c r="M27" s="46" t="n">
        <v>8.07</v>
      </c>
      <c r="N27" s="46" t="n">
        <v>0.06</v>
      </c>
      <c r="O27" s="61" t="n">
        <v>0.76</v>
      </c>
      <c r="P27" s="70" t="n">
        <v>-1606.25</v>
      </c>
      <c r="Q27" s="50" t="n">
        <f aca="false">(ABS(P27-$C27))/(ABS($C27) + $E$2)</f>
        <v>0.917959427207637</v>
      </c>
      <c r="R27" s="50" t="n">
        <f aca="false">1-(P27-$C27)/($B27-$C27)</f>
        <v>0</v>
      </c>
      <c r="S27" s="46" t="n">
        <v>11</v>
      </c>
      <c r="T27" s="47" t="n">
        <v>11</v>
      </c>
      <c r="U27" s="46" t="n">
        <v>9.5</v>
      </c>
      <c r="V27" s="46" t="n">
        <v>0.05</v>
      </c>
      <c r="W27" s="50" t="n">
        <f aca="false">V27/U27</f>
        <v>0.00526315789473684</v>
      </c>
      <c r="X27" s="46" t="n">
        <v>7.47</v>
      </c>
      <c r="Y27" s="46" t="n">
        <v>0.94</v>
      </c>
      <c r="Z27" s="61" t="n">
        <v>0.62</v>
      </c>
      <c r="AA27" s="70" t="n">
        <v>-888.65</v>
      </c>
      <c r="AB27" s="50" t="n">
        <f aca="false">(ABS(AA27-$C27))/(ABS($C27) + $E$2)</f>
        <v>0.0616348448687351</v>
      </c>
      <c r="AC27" s="50" t="n">
        <f aca="false">1-(AA27-$C27)/($B27-$C27)</f>
        <v>0.932856678583035</v>
      </c>
      <c r="AD27" s="46" t="n">
        <v>1669</v>
      </c>
      <c r="AE27" s="46" t="n">
        <v>26</v>
      </c>
      <c r="AF27" s="47" t="n">
        <v>339</v>
      </c>
      <c r="AG27" s="46" t="n">
        <v>600.73</v>
      </c>
      <c r="AH27" s="46" t="n">
        <v>362.27</v>
      </c>
      <c r="AI27" s="50" t="n">
        <f aca="false">AH27/AG27</f>
        <v>0.603049622958734</v>
      </c>
      <c r="AJ27" s="46" t="n">
        <v>158.06</v>
      </c>
      <c r="AK27" s="46" t="n">
        <v>38.73</v>
      </c>
      <c r="AL27" s="61" t="n">
        <v>41.19</v>
      </c>
      <c r="AM27" s="70" t="n">
        <v>-889.625</v>
      </c>
      <c r="AN27" s="50" t="n">
        <f aca="false">(ABS(AM27-$C27))/(ABS($C27) + $E$2)</f>
        <v>0.0627983293556086</v>
      </c>
      <c r="AO27" s="50" t="n">
        <f aca="false">1-(AM27-$C27)/($B27-$C27)</f>
        <v>0.931589210269743</v>
      </c>
      <c r="AP27" s="46" t="n">
        <v>0</v>
      </c>
      <c r="AQ27" s="46" t="n">
        <v>1634</v>
      </c>
      <c r="AR27" s="46" t="n">
        <v>26</v>
      </c>
      <c r="AS27" s="47" t="n">
        <v>332</v>
      </c>
      <c r="AT27" s="46" t="n">
        <v>601.87</v>
      </c>
      <c r="AU27" s="46" t="n">
        <v>341.07</v>
      </c>
      <c r="AV27" s="50" t="n">
        <f aca="false">AU27/AT27</f>
        <v>0.566683835379733</v>
      </c>
      <c r="AW27" s="46" t="n">
        <v>156.52</v>
      </c>
      <c r="AX27" s="46" t="n">
        <v>67.39</v>
      </c>
      <c r="AY27" s="61" t="n">
        <v>37.35</v>
      </c>
      <c r="AZ27" s="112" t="n">
        <v>-894.939</v>
      </c>
      <c r="BA27" s="50" t="n">
        <f aca="false">(ABS(AZ27-$C27))/(ABS($C27) + $E$2)</f>
        <v>0.0691396181384248</v>
      </c>
      <c r="BB27" s="50" t="n">
        <f aca="false">1-(AZ27-$C27)/($B27-$C27)</f>
        <v>0.924681182970426</v>
      </c>
      <c r="BC27" s="47" t="n">
        <v>1735</v>
      </c>
      <c r="BD27" s="47" t="n">
        <v>347</v>
      </c>
      <c r="BE27" s="47" t="n">
        <v>601.7</v>
      </c>
      <c r="BF27" s="47" t="n">
        <v>391.47</v>
      </c>
      <c r="BG27" s="50" t="n">
        <f aca="false">BF27/BE27</f>
        <v>0.650606614591989</v>
      </c>
      <c r="BH27" s="47" t="n">
        <v>167.03</v>
      </c>
      <c r="BI27" s="0" t="n">
        <v>5.34</v>
      </c>
      <c r="BJ27" s="61" t="n">
        <v>37.65</v>
      </c>
    </row>
    <row r="28" customFormat="false" ht="12.8" hidden="false" customHeight="false" outlineLevel="0" collapsed="false">
      <c r="A28" s="0" t="s">
        <v>84</v>
      </c>
      <c r="B28" s="40" t="n">
        <v>-1920.75</v>
      </c>
      <c r="C28" s="103" t="n">
        <v>-1428</v>
      </c>
      <c r="D28" s="111" t="n">
        <f aca="false">(ABS(B28-C28))/(ABS(C28)+$E$2)</f>
        <v>0.34482155353394</v>
      </c>
      <c r="E28" s="70" t="n">
        <v>-1920.75</v>
      </c>
      <c r="F28" s="50" t="n">
        <f aca="false">(ABS(E28-$C28))/(ABS($C28) + $E$2)</f>
        <v>0.34482155353394</v>
      </c>
      <c r="G28" s="50" t="n">
        <f aca="false">1-(E28-$C28)/($B28-$C28)</f>
        <v>0</v>
      </c>
      <c r="H28" s="46" t="n">
        <v>11</v>
      </c>
      <c r="I28" s="47" t="n">
        <v>11</v>
      </c>
      <c r="J28" s="46" t="n">
        <v>8.73</v>
      </c>
      <c r="K28" s="46" t="n">
        <v>0.04</v>
      </c>
      <c r="L28" s="50" t="n">
        <f aca="false">K28/J28</f>
        <v>0.00458190148911798</v>
      </c>
      <c r="M28" s="46" t="n">
        <v>7.52</v>
      </c>
      <c r="N28" s="46" t="n">
        <v>0.06</v>
      </c>
      <c r="O28" s="61" t="n">
        <v>0.7</v>
      </c>
      <c r="P28" s="70" t="n">
        <v>-1920.75</v>
      </c>
      <c r="Q28" s="50" t="n">
        <f aca="false">(ABS(P28-$C28))/(ABS($C28) + $E$2)</f>
        <v>0.34482155353394</v>
      </c>
      <c r="R28" s="50" t="n">
        <f aca="false">1-(P28-$C28)/($B28-$C28)</f>
        <v>0</v>
      </c>
      <c r="S28" s="46" t="n">
        <v>11</v>
      </c>
      <c r="T28" s="47" t="n">
        <v>11</v>
      </c>
      <c r="U28" s="46" t="n">
        <v>10.05</v>
      </c>
      <c r="V28" s="46" t="n">
        <v>0.05</v>
      </c>
      <c r="W28" s="50" t="n">
        <f aca="false">V28/U28</f>
        <v>0.00497512437810945</v>
      </c>
      <c r="X28" s="46" t="n">
        <v>7.59</v>
      </c>
      <c r="Y28" s="46" t="n">
        <v>1.23</v>
      </c>
      <c r="Z28" s="61" t="n">
        <v>0.76</v>
      </c>
      <c r="AA28" s="70" t="n">
        <v>-1428.04</v>
      </c>
      <c r="AB28" s="50" t="n">
        <f aca="false">(ABS(AA28-$C28))/(ABS($C28) + $E$2)</f>
        <v>2.79916025192188E-005</v>
      </c>
      <c r="AC28" s="50" t="n">
        <f aca="false">1-(AA28-$C28)/($B28-$C28)</f>
        <v>0.999918822932522</v>
      </c>
      <c r="AD28" s="46" t="n">
        <v>418</v>
      </c>
      <c r="AE28" s="46" t="n">
        <v>112</v>
      </c>
      <c r="AF28" s="47" t="n">
        <v>111</v>
      </c>
      <c r="AG28" s="46" t="n">
        <v>115.38</v>
      </c>
      <c r="AH28" s="46" t="n">
        <v>37.75</v>
      </c>
      <c r="AI28" s="50" t="n">
        <f aca="false">AH28/AG28</f>
        <v>0.327179753856821</v>
      </c>
      <c r="AJ28" s="46" t="n">
        <v>51.67</v>
      </c>
      <c r="AK28" s="46" t="n">
        <v>13.69</v>
      </c>
      <c r="AL28" s="61" t="n">
        <v>12.54</v>
      </c>
      <c r="AM28" s="70" t="n">
        <v>-1428.04</v>
      </c>
      <c r="AN28" s="50" t="n">
        <f aca="false">(ABS(AM28-$C28))/(ABS($C28) + $E$2)</f>
        <v>2.79916025192188E-005</v>
      </c>
      <c r="AO28" s="50" t="n">
        <f aca="false">1-(AM28-$C28)/($B28-$C28)</f>
        <v>0.999918822932522</v>
      </c>
      <c r="AP28" s="46" t="n">
        <v>8</v>
      </c>
      <c r="AQ28" s="46" t="n">
        <v>417</v>
      </c>
      <c r="AR28" s="46" t="n">
        <v>47</v>
      </c>
      <c r="AS28" s="47" t="n">
        <v>95</v>
      </c>
      <c r="AT28" s="46" t="n">
        <v>111.04</v>
      </c>
      <c r="AU28" s="46" t="n">
        <v>32.05</v>
      </c>
      <c r="AV28" s="50" t="n">
        <f aca="false">AU28/AT28</f>
        <v>0.288634726224784</v>
      </c>
      <c r="AW28" s="46" t="n">
        <v>47.33</v>
      </c>
      <c r="AX28" s="46" t="n">
        <v>20.67</v>
      </c>
      <c r="AY28" s="61" t="n">
        <v>11.42</v>
      </c>
      <c r="AZ28" s="112" t="n">
        <v>-1428.05</v>
      </c>
      <c r="BA28" s="50" t="n">
        <f aca="false">(ABS(AZ28-$C28))/(ABS($C28) + $E$2)</f>
        <v>3.49895031490235E-005</v>
      </c>
      <c r="BB28" s="50" t="n">
        <f aca="false">1-(AZ28-$C28)/($B28-$C28)</f>
        <v>0.999898528665652</v>
      </c>
      <c r="BC28" s="47" t="n">
        <v>431</v>
      </c>
      <c r="BD28" s="47" t="n">
        <v>94</v>
      </c>
      <c r="BE28" s="47" t="n">
        <v>89.97</v>
      </c>
      <c r="BF28" s="47" t="n">
        <v>32.03</v>
      </c>
      <c r="BG28" s="50" t="n">
        <f aca="false">BF28/BE28</f>
        <v>0.356007558074914</v>
      </c>
      <c r="BH28" s="47" t="n">
        <v>45.19</v>
      </c>
      <c r="BI28" s="0" t="n">
        <v>1.67</v>
      </c>
      <c r="BJ28" s="61" t="n">
        <v>11.34</v>
      </c>
    </row>
    <row r="29" customFormat="false" ht="12.8" hidden="false" customHeight="false" outlineLevel="0" collapsed="false">
      <c r="A29" s="0" t="s">
        <v>85</v>
      </c>
      <c r="B29" s="40" t="n">
        <v>-2039.75</v>
      </c>
      <c r="C29" s="103" t="n">
        <v>-1173.5</v>
      </c>
      <c r="D29" s="111" t="n">
        <f aca="false">(ABS(B29-C29))/(ABS(C29)+$E$2)</f>
        <v>0.737547892720307</v>
      </c>
      <c r="E29" s="70" t="n">
        <v>-2039.75</v>
      </c>
      <c r="F29" s="50" t="n">
        <f aca="false">(ABS(E29-$C29))/(ABS($C29) + $E$2)</f>
        <v>0.737547892720307</v>
      </c>
      <c r="G29" s="50" t="n">
        <f aca="false">1-(E29-$C29)/($B29-$C29)</f>
        <v>0</v>
      </c>
      <c r="H29" s="46" t="n">
        <v>11</v>
      </c>
      <c r="I29" s="47" t="n">
        <v>11</v>
      </c>
      <c r="J29" s="46" t="n">
        <v>9.08</v>
      </c>
      <c r="K29" s="46" t="n">
        <v>0.04</v>
      </c>
      <c r="L29" s="50" t="n">
        <f aca="false">K29/J29</f>
        <v>0.00440528634361234</v>
      </c>
      <c r="M29" s="46" t="n">
        <v>7.93</v>
      </c>
      <c r="N29" s="46" t="n">
        <v>0.06</v>
      </c>
      <c r="O29" s="61" t="n">
        <v>0.63</v>
      </c>
      <c r="P29" s="70" t="n">
        <v>-2039.75</v>
      </c>
      <c r="Q29" s="50" t="n">
        <f aca="false">(ABS(P29-$C29))/(ABS($C29) + $E$2)</f>
        <v>0.737547892720307</v>
      </c>
      <c r="R29" s="50" t="n">
        <f aca="false">1-(P29-$C29)/($B29-$C29)</f>
        <v>0</v>
      </c>
      <c r="S29" s="46" t="n">
        <v>11</v>
      </c>
      <c r="T29" s="47" t="n">
        <v>11</v>
      </c>
      <c r="U29" s="46" t="n">
        <v>9.82</v>
      </c>
      <c r="V29" s="46" t="n">
        <v>0.05</v>
      </c>
      <c r="W29" s="50" t="n">
        <f aca="false">V29/U29</f>
        <v>0.00509164969450102</v>
      </c>
      <c r="X29" s="46" t="n">
        <v>7.49</v>
      </c>
      <c r="Y29" s="46" t="n">
        <v>1.13</v>
      </c>
      <c r="Z29" s="61" t="n">
        <v>0.73</v>
      </c>
      <c r="AA29" s="70" t="n">
        <v>-1202.16</v>
      </c>
      <c r="AB29" s="50" t="n">
        <f aca="false">(ABS(AA29-$C29))/(ABS($C29) + $E$2)</f>
        <v>0.0244018731375054</v>
      </c>
      <c r="AC29" s="50" t="n">
        <f aca="false">1-(AA29-$C29)/($B29-$C29)</f>
        <v>0.966914862914863</v>
      </c>
      <c r="AD29" s="46" t="n">
        <v>1591</v>
      </c>
      <c r="AE29" s="46" t="n">
        <v>24</v>
      </c>
      <c r="AF29" s="47" t="n">
        <v>323</v>
      </c>
      <c r="AG29" s="46" t="n">
        <v>602.73</v>
      </c>
      <c r="AH29" s="46" t="n">
        <v>374.65</v>
      </c>
      <c r="AI29" s="50" t="n">
        <f aca="false">AH29/AG29</f>
        <v>0.621588439267997</v>
      </c>
      <c r="AJ29" s="46" t="n">
        <v>146.18</v>
      </c>
      <c r="AK29" s="46" t="n">
        <v>41.83</v>
      </c>
      <c r="AL29" s="61" t="n">
        <v>40</v>
      </c>
      <c r="AM29" s="70" t="n">
        <v>-1204.16</v>
      </c>
      <c r="AN29" s="50" t="n">
        <f aca="false">(ABS(AM29-$C29))/(ABS($C29) + $E$2)</f>
        <v>0.0261047254150703</v>
      </c>
      <c r="AO29" s="50" t="n">
        <f aca="false">1-(AM29-$C29)/($B29-$C29)</f>
        <v>0.96460606060606</v>
      </c>
      <c r="AP29" s="46" t="n">
        <v>0</v>
      </c>
      <c r="AQ29" s="46" t="n">
        <v>1506</v>
      </c>
      <c r="AR29" s="46" t="n">
        <v>24</v>
      </c>
      <c r="AS29" s="47" t="n">
        <v>306</v>
      </c>
      <c r="AT29" s="46" t="n">
        <v>600.61</v>
      </c>
      <c r="AU29" s="46" t="n">
        <v>342.14</v>
      </c>
      <c r="AV29" s="50" t="n">
        <f aca="false">AU29/AT29</f>
        <v>0.569654184912006</v>
      </c>
      <c r="AW29" s="46" t="n">
        <v>143.5</v>
      </c>
      <c r="AX29" s="46" t="n">
        <v>76.36</v>
      </c>
      <c r="AY29" s="61" t="n">
        <v>38.65</v>
      </c>
      <c r="AZ29" s="112" t="n">
        <v>-1206.44</v>
      </c>
      <c r="BA29" s="50" t="n">
        <f aca="false">(ABS(AZ29-$C29))/(ABS($C29) + $E$2)</f>
        <v>0.0280459770114943</v>
      </c>
      <c r="BB29" s="50" t="n">
        <f aca="false">1-(AZ29-$C29)/($B29-$C29)</f>
        <v>0.961974025974026</v>
      </c>
      <c r="BC29" s="47" t="n">
        <v>1635</v>
      </c>
      <c r="BD29" s="47" t="n">
        <v>327</v>
      </c>
      <c r="BE29" s="47" t="n">
        <v>601.35</v>
      </c>
      <c r="BF29" s="47" t="n">
        <v>406.41</v>
      </c>
      <c r="BG29" s="50" t="n">
        <f aca="false">BF29/BE29</f>
        <v>0.675829383886256</v>
      </c>
      <c r="BH29" s="47" t="n">
        <v>153.33</v>
      </c>
      <c r="BI29" s="0" t="n">
        <v>5.63</v>
      </c>
      <c r="BJ29" s="61" t="n">
        <v>35.67</v>
      </c>
    </row>
    <row r="30" customFormat="false" ht="12.8" hidden="false" customHeight="false" outlineLevel="0" collapsed="false">
      <c r="A30" s="0" t="s">
        <v>86</v>
      </c>
      <c r="B30" s="40" t="n">
        <v>-2146.25</v>
      </c>
      <c r="C30" s="103" t="n">
        <v>-1154.5</v>
      </c>
      <c r="D30" s="111" t="n">
        <f aca="false">(ABS(B30-C30))/(ABS(C30)+$E$2)</f>
        <v>0.858286456079619</v>
      </c>
      <c r="E30" s="70" t="n">
        <v>-2146.25</v>
      </c>
      <c r="F30" s="50" t="n">
        <f aca="false">(ABS(E30-$C30))/(ABS($C30) + $E$2)</f>
        <v>0.858286456079619</v>
      </c>
      <c r="G30" s="50" t="n">
        <f aca="false">1-(E30-$C30)/($B30-$C30)</f>
        <v>0</v>
      </c>
      <c r="H30" s="46" t="n">
        <v>11</v>
      </c>
      <c r="I30" s="47" t="n">
        <v>11</v>
      </c>
      <c r="J30" s="46" t="n">
        <v>7.83</v>
      </c>
      <c r="K30" s="46" t="n">
        <v>0.04</v>
      </c>
      <c r="L30" s="50" t="n">
        <f aca="false">K30/J30</f>
        <v>0.00510855683269476</v>
      </c>
      <c r="M30" s="46" t="n">
        <v>6.65</v>
      </c>
      <c r="N30" s="46" t="n">
        <v>0.07</v>
      </c>
      <c r="O30" s="61" t="n">
        <v>0.65</v>
      </c>
      <c r="P30" s="70" t="n">
        <v>-2146.25</v>
      </c>
      <c r="Q30" s="50" t="n">
        <f aca="false">(ABS(P30-$C30))/(ABS($C30) + $E$2)</f>
        <v>0.858286456079619</v>
      </c>
      <c r="R30" s="50" t="n">
        <f aca="false">1-(P30-$C30)/($B30-$C30)</f>
        <v>0</v>
      </c>
      <c r="S30" s="46" t="n">
        <v>11</v>
      </c>
      <c r="T30" s="47" t="n">
        <v>11</v>
      </c>
      <c r="U30" s="46" t="n">
        <v>9.38</v>
      </c>
      <c r="V30" s="46" t="n">
        <v>0.05</v>
      </c>
      <c r="W30" s="50" t="n">
        <f aca="false">V30/U30</f>
        <v>0.00533049040511727</v>
      </c>
      <c r="X30" s="46" t="n">
        <v>7.34</v>
      </c>
      <c r="Y30" s="46" t="n">
        <v>0.97</v>
      </c>
      <c r="Z30" s="61" t="n">
        <v>0.61</v>
      </c>
      <c r="AA30" s="70" t="n">
        <v>-1178.4</v>
      </c>
      <c r="AB30" s="50" t="n">
        <f aca="false">(ABS(AA30-$C30))/(ABS($C30) + $E$2)</f>
        <v>0.0206836867157076</v>
      </c>
      <c r="AC30" s="50" t="n">
        <f aca="false">1-(AA30-$C30)/($B30-$C30)</f>
        <v>0.975901184774389</v>
      </c>
      <c r="AD30" s="46" t="n">
        <v>1659</v>
      </c>
      <c r="AE30" s="46" t="n">
        <v>16</v>
      </c>
      <c r="AF30" s="47" t="n">
        <v>335</v>
      </c>
      <c r="AG30" s="46" t="n">
        <v>602.55</v>
      </c>
      <c r="AH30" s="46" t="n">
        <v>364.53</v>
      </c>
      <c r="AI30" s="50" t="n">
        <f aca="false">AH30/AG30</f>
        <v>0.604978839930296</v>
      </c>
      <c r="AJ30" s="46" t="n">
        <v>154.71</v>
      </c>
      <c r="AK30" s="46" t="n">
        <v>41.45</v>
      </c>
      <c r="AL30" s="61" t="n">
        <v>41.35</v>
      </c>
      <c r="AM30" s="70" t="n">
        <v>-1179.26</v>
      </c>
      <c r="AN30" s="50" t="n">
        <f aca="false">(ABS(AM30-$C30))/(ABS($C30) + $E$2)</f>
        <v>0.021427953266984</v>
      </c>
      <c r="AO30" s="50" t="n">
        <f aca="false">1-(AM30-$C30)/($B30-$C30)</f>
        <v>0.975034030753718</v>
      </c>
      <c r="AP30" s="46" t="n">
        <v>0</v>
      </c>
      <c r="AQ30" s="46" t="n">
        <v>1609</v>
      </c>
      <c r="AR30" s="46" t="n">
        <v>16</v>
      </c>
      <c r="AS30" s="47" t="n">
        <v>325</v>
      </c>
      <c r="AT30" s="46" t="n">
        <v>600.02</v>
      </c>
      <c r="AU30" s="46" t="n">
        <v>343.38</v>
      </c>
      <c r="AV30" s="50" t="n">
        <f aca="false">AU30/AT30</f>
        <v>0.572280923969201</v>
      </c>
      <c r="AW30" s="46" t="n">
        <v>152.32</v>
      </c>
      <c r="AX30" s="46" t="n">
        <v>68.25</v>
      </c>
      <c r="AY30" s="61" t="n">
        <v>35.83</v>
      </c>
      <c r="AZ30" s="112" t="n">
        <v>-1183.11</v>
      </c>
      <c r="BA30" s="50" t="n">
        <f aca="false">(ABS(AZ30-$C30))/(ABS($C30) + $E$2)</f>
        <v>0.0247598442232799</v>
      </c>
      <c r="BB30" s="50" t="n">
        <f aca="false">1-(AZ30-$C30)/($B30-$C30)</f>
        <v>0.971152004033275</v>
      </c>
      <c r="BC30" s="47" t="n">
        <v>1725</v>
      </c>
      <c r="BD30" s="47" t="n">
        <v>345</v>
      </c>
      <c r="BE30" s="47" t="n">
        <v>601.21</v>
      </c>
      <c r="BF30" s="47" t="n">
        <v>385.64</v>
      </c>
      <c r="BG30" s="50" t="n">
        <f aca="false">BF30/BE30</f>
        <v>0.641439763144326</v>
      </c>
      <c r="BH30" s="47" t="n">
        <v>168.25</v>
      </c>
      <c r="BI30" s="0" t="n">
        <v>6.16</v>
      </c>
      <c r="BJ30" s="61" t="n">
        <v>40.8</v>
      </c>
    </row>
    <row r="31" customFormat="false" ht="12.8" hidden="false" customHeight="false" outlineLevel="0" collapsed="false">
      <c r="A31" s="0" t="s">
        <v>87</v>
      </c>
      <c r="B31" s="40" t="n">
        <v>-2357.25</v>
      </c>
      <c r="C31" s="103" t="n">
        <v>-1430.98</v>
      </c>
      <c r="D31" s="111" t="n">
        <f aca="false">(ABS(B31-C31))/(ABS(C31)+$E$2)</f>
        <v>0.646845626335563</v>
      </c>
      <c r="E31" s="70" t="n">
        <v>-2357.25</v>
      </c>
      <c r="F31" s="50" t="n">
        <f aca="false">(ABS(E31-$C31))/(ABS($C31) + $E$2)</f>
        <v>0.646845626335563</v>
      </c>
      <c r="G31" s="50" t="n">
        <f aca="false">1-(E31-$C31)/($B31-$C31)</f>
        <v>0</v>
      </c>
      <c r="H31" s="46" t="n">
        <v>11</v>
      </c>
      <c r="I31" s="47" t="n">
        <v>11</v>
      </c>
      <c r="J31" s="46" t="n">
        <v>8.34</v>
      </c>
      <c r="K31" s="46" t="n">
        <v>0.04</v>
      </c>
      <c r="L31" s="50" t="n">
        <f aca="false">K31/J31</f>
        <v>0.00479616306954437</v>
      </c>
      <c r="M31" s="46" t="n">
        <v>7.23</v>
      </c>
      <c r="N31" s="46" t="n">
        <v>0.05</v>
      </c>
      <c r="O31" s="61" t="n">
        <v>0.6</v>
      </c>
      <c r="P31" s="70" t="n">
        <v>-2357.25</v>
      </c>
      <c r="Q31" s="50" t="n">
        <f aca="false">(ABS(P31-$C31))/(ABS($C31) + $E$2)</f>
        <v>0.646845626335563</v>
      </c>
      <c r="R31" s="50" t="n">
        <f aca="false">1-(P31-$C31)/($B31-$C31)</f>
        <v>0</v>
      </c>
      <c r="S31" s="46" t="n">
        <v>11</v>
      </c>
      <c r="T31" s="47" t="n">
        <v>11</v>
      </c>
      <c r="U31" s="46" t="n">
        <v>9.15</v>
      </c>
      <c r="V31" s="46" t="n">
        <v>0.05</v>
      </c>
      <c r="W31" s="50" t="n">
        <f aca="false">V31/U31</f>
        <v>0.00546448087431694</v>
      </c>
      <c r="X31" s="46" t="n">
        <v>7.15</v>
      </c>
      <c r="Y31" s="46" t="n">
        <v>0.92</v>
      </c>
      <c r="Z31" s="61" t="n">
        <v>0.62</v>
      </c>
      <c r="AA31" s="70" t="n">
        <v>-1439.95</v>
      </c>
      <c r="AB31" s="50" t="n">
        <f aca="false">(ABS(AA31-$C31))/(ABS($C31) + $E$2)</f>
        <v>0.0062640539672342</v>
      </c>
      <c r="AC31" s="50" t="n">
        <f aca="false">1-(AA31-$C31)/($B31-$C31)</f>
        <v>0.99031599857493</v>
      </c>
      <c r="AD31" s="46" t="n">
        <v>1775</v>
      </c>
      <c r="AE31" s="46" t="n">
        <v>10</v>
      </c>
      <c r="AF31" s="47" t="n">
        <v>357</v>
      </c>
      <c r="AG31" s="46" t="n">
        <v>602.23</v>
      </c>
      <c r="AH31" s="46" t="n">
        <v>347.97</v>
      </c>
      <c r="AI31" s="50" t="n">
        <f aca="false">AH31/AG31</f>
        <v>0.57780250070571</v>
      </c>
      <c r="AJ31" s="46" t="n">
        <v>163.23</v>
      </c>
      <c r="AK31" s="46" t="n">
        <v>46.79</v>
      </c>
      <c r="AL31" s="61" t="n">
        <v>43.92</v>
      </c>
      <c r="AM31" s="70" t="n">
        <v>-1440.1</v>
      </c>
      <c r="AN31" s="50" t="n">
        <f aca="false">(ABS(AM31-$C31))/(ABS($C31) + $E$2)</f>
        <v>0.00636880403357581</v>
      </c>
      <c r="AO31" s="50" t="n">
        <f aca="false">1-(AM31-$C31)/($B31-$C31)</f>
        <v>0.990154058751768</v>
      </c>
      <c r="AP31" s="46" t="n">
        <v>0</v>
      </c>
      <c r="AQ31" s="46" t="n">
        <v>1735</v>
      </c>
      <c r="AR31" s="46" t="n">
        <v>10</v>
      </c>
      <c r="AS31" s="47" t="n">
        <v>349</v>
      </c>
      <c r="AT31" s="46" t="n">
        <v>600.53</v>
      </c>
      <c r="AU31" s="46" t="n">
        <v>329.78</v>
      </c>
      <c r="AV31" s="50" t="n">
        <f aca="false">AU31/AT31</f>
        <v>0.549148252377067</v>
      </c>
      <c r="AW31" s="46" t="n">
        <v>160.54</v>
      </c>
      <c r="AX31" s="46" t="n">
        <v>72.3</v>
      </c>
      <c r="AY31" s="61" t="n">
        <v>37.34</v>
      </c>
      <c r="AZ31" s="112" t="n">
        <v>-1439.96</v>
      </c>
      <c r="BA31" s="50" t="n">
        <f aca="false">(ABS(AZ31-$C31))/(ABS($C31) + $E$2)</f>
        <v>0.00627103730499031</v>
      </c>
      <c r="BB31" s="50" t="n">
        <f aca="false">1-(AZ31-$C31)/($B31-$C31)</f>
        <v>0.990305202586719</v>
      </c>
      <c r="BC31" s="47" t="n">
        <v>1840</v>
      </c>
      <c r="BD31" s="47" t="n">
        <v>368</v>
      </c>
      <c r="BE31" s="47" t="n">
        <v>600.67</v>
      </c>
      <c r="BF31" s="47" t="n">
        <v>380.23</v>
      </c>
      <c r="BG31" s="50" t="n">
        <f aca="false">BF31/BE31</f>
        <v>0.633009805716949</v>
      </c>
      <c r="BH31" s="47" t="n">
        <v>171.72</v>
      </c>
      <c r="BI31" s="0" t="n">
        <v>5.36</v>
      </c>
      <c r="BJ31" s="61" t="n">
        <v>42.93</v>
      </c>
    </row>
    <row r="32" customFormat="false" ht="12.8" hidden="false" customHeight="false" outlineLevel="0" collapsed="false">
      <c r="A32" s="0" t="s">
        <v>88</v>
      </c>
      <c r="B32" s="40" t="n">
        <v>-2616</v>
      </c>
      <c r="C32" s="103" t="n">
        <v>-1653.63</v>
      </c>
      <c r="D32" s="111" t="n">
        <f aca="false">(ABS(B32-C32))/(ABS(C32)+$E$2)</f>
        <v>0.581622477532741</v>
      </c>
      <c r="E32" s="70" t="n">
        <v>-2616</v>
      </c>
      <c r="F32" s="50" t="n">
        <f aca="false">(ABS(E32-$C32))/(ABS($C32) + $E$2)</f>
        <v>0.581622477532741</v>
      </c>
      <c r="G32" s="50" t="n">
        <f aca="false">1-(E32-$C32)/($B32-$C32)</f>
        <v>0</v>
      </c>
      <c r="H32" s="46" t="n">
        <v>11</v>
      </c>
      <c r="I32" s="47" t="n">
        <v>11</v>
      </c>
      <c r="J32" s="46" t="n">
        <v>8.39</v>
      </c>
      <c r="K32" s="46" t="n">
        <v>0.04</v>
      </c>
      <c r="L32" s="50" t="n">
        <f aca="false">K32/J32</f>
        <v>0.00476758045292014</v>
      </c>
      <c r="M32" s="46" t="n">
        <v>7.23</v>
      </c>
      <c r="N32" s="46" t="n">
        <v>0.06</v>
      </c>
      <c r="O32" s="61" t="n">
        <v>0.63</v>
      </c>
      <c r="P32" s="70" t="n">
        <v>-2616</v>
      </c>
      <c r="Q32" s="50" t="n">
        <f aca="false">(ABS(P32-$C32))/(ABS($C32) + $E$2)</f>
        <v>0.581622477532741</v>
      </c>
      <c r="R32" s="50" t="n">
        <f aca="false">1-(P32-$C32)/($B32-$C32)</f>
        <v>0</v>
      </c>
      <c r="S32" s="46" t="n">
        <v>11</v>
      </c>
      <c r="T32" s="47" t="n">
        <v>11</v>
      </c>
      <c r="U32" s="46" t="n">
        <v>9.04</v>
      </c>
      <c r="V32" s="46" t="n">
        <v>0.05</v>
      </c>
      <c r="W32" s="50" t="n">
        <f aca="false">V32/U32</f>
        <v>0.00553097345132743</v>
      </c>
      <c r="X32" s="46" t="n">
        <v>7.05</v>
      </c>
      <c r="Y32" s="46" t="n">
        <v>0.93</v>
      </c>
      <c r="Z32" s="61" t="n">
        <v>0.6</v>
      </c>
      <c r="AA32" s="70" t="n">
        <v>-1660.37</v>
      </c>
      <c r="AB32" s="50" t="n">
        <f aca="false">(ABS(AA32-$C32))/(ABS($C32) + $E$2)</f>
        <v>0.00407341822643116</v>
      </c>
      <c r="AC32" s="50" t="n">
        <f aca="false">1-(AA32-$C32)/($B32-$C32)</f>
        <v>0.992996456664277</v>
      </c>
      <c r="AD32" s="46" t="n">
        <v>1658</v>
      </c>
      <c r="AE32" s="46" t="n">
        <v>7</v>
      </c>
      <c r="AF32" s="47" t="n">
        <v>333</v>
      </c>
      <c r="AG32" s="46" t="n">
        <v>600.21</v>
      </c>
      <c r="AH32" s="46" t="n">
        <v>366.86</v>
      </c>
      <c r="AI32" s="50" t="n">
        <f aca="false">AH32/AG32</f>
        <v>0.611219406541044</v>
      </c>
      <c r="AJ32" s="46" t="n">
        <v>153.16</v>
      </c>
      <c r="AK32" s="46" t="n">
        <v>41.86</v>
      </c>
      <c r="AL32" s="61" t="n">
        <v>37.86</v>
      </c>
      <c r="AM32" s="70" t="n">
        <v>-1661.22</v>
      </c>
      <c r="AN32" s="50" t="n">
        <f aca="false">(ABS(AM32-$C32))/(ABS($C32) + $E$2)</f>
        <v>0.00458712824015032</v>
      </c>
      <c r="AO32" s="50" t="n">
        <f aca="false">1-(AM32-$C32)/($B32-$C32)</f>
        <v>0.992113220486923</v>
      </c>
      <c r="AP32" s="46" t="n">
        <v>0</v>
      </c>
      <c r="AQ32" s="46" t="n">
        <v>1573</v>
      </c>
      <c r="AR32" s="46" t="n">
        <v>7</v>
      </c>
      <c r="AS32" s="47" t="n">
        <v>316</v>
      </c>
      <c r="AT32" s="46" t="n">
        <v>601.77</v>
      </c>
      <c r="AU32" s="46" t="n">
        <v>343.05</v>
      </c>
      <c r="AV32" s="50" t="n">
        <f aca="false">AU32/AT32</f>
        <v>0.570068298519368</v>
      </c>
      <c r="AW32" s="46" t="n">
        <v>147.51</v>
      </c>
      <c r="AX32" s="46" t="n">
        <v>74.18</v>
      </c>
      <c r="AY32" s="61" t="n">
        <v>36.7</v>
      </c>
      <c r="AZ32" s="112" t="n">
        <v>-1659.91</v>
      </c>
      <c r="BA32" s="50" t="n">
        <f aca="false">(ABS(AZ32-$C32))/(ABS($C32) + $E$2)</f>
        <v>0.00379541045430094</v>
      </c>
      <c r="BB32" s="50" t="n">
        <f aca="false">1-(AZ32-$C32)/($B32-$C32)</f>
        <v>0.993474443301433</v>
      </c>
      <c r="BC32" s="47" t="n">
        <v>1735</v>
      </c>
      <c r="BD32" s="47" t="n">
        <v>347</v>
      </c>
      <c r="BE32" s="47" t="n">
        <v>601.74</v>
      </c>
      <c r="BF32" s="47" t="n">
        <v>392.49</v>
      </c>
      <c r="BG32" s="50" t="n">
        <f aca="false">BF32/BE32</f>
        <v>0.652258450493569</v>
      </c>
      <c r="BH32" s="47" t="n">
        <v>162.94</v>
      </c>
      <c r="BI32" s="0" t="n">
        <v>6.41</v>
      </c>
      <c r="BJ32" s="61" t="n">
        <v>39.37</v>
      </c>
    </row>
    <row r="33" customFormat="false" ht="12.8" hidden="false" customHeight="false" outlineLevel="0" collapsed="false">
      <c r="A33" s="0" t="s">
        <v>89</v>
      </c>
      <c r="B33" s="40" t="n">
        <v>-2872</v>
      </c>
      <c r="C33" s="103" t="n">
        <v>-1322.67</v>
      </c>
      <c r="D33" s="111" t="n">
        <f aca="false">(ABS(B33-C33))/(ABS(C33)+$E$2)</f>
        <v>1.17048055784297</v>
      </c>
      <c r="E33" s="70" t="n">
        <v>-2872</v>
      </c>
      <c r="F33" s="50" t="n">
        <f aca="false">(ABS(E33-$C33))/(ABS($C33) + $E$2)</f>
        <v>1.17048055784297</v>
      </c>
      <c r="G33" s="50" t="n">
        <f aca="false">1-(E33-$C33)/($B33-$C33)</f>
        <v>0</v>
      </c>
      <c r="H33" s="46" t="n">
        <v>11</v>
      </c>
      <c r="I33" s="47" t="n">
        <v>11</v>
      </c>
      <c r="J33" s="46" t="n">
        <v>9.99</v>
      </c>
      <c r="K33" s="46" t="n">
        <v>0.04</v>
      </c>
      <c r="L33" s="50" t="n">
        <f aca="false">K33/J33</f>
        <v>0.004004004004004</v>
      </c>
      <c r="M33" s="46" t="n">
        <v>8.87</v>
      </c>
      <c r="N33" s="46" t="n">
        <v>0.06</v>
      </c>
      <c r="O33" s="61" t="n">
        <v>0.61</v>
      </c>
      <c r="P33" s="70" t="n">
        <v>-2872</v>
      </c>
      <c r="Q33" s="50" t="n">
        <f aca="false">(ABS(P33-$C33))/(ABS($C33) + $E$2)</f>
        <v>1.17048055784297</v>
      </c>
      <c r="R33" s="50" t="n">
        <f aca="false">1-(P33-$C33)/($B33-$C33)</f>
        <v>0</v>
      </c>
      <c r="S33" s="46" t="n">
        <v>11</v>
      </c>
      <c r="T33" s="47" t="n">
        <v>11</v>
      </c>
      <c r="U33" s="46" t="n">
        <v>10.69</v>
      </c>
      <c r="V33" s="46" t="n">
        <v>0.06</v>
      </c>
      <c r="W33" s="50" t="n">
        <f aca="false">V33/U33</f>
        <v>0.00561272217025257</v>
      </c>
      <c r="X33" s="46" t="n">
        <v>8.44</v>
      </c>
      <c r="Y33" s="46" t="n">
        <v>1.05</v>
      </c>
      <c r="Z33" s="61" t="n">
        <v>0.72</v>
      </c>
      <c r="AA33" s="70" t="n">
        <v>-1385.85</v>
      </c>
      <c r="AB33" s="50" t="n">
        <f aca="false">(ABS(AA33-$C33))/(ABS($C33) + $E$2)</f>
        <v>0.0477309299145556</v>
      </c>
      <c r="AC33" s="50" t="n">
        <f aca="false">1-(AA33-$C33)/($B33-$C33)</f>
        <v>0.959221082661538</v>
      </c>
      <c r="AD33" s="46" t="n">
        <v>1667</v>
      </c>
      <c r="AE33" s="46" t="n">
        <v>18</v>
      </c>
      <c r="AF33" s="47" t="n">
        <v>337</v>
      </c>
      <c r="AG33" s="46" t="n">
        <v>602.26</v>
      </c>
      <c r="AH33" s="46" t="n">
        <v>367.98</v>
      </c>
      <c r="AI33" s="50" t="n">
        <f aca="false">AH33/AG33</f>
        <v>0.610998572045296</v>
      </c>
      <c r="AJ33" s="46" t="n">
        <v>157.91</v>
      </c>
      <c r="AK33" s="46" t="n">
        <v>39.36</v>
      </c>
      <c r="AL33" s="61" t="n">
        <v>36.83</v>
      </c>
      <c r="AM33" s="70" t="n">
        <v>-1387.81</v>
      </c>
      <c r="AN33" s="50" t="n">
        <f aca="false">(ABS(AM33-$C33))/(ABS($C33) + $E$2)</f>
        <v>0.0492116615168432</v>
      </c>
      <c r="AO33" s="50" t="n">
        <f aca="false">1-(AM33-$C33)/($B33-$C33)</f>
        <v>0.957956019698838</v>
      </c>
      <c r="AP33" s="46" t="n">
        <v>0</v>
      </c>
      <c r="AQ33" s="46" t="n">
        <v>1602</v>
      </c>
      <c r="AR33" s="46" t="n">
        <v>18</v>
      </c>
      <c r="AS33" s="47" t="n">
        <v>324</v>
      </c>
      <c r="AT33" s="46" t="n">
        <v>602.95</v>
      </c>
      <c r="AU33" s="46" t="n">
        <v>341.57</v>
      </c>
      <c r="AV33" s="50" t="n">
        <f aca="false">AU33/AT33</f>
        <v>0.56649805124803</v>
      </c>
      <c r="AW33" s="46" t="n">
        <v>148.38</v>
      </c>
      <c r="AX33" s="46" t="n">
        <v>73.92</v>
      </c>
      <c r="AY33" s="61" t="n">
        <v>39</v>
      </c>
      <c r="AZ33" s="112" t="n">
        <v>-1384.88</v>
      </c>
      <c r="BA33" s="50" t="n">
        <f aca="false">(ABS(AZ33-$C33))/(ABS($C33) + $E$2)</f>
        <v>0.0469981188664849</v>
      </c>
      <c r="BB33" s="50" t="n">
        <f aca="false">1-(AZ33-$C33)/($B33-$C33)</f>
        <v>0.959847159740017</v>
      </c>
      <c r="BC33" s="47" t="n">
        <v>1735</v>
      </c>
      <c r="BD33" s="47" t="n">
        <v>347</v>
      </c>
      <c r="BE33" s="47" t="n">
        <v>600.75</v>
      </c>
      <c r="BF33" s="47" t="n">
        <v>391.72</v>
      </c>
      <c r="BG33" s="50" t="n">
        <f aca="false">BF33/BE33</f>
        <v>0.652051602163962</v>
      </c>
      <c r="BH33" s="47" t="n">
        <v>166.3</v>
      </c>
      <c r="BI33" s="0" t="n">
        <v>5.31</v>
      </c>
      <c r="BJ33" s="61" t="n">
        <v>36.91</v>
      </c>
    </row>
    <row r="34" customFormat="false" ht="12.8" hidden="false" customHeight="false" outlineLevel="0" collapsed="false">
      <c r="A34" s="0" t="s">
        <v>90</v>
      </c>
      <c r="B34" s="40" t="n">
        <v>-2917.5</v>
      </c>
      <c r="C34" s="103" t="n">
        <v>-2004.23</v>
      </c>
      <c r="D34" s="111" t="n">
        <f aca="false">(ABS(B34-C34))/(ABS(C34)+$E$2)</f>
        <v>0.455444013903642</v>
      </c>
      <c r="E34" s="70" t="n">
        <v>-2917.5</v>
      </c>
      <c r="F34" s="50" t="n">
        <f aca="false">(ABS(E34-$C34))/(ABS($C34) + $E$2)</f>
        <v>0.455444013903642</v>
      </c>
      <c r="G34" s="50" t="n">
        <f aca="false">1-(E34-$C34)/($B34-$C34)</f>
        <v>0</v>
      </c>
      <c r="H34" s="46" t="n">
        <v>11</v>
      </c>
      <c r="I34" s="47" t="n">
        <v>11</v>
      </c>
      <c r="J34" s="46" t="n">
        <v>8.93</v>
      </c>
      <c r="K34" s="46" t="n">
        <v>0.05</v>
      </c>
      <c r="L34" s="50" t="n">
        <f aca="false">K34/J34</f>
        <v>0.00559910414333707</v>
      </c>
      <c r="M34" s="46" t="n">
        <v>7.69</v>
      </c>
      <c r="N34" s="46" t="n">
        <v>0.06</v>
      </c>
      <c r="O34" s="61" t="n">
        <v>0.72</v>
      </c>
      <c r="P34" s="70" t="n">
        <v>-2917.5</v>
      </c>
      <c r="Q34" s="50" t="n">
        <f aca="false">(ABS(P34-$C34))/(ABS($C34) + $E$2)</f>
        <v>0.455444013903642</v>
      </c>
      <c r="R34" s="50" t="n">
        <f aca="false">1-(P34-$C34)/($B34-$C34)</f>
        <v>0</v>
      </c>
      <c r="S34" s="46" t="n">
        <v>11</v>
      </c>
      <c r="T34" s="47" t="n">
        <v>11</v>
      </c>
      <c r="U34" s="46" t="n">
        <v>10.19</v>
      </c>
      <c r="V34" s="46" t="n">
        <v>0.05</v>
      </c>
      <c r="W34" s="50" t="n">
        <f aca="false">V34/U34</f>
        <v>0.00490677134445535</v>
      </c>
      <c r="X34" s="46" t="n">
        <v>8.04</v>
      </c>
      <c r="Y34" s="46" t="n">
        <v>1.06</v>
      </c>
      <c r="Z34" s="61" t="n">
        <v>0.63</v>
      </c>
      <c r="AA34" s="70" t="n">
        <v>-2004.27</v>
      </c>
      <c r="AB34" s="50" t="n">
        <f aca="false">(ABS(AA34-$C34))/(ABS($C34) + $E$2)</f>
        <v>1.99478364077755E-005</v>
      </c>
      <c r="AC34" s="50" t="n">
        <f aca="false">1-(AA34-$C34)/($B34-$C34)</f>
        <v>0.999956201342429</v>
      </c>
      <c r="AD34" s="46" t="n">
        <v>984</v>
      </c>
      <c r="AE34" s="46" t="n">
        <v>48</v>
      </c>
      <c r="AF34" s="47" t="n">
        <v>207</v>
      </c>
      <c r="AG34" s="46" t="n">
        <v>268.05</v>
      </c>
      <c r="AH34" s="46" t="n">
        <v>120.87</v>
      </c>
      <c r="AI34" s="50" t="n">
        <f aca="false">AH34/AG34</f>
        <v>0.450923335198657</v>
      </c>
      <c r="AJ34" s="46" t="n">
        <v>99.38</v>
      </c>
      <c r="AK34" s="46" t="n">
        <v>25.11</v>
      </c>
      <c r="AL34" s="61" t="n">
        <v>23.01</v>
      </c>
      <c r="AM34" s="70" t="n">
        <v>-2004.27</v>
      </c>
      <c r="AN34" s="50" t="n">
        <f aca="false">(ABS(AM34-$C34))/(ABS($C34) + $E$2)</f>
        <v>1.99478364077755E-005</v>
      </c>
      <c r="AO34" s="50" t="n">
        <f aca="false">1-(AM34-$C34)/($B34-$C34)</f>
        <v>0.999956201342429</v>
      </c>
      <c r="AP34" s="46" t="n">
        <v>3</v>
      </c>
      <c r="AQ34" s="46" t="n">
        <v>985</v>
      </c>
      <c r="AR34" s="46" t="n">
        <v>48</v>
      </c>
      <c r="AS34" s="47" t="n">
        <v>208</v>
      </c>
      <c r="AT34" s="46" t="n">
        <v>281.49</v>
      </c>
      <c r="AU34" s="46" t="n">
        <v>122.58</v>
      </c>
      <c r="AV34" s="50" t="n">
        <f aca="false">AU34/AT34</f>
        <v>0.435468400298412</v>
      </c>
      <c r="AW34" s="46" t="n">
        <v>93.73</v>
      </c>
      <c r="AX34" s="46" t="n">
        <v>43.57</v>
      </c>
      <c r="AY34" s="61" t="n">
        <v>21.67</v>
      </c>
      <c r="AZ34" s="112" t="n">
        <v>-2004.31</v>
      </c>
      <c r="BA34" s="50" t="n">
        <f aca="false">(ABS(AZ34-$C34))/(ABS($C34) + $E$2)</f>
        <v>3.9895672815551E-005</v>
      </c>
      <c r="BB34" s="50" t="n">
        <f aca="false">1-(AZ34-$C34)/($B34-$C34)</f>
        <v>0.999912402684858</v>
      </c>
      <c r="BC34" s="47" t="n">
        <v>1039</v>
      </c>
      <c r="BD34" s="47" t="n">
        <v>211</v>
      </c>
      <c r="BE34" s="47" t="n">
        <v>262.15</v>
      </c>
      <c r="BF34" s="47" t="n">
        <v>133.25</v>
      </c>
      <c r="BG34" s="50" t="n">
        <f aca="false">BF34/BE34</f>
        <v>0.508296776654587</v>
      </c>
      <c r="BH34" s="47" t="n">
        <v>102.9</v>
      </c>
      <c r="BI34" s="0" t="n">
        <v>2.98</v>
      </c>
      <c r="BJ34" s="61" t="n">
        <v>22.9</v>
      </c>
    </row>
    <row r="35" customFormat="false" ht="12.8" hidden="false" customHeight="false" outlineLevel="0" collapsed="false">
      <c r="A35" s="0" t="s">
        <v>91</v>
      </c>
      <c r="B35" s="40" t="n">
        <v>-3434</v>
      </c>
      <c r="C35" s="103" t="n">
        <v>-2454.5</v>
      </c>
      <c r="D35" s="111" t="n">
        <f aca="false">(ABS(B35-C35))/(ABS(C35)+$E$2)</f>
        <v>0.398900427611484</v>
      </c>
      <c r="E35" s="70" t="n">
        <v>-3434</v>
      </c>
      <c r="F35" s="50" t="n">
        <f aca="false">(ABS(E35-$C35))/(ABS($C35) + $E$2)</f>
        <v>0.398900427611484</v>
      </c>
      <c r="G35" s="50" t="n">
        <f aca="false">1-(E35-$C35)/($B35-$C35)</f>
        <v>0</v>
      </c>
      <c r="H35" s="46" t="n">
        <v>11</v>
      </c>
      <c r="I35" s="47" t="n">
        <v>11</v>
      </c>
      <c r="J35" s="46" t="n">
        <v>9.34</v>
      </c>
      <c r="K35" s="46" t="n">
        <v>0.05</v>
      </c>
      <c r="L35" s="50" t="n">
        <f aca="false">K35/J35</f>
        <v>0.00535331905781585</v>
      </c>
      <c r="M35" s="46" t="n">
        <v>8.11</v>
      </c>
      <c r="N35" s="46" t="n">
        <v>0.07</v>
      </c>
      <c r="O35" s="61" t="n">
        <v>0.7</v>
      </c>
      <c r="P35" s="70" t="n">
        <v>-3434</v>
      </c>
      <c r="Q35" s="50" t="n">
        <f aca="false">(ABS(P35-$C35))/(ABS($C35) + $E$2)</f>
        <v>0.398900427611484</v>
      </c>
      <c r="R35" s="50" t="n">
        <f aca="false">1-(P35-$C35)/($B35-$C35)</f>
        <v>0</v>
      </c>
      <c r="S35" s="46" t="n">
        <v>11</v>
      </c>
      <c r="T35" s="47" t="n">
        <v>11</v>
      </c>
      <c r="U35" s="46" t="n">
        <v>9.46</v>
      </c>
      <c r="V35" s="46" t="n">
        <v>0.05</v>
      </c>
      <c r="W35" s="50" t="n">
        <f aca="false">V35/U35</f>
        <v>0.00528541226215645</v>
      </c>
      <c r="X35" s="46" t="n">
        <v>7.5</v>
      </c>
      <c r="Y35" s="46" t="n">
        <v>0.89</v>
      </c>
      <c r="Z35" s="61" t="n">
        <v>0.6</v>
      </c>
      <c r="AA35" s="70" t="n">
        <v>-2454.54</v>
      </c>
      <c r="AB35" s="50" t="n">
        <f aca="false">(ABS(AA35-$C35))/(ABS($C35) + $E$2)</f>
        <v>1.62899613113271E-005</v>
      </c>
      <c r="AC35" s="50" t="n">
        <f aca="false">1-(AA35-$C35)/($B35-$C35)</f>
        <v>0.999959162838183</v>
      </c>
      <c r="AD35" s="46" t="n">
        <v>165</v>
      </c>
      <c r="AE35" s="46" t="n">
        <v>64</v>
      </c>
      <c r="AF35" s="47" t="n">
        <v>47</v>
      </c>
      <c r="AG35" s="46" t="n">
        <v>42.73</v>
      </c>
      <c r="AH35" s="46" t="n">
        <v>5.96</v>
      </c>
      <c r="AI35" s="50" t="n">
        <f aca="false">AH35/AG35</f>
        <v>0.139480458694126</v>
      </c>
      <c r="AJ35" s="46" t="n">
        <v>25.62</v>
      </c>
      <c r="AK35" s="46" t="n">
        <v>5.25</v>
      </c>
      <c r="AL35" s="61" t="n">
        <v>6.24</v>
      </c>
      <c r="AM35" s="70" t="n">
        <v>-2454.54</v>
      </c>
      <c r="AN35" s="50" t="n">
        <f aca="false">(ABS(AM35-$C35))/(ABS($C35) + $E$2)</f>
        <v>1.62899613113271E-005</v>
      </c>
      <c r="AO35" s="50" t="n">
        <f aca="false">1-(AM35-$C35)/($B35-$C35)</f>
        <v>0.999959162838183</v>
      </c>
      <c r="AP35" s="46" t="n">
        <v>0</v>
      </c>
      <c r="AQ35" s="46" t="n">
        <v>165</v>
      </c>
      <c r="AR35" s="46" t="n">
        <v>64</v>
      </c>
      <c r="AS35" s="47" t="n">
        <v>47</v>
      </c>
      <c r="AT35" s="46" t="n">
        <v>50.43</v>
      </c>
      <c r="AU35" s="46" t="n">
        <v>6.24</v>
      </c>
      <c r="AV35" s="50" t="n">
        <f aca="false">AU35/AT35</f>
        <v>0.123735871505057</v>
      </c>
      <c r="AW35" s="46" t="n">
        <v>26.47</v>
      </c>
      <c r="AX35" s="46" t="n">
        <v>11.21</v>
      </c>
      <c r="AY35" s="61" t="n">
        <v>6.93</v>
      </c>
      <c r="AZ35" s="112" t="n">
        <v>-2454.56</v>
      </c>
      <c r="BA35" s="50" t="n">
        <f aca="false">(ABS(AZ35-$C35))/(ABS($C35) + $E$2)</f>
        <v>2.44349419669906E-005</v>
      </c>
      <c r="BB35" s="50" t="n">
        <f aca="false">1-(AZ35-$C35)/($B35-$C35)</f>
        <v>0.999938744257274</v>
      </c>
      <c r="BC35" s="47" t="n">
        <v>166</v>
      </c>
      <c r="BD35" s="47" t="n">
        <v>35</v>
      </c>
      <c r="BE35" s="47" t="n">
        <v>27.7</v>
      </c>
      <c r="BF35" s="47" t="n">
        <v>4.48</v>
      </c>
      <c r="BG35" s="50" t="n">
        <f aca="false">BF35/BE35</f>
        <v>0.16173285198556</v>
      </c>
      <c r="BH35" s="47" t="n">
        <v>18.1</v>
      </c>
      <c r="BI35" s="0" t="n">
        <v>0.57</v>
      </c>
      <c r="BJ35" s="61" t="n">
        <v>4.66</v>
      </c>
    </row>
    <row r="36" customFormat="false" ht="12.8" hidden="false" customHeight="false" outlineLevel="0" collapsed="false">
      <c r="A36" s="0" t="s">
        <v>92</v>
      </c>
      <c r="B36" s="40" t="n">
        <v>-3144</v>
      </c>
      <c r="C36" s="103" t="n">
        <v>-1605</v>
      </c>
      <c r="D36" s="111" t="n">
        <f aca="false">(ABS(B36-C36))/(ABS(C36)+$E$2)</f>
        <v>0.958281444582815</v>
      </c>
      <c r="E36" s="70" t="n">
        <v>-3144</v>
      </c>
      <c r="F36" s="50" t="n">
        <f aca="false">(ABS(E36-$C36))/(ABS($C36) + $E$2)</f>
        <v>0.958281444582815</v>
      </c>
      <c r="G36" s="50" t="n">
        <f aca="false">1-(E36-$C36)/($B36-$C36)</f>
        <v>0</v>
      </c>
      <c r="H36" s="46" t="n">
        <v>11</v>
      </c>
      <c r="I36" s="47" t="n">
        <v>11</v>
      </c>
      <c r="J36" s="46" t="n">
        <v>10.12</v>
      </c>
      <c r="K36" s="46" t="n">
        <v>0.05</v>
      </c>
      <c r="L36" s="50" t="n">
        <f aca="false">K36/J36</f>
        <v>0.00494071146245059</v>
      </c>
      <c r="M36" s="46" t="n">
        <v>8.68</v>
      </c>
      <c r="N36" s="46" t="n">
        <v>0.07</v>
      </c>
      <c r="O36" s="61" t="n">
        <v>0.91</v>
      </c>
      <c r="P36" s="70" t="n">
        <v>-3144</v>
      </c>
      <c r="Q36" s="50" t="n">
        <f aca="false">(ABS(P36-$C36))/(ABS($C36) + $E$2)</f>
        <v>0.958281444582815</v>
      </c>
      <c r="R36" s="50" t="n">
        <f aca="false">1-(P36-$C36)/($B36-$C36)</f>
        <v>0</v>
      </c>
      <c r="S36" s="46" t="n">
        <v>11</v>
      </c>
      <c r="T36" s="47" t="n">
        <v>11</v>
      </c>
      <c r="U36" s="46" t="n">
        <v>11.48</v>
      </c>
      <c r="V36" s="46" t="n">
        <v>0.05</v>
      </c>
      <c r="W36" s="50" t="n">
        <f aca="false">V36/U36</f>
        <v>0.00435540069686411</v>
      </c>
      <c r="X36" s="46" t="n">
        <v>9.47</v>
      </c>
      <c r="Y36" s="46" t="n">
        <v>0.92</v>
      </c>
      <c r="Z36" s="61" t="n">
        <v>0.62</v>
      </c>
      <c r="AA36" s="70" t="n">
        <v>-1605.07</v>
      </c>
      <c r="AB36" s="50" t="n">
        <f aca="false">(ABS(AA36-$C36))/(ABS($C36) + $E$2)</f>
        <v>4.35865504358259E-005</v>
      </c>
      <c r="AC36" s="50" t="n">
        <f aca="false">1-(AA36-$C36)/($B36-$C36)</f>
        <v>0.999954515919428</v>
      </c>
      <c r="AD36" s="46" t="n">
        <v>1353</v>
      </c>
      <c r="AE36" s="46" t="n">
        <v>79</v>
      </c>
      <c r="AF36" s="47" t="n">
        <v>288</v>
      </c>
      <c r="AG36" s="46" t="n">
        <v>426.26</v>
      </c>
      <c r="AH36" s="46" t="n">
        <v>221.14</v>
      </c>
      <c r="AI36" s="50" t="n">
        <f aca="false">AH36/AG36</f>
        <v>0.518791348003566</v>
      </c>
      <c r="AJ36" s="46" t="n">
        <v>136.23</v>
      </c>
      <c r="AK36" s="46" t="n">
        <v>34.97</v>
      </c>
      <c r="AL36" s="61" t="n">
        <v>33.81</v>
      </c>
      <c r="AM36" s="70" t="n">
        <v>-1605.07</v>
      </c>
      <c r="AN36" s="50" t="n">
        <f aca="false">(ABS(AM36-$C36))/(ABS($C36) + $E$2)</f>
        <v>4.35865504358259E-005</v>
      </c>
      <c r="AO36" s="50" t="n">
        <f aca="false">1-(AM36-$C36)/($B36-$C36)</f>
        <v>0.999954515919428</v>
      </c>
      <c r="AP36" s="46" t="n">
        <v>8</v>
      </c>
      <c r="AQ36" s="46" t="n">
        <v>1381</v>
      </c>
      <c r="AR36" s="46" t="n">
        <v>33</v>
      </c>
      <c r="AS36" s="47" t="n">
        <v>285</v>
      </c>
      <c r="AT36" s="46" t="n">
        <v>453.57</v>
      </c>
      <c r="AU36" s="46" t="n">
        <v>225.28</v>
      </c>
      <c r="AV36" s="50" t="n">
        <f aca="false">AU36/AT36</f>
        <v>0.496681879313006</v>
      </c>
      <c r="AW36" s="46" t="n">
        <v>137.2</v>
      </c>
      <c r="AX36" s="46" t="n">
        <v>60.61</v>
      </c>
      <c r="AY36" s="61" t="n">
        <v>30.17</v>
      </c>
      <c r="AZ36" s="112" t="n">
        <v>-1605.08</v>
      </c>
      <c r="BA36" s="50" t="n">
        <f aca="false">(ABS(AZ36-$C36))/(ABS($C36) + $E$2)</f>
        <v>4.98132004980867E-005</v>
      </c>
      <c r="BB36" s="50" t="n">
        <f aca="false">1-(AZ36-$C36)/($B36-$C36)</f>
        <v>0.999948018193632</v>
      </c>
      <c r="BC36" s="47" t="n">
        <v>1406</v>
      </c>
      <c r="BD36" s="47" t="n">
        <v>287</v>
      </c>
      <c r="BE36" s="47" t="n">
        <v>405.26</v>
      </c>
      <c r="BF36" s="47" t="n">
        <v>230.06</v>
      </c>
      <c r="BG36" s="50" t="n">
        <f aca="false">BF36/BE36</f>
        <v>0.567684942999556</v>
      </c>
      <c r="BH36" s="47" t="n">
        <v>141.32</v>
      </c>
      <c r="BI36" s="0" t="n">
        <v>3.82</v>
      </c>
      <c r="BJ36" s="61" t="n">
        <v>29.67</v>
      </c>
    </row>
    <row r="37" customFormat="false" ht="12.8" hidden="false" customHeight="false" outlineLevel="0" collapsed="false">
      <c r="A37" s="0" t="s">
        <v>93</v>
      </c>
      <c r="B37" s="40" t="n">
        <v>-3369.25</v>
      </c>
      <c r="C37" s="103" t="n">
        <v>-1867.5</v>
      </c>
      <c r="D37" s="111" t="n">
        <f aca="false">(ABS(B37-C37))/(ABS(C37)+$E$2)</f>
        <v>0.803719561145304</v>
      </c>
      <c r="E37" s="70" t="n">
        <v>-3369.25</v>
      </c>
      <c r="F37" s="50" t="n">
        <f aca="false">(ABS(E37-$C37))/(ABS($C37) + $E$2)</f>
        <v>0.803719561145304</v>
      </c>
      <c r="G37" s="50" t="n">
        <f aca="false">1-(E37-$C37)/($B37-$C37)</f>
        <v>0</v>
      </c>
      <c r="H37" s="46" t="n">
        <v>11</v>
      </c>
      <c r="I37" s="47" t="n">
        <v>11</v>
      </c>
      <c r="J37" s="46" t="n">
        <v>9.65</v>
      </c>
      <c r="K37" s="46" t="n">
        <v>0.04</v>
      </c>
      <c r="L37" s="50" t="n">
        <f aca="false">K37/J37</f>
        <v>0.00414507772020725</v>
      </c>
      <c r="M37" s="46" t="n">
        <v>8.53</v>
      </c>
      <c r="N37" s="46" t="n">
        <v>0.06</v>
      </c>
      <c r="O37" s="61" t="n">
        <v>0.61</v>
      </c>
      <c r="P37" s="70" t="n">
        <v>-3369.25</v>
      </c>
      <c r="Q37" s="50" t="n">
        <f aca="false">(ABS(P37-$C37))/(ABS($C37) + $E$2)</f>
        <v>0.803719561145304</v>
      </c>
      <c r="R37" s="50" t="n">
        <f aca="false">1-(P37-$C37)/($B37-$C37)</f>
        <v>0</v>
      </c>
      <c r="S37" s="46" t="n">
        <v>11</v>
      </c>
      <c r="T37" s="47" t="n">
        <v>11</v>
      </c>
      <c r="U37" s="46" t="n">
        <v>10.02</v>
      </c>
      <c r="V37" s="46" t="n">
        <v>0.05</v>
      </c>
      <c r="W37" s="50" t="n">
        <f aca="false">V37/U37</f>
        <v>0.00499001996007984</v>
      </c>
      <c r="X37" s="46" t="n">
        <v>7.99</v>
      </c>
      <c r="Y37" s="46" t="n">
        <v>0.94</v>
      </c>
      <c r="Z37" s="61" t="n">
        <v>0.62</v>
      </c>
      <c r="AA37" s="70" t="n">
        <v>-1867.56</v>
      </c>
      <c r="AB37" s="50" t="n">
        <f aca="false">(ABS(AA37-$C37))/(ABS($C37) + $E$2)</f>
        <v>3.21113192400029E-005</v>
      </c>
      <c r="AC37" s="50" t="n">
        <f aca="false">1-(AA37-$C37)/($B37-$C37)</f>
        <v>0.999960046612286</v>
      </c>
      <c r="AD37" s="46" t="n">
        <v>853</v>
      </c>
      <c r="AE37" s="46" t="n">
        <v>60</v>
      </c>
      <c r="AF37" s="47" t="n">
        <v>187</v>
      </c>
      <c r="AG37" s="46" t="n">
        <v>232.35</v>
      </c>
      <c r="AH37" s="46" t="n">
        <v>96.21</v>
      </c>
      <c r="AI37" s="50" t="n">
        <f aca="false">AH37/AG37</f>
        <v>0.414073595868302</v>
      </c>
      <c r="AJ37" s="46" t="n">
        <v>92.21</v>
      </c>
      <c r="AK37" s="46" t="n">
        <v>22.78</v>
      </c>
      <c r="AL37" s="61" t="n">
        <v>20.92</v>
      </c>
      <c r="AM37" s="70" t="n">
        <v>-1867.56</v>
      </c>
      <c r="AN37" s="50" t="n">
        <f aca="false">(ABS(AM37-$C37))/(ABS($C37) + $E$2)</f>
        <v>3.21113192400029E-005</v>
      </c>
      <c r="AO37" s="50" t="n">
        <f aca="false">1-(AM37-$C37)/($B37-$C37)</f>
        <v>0.999960046612286</v>
      </c>
      <c r="AP37" s="46" t="n">
        <v>4</v>
      </c>
      <c r="AQ37" s="46" t="n">
        <v>855</v>
      </c>
      <c r="AR37" s="46" t="n">
        <v>72</v>
      </c>
      <c r="AS37" s="47" t="n">
        <v>187</v>
      </c>
      <c r="AT37" s="46" t="n">
        <v>242.13</v>
      </c>
      <c r="AU37" s="46" t="n">
        <v>92.68</v>
      </c>
      <c r="AV37" s="50" t="n">
        <f aca="false">AU37/AT37</f>
        <v>0.382769586585718</v>
      </c>
      <c r="AW37" s="46" t="n">
        <v>91.32</v>
      </c>
      <c r="AX37" s="46" t="n">
        <v>38.32</v>
      </c>
      <c r="AY37" s="61" t="n">
        <v>19.91</v>
      </c>
      <c r="AZ37" s="112" t="n">
        <v>-1867.58</v>
      </c>
      <c r="BA37" s="50" t="n">
        <f aca="false">(ABS(AZ37-$C37))/(ABS($C37) + $E$2)</f>
        <v>4.28150923200039E-005</v>
      </c>
      <c r="BB37" s="50" t="n">
        <f aca="false">1-(AZ37-$C37)/($B37-$C37)</f>
        <v>0.999946728816381</v>
      </c>
      <c r="BC37" s="47" t="n">
        <v>853</v>
      </c>
      <c r="BD37" s="47" t="n">
        <v>177</v>
      </c>
      <c r="BE37" s="47" t="n">
        <v>200.49</v>
      </c>
      <c r="BF37" s="47" t="n">
        <v>92.05</v>
      </c>
      <c r="BG37" s="50" t="n">
        <f aca="false">BF37/BE37</f>
        <v>0.459125143398673</v>
      </c>
      <c r="BH37" s="47" t="n">
        <v>87.01</v>
      </c>
      <c r="BI37" s="0" t="n">
        <v>2.6</v>
      </c>
      <c r="BJ37" s="61" t="n">
        <v>19.04</v>
      </c>
    </row>
    <row r="38" customFormat="false" ht="13" hidden="false" customHeight="true" outlineLevel="0" collapsed="false">
      <c r="A38" s="0" t="s">
        <v>94</v>
      </c>
      <c r="B38" s="40" t="n">
        <v>-3760.25</v>
      </c>
      <c r="C38" s="103" t="n">
        <v>-2436.5</v>
      </c>
      <c r="D38" s="111" t="n">
        <f aca="false">(ABS(B38-C38))/(ABS(C38)+$E$2)</f>
        <v>0.543076923076923</v>
      </c>
      <c r="E38" s="70" t="n">
        <v>-3760.25</v>
      </c>
      <c r="F38" s="50" t="n">
        <f aca="false">(ABS(E38-$C38))/(ABS($C38) + $E$2)</f>
        <v>0.543076923076923</v>
      </c>
      <c r="G38" s="50" t="n">
        <f aca="false">1-(E38-$C38)/($B38-$C38)</f>
        <v>0</v>
      </c>
      <c r="H38" s="46" t="n">
        <v>11</v>
      </c>
      <c r="I38" s="47" t="n">
        <v>11</v>
      </c>
      <c r="J38" s="46" t="n">
        <v>8.83</v>
      </c>
      <c r="K38" s="46" t="n">
        <v>0.05</v>
      </c>
      <c r="L38" s="50" t="n">
        <f aca="false">K38/J38</f>
        <v>0.00566251415628539</v>
      </c>
      <c r="M38" s="46" t="n">
        <v>7.61</v>
      </c>
      <c r="N38" s="46" t="n">
        <v>0.06</v>
      </c>
      <c r="O38" s="61" t="n">
        <v>0.69</v>
      </c>
      <c r="P38" s="70" t="n">
        <v>-3760.25</v>
      </c>
      <c r="Q38" s="50" t="n">
        <f aca="false">(ABS(P38-$C38))/(ABS($C38) + $E$2)</f>
        <v>0.543076923076923</v>
      </c>
      <c r="R38" s="50" t="n">
        <f aca="false">1-(P38-$C38)/($B38-$C38)</f>
        <v>0</v>
      </c>
      <c r="S38" s="46" t="n">
        <v>11</v>
      </c>
      <c r="T38" s="47" t="n">
        <v>11</v>
      </c>
      <c r="U38" s="46" t="n">
        <v>10.2</v>
      </c>
      <c r="V38" s="46" t="n">
        <v>0.06</v>
      </c>
      <c r="W38" s="50" t="n">
        <f aca="false">V38/U38</f>
        <v>0.00588235294117647</v>
      </c>
      <c r="X38" s="46" t="n">
        <v>7.86</v>
      </c>
      <c r="Y38" s="46" t="n">
        <v>1.1</v>
      </c>
      <c r="Z38" s="61" t="n">
        <v>0.76</v>
      </c>
      <c r="AA38" s="70" t="n">
        <v>-2436.6</v>
      </c>
      <c r="AB38" s="50" t="n">
        <f aca="false">(ABS(AA38-$C38))/(ABS($C38) + $E$2)</f>
        <v>4.10256410256037E-005</v>
      </c>
      <c r="AC38" s="50" t="n">
        <f aca="false">1-(AA38-$C38)/($B38-$C38)</f>
        <v>0.999924457034939</v>
      </c>
      <c r="AD38" s="46" t="n">
        <v>1368</v>
      </c>
      <c r="AE38" s="46" t="n">
        <v>159</v>
      </c>
      <c r="AF38" s="47" t="n">
        <v>313</v>
      </c>
      <c r="AG38" s="46" t="n">
        <v>448.92</v>
      </c>
      <c r="AH38" s="46" t="n">
        <v>224.74</v>
      </c>
      <c r="AI38" s="50" t="n">
        <f aca="false">AH38/AG38</f>
        <v>0.500623719148178</v>
      </c>
      <c r="AJ38" s="46" t="n">
        <v>149.97</v>
      </c>
      <c r="AK38" s="46" t="n">
        <v>38</v>
      </c>
      <c r="AL38" s="61" t="n">
        <v>35.94</v>
      </c>
      <c r="AM38" s="70" t="n">
        <v>-2436.6</v>
      </c>
      <c r="AN38" s="50" t="n">
        <f aca="false">(ABS(AM38-$C38))/(ABS($C38) + $E$2)</f>
        <v>4.10256410256037E-005</v>
      </c>
      <c r="AO38" s="50" t="n">
        <f aca="false">1-(AM38-$C38)/($B38-$C38)</f>
        <v>0.999924457034939</v>
      </c>
      <c r="AP38" s="46" t="n">
        <v>6</v>
      </c>
      <c r="AQ38" s="46" t="n">
        <v>1358</v>
      </c>
      <c r="AR38" s="46" t="n">
        <v>86</v>
      </c>
      <c r="AS38" s="47" t="n">
        <v>294</v>
      </c>
      <c r="AT38" s="46" t="n">
        <v>442.11</v>
      </c>
      <c r="AU38" s="46" t="n">
        <v>206.75</v>
      </c>
      <c r="AV38" s="50" t="n">
        <f aca="false">AU38/AT38</f>
        <v>0.467643799054534</v>
      </c>
      <c r="AW38" s="46" t="n">
        <v>136.21</v>
      </c>
      <c r="AX38" s="46" t="n">
        <v>65.43</v>
      </c>
      <c r="AY38" s="61" t="n">
        <v>33.09</v>
      </c>
      <c r="AZ38" s="112" t="n">
        <v>-2436.58</v>
      </c>
      <c r="BA38" s="50" t="n">
        <f aca="false">(ABS(AZ38-$C38))/(ABS($C38) + $E$2)</f>
        <v>3.2820512820483E-005</v>
      </c>
      <c r="BB38" s="50" t="n">
        <f aca="false">1-(AZ38-$C38)/($B38-$C38)</f>
        <v>0.999939565627951</v>
      </c>
      <c r="BC38" s="47" t="n">
        <v>1431</v>
      </c>
      <c r="BD38" s="47" t="n">
        <v>297</v>
      </c>
      <c r="BE38" s="47" t="n">
        <v>409.84</v>
      </c>
      <c r="BF38" s="47" t="n">
        <v>225.53</v>
      </c>
      <c r="BG38" s="50" t="n">
        <f aca="false">BF38/BE38</f>
        <v>0.550287917235995</v>
      </c>
      <c r="BH38" s="47" t="n">
        <v>142.1</v>
      </c>
      <c r="BI38" s="0" t="n">
        <v>4.56</v>
      </c>
      <c r="BJ38" s="61" t="n">
        <v>36.82</v>
      </c>
    </row>
    <row r="39" customFormat="false" ht="13" hidden="false" customHeight="true" outlineLevel="0" collapsed="false">
      <c r="A39" s="0" t="s">
        <v>95</v>
      </c>
      <c r="B39" s="40" t="n">
        <v>-3846.5</v>
      </c>
      <c r="C39" s="103" t="n">
        <v>-1838.5</v>
      </c>
      <c r="D39" s="111" t="n">
        <f aca="false">(ABS(B39-C39))/(ABS(C39)+$E$2)</f>
        <v>1.09160097852677</v>
      </c>
      <c r="E39" s="70" t="n">
        <v>-3846.5</v>
      </c>
      <c r="F39" s="50" t="n">
        <f aca="false">(ABS(E39-$C39))/(ABS($C39) + $E$2)</f>
        <v>1.09160097852677</v>
      </c>
      <c r="G39" s="50" t="n">
        <f aca="false">1-(E39-$C39)/($B39-$C39)</f>
        <v>0</v>
      </c>
      <c r="H39" s="46" t="n">
        <v>11</v>
      </c>
      <c r="I39" s="47" t="n">
        <v>11</v>
      </c>
      <c r="J39" s="46" t="n">
        <v>10.43</v>
      </c>
      <c r="K39" s="46" t="n">
        <v>0.04</v>
      </c>
      <c r="L39" s="50" t="n">
        <f aca="false">K39/J39</f>
        <v>0.00383509108341323</v>
      </c>
      <c r="M39" s="46" t="n">
        <v>9.28</v>
      </c>
      <c r="N39" s="46" t="n">
        <v>0.06</v>
      </c>
      <c r="O39" s="61" t="n">
        <v>0.62</v>
      </c>
      <c r="P39" s="70" t="n">
        <v>-3846.5</v>
      </c>
      <c r="Q39" s="50" t="n">
        <f aca="false">(ABS(P39-$C39))/(ABS($C39) + $E$2)</f>
        <v>1.09160097852677</v>
      </c>
      <c r="R39" s="50" t="n">
        <f aca="false">1-(P39-$C39)/($B39-$C39)</f>
        <v>0</v>
      </c>
      <c r="S39" s="46" t="n">
        <v>11</v>
      </c>
      <c r="T39" s="47" t="n">
        <v>11</v>
      </c>
      <c r="U39" s="46" t="n">
        <v>10.68</v>
      </c>
      <c r="V39" s="46" t="n">
        <v>0.05</v>
      </c>
      <c r="W39" s="50" t="n">
        <f aca="false">V39/U39</f>
        <v>0.00468164794007491</v>
      </c>
      <c r="X39" s="46" t="n">
        <v>8.65</v>
      </c>
      <c r="Y39" s="46" t="n">
        <v>0.94</v>
      </c>
      <c r="Z39" s="61" t="n">
        <v>0.63</v>
      </c>
      <c r="AA39" s="70" t="n">
        <v>-1839.65</v>
      </c>
      <c r="AB39" s="50" t="n">
        <f aca="false">(ABS(AA39-$C39))/(ABS($C39) + $E$2)</f>
        <v>0.000625169883120463</v>
      </c>
      <c r="AC39" s="50" t="n">
        <f aca="false">1-(AA39-$C39)/($B39-$C39)</f>
        <v>0.999427290836653</v>
      </c>
      <c r="AD39" s="46" t="n">
        <v>1649</v>
      </c>
      <c r="AE39" s="46" t="n">
        <v>11</v>
      </c>
      <c r="AF39" s="47" t="n">
        <v>332</v>
      </c>
      <c r="AG39" s="46" t="n">
        <v>602.62</v>
      </c>
      <c r="AH39" s="46" t="n">
        <v>371.01</v>
      </c>
      <c r="AI39" s="50" t="n">
        <f aca="false">AH39/AG39</f>
        <v>0.615661610965451</v>
      </c>
      <c r="AJ39" s="46" t="n">
        <v>154.16</v>
      </c>
      <c r="AK39" s="46" t="n">
        <v>39.96</v>
      </c>
      <c r="AL39" s="61" t="n">
        <v>37.05</v>
      </c>
      <c r="AM39" s="70" t="n">
        <v>-1839.92</v>
      </c>
      <c r="AN39" s="50" t="n">
        <f aca="false">(ABS(AM39-$C39))/(ABS($C39) + $E$2)</f>
        <v>0.000771948899157419</v>
      </c>
      <c r="AO39" s="50" t="n">
        <f aca="false">1-(AM39-$C39)/($B39-$C39)</f>
        <v>0.999292828685259</v>
      </c>
      <c r="AP39" s="46" t="n">
        <v>0</v>
      </c>
      <c r="AQ39" s="46" t="n">
        <v>1589</v>
      </c>
      <c r="AR39" s="46" t="n">
        <v>11</v>
      </c>
      <c r="AS39" s="47" t="n">
        <v>320</v>
      </c>
      <c r="AT39" s="46" t="n">
        <v>601.4</v>
      </c>
      <c r="AU39" s="46" t="n">
        <v>350.42</v>
      </c>
      <c r="AV39" s="50" t="n">
        <f aca="false">AU39/AT39</f>
        <v>0.582673761223811</v>
      </c>
      <c r="AW39" s="46" t="n">
        <v>149.86</v>
      </c>
      <c r="AX39" s="46" t="n">
        <v>66.85</v>
      </c>
      <c r="AY39" s="61" t="n">
        <v>33.94</v>
      </c>
      <c r="AZ39" s="112" t="n">
        <v>-1839.69</v>
      </c>
      <c r="BA39" s="50" t="n">
        <f aca="false">(ABS(AZ39-$C39))/(ABS($C39) + $E$2)</f>
        <v>0.000646914922533327</v>
      </c>
      <c r="BB39" s="50" t="n">
        <f aca="false">1-(AZ39-$C39)/($B39-$C39)</f>
        <v>0.999407370517928</v>
      </c>
      <c r="BC39" s="47" t="n">
        <v>1710</v>
      </c>
      <c r="BD39" s="47" t="n">
        <v>342</v>
      </c>
      <c r="BE39" s="47" t="n">
        <v>601.63</v>
      </c>
      <c r="BF39" s="47" t="n">
        <v>399.32</v>
      </c>
      <c r="BG39" s="50" t="n">
        <f aca="false">BF39/BE39</f>
        <v>0.663730199624354</v>
      </c>
      <c r="BH39" s="47" t="n">
        <v>161.07</v>
      </c>
      <c r="BI39" s="0" t="n">
        <v>5.07</v>
      </c>
      <c r="BJ39" s="61" t="n">
        <v>36.01</v>
      </c>
    </row>
    <row r="40" customFormat="false" ht="13" hidden="false" customHeight="true" outlineLevel="0" collapsed="false">
      <c r="A40" s="0" t="s">
        <v>96</v>
      </c>
      <c r="B40" s="40" t="n">
        <v>-3833</v>
      </c>
      <c r="C40" s="103" t="n">
        <v>-1952.5</v>
      </c>
      <c r="D40" s="111" t="n">
        <f aca="false">(ABS(B40-C40))/(ABS(C40)+$E$2)</f>
        <v>0.962631174814436</v>
      </c>
      <c r="E40" s="70" t="n">
        <v>-3833</v>
      </c>
      <c r="F40" s="50" t="n">
        <f aca="false">(ABS(E40-$C40))/(ABS($C40) + $E$2)</f>
        <v>0.962631174814436</v>
      </c>
      <c r="G40" s="50" t="n">
        <f aca="false">1-(E40-$C40)/($B40-$C40)</f>
        <v>0</v>
      </c>
      <c r="H40" s="46" t="n">
        <v>11</v>
      </c>
      <c r="I40" s="47" t="n">
        <v>11</v>
      </c>
      <c r="J40" s="46" t="n">
        <v>9.07</v>
      </c>
      <c r="K40" s="46" t="n">
        <v>0.04</v>
      </c>
      <c r="L40" s="50" t="n">
        <f aca="false">K40/J40</f>
        <v>0.00441014332965821</v>
      </c>
      <c r="M40" s="46" t="n">
        <v>7.93</v>
      </c>
      <c r="N40" s="46" t="n">
        <v>0.06</v>
      </c>
      <c r="O40" s="61" t="n">
        <v>0.62</v>
      </c>
      <c r="P40" s="70" t="n">
        <v>-3833</v>
      </c>
      <c r="Q40" s="50" t="n">
        <f aca="false">(ABS(P40-$C40))/(ABS($C40) + $E$2)</f>
        <v>0.962631174814436</v>
      </c>
      <c r="R40" s="50" t="n">
        <f aca="false">1-(P40-$C40)/($B40-$C40)</f>
        <v>0</v>
      </c>
      <c r="S40" s="46" t="n">
        <v>11</v>
      </c>
      <c r="T40" s="47" t="n">
        <v>11</v>
      </c>
      <c r="U40" s="46" t="n">
        <v>10.63</v>
      </c>
      <c r="V40" s="46" t="n">
        <v>0.05</v>
      </c>
      <c r="W40" s="50" t="n">
        <f aca="false">V40/U40</f>
        <v>0.00470366886171214</v>
      </c>
      <c r="X40" s="46" t="n">
        <v>8.48</v>
      </c>
      <c r="Y40" s="46" t="n">
        <v>1.06</v>
      </c>
      <c r="Z40" s="61" t="n">
        <v>0.62</v>
      </c>
      <c r="AA40" s="70" t="n">
        <v>-1952.57</v>
      </c>
      <c r="AB40" s="50" t="n">
        <f aca="false">(ABS(AA40-$C40))/(ABS($C40) + $E$2)</f>
        <v>3.58331200409195E-005</v>
      </c>
      <c r="AC40" s="50" t="n">
        <f aca="false">1-(AA40-$C40)/($B40-$C40)</f>
        <v>0.999962775857485</v>
      </c>
      <c r="AD40" s="46" t="n">
        <v>985</v>
      </c>
      <c r="AE40" s="46" t="n">
        <v>85</v>
      </c>
      <c r="AF40" s="47" t="n">
        <v>215</v>
      </c>
      <c r="AG40" s="46" t="n">
        <v>277.94</v>
      </c>
      <c r="AH40" s="46" t="n">
        <v>123.4</v>
      </c>
      <c r="AI40" s="50" t="n">
        <f aca="false">AH40/AG40</f>
        <v>0.443980715262287</v>
      </c>
      <c r="AJ40" s="46" t="n">
        <v>104.7</v>
      </c>
      <c r="AK40" s="46" t="n">
        <v>26.52</v>
      </c>
      <c r="AL40" s="61" t="n">
        <v>23.25</v>
      </c>
      <c r="AM40" s="70" t="n">
        <v>-1952.57</v>
      </c>
      <c r="AN40" s="50" t="n">
        <f aca="false">(ABS(AM40-$C40))/(ABS($C40) + $E$2)</f>
        <v>3.58331200409195E-005</v>
      </c>
      <c r="AO40" s="50" t="n">
        <f aca="false">1-(AM40-$C40)/($B40-$C40)</f>
        <v>0.999962775857485</v>
      </c>
      <c r="AP40" s="46" t="n">
        <v>7</v>
      </c>
      <c r="AQ40" s="46" t="n">
        <v>962</v>
      </c>
      <c r="AR40" s="46" t="n">
        <v>46</v>
      </c>
      <c r="AS40" s="47" t="n">
        <v>204</v>
      </c>
      <c r="AT40" s="46" t="n">
        <v>283.87</v>
      </c>
      <c r="AU40" s="46" t="n">
        <v>115.17</v>
      </c>
      <c r="AV40" s="50" t="n">
        <f aca="false">AU40/AT40</f>
        <v>0.405713883115511</v>
      </c>
      <c r="AW40" s="46" t="n">
        <v>100.63</v>
      </c>
      <c r="AX40" s="46" t="n">
        <v>44.71</v>
      </c>
      <c r="AY40" s="61" t="n">
        <v>23.48</v>
      </c>
      <c r="AZ40" s="112" t="n">
        <v>-1952.59</v>
      </c>
      <c r="BA40" s="50" t="n">
        <f aca="false">(ABS(AZ40-$C40))/(ABS($C40) + $E$2)</f>
        <v>4.60711543383251E-005</v>
      </c>
      <c r="BB40" s="50" t="n">
        <f aca="false">1-(AZ40-$C40)/($B40-$C40)</f>
        <v>0.999952140388195</v>
      </c>
      <c r="BC40" s="47" t="n">
        <v>968</v>
      </c>
      <c r="BD40" s="47" t="n">
        <v>196</v>
      </c>
      <c r="BE40" s="47" t="n">
        <v>235.37</v>
      </c>
      <c r="BF40" s="47" t="n">
        <v>113.92</v>
      </c>
      <c r="BG40" s="50" t="n">
        <f aca="false">BF40/BE40</f>
        <v>0.484003908739432</v>
      </c>
      <c r="BH40" s="47" t="n">
        <v>95.79</v>
      </c>
      <c r="BI40" s="0" t="n">
        <v>3.16</v>
      </c>
      <c r="BJ40" s="61" t="n">
        <v>22.63</v>
      </c>
    </row>
    <row r="41" customFormat="false" ht="13" hidden="false" customHeight="true" outlineLevel="0" collapsed="false">
      <c r="A41" s="0" t="s">
        <v>97</v>
      </c>
      <c r="B41" s="40" t="n">
        <v>-4361.5</v>
      </c>
      <c r="C41" s="103" t="n">
        <v>-2545.5</v>
      </c>
      <c r="D41" s="111" t="n">
        <f aca="false">(ABS(B41-C41))/(ABS(C41)+$E$2)</f>
        <v>0.713135676418614</v>
      </c>
      <c r="E41" s="70" t="n">
        <v>-4361.5</v>
      </c>
      <c r="F41" s="50" t="n">
        <f aca="false">(ABS(E41-$C41))/(ABS($C41) + $E$2)</f>
        <v>0.713135676418614</v>
      </c>
      <c r="G41" s="50" t="n">
        <f aca="false">1-(E41-$C41)/($B41-$C41)</f>
        <v>0</v>
      </c>
      <c r="H41" s="46" t="n">
        <v>11</v>
      </c>
      <c r="I41" s="47" t="n">
        <v>11</v>
      </c>
      <c r="J41" s="46" t="n">
        <v>9.12</v>
      </c>
      <c r="K41" s="46" t="n">
        <v>0.05</v>
      </c>
      <c r="L41" s="50" t="n">
        <f aca="false">K41/J41</f>
        <v>0.00548245614035088</v>
      </c>
      <c r="M41" s="46" t="n">
        <v>7.88</v>
      </c>
      <c r="N41" s="46" t="n">
        <v>0.05</v>
      </c>
      <c r="O41" s="61" t="n">
        <v>0.72</v>
      </c>
      <c r="P41" s="70" t="n">
        <v>-4361.5</v>
      </c>
      <c r="Q41" s="50" t="n">
        <f aca="false">(ABS(P41-$C41))/(ABS($C41) + $E$2)</f>
        <v>0.713135676418614</v>
      </c>
      <c r="R41" s="50" t="n">
        <f aca="false">1-(P41-$C41)/($B41-$C41)</f>
        <v>0</v>
      </c>
      <c r="S41" s="46" t="n">
        <v>11</v>
      </c>
      <c r="T41" s="47" t="n">
        <v>11</v>
      </c>
      <c r="U41" s="46" t="n">
        <v>10.24</v>
      </c>
      <c r="V41" s="46" t="n">
        <v>0.06</v>
      </c>
      <c r="W41" s="50" t="n">
        <f aca="false">V41/U41</f>
        <v>0.005859375</v>
      </c>
      <c r="X41" s="46" t="n">
        <v>7.85</v>
      </c>
      <c r="Y41" s="46" t="n">
        <v>1.17</v>
      </c>
      <c r="Z41" s="61" t="n">
        <v>0.74</v>
      </c>
      <c r="AA41" s="70" t="n">
        <v>-2546.25</v>
      </c>
      <c r="AB41" s="50" t="n">
        <f aca="false">(ABS(AA41-$C41))/(ABS($C41) + $E$2)</f>
        <v>0.000294521892794031</v>
      </c>
      <c r="AC41" s="50" t="n">
        <f aca="false">1-(AA41-$C41)/($B41-$C41)</f>
        <v>0.999587004405286</v>
      </c>
      <c r="AD41" s="46" t="n">
        <v>1776</v>
      </c>
      <c r="AE41" s="46" t="n">
        <v>179</v>
      </c>
      <c r="AF41" s="47" t="n">
        <v>391</v>
      </c>
      <c r="AG41" s="46" t="n">
        <v>601.69</v>
      </c>
      <c r="AH41" s="46" t="n">
        <v>327.75</v>
      </c>
      <c r="AI41" s="50" t="n">
        <f aca="false">AH41/AG41</f>
        <v>0.544715717396001</v>
      </c>
      <c r="AJ41" s="46" t="n">
        <v>181.43</v>
      </c>
      <c r="AK41" s="46" t="n">
        <v>44.85</v>
      </c>
      <c r="AL41" s="61" t="n">
        <v>46.03</v>
      </c>
      <c r="AM41" s="70" t="n">
        <v>-2546.26</v>
      </c>
      <c r="AN41" s="50" t="n">
        <f aca="false">(ABS(AM41-$C41))/(ABS($C41) + $E$2)</f>
        <v>0.000298448851364704</v>
      </c>
      <c r="AO41" s="50" t="n">
        <f aca="false">1-(AM41-$C41)/($B41-$C41)</f>
        <v>0.999581497797357</v>
      </c>
      <c r="AP41" s="46" t="n">
        <v>1</v>
      </c>
      <c r="AQ41" s="46" t="n">
        <v>1754</v>
      </c>
      <c r="AR41" s="46" t="n">
        <v>125</v>
      </c>
      <c r="AS41" s="47" t="n">
        <v>376</v>
      </c>
      <c r="AT41" s="46" t="n">
        <v>600.37</v>
      </c>
      <c r="AU41" s="46" t="n">
        <v>308.21</v>
      </c>
      <c r="AV41" s="50" t="n">
        <f aca="false">AU41/AT41</f>
        <v>0.513366757166414</v>
      </c>
      <c r="AW41" s="46" t="n">
        <v>174.03</v>
      </c>
      <c r="AX41" s="46" t="n">
        <v>76.34</v>
      </c>
      <c r="AY41" s="61" t="n">
        <v>40.59</v>
      </c>
      <c r="AZ41" s="112" t="n">
        <v>-2546.26</v>
      </c>
      <c r="BA41" s="50" t="n">
        <f aca="false">(ABS(AZ41-$C41))/(ABS($C41) + $E$2)</f>
        <v>0.000298448851364704</v>
      </c>
      <c r="BB41" s="50" t="n">
        <f aca="false">1-(AZ41-$C41)/($B41-$C41)</f>
        <v>0.999581497797357</v>
      </c>
      <c r="BC41" s="47" t="n">
        <v>1736</v>
      </c>
      <c r="BD41" s="47" t="n">
        <v>373</v>
      </c>
      <c r="BE41" s="47" t="n">
        <v>513.65</v>
      </c>
      <c r="BF41" s="47" t="n">
        <v>295.28</v>
      </c>
      <c r="BG41" s="50" t="n">
        <f aca="false">BF41/BE41</f>
        <v>0.574866153995912</v>
      </c>
      <c r="BH41" s="47" t="n">
        <v>176.4</v>
      </c>
      <c r="BI41" s="0" t="n">
        <v>3.58</v>
      </c>
      <c r="BJ41" s="61" t="n">
        <v>37.19</v>
      </c>
    </row>
    <row r="42" customFormat="false" ht="13" hidden="false" customHeight="true" outlineLevel="0" collapsed="false">
      <c r="A42" s="0" t="s">
        <v>98</v>
      </c>
      <c r="B42" s="40" t="n">
        <v>-4376.75</v>
      </c>
      <c r="C42" s="103" t="n">
        <v>-2135.5</v>
      </c>
      <c r="D42" s="111" t="n">
        <f aca="false">(ABS(B42-C42))/(ABS(C42)+$E$2)</f>
        <v>1.04902878539668</v>
      </c>
      <c r="E42" s="70" t="n">
        <v>-4376.75</v>
      </c>
      <c r="F42" s="50" t="n">
        <f aca="false">(ABS(E42-$C42))/(ABS($C42) + $E$2)</f>
        <v>1.04902878539668</v>
      </c>
      <c r="G42" s="50" t="n">
        <f aca="false">1-(E42-$C42)/($B42-$C42)</f>
        <v>0</v>
      </c>
      <c r="H42" s="46" t="n">
        <v>11</v>
      </c>
      <c r="I42" s="47" t="n">
        <v>11</v>
      </c>
      <c r="J42" s="46" t="n">
        <v>9.48</v>
      </c>
      <c r="K42" s="46" t="n">
        <v>0.05</v>
      </c>
      <c r="L42" s="50" t="n">
        <f aca="false">K42/J42</f>
        <v>0.00527426160337553</v>
      </c>
      <c r="M42" s="46" t="n">
        <v>8.25</v>
      </c>
      <c r="N42" s="46" t="n">
        <v>0.07</v>
      </c>
      <c r="O42" s="61" t="n">
        <v>0.69</v>
      </c>
      <c r="P42" s="70" t="n">
        <v>-4376.75</v>
      </c>
      <c r="Q42" s="50" t="n">
        <f aca="false">(ABS(P42-$C42))/(ABS($C42) + $E$2)</f>
        <v>1.04902878539668</v>
      </c>
      <c r="R42" s="50" t="n">
        <f aca="false">1-(P42-$C42)/($B42-$C42)</f>
        <v>0</v>
      </c>
      <c r="S42" s="46" t="n">
        <v>11</v>
      </c>
      <c r="T42" s="47" t="n">
        <v>11</v>
      </c>
      <c r="U42" s="46" t="n">
        <v>10.07</v>
      </c>
      <c r="V42" s="46" t="n">
        <v>0.06</v>
      </c>
      <c r="W42" s="50" t="n">
        <f aca="false">V42/U42</f>
        <v>0.00595829195630586</v>
      </c>
      <c r="X42" s="46" t="n">
        <v>8.06</v>
      </c>
      <c r="Y42" s="46" t="n">
        <v>0.93</v>
      </c>
      <c r="Z42" s="61" t="n">
        <v>0.6</v>
      </c>
      <c r="AA42" s="70" t="n">
        <v>-2137.05</v>
      </c>
      <c r="AB42" s="50" t="n">
        <f aca="false">(ABS(AA42-$C42))/(ABS($C42) + $E$2)</f>
        <v>0.000725485607301747</v>
      </c>
      <c r="AC42" s="50" t="n">
        <f aca="false">1-(AA42-$C42)/($B42-$C42)</f>
        <v>0.99930842163971</v>
      </c>
      <c r="AD42" s="46" t="n">
        <v>1737</v>
      </c>
      <c r="AE42" s="46" t="n">
        <v>8</v>
      </c>
      <c r="AF42" s="47" t="n">
        <v>349</v>
      </c>
      <c r="AG42" s="46" t="n">
        <v>602.56</v>
      </c>
      <c r="AH42" s="46" t="n">
        <v>356.08</v>
      </c>
      <c r="AI42" s="50" t="n">
        <f aca="false">AH42/AG42</f>
        <v>0.590945300053107</v>
      </c>
      <c r="AJ42" s="46" t="n">
        <v>161.77</v>
      </c>
      <c r="AK42" s="46" t="n">
        <v>42.98</v>
      </c>
      <c r="AL42" s="61" t="n">
        <v>41.17</v>
      </c>
      <c r="AM42" s="70" t="n">
        <v>-2137.32</v>
      </c>
      <c r="AN42" s="50" t="n">
        <f aca="false">(ABS(AM42-$C42))/(ABS($C42) + $E$2)</f>
        <v>0.000851860519541382</v>
      </c>
      <c r="AO42" s="50" t="n">
        <f aca="false">1-(AM42-$C42)/($B42-$C42)</f>
        <v>0.999187953151143</v>
      </c>
      <c r="AP42" s="46" t="n">
        <v>0</v>
      </c>
      <c r="AQ42" s="46" t="n">
        <v>1667</v>
      </c>
      <c r="AR42" s="46" t="n">
        <v>8</v>
      </c>
      <c r="AS42" s="47" t="n">
        <v>335</v>
      </c>
      <c r="AT42" s="46" t="n">
        <v>600.36</v>
      </c>
      <c r="AU42" s="46" t="n">
        <v>331.37</v>
      </c>
      <c r="AV42" s="50" t="n">
        <f aca="false">AU42/AT42</f>
        <v>0.551952162036112</v>
      </c>
      <c r="AW42" s="46" t="n">
        <v>158.71</v>
      </c>
      <c r="AX42" s="46" t="n">
        <v>72.95</v>
      </c>
      <c r="AY42" s="61" t="n">
        <v>36.61</v>
      </c>
      <c r="AZ42" s="112" t="n">
        <v>-2137.06</v>
      </c>
      <c r="BA42" s="50" t="n">
        <f aca="false">(ABS(AZ42-$C42))/(ABS($C42) + $E$2)</f>
        <v>0.000730166159606808</v>
      </c>
      <c r="BB42" s="50" t="n">
        <f aca="false">1-(AZ42-$C42)/($B42-$C42)</f>
        <v>0.999303959843837</v>
      </c>
      <c r="BC42" s="47" t="n">
        <v>1805</v>
      </c>
      <c r="BD42" s="47" t="n">
        <v>361</v>
      </c>
      <c r="BE42" s="47" t="n">
        <v>600.52</v>
      </c>
      <c r="BF42" s="47" t="n">
        <v>380.45</v>
      </c>
      <c r="BG42" s="50" t="n">
        <f aca="false">BF42/BE42</f>
        <v>0.633534270299074</v>
      </c>
      <c r="BH42" s="47" t="n">
        <v>172.6</v>
      </c>
      <c r="BI42" s="0" t="n">
        <v>5.1</v>
      </c>
      <c r="BJ42" s="61" t="n">
        <v>41.44</v>
      </c>
    </row>
    <row r="43" customFormat="false" ht="13" hidden="false" customHeight="true" outlineLevel="0" collapsed="false">
      <c r="A43" s="0" t="s">
        <v>99</v>
      </c>
      <c r="B43" s="40" t="n">
        <v>-4357.75</v>
      </c>
      <c r="C43" s="103" t="n">
        <v>-2113</v>
      </c>
      <c r="D43" s="111" t="n">
        <f aca="false">(ABS(B43-C43))/(ABS(C43)+$E$2)</f>
        <v>1.06184957426679</v>
      </c>
      <c r="E43" s="70" t="n">
        <v>-4357.75</v>
      </c>
      <c r="F43" s="50" t="n">
        <f aca="false">(ABS(E43-$C43))/(ABS($C43) + $E$2)</f>
        <v>1.06184957426679</v>
      </c>
      <c r="G43" s="50" t="n">
        <f aca="false">1-(E43-$C43)/($B43-$C43)</f>
        <v>0</v>
      </c>
      <c r="H43" s="46" t="n">
        <v>11</v>
      </c>
      <c r="I43" s="47" t="n">
        <v>11</v>
      </c>
      <c r="J43" s="46" t="n">
        <v>9.02</v>
      </c>
      <c r="K43" s="46" t="n">
        <v>0.05</v>
      </c>
      <c r="L43" s="50" t="n">
        <f aca="false">K43/J43</f>
        <v>0.00554323725055432</v>
      </c>
      <c r="M43" s="46" t="n">
        <v>7.79</v>
      </c>
      <c r="N43" s="46" t="n">
        <v>0.08</v>
      </c>
      <c r="O43" s="61" t="n">
        <v>0.69</v>
      </c>
      <c r="P43" s="70" t="n">
        <v>-4357.75</v>
      </c>
      <c r="Q43" s="50" t="n">
        <f aca="false">(ABS(P43-$C43))/(ABS($C43) + $E$2)</f>
        <v>1.06184957426679</v>
      </c>
      <c r="R43" s="50" t="n">
        <f aca="false">1-(P43-$C43)/($B43-$C43)</f>
        <v>0</v>
      </c>
      <c r="S43" s="46" t="n">
        <v>11</v>
      </c>
      <c r="T43" s="47" t="n">
        <v>11</v>
      </c>
      <c r="U43" s="46" t="n">
        <v>10.67</v>
      </c>
      <c r="V43" s="46" t="n">
        <v>0.07</v>
      </c>
      <c r="W43" s="50" t="n">
        <f aca="false">V43/U43</f>
        <v>0.00656044985941893</v>
      </c>
      <c r="X43" s="46" t="n">
        <v>8.45</v>
      </c>
      <c r="Y43" s="46" t="n">
        <v>1.09</v>
      </c>
      <c r="Z43" s="61" t="n">
        <v>0.66</v>
      </c>
      <c r="AA43" s="70" t="n">
        <v>-2116.18</v>
      </c>
      <c r="AB43" s="50" t="n">
        <f aca="false">(ABS(AA43-$C43))/(ABS($C43) + $E$2)</f>
        <v>0.00150425733207182</v>
      </c>
      <c r="AC43" s="50" t="n">
        <f aca="false">1-(AA43-$C43)/($B43-$C43)</f>
        <v>0.998583361176078</v>
      </c>
      <c r="AD43" s="46" t="n">
        <v>1789</v>
      </c>
      <c r="AE43" s="46" t="n">
        <v>1</v>
      </c>
      <c r="AF43" s="47" t="n">
        <v>358</v>
      </c>
      <c r="AG43" s="46" t="n">
        <v>601.22</v>
      </c>
      <c r="AH43" s="46" t="n">
        <v>348.75</v>
      </c>
      <c r="AI43" s="50" t="n">
        <f aca="false">AH43/AG43</f>
        <v>0.580070523269352</v>
      </c>
      <c r="AJ43" s="46" t="n">
        <v>165.09</v>
      </c>
      <c r="AK43" s="46" t="n">
        <v>43.13</v>
      </c>
      <c r="AL43" s="61" t="n">
        <v>43.12</v>
      </c>
      <c r="AM43" s="70" t="n">
        <v>-2116.3</v>
      </c>
      <c r="AN43" s="50" t="n">
        <f aca="false">(ABS(AM43-$C43))/(ABS($C43) + $E$2)</f>
        <v>0.00156102175969734</v>
      </c>
      <c r="AO43" s="50" t="n">
        <f aca="false">1-(AM43-$C43)/($B43-$C43)</f>
        <v>0.99852990310725</v>
      </c>
      <c r="AP43" s="46" t="n">
        <v>0</v>
      </c>
      <c r="AQ43" s="46" t="n">
        <v>1744</v>
      </c>
      <c r="AR43" s="46" t="n">
        <v>1</v>
      </c>
      <c r="AS43" s="47" t="n">
        <v>349</v>
      </c>
      <c r="AT43" s="46" t="n">
        <v>600.58</v>
      </c>
      <c r="AU43" s="46" t="n">
        <v>325.33</v>
      </c>
      <c r="AV43" s="50" t="n">
        <f aca="false">AU43/AT43</f>
        <v>0.541693030070931</v>
      </c>
      <c r="AW43" s="46" t="n">
        <v>159.99</v>
      </c>
      <c r="AX43" s="46" t="n">
        <v>73.79</v>
      </c>
      <c r="AY43" s="61" t="n">
        <v>40.42</v>
      </c>
      <c r="AZ43" s="112" t="n">
        <v>-2115.85</v>
      </c>
      <c r="BA43" s="50" t="n">
        <f aca="false">(ABS(AZ43-$C43))/(ABS($C43) + $E$2)</f>
        <v>0.00134815515610213</v>
      </c>
      <c r="BB43" s="50" t="n">
        <f aca="false">1-(AZ43-$C43)/($B43-$C43)</f>
        <v>0.998730370865352</v>
      </c>
      <c r="BC43" s="47" t="n">
        <v>1875</v>
      </c>
      <c r="BD43" s="47" t="n">
        <v>375</v>
      </c>
      <c r="BE43" s="47" t="n">
        <v>600.17</v>
      </c>
      <c r="BF43" s="47" t="n">
        <v>374.03</v>
      </c>
      <c r="BG43" s="50" t="n">
        <f aca="false">BF43/BE43</f>
        <v>0.623206758085209</v>
      </c>
      <c r="BH43" s="47" t="n">
        <v>177.08</v>
      </c>
      <c r="BI43" s="0" t="n">
        <v>5.89</v>
      </c>
      <c r="BJ43" s="61" t="n">
        <v>41.9</v>
      </c>
    </row>
    <row r="44" customFormat="false" ht="13" hidden="false" customHeight="true" outlineLevel="0" collapsed="false">
      <c r="A44" s="0" t="s">
        <v>100</v>
      </c>
      <c r="B44" s="40" t="n">
        <v>-4516.75</v>
      </c>
      <c r="C44" s="103" t="n">
        <v>-2535</v>
      </c>
      <c r="D44" s="111" t="n">
        <f aca="false">(ABS(B44-C44))/(ABS(C44)+$E$2)</f>
        <v>0.781447160883281</v>
      </c>
      <c r="E44" s="70" t="n">
        <v>-4516.75</v>
      </c>
      <c r="F44" s="50" t="n">
        <f aca="false">(ABS(E44-$C44))/(ABS($C44) + $E$2)</f>
        <v>0.781447160883281</v>
      </c>
      <c r="G44" s="50" t="n">
        <f aca="false">1-(E44-$C44)/($B44-$C44)</f>
        <v>0</v>
      </c>
      <c r="H44" s="46" t="n">
        <v>11</v>
      </c>
      <c r="I44" s="47" t="n">
        <v>11</v>
      </c>
      <c r="J44" s="46" t="n">
        <v>10.43</v>
      </c>
      <c r="K44" s="46" t="n">
        <v>0.05</v>
      </c>
      <c r="L44" s="50" t="n">
        <f aca="false">K44/J44</f>
        <v>0.00479386385426654</v>
      </c>
      <c r="M44" s="46" t="n">
        <v>9.07</v>
      </c>
      <c r="N44" s="46" t="n">
        <v>0.06</v>
      </c>
      <c r="O44" s="61" t="n">
        <v>0.83</v>
      </c>
      <c r="P44" s="70" t="n">
        <v>-4516.75</v>
      </c>
      <c r="Q44" s="50" t="n">
        <f aca="false">(ABS(P44-$C44))/(ABS($C44) + $E$2)</f>
        <v>0.781447160883281</v>
      </c>
      <c r="R44" s="50" t="n">
        <f aca="false">1-(P44-$C44)/($B44-$C44)</f>
        <v>0</v>
      </c>
      <c r="S44" s="46" t="n">
        <v>11</v>
      </c>
      <c r="T44" s="47" t="n">
        <v>11</v>
      </c>
      <c r="U44" s="46" t="n">
        <v>10.89</v>
      </c>
      <c r="V44" s="46" t="n">
        <v>0.06</v>
      </c>
      <c r="W44" s="50" t="n">
        <f aca="false">V44/U44</f>
        <v>0.00550964187327824</v>
      </c>
      <c r="X44" s="46" t="n">
        <v>8.71</v>
      </c>
      <c r="Y44" s="46" t="n">
        <v>1.08</v>
      </c>
      <c r="Z44" s="61" t="n">
        <v>0.63</v>
      </c>
      <c r="AA44" s="70" t="n">
        <v>-2535.05</v>
      </c>
      <c r="AB44" s="50" t="n">
        <f aca="false">(ABS(AA44-$C44))/(ABS($C44) + $E$2)</f>
        <v>1.97160883281474E-005</v>
      </c>
      <c r="AC44" s="50" t="n">
        <f aca="false">1-(AA44-$C44)/($B44-$C44)</f>
        <v>0.999974769774189</v>
      </c>
      <c r="AD44" s="46" t="n">
        <v>441</v>
      </c>
      <c r="AE44" s="46" t="n">
        <v>117</v>
      </c>
      <c r="AF44" s="47" t="n">
        <v>117</v>
      </c>
      <c r="AG44" s="46" t="n">
        <v>118.24</v>
      </c>
      <c r="AH44" s="46" t="n">
        <v>32.06</v>
      </c>
      <c r="AI44" s="50" t="n">
        <f aca="false">AH44/AG44</f>
        <v>0.271143437077131</v>
      </c>
      <c r="AJ44" s="46" t="n">
        <v>59.24</v>
      </c>
      <c r="AK44" s="46" t="n">
        <v>13.87</v>
      </c>
      <c r="AL44" s="61" t="n">
        <v>13.25</v>
      </c>
      <c r="AM44" s="70" t="n">
        <v>-2535.05</v>
      </c>
      <c r="AN44" s="50" t="n">
        <f aca="false">(ABS(AM44-$C44))/(ABS($C44) + $E$2)</f>
        <v>1.97160883281474E-005</v>
      </c>
      <c r="AO44" s="50" t="n">
        <f aca="false">1-(AM44-$C44)/($B44-$C44)</f>
        <v>0.999974769774189</v>
      </c>
      <c r="AP44" s="46" t="n">
        <v>11</v>
      </c>
      <c r="AQ44" s="46" t="n">
        <v>443</v>
      </c>
      <c r="AR44" s="46" t="n">
        <v>127</v>
      </c>
      <c r="AS44" s="47" t="n">
        <v>117</v>
      </c>
      <c r="AT44" s="46" t="n">
        <v>134</v>
      </c>
      <c r="AU44" s="46" t="n">
        <v>32.54</v>
      </c>
      <c r="AV44" s="50" t="n">
        <f aca="false">AU44/AT44</f>
        <v>0.242835820895522</v>
      </c>
      <c r="AW44" s="46" t="n">
        <v>57.8</v>
      </c>
      <c r="AX44" s="46" t="n">
        <v>29</v>
      </c>
      <c r="AY44" s="61" t="n">
        <v>14.87</v>
      </c>
      <c r="AZ44" s="112" t="n">
        <v>-2535.08</v>
      </c>
      <c r="BA44" s="50" t="n">
        <f aca="false">(ABS(AZ44-$C44))/(ABS($C44) + $E$2)</f>
        <v>3.15457413248924E-005</v>
      </c>
      <c r="BB44" s="50" t="n">
        <f aca="false">1-(AZ44-$C44)/($B44-$C44)</f>
        <v>0.999959631638703</v>
      </c>
      <c r="BC44" s="47" t="n">
        <v>429</v>
      </c>
      <c r="BD44" s="47" t="n">
        <v>87</v>
      </c>
      <c r="BE44" s="47" t="n">
        <v>79.9</v>
      </c>
      <c r="BF44" s="47" t="n">
        <v>22.43</v>
      </c>
      <c r="BG44" s="50" t="n">
        <f aca="false">BF44/BE44</f>
        <v>0.28072590738423</v>
      </c>
      <c r="BH44" s="47" t="n">
        <v>44.1</v>
      </c>
      <c r="BI44" s="0" t="n">
        <v>1.69</v>
      </c>
      <c r="BJ44" s="61" t="n">
        <v>11.9</v>
      </c>
    </row>
    <row r="45" customFormat="false" ht="13" hidden="false" customHeight="true" outlineLevel="0" collapsed="false">
      <c r="A45" s="0" t="s">
        <v>101</v>
      </c>
      <c r="B45" s="40" t="n">
        <v>-5009.75</v>
      </c>
      <c r="C45" s="103" t="n">
        <v>-2476.38</v>
      </c>
      <c r="D45" s="111" t="n">
        <f aca="false">(ABS(B45-C45))/(ABS(C45)+$E$2)</f>
        <v>1.02260048922652</v>
      </c>
      <c r="E45" s="70" t="n">
        <v>-5007.31</v>
      </c>
      <c r="F45" s="50" t="n">
        <f aca="false">(ABS(E45-$C45))/(ABS($C45) + $E$2)</f>
        <v>1.02161557774746</v>
      </c>
      <c r="G45" s="50" t="n">
        <f aca="false">1-(E45-$C45)/($B45-$C45)</f>
        <v>0.00096314395449526</v>
      </c>
      <c r="H45" s="46" t="n">
        <v>40</v>
      </c>
      <c r="I45" s="47" t="n">
        <v>51</v>
      </c>
      <c r="J45" s="46" t="n">
        <v>29.92</v>
      </c>
      <c r="K45" s="46" t="n">
        <v>0.25</v>
      </c>
      <c r="L45" s="50" t="n">
        <f aca="false">K45/J45</f>
        <v>0.00835561497326203</v>
      </c>
      <c r="M45" s="46" t="n">
        <v>27.36</v>
      </c>
      <c r="N45" s="46" t="n">
        <v>0.26</v>
      </c>
      <c r="O45" s="61" t="n">
        <v>1.62</v>
      </c>
      <c r="P45" s="70" t="n">
        <v>-4964.45</v>
      </c>
      <c r="Q45" s="50" t="n">
        <f aca="false">(ABS(P45-$C45))/(ABS($C45) + $E$2)</f>
        <v>1.00431504250458</v>
      </c>
      <c r="R45" s="50" t="n">
        <f aca="false">1-(P45-$C45)/($B45-$C45)</f>
        <v>0.0178813201387875</v>
      </c>
      <c r="S45" s="46" t="n">
        <v>50</v>
      </c>
      <c r="T45" s="47" t="n">
        <v>61</v>
      </c>
      <c r="U45" s="46" t="n">
        <v>41.27</v>
      </c>
      <c r="V45" s="46" t="n">
        <v>0.58</v>
      </c>
      <c r="W45" s="50" t="n">
        <f aca="false">V45/U45</f>
        <v>0.0140537921007996</v>
      </c>
      <c r="X45" s="46" t="n">
        <v>32.34</v>
      </c>
      <c r="Y45" s="46" t="n">
        <v>6.11</v>
      </c>
      <c r="Z45" s="61" t="n">
        <v>1.8</v>
      </c>
      <c r="AA45" s="70" t="n">
        <v>-2476.46</v>
      </c>
      <c r="AB45" s="50" t="n">
        <f aca="false">(ABS(AA45-$C45))/(ABS($C45) + $E$2)</f>
        <v>3.2292179641366E-005</v>
      </c>
      <c r="AC45" s="50" t="n">
        <f aca="false">1-(AA45-$C45)/($B45-$C45)</f>
        <v>0.999968421509689</v>
      </c>
      <c r="AD45" s="46" t="n">
        <v>808</v>
      </c>
      <c r="AE45" s="46" t="n">
        <v>92</v>
      </c>
      <c r="AF45" s="47" t="n">
        <v>183</v>
      </c>
      <c r="AG45" s="46" t="n">
        <v>228.66</v>
      </c>
      <c r="AH45" s="46" t="n">
        <v>97.33</v>
      </c>
      <c r="AI45" s="50" t="n">
        <f aca="false">AH45/AG45</f>
        <v>0.425653809148955</v>
      </c>
      <c r="AJ45" s="46" t="n">
        <v>85.92</v>
      </c>
      <c r="AK45" s="46" t="n">
        <v>22.96</v>
      </c>
      <c r="AL45" s="61" t="n">
        <v>22.54</v>
      </c>
      <c r="AM45" s="70" t="n">
        <v>-2476.46</v>
      </c>
      <c r="AN45" s="50" t="n">
        <f aca="false">(ABS(AM45-$C45))/(ABS($C45) + $E$2)</f>
        <v>3.2292179641366E-005</v>
      </c>
      <c r="AO45" s="50" t="n">
        <f aca="false">1-(AM45-$C45)/($B45-$C45)</f>
        <v>0.999968421509689</v>
      </c>
      <c r="AP45" s="46" t="n">
        <v>2</v>
      </c>
      <c r="AQ45" s="46" t="n">
        <v>810</v>
      </c>
      <c r="AR45" s="46" t="n">
        <v>131</v>
      </c>
      <c r="AS45" s="47" t="n">
        <v>198</v>
      </c>
      <c r="AT45" s="46" t="n">
        <v>256.63</v>
      </c>
      <c r="AU45" s="46" t="n">
        <v>98.72</v>
      </c>
      <c r="AV45" s="50" t="n">
        <f aca="false">AU45/AT45</f>
        <v>0.384678330670615</v>
      </c>
      <c r="AW45" s="46" t="n">
        <v>97.89</v>
      </c>
      <c r="AX45" s="46" t="n">
        <v>40.54</v>
      </c>
      <c r="AY45" s="61" t="n">
        <v>19.51</v>
      </c>
      <c r="AZ45" s="112" t="n">
        <v>-2476.5</v>
      </c>
      <c r="BA45" s="50" t="n">
        <f aca="false">(ABS(AZ45-$C45))/(ABS($C45) + $E$2)</f>
        <v>4.8438269462049E-005</v>
      </c>
      <c r="BB45" s="50" t="n">
        <f aca="false">1-(AZ45-$C45)/($B45-$C45)</f>
        <v>0.999952632264533</v>
      </c>
      <c r="BC45" s="47" t="n">
        <v>801</v>
      </c>
      <c r="BD45" s="47" t="n">
        <v>162</v>
      </c>
      <c r="BE45" s="47" t="n">
        <v>181.26</v>
      </c>
      <c r="BF45" s="47" t="n">
        <v>82.02</v>
      </c>
      <c r="BG45" s="50" t="n">
        <f aca="false">BF45/BE45</f>
        <v>0.452499172459451</v>
      </c>
      <c r="BH45" s="47" t="n">
        <v>79.97</v>
      </c>
      <c r="BI45" s="0" t="n">
        <v>2.27</v>
      </c>
      <c r="BJ45" s="61" t="n">
        <v>17.24</v>
      </c>
    </row>
    <row r="46" customFormat="false" ht="13" hidden="false" customHeight="true" outlineLevel="0" collapsed="false">
      <c r="A46" s="0" t="s">
        <v>102</v>
      </c>
      <c r="B46" s="40" t="n">
        <v>-4902.75</v>
      </c>
      <c r="C46" s="103" t="n">
        <v>-2102.5</v>
      </c>
      <c r="D46" s="111" t="n">
        <f aca="false">(ABS(B46-C46))/(ABS(C46)+$E$2)</f>
        <v>1.33123365818873</v>
      </c>
      <c r="E46" s="70" t="n">
        <v>-4899.12</v>
      </c>
      <c r="F46" s="50" t="n">
        <f aca="false">(ABS(E46-$C46))/(ABS($C46) + $E$2)</f>
        <v>1.32950796291894</v>
      </c>
      <c r="G46" s="50" t="n">
        <f aca="false">1-(E46-$C46)/($B46-$C46)</f>
        <v>0.00129631282921172</v>
      </c>
      <c r="H46" s="46" t="n">
        <v>57</v>
      </c>
      <c r="I46" s="47" t="n">
        <v>68</v>
      </c>
      <c r="J46" s="46" t="n">
        <v>37.39</v>
      </c>
      <c r="K46" s="46" t="n">
        <v>0.4</v>
      </c>
      <c r="L46" s="50" t="n">
        <f aca="false">K46/J46</f>
        <v>0.0106980476063119</v>
      </c>
      <c r="M46" s="46" t="n">
        <v>34.45</v>
      </c>
      <c r="N46" s="46" t="n">
        <v>0.37</v>
      </c>
      <c r="O46" s="61" t="n">
        <v>1.73</v>
      </c>
      <c r="P46" s="70" t="n">
        <v>-4858.32</v>
      </c>
      <c r="Q46" s="50" t="n">
        <f aca="false">(ABS(P46-$C46))/(ABS($C46) + $E$2)</f>
        <v>1.3101117185643</v>
      </c>
      <c r="R46" s="50" t="n">
        <f aca="false">1-(P46-$C46)/($B46-$C46)</f>
        <v>0.0158664404963843</v>
      </c>
      <c r="S46" s="46" t="n">
        <v>59</v>
      </c>
      <c r="T46" s="47" t="n">
        <v>70</v>
      </c>
      <c r="U46" s="46" t="n">
        <v>46.83</v>
      </c>
      <c r="V46" s="46" t="n">
        <v>0.87</v>
      </c>
      <c r="W46" s="50" t="n">
        <f aca="false">V46/U46</f>
        <v>0.0185778347213325</v>
      </c>
      <c r="X46" s="46" t="n">
        <v>36.42</v>
      </c>
      <c r="Y46" s="46" t="n">
        <v>7.17</v>
      </c>
      <c r="Z46" s="61" t="n">
        <v>1.93</v>
      </c>
      <c r="AA46" s="70" t="n">
        <v>-2115.96</v>
      </c>
      <c r="AB46" s="50" t="n">
        <f aca="false">(ABS(AA46-$C46))/(ABS($C46) + $E$2)</f>
        <v>0.00639885904444974</v>
      </c>
      <c r="AC46" s="50" t="n">
        <f aca="false">1-(AA46-$C46)/($B46-$C46)</f>
        <v>0.995193286313722</v>
      </c>
      <c r="AD46" s="46" t="n">
        <v>1687</v>
      </c>
      <c r="AE46" s="46" t="n">
        <v>3</v>
      </c>
      <c r="AF46" s="47" t="n">
        <v>338</v>
      </c>
      <c r="AG46" s="46" t="n">
        <v>600.02</v>
      </c>
      <c r="AH46" s="46" t="n">
        <v>360.44</v>
      </c>
      <c r="AI46" s="50" t="n">
        <f aca="false">AH46/AG46</f>
        <v>0.600713309556348</v>
      </c>
      <c r="AJ46" s="46" t="n">
        <v>161.3</v>
      </c>
      <c r="AK46" s="46" t="n">
        <v>40.09</v>
      </c>
      <c r="AL46" s="61" t="n">
        <v>37.62</v>
      </c>
      <c r="AM46" s="70" t="n">
        <v>-2116.22</v>
      </c>
      <c r="AN46" s="50" t="n">
        <f aca="false">(ABS(AM46-$C46))/(ABS($C46) + $E$2)</f>
        <v>0.00652246256239591</v>
      </c>
      <c r="AO46" s="50" t="n">
        <f aca="false">1-(AM46-$C46)/($B46-$C46)</f>
        <v>0.995100437460941</v>
      </c>
      <c r="AP46" s="46" t="n">
        <v>0</v>
      </c>
      <c r="AQ46" s="46" t="n">
        <v>1647</v>
      </c>
      <c r="AR46" s="46" t="n">
        <v>3</v>
      </c>
      <c r="AS46" s="47" t="n">
        <v>330</v>
      </c>
      <c r="AT46" s="46" t="n">
        <v>601.13</v>
      </c>
      <c r="AU46" s="46" t="n">
        <v>343.93</v>
      </c>
      <c r="AV46" s="50" t="n">
        <f aca="false">AU46/AT46</f>
        <v>0.572139137956848</v>
      </c>
      <c r="AW46" s="46" t="n">
        <v>152.75</v>
      </c>
      <c r="AX46" s="46" t="n">
        <v>68.22</v>
      </c>
      <c r="AY46" s="61" t="n">
        <v>36.25</v>
      </c>
      <c r="AZ46" s="112" t="n">
        <v>-2115.19</v>
      </c>
      <c r="BA46" s="50" t="n">
        <f aca="false">(ABS(AZ46-$C46))/(ABS($C46) + $E$2)</f>
        <v>0.00603280247207039</v>
      </c>
      <c r="BB46" s="50" t="n">
        <f aca="false">1-(AZ46-$C46)/($B46-$C46)</f>
        <v>0.995468261762343</v>
      </c>
      <c r="BC46" s="47" t="n">
        <v>1770</v>
      </c>
      <c r="BD46" s="47" t="n">
        <v>354</v>
      </c>
      <c r="BE46" s="47" t="n">
        <v>601.64</v>
      </c>
      <c r="BF46" s="47" t="n">
        <v>390.4</v>
      </c>
      <c r="BG46" s="50" t="n">
        <f aca="false">BF46/BE46</f>
        <v>0.648893025729672</v>
      </c>
      <c r="BH46" s="47" t="n">
        <v>165.78</v>
      </c>
      <c r="BI46" s="0" t="n">
        <v>5.4</v>
      </c>
      <c r="BJ46" s="61" t="n">
        <v>39.6</v>
      </c>
    </row>
    <row r="47" customFormat="false" ht="13" hidden="false" customHeight="true" outlineLevel="0" collapsed="false">
      <c r="A47" s="0" t="s">
        <v>103</v>
      </c>
      <c r="B47" s="40" t="n">
        <v>-5075.75</v>
      </c>
      <c r="C47" s="103" t="n">
        <v>-1866.07</v>
      </c>
      <c r="D47" s="111" t="n">
        <f aca="false">(ABS(B47-C47))/(ABS(C47)+$E$2)</f>
        <v>1.71909998018285</v>
      </c>
      <c r="E47" s="70" t="n">
        <v>-5073.96</v>
      </c>
      <c r="F47" s="50" t="n">
        <f aca="false">(ABS(E47-$C47))/(ABS($C47) + $E$2)</f>
        <v>1.71814125876373</v>
      </c>
      <c r="G47" s="50" t="n">
        <f aca="false">1-(E47-$C47)/($B47-$C47)</f>
        <v>0.000557687993818723</v>
      </c>
      <c r="H47" s="46" t="n">
        <v>20</v>
      </c>
      <c r="I47" s="47" t="n">
        <v>31</v>
      </c>
      <c r="J47" s="46" t="n">
        <v>20.29</v>
      </c>
      <c r="K47" s="46" t="n">
        <v>0.1</v>
      </c>
      <c r="L47" s="50" t="n">
        <f aca="false">K47/J47</f>
        <v>0.00492853622474125</v>
      </c>
      <c r="M47" s="46" t="n">
        <v>18.5</v>
      </c>
      <c r="N47" s="46" t="n">
        <v>0.17</v>
      </c>
      <c r="O47" s="61" t="n">
        <v>1.1</v>
      </c>
      <c r="P47" s="70" t="n">
        <v>-5030.65</v>
      </c>
      <c r="Q47" s="50" t="n">
        <f aca="false">(ABS(P47-$C47))/(ABS($C47) + $E$2)</f>
        <v>1.69494448520945</v>
      </c>
      <c r="R47" s="50" t="n">
        <f aca="false">1-(P47-$C47)/($B47-$C47)</f>
        <v>0.0140512449839237</v>
      </c>
      <c r="S47" s="46" t="n">
        <v>44</v>
      </c>
      <c r="T47" s="47" t="n">
        <v>55</v>
      </c>
      <c r="U47" s="46" t="n">
        <v>37.6</v>
      </c>
      <c r="V47" s="46" t="n">
        <v>0.59</v>
      </c>
      <c r="W47" s="50" t="n">
        <f aca="false">V47/U47</f>
        <v>0.0156914893617021</v>
      </c>
      <c r="X47" s="46" t="n">
        <v>29.89</v>
      </c>
      <c r="Y47" s="46" t="n">
        <v>5.12</v>
      </c>
      <c r="Z47" s="61" t="n">
        <v>1.57</v>
      </c>
      <c r="AA47" s="70" t="n">
        <v>-1947.36</v>
      </c>
      <c r="AB47" s="50" t="n">
        <f aca="false">(ABS(AA47-$C47))/(ABS($C47) + $E$2)</f>
        <v>0.0435388067935321</v>
      </c>
      <c r="AC47" s="50" t="n">
        <f aca="false">1-(AA47-$C47)/($B47-$C47)</f>
        <v>0.974673487699708</v>
      </c>
      <c r="AD47" s="46" t="n">
        <v>1617</v>
      </c>
      <c r="AE47" s="46" t="n">
        <v>13</v>
      </c>
      <c r="AF47" s="47" t="n">
        <v>326</v>
      </c>
      <c r="AG47" s="46" t="n">
        <v>600.11</v>
      </c>
      <c r="AH47" s="46" t="n">
        <v>371.04</v>
      </c>
      <c r="AI47" s="50" t="n">
        <f aca="false">AH47/AG47</f>
        <v>0.618286647447968</v>
      </c>
      <c r="AJ47" s="46" t="n">
        <v>152.78</v>
      </c>
      <c r="AK47" s="46" t="n">
        <v>39.81</v>
      </c>
      <c r="AL47" s="61" t="n">
        <v>36.32</v>
      </c>
      <c r="AM47" s="70" t="n">
        <v>-1949.66</v>
      </c>
      <c r="AN47" s="50" t="n">
        <f aca="false">(ABS(AM47-$C47))/(ABS($C47) + $E$2)</f>
        <v>0.0447706834773202</v>
      </c>
      <c r="AO47" s="50" t="n">
        <f aca="false">1-(AM47-$C47)/($B47-$C47)</f>
        <v>0.973956905361282</v>
      </c>
      <c r="AP47" s="46" t="n">
        <v>0</v>
      </c>
      <c r="AQ47" s="46" t="n">
        <v>1572</v>
      </c>
      <c r="AR47" s="46" t="n">
        <v>13</v>
      </c>
      <c r="AS47" s="47" t="n">
        <v>317</v>
      </c>
      <c r="AT47" s="46" t="n">
        <v>600.8</v>
      </c>
      <c r="AU47" s="46" t="n">
        <v>349.16</v>
      </c>
      <c r="AV47" s="50" t="n">
        <f aca="false">AU47/AT47</f>
        <v>0.58115845539281</v>
      </c>
      <c r="AW47" s="46" t="n">
        <v>142.51</v>
      </c>
      <c r="AX47" s="46" t="n">
        <v>73.74</v>
      </c>
      <c r="AY47" s="61" t="n">
        <v>35.86</v>
      </c>
      <c r="AZ47" s="112" t="n">
        <v>-1949.29</v>
      </c>
      <c r="BA47" s="50" t="n">
        <f aca="false">(ABS(AZ47-$C47))/(ABS($C47) + $E$2)</f>
        <v>0.0445725120107977</v>
      </c>
      <c r="BB47" s="50" t="n">
        <f aca="false">1-(AZ47-$C47)/($B47-$C47)</f>
        <v>0.974072181650507</v>
      </c>
      <c r="BC47" s="47" t="n">
        <v>1660</v>
      </c>
      <c r="BD47" s="47" t="n">
        <v>332</v>
      </c>
      <c r="BE47" s="47" t="n">
        <v>600.36</v>
      </c>
      <c r="BF47" s="47" t="n">
        <v>400.78</v>
      </c>
      <c r="BG47" s="50" t="n">
        <f aca="false">BF47/BE47</f>
        <v>0.667566126990472</v>
      </c>
      <c r="BH47" s="47" t="n">
        <v>159.25</v>
      </c>
      <c r="BI47" s="0" t="n">
        <v>5.08</v>
      </c>
      <c r="BJ47" s="61" t="n">
        <v>35.12</v>
      </c>
    </row>
    <row r="48" customFormat="false" ht="13" hidden="false" customHeight="true" outlineLevel="0" collapsed="false">
      <c r="A48" s="0" t="s">
        <v>104</v>
      </c>
      <c r="B48" s="40" t="n">
        <v>-1858.25</v>
      </c>
      <c r="C48" s="103" t="n">
        <v>-1324.5</v>
      </c>
      <c r="D48" s="111" t="n">
        <f aca="false">(ABS(B48-C48))/(ABS(C48)+$E$2)</f>
        <v>0.402678234628442</v>
      </c>
      <c r="E48" s="70" t="n">
        <v>-1858.25</v>
      </c>
      <c r="F48" s="50" t="n">
        <f aca="false">(ABS(E48-$C48))/(ABS($C48) + $E$2)</f>
        <v>0.402678234628442</v>
      </c>
      <c r="G48" s="50" t="n">
        <f aca="false">1-(E48-$C48)/($B48-$C48)</f>
        <v>0</v>
      </c>
      <c r="H48" s="46" t="n">
        <v>11</v>
      </c>
      <c r="I48" s="47" t="n">
        <v>11</v>
      </c>
      <c r="J48" s="46" t="n">
        <v>18.52</v>
      </c>
      <c r="K48" s="46" t="n">
        <v>0.06</v>
      </c>
      <c r="L48" s="50" t="n">
        <f aca="false">K48/J48</f>
        <v>0.00323974082073434</v>
      </c>
      <c r="M48" s="46" t="n">
        <v>15.84</v>
      </c>
      <c r="N48" s="46" t="n">
        <v>0.14</v>
      </c>
      <c r="O48" s="61" t="n">
        <v>1.46</v>
      </c>
      <c r="P48" s="70" t="n">
        <v>-1858.25</v>
      </c>
      <c r="Q48" s="50" t="n">
        <f aca="false">(ABS(P48-$C48))/(ABS($C48) + $E$2)</f>
        <v>0.402678234628442</v>
      </c>
      <c r="R48" s="50" t="n">
        <f aca="false">1-(P48-$C48)/($B48-$C48)</f>
        <v>0</v>
      </c>
      <c r="S48" s="46" t="n">
        <v>11</v>
      </c>
      <c r="T48" s="47" t="n">
        <v>11</v>
      </c>
      <c r="U48" s="46" t="n">
        <v>21.13</v>
      </c>
      <c r="V48" s="46" t="n">
        <v>0.07</v>
      </c>
      <c r="W48" s="50" t="n">
        <f aca="false">V48/U48</f>
        <v>0.00331282536677709</v>
      </c>
      <c r="X48" s="46" t="n">
        <v>16.55</v>
      </c>
      <c r="Y48" s="46" t="n">
        <v>2.01</v>
      </c>
      <c r="Z48" s="61" t="n">
        <v>1.47</v>
      </c>
      <c r="AA48" s="70" t="n">
        <v>-1355.09</v>
      </c>
      <c r="AB48" s="50" t="n">
        <f aca="false">(ABS(AA48-$C48))/(ABS($C48) + $E$2)</f>
        <v>0.0230780837419841</v>
      </c>
      <c r="AC48" s="50" t="n">
        <f aca="false">1-(AA48-$C48)/($B48-$C48)</f>
        <v>0.942688524590164</v>
      </c>
      <c r="AD48" s="46" t="n">
        <v>925</v>
      </c>
      <c r="AE48" s="46" t="n">
        <v>15</v>
      </c>
      <c r="AF48" s="47" t="n">
        <v>188</v>
      </c>
      <c r="AG48" s="46" t="n">
        <v>603.07</v>
      </c>
      <c r="AH48" s="46" t="n">
        <v>316.47</v>
      </c>
      <c r="AI48" s="50" t="n">
        <f aca="false">AH48/AG48</f>
        <v>0.524764952658895</v>
      </c>
      <c r="AJ48" s="46" t="n">
        <v>197.2</v>
      </c>
      <c r="AK48" s="46" t="n">
        <v>37.76</v>
      </c>
      <c r="AL48" s="61" t="n">
        <v>52.91</v>
      </c>
      <c r="AM48" s="70" t="n">
        <v>-1356.78</v>
      </c>
      <c r="AN48" s="50" t="n">
        <f aca="false">(ABS(AM48-$C48))/(ABS($C48) + $E$2)</f>
        <v>0.0243530743115805</v>
      </c>
      <c r="AO48" s="50" t="n">
        <f aca="false">1-(AM48-$C48)/($B48-$C48)</f>
        <v>0.93952224824356</v>
      </c>
      <c r="AP48" s="46" t="n">
        <v>0</v>
      </c>
      <c r="AQ48" s="46" t="n">
        <v>885</v>
      </c>
      <c r="AR48" s="46" t="n">
        <v>15</v>
      </c>
      <c r="AS48" s="47" t="n">
        <v>180</v>
      </c>
      <c r="AT48" s="46" t="n">
        <v>601.17</v>
      </c>
      <c r="AU48" s="46" t="n">
        <v>294.93</v>
      </c>
      <c r="AV48" s="50" t="n">
        <f aca="false">AU48/AT48</f>
        <v>0.490593342981187</v>
      </c>
      <c r="AW48" s="46" t="n">
        <v>189.7</v>
      </c>
      <c r="AX48" s="46" t="n">
        <v>67.65</v>
      </c>
      <c r="AY48" s="61" t="n">
        <v>50.74</v>
      </c>
      <c r="AZ48" s="112" t="n">
        <v>-1362.57</v>
      </c>
      <c r="BA48" s="50" t="n">
        <f aca="false">(ABS(AZ48-$C48))/(ABS($C48) + $E$2)</f>
        <v>0.0287212372689551</v>
      </c>
      <c r="BB48" s="50" t="n">
        <f aca="false">1-(AZ48-$C48)/($B48-$C48)</f>
        <v>0.928674473067916</v>
      </c>
      <c r="BC48" s="47" t="n">
        <v>960</v>
      </c>
      <c r="BD48" s="47" t="n">
        <v>192</v>
      </c>
      <c r="BE48" s="47" t="n">
        <v>600.66</v>
      </c>
      <c r="BF48" s="47" t="n">
        <v>338.77</v>
      </c>
      <c r="BG48" s="50" t="n">
        <f aca="false">BF48/BE48</f>
        <v>0.563996270768821</v>
      </c>
      <c r="BH48" s="47" t="n">
        <v>199.6</v>
      </c>
      <c r="BI48" s="0" t="n">
        <v>6.73</v>
      </c>
      <c r="BJ48" s="61" t="n">
        <v>56.45</v>
      </c>
    </row>
    <row r="49" customFormat="false" ht="13" hidden="false" customHeight="true" outlineLevel="0" collapsed="false">
      <c r="A49" s="0" t="s">
        <v>105</v>
      </c>
      <c r="B49" s="40" t="n">
        <v>-2334</v>
      </c>
      <c r="C49" s="103" t="n">
        <v>-1668</v>
      </c>
      <c r="D49" s="111" t="n">
        <f aca="false">(ABS(B49-C49))/(ABS(C49)+$E$2)</f>
        <v>0.39904134212103</v>
      </c>
      <c r="E49" s="70" t="n">
        <v>-2334</v>
      </c>
      <c r="F49" s="50" t="n">
        <f aca="false">(ABS(E49-$C49))/(ABS($C49) + $E$2)</f>
        <v>0.39904134212103</v>
      </c>
      <c r="G49" s="50" t="n">
        <f aca="false">1-(E49-$C49)/($B49-$C49)</f>
        <v>0</v>
      </c>
      <c r="H49" s="46" t="n">
        <v>11</v>
      </c>
      <c r="I49" s="47" t="n">
        <v>11</v>
      </c>
      <c r="J49" s="46" t="n">
        <v>18.52</v>
      </c>
      <c r="K49" s="46" t="n">
        <v>0.08</v>
      </c>
      <c r="L49" s="50" t="n">
        <f aca="false">K49/J49</f>
        <v>0.00431965442764579</v>
      </c>
      <c r="M49" s="46" t="n">
        <v>15.52</v>
      </c>
      <c r="N49" s="46" t="n">
        <v>0.1</v>
      </c>
      <c r="O49" s="61" t="n">
        <v>1.8</v>
      </c>
      <c r="P49" s="70" t="n">
        <v>-2334</v>
      </c>
      <c r="Q49" s="50" t="n">
        <f aca="false">(ABS(P49-$C49))/(ABS($C49) + $E$2)</f>
        <v>0.39904134212103</v>
      </c>
      <c r="R49" s="50" t="n">
        <f aca="false">1-(P49-$C49)/($B49-$C49)</f>
        <v>0</v>
      </c>
      <c r="S49" s="46" t="n">
        <v>11</v>
      </c>
      <c r="T49" s="47" t="n">
        <v>11</v>
      </c>
      <c r="U49" s="46" t="n">
        <v>20.59</v>
      </c>
      <c r="V49" s="46" t="n">
        <v>0.09</v>
      </c>
      <c r="W49" s="50" t="n">
        <f aca="false">V49/U49</f>
        <v>0.00437105390966489</v>
      </c>
      <c r="X49" s="46" t="n">
        <v>15.81</v>
      </c>
      <c r="Y49" s="46" t="n">
        <v>2.05</v>
      </c>
      <c r="Z49" s="61" t="n">
        <v>1.61</v>
      </c>
      <c r="AA49" s="70" t="n">
        <v>-1742.33</v>
      </c>
      <c r="AB49" s="50" t="n">
        <f aca="false">(ABS(AA49-$C49))/(ABS($C49) + $E$2)</f>
        <v>0.0445356500898741</v>
      </c>
      <c r="AC49" s="50" t="n">
        <f aca="false">1-(AA49-$C49)/($B49-$C49)</f>
        <v>0.888393393393394</v>
      </c>
      <c r="AD49" s="46" t="n">
        <v>936</v>
      </c>
      <c r="AE49" s="46" t="n">
        <v>14</v>
      </c>
      <c r="AF49" s="47" t="n">
        <v>190</v>
      </c>
      <c r="AG49" s="46" t="n">
        <v>601.47</v>
      </c>
      <c r="AH49" s="46" t="n">
        <v>313.18</v>
      </c>
      <c r="AI49" s="50" t="n">
        <f aca="false">AH49/AG49</f>
        <v>0.520690973780903</v>
      </c>
      <c r="AJ49" s="46" t="n">
        <v>198.61</v>
      </c>
      <c r="AK49" s="46" t="n">
        <v>38.65</v>
      </c>
      <c r="AL49" s="61" t="n">
        <v>52.36</v>
      </c>
      <c r="AM49" s="70" t="n">
        <v>-1747.38</v>
      </c>
      <c r="AN49" s="50" t="n">
        <f aca="false">(ABS(AM49-$C49))/(ABS($C49) + $E$2)</f>
        <v>0.0475614140203716</v>
      </c>
      <c r="AO49" s="50" t="n">
        <f aca="false">1-(AM49-$C49)/($B49-$C49)</f>
        <v>0.88081081081081</v>
      </c>
      <c r="AP49" s="46" t="n">
        <v>0</v>
      </c>
      <c r="AQ49" s="46" t="n">
        <v>891</v>
      </c>
      <c r="AR49" s="46" t="n">
        <v>14</v>
      </c>
      <c r="AS49" s="47" t="n">
        <v>181</v>
      </c>
      <c r="AT49" s="46" t="n">
        <v>603.67</v>
      </c>
      <c r="AU49" s="46" t="n">
        <v>293.03</v>
      </c>
      <c r="AV49" s="50" t="n">
        <f aca="false">AU49/AT49</f>
        <v>0.485414216376497</v>
      </c>
      <c r="AW49" s="46" t="n">
        <v>190.76</v>
      </c>
      <c r="AX49" s="46" t="n">
        <v>69.39</v>
      </c>
      <c r="AY49" s="61" t="n">
        <v>51.62</v>
      </c>
      <c r="AZ49" s="112" t="n">
        <v>-1757.48</v>
      </c>
      <c r="BA49" s="50" t="n">
        <f aca="false">(ABS(AZ49-$C49))/(ABS($C49) + $E$2)</f>
        <v>0.0536129418813661</v>
      </c>
      <c r="BB49" s="50" t="n">
        <f aca="false">1-(AZ49-$C49)/($B49-$C49)</f>
        <v>0.865645645645646</v>
      </c>
      <c r="BC49" s="47" t="n">
        <v>960</v>
      </c>
      <c r="BD49" s="47" t="n">
        <v>192</v>
      </c>
      <c r="BE49" s="47" t="n">
        <v>604.14</v>
      </c>
      <c r="BF49" s="47" t="n">
        <v>343.81</v>
      </c>
      <c r="BG49" s="50" t="n">
        <f aca="false">BF49/BE49</f>
        <v>0.569089946038998</v>
      </c>
      <c r="BH49" s="47" t="n">
        <v>201.21</v>
      </c>
      <c r="BI49" s="0" t="n">
        <v>6.05</v>
      </c>
      <c r="BJ49" s="61" t="n">
        <v>54.03</v>
      </c>
    </row>
    <row r="50" customFormat="false" ht="13" hidden="false" customHeight="true" outlineLevel="0" collapsed="false">
      <c r="A50" s="0" t="s">
        <v>106</v>
      </c>
      <c r="B50" s="40" t="n">
        <v>-2107.25</v>
      </c>
      <c r="C50" s="103" t="n">
        <v>-1453.61</v>
      </c>
      <c r="D50" s="111" t="n">
        <f aca="false">(ABS(B50-C50))/(ABS(C50)+$E$2)</f>
        <v>0.449357559758286</v>
      </c>
      <c r="E50" s="70" t="n">
        <v>-2107.25</v>
      </c>
      <c r="F50" s="50" t="n">
        <f aca="false">(ABS(E50-$C50))/(ABS($C50) + $E$2)</f>
        <v>0.449357559758286</v>
      </c>
      <c r="G50" s="50" t="n">
        <f aca="false">1-(E50-$C50)/($B50-$C50)</f>
        <v>0</v>
      </c>
      <c r="H50" s="46" t="n">
        <v>11</v>
      </c>
      <c r="I50" s="47" t="n">
        <v>11</v>
      </c>
      <c r="J50" s="46" t="n">
        <v>18.01</v>
      </c>
      <c r="K50" s="46" t="n">
        <v>0.07</v>
      </c>
      <c r="L50" s="50" t="n">
        <f aca="false">K50/J50</f>
        <v>0.00388672959466963</v>
      </c>
      <c r="M50" s="46" t="n">
        <v>15.19</v>
      </c>
      <c r="N50" s="46" t="n">
        <v>0.11</v>
      </c>
      <c r="O50" s="61" t="n">
        <v>1.6</v>
      </c>
      <c r="P50" s="70" t="n">
        <v>-2107.25</v>
      </c>
      <c r="Q50" s="50" t="n">
        <f aca="false">(ABS(P50-$C50))/(ABS($C50) + $E$2)</f>
        <v>0.449357559758286</v>
      </c>
      <c r="R50" s="50" t="n">
        <f aca="false">1-(P50-$C50)/($B50-$C50)</f>
        <v>0</v>
      </c>
      <c r="S50" s="46" t="n">
        <v>11</v>
      </c>
      <c r="T50" s="47" t="n">
        <v>11</v>
      </c>
      <c r="U50" s="46" t="n">
        <v>19.68</v>
      </c>
      <c r="V50" s="46" t="n">
        <v>0.08</v>
      </c>
      <c r="W50" s="50" t="n">
        <f aca="false">V50/U50</f>
        <v>0.0040650406504065</v>
      </c>
      <c r="X50" s="46" t="n">
        <v>15.4</v>
      </c>
      <c r="Y50" s="46" t="n">
        <v>1.82</v>
      </c>
      <c r="Z50" s="61" t="n">
        <v>1.35</v>
      </c>
      <c r="AA50" s="70" t="n">
        <v>-1558.57</v>
      </c>
      <c r="AB50" s="50" t="n">
        <f aca="false">(ABS(AA50-$C50))/(ABS($C50) + $E$2)</f>
        <v>0.0721567980420869</v>
      </c>
      <c r="AC50" s="50" t="n">
        <f aca="false">1-(AA50-$C50)/($B50-$C50)</f>
        <v>0.839422311976011</v>
      </c>
      <c r="AD50" s="46" t="n">
        <v>911</v>
      </c>
      <c r="AE50" s="46" t="n">
        <v>14</v>
      </c>
      <c r="AF50" s="47" t="n">
        <v>185</v>
      </c>
      <c r="AG50" s="46" t="n">
        <v>600.67</v>
      </c>
      <c r="AH50" s="46" t="n">
        <v>324.24</v>
      </c>
      <c r="AI50" s="50" t="n">
        <f aca="false">AH50/AG50</f>
        <v>0.539797226430486</v>
      </c>
      <c r="AJ50" s="46" t="n">
        <v>192.09</v>
      </c>
      <c r="AK50" s="46" t="n">
        <v>35.97</v>
      </c>
      <c r="AL50" s="61" t="n">
        <v>49.64</v>
      </c>
      <c r="AM50" s="70" t="n">
        <v>-1561.94</v>
      </c>
      <c r="AN50" s="50" t="n">
        <f aca="false">(ABS(AM50-$C50))/(ABS($C50) + $E$2)</f>
        <v>0.0744735702353209</v>
      </c>
      <c r="AO50" s="50" t="n">
        <f aca="false">1-(AM50-$C50)/($B50-$C50)</f>
        <v>0.834266568753442</v>
      </c>
      <c r="AP50" s="46" t="n">
        <v>0</v>
      </c>
      <c r="AQ50" s="46" t="n">
        <v>881</v>
      </c>
      <c r="AR50" s="46" t="n">
        <v>14</v>
      </c>
      <c r="AS50" s="47" t="n">
        <v>179</v>
      </c>
      <c r="AT50" s="46" t="n">
        <v>604.58</v>
      </c>
      <c r="AU50" s="46" t="n">
        <v>304.49</v>
      </c>
      <c r="AV50" s="50" t="n">
        <f aca="false">AU50/AT50</f>
        <v>0.5036388898078</v>
      </c>
      <c r="AW50" s="46" t="n">
        <v>187.49</v>
      </c>
      <c r="AX50" s="46" t="n">
        <v>66.06</v>
      </c>
      <c r="AY50" s="61" t="n">
        <v>48.5</v>
      </c>
      <c r="AZ50" s="112" t="n">
        <v>-1571.23</v>
      </c>
      <c r="BA50" s="50" t="n">
        <f aca="false">(ABS(AZ50-$C50))/(ABS($C50) + $E$2)</f>
        <v>0.0808601618303189</v>
      </c>
      <c r="BB50" s="50" t="n">
        <f aca="false">1-(AZ50-$C50)/($B50-$C50)</f>
        <v>0.820053852273423</v>
      </c>
      <c r="BC50" s="47" t="n">
        <v>935</v>
      </c>
      <c r="BD50" s="47" t="n">
        <v>187</v>
      </c>
      <c r="BE50" s="47" t="n">
        <v>600.48</v>
      </c>
      <c r="BF50" s="47" t="n">
        <v>344.05</v>
      </c>
      <c r="BG50" s="50" t="n">
        <f aca="false">BF50/BE50</f>
        <v>0.572958300026645</v>
      </c>
      <c r="BH50" s="47" t="n">
        <v>194.28</v>
      </c>
      <c r="BI50" s="0" t="n">
        <v>7.07</v>
      </c>
      <c r="BJ50" s="61" t="n">
        <v>56.69</v>
      </c>
    </row>
    <row r="51" customFormat="false" ht="13" hidden="false" customHeight="true" outlineLevel="0" collapsed="false">
      <c r="A51" s="0" t="s">
        <v>107</v>
      </c>
      <c r="B51" s="45" t="n">
        <v>-2632</v>
      </c>
      <c r="C51" s="45" t="n">
        <v>-1411</v>
      </c>
      <c r="D51" s="111" t="n">
        <f aca="false">(ABS(B51-C51))/(ABS(C51)+$E$2)</f>
        <v>0.864730878186969</v>
      </c>
      <c r="E51" s="70" t="n">
        <v>-2632</v>
      </c>
      <c r="F51" s="50" t="n">
        <f aca="false">(ABS(E51-$C51))/(ABS($C51) + $E$2)</f>
        <v>0.864730878186969</v>
      </c>
      <c r="G51" s="50" t="n">
        <f aca="false">1-(E51-$C51)/($B51-$C51)</f>
        <v>0</v>
      </c>
      <c r="H51" s="46" t="n">
        <v>11</v>
      </c>
      <c r="I51" s="47" t="n">
        <v>11</v>
      </c>
      <c r="J51" s="46" t="n">
        <v>20.05</v>
      </c>
      <c r="K51" s="46" t="n">
        <v>0.07</v>
      </c>
      <c r="L51" s="50" t="n">
        <f aca="false">K51/J51</f>
        <v>0.00349127182044888</v>
      </c>
      <c r="M51" s="46" t="n">
        <v>17.47</v>
      </c>
      <c r="N51" s="46" t="n">
        <v>0.1</v>
      </c>
      <c r="O51" s="61" t="n">
        <v>1.38</v>
      </c>
      <c r="P51" s="70" t="n">
        <v>-2632</v>
      </c>
      <c r="Q51" s="50" t="n">
        <f aca="false">(ABS(P51-$C51))/(ABS($C51) + $E$2)</f>
        <v>0.864730878186969</v>
      </c>
      <c r="R51" s="50" t="n">
        <f aca="false">1-(P51-$C51)/($B51-$C51)</f>
        <v>0</v>
      </c>
      <c r="S51" s="46" t="n">
        <v>11</v>
      </c>
      <c r="T51" s="47" t="n">
        <v>11</v>
      </c>
      <c r="U51" s="46" t="n">
        <v>22.7</v>
      </c>
      <c r="V51" s="46" t="n">
        <v>0.08</v>
      </c>
      <c r="W51" s="50" t="n">
        <f aca="false">V51/U51</f>
        <v>0.00352422907488987</v>
      </c>
      <c r="X51" s="46" t="n">
        <v>18.03</v>
      </c>
      <c r="Y51" s="46" t="n">
        <v>2.09</v>
      </c>
      <c r="Z51" s="61" t="n">
        <v>1.47</v>
      </c>
      <c r="AA51" s="70" t="n">
        <v>-1517.7</v>
      </c>
      <c r="AB51" s="50" t="n">
        <f aca="false">(ABS(AA51-$C51))/(ABS($C51) + $E$2)</f>
        <v>0.0755665722379604</v>
      </c>
      <c r="AC51" s="50" t="n">
        <f aca="false">1-(AA51-$C51)/($B51-$C51)</f>
        <v>0.912612612612613</v>
      </c>
      <c r="AD51" s="46" t="n">
        <v>906</v>
      </c>
      <c r="AE51" s="46" t="n">
        <v>19</v>
      </c>
      <c r="AF51" s="47" t="n">
        <v>185</v>
      </c>
      <c r="AG51" s="46" t="n">
        <v>602.2</v>
      </c>
      <c r="AH51" s="46" t="n">
        <v>309.24</v>
      </c>
      <c r="AI51" s="50" t="n">
        <f aca="false">AH51/AG51</f>
        <v>0.513517103952175</v>
      </c>
      <c r="AJ51" s="46" t="n">
        <v>195.32</v>
      </c>
      <c r="AK51" s="46" t="n">
        <v>41.83</v>
      </c>
      <c r="AL51" s="61" t="n">
        <v>56.51</v>
      </c>
      <c r="AM51" s="70" t="n">
        <v>-1521.06</v>
      </c>
      <c r="AN51" s="50" t="n">
        <f aca="false">(ABS(AM51-$C51))/(ABS($C51) + $E$2)</f>
        <v>0.0779461756373937</v>
      </c>
      <c r="AO51" s="50" t="n">
        <f aca="false">1-(AM51-$C51)/($B51-$C51)</f>
        <v>0.90986076986077</v>
      </c>
      <c r="AP51" s="46" t="n">
        <v>0</v>
      </c>
      <c r="AQ51" s="46" t="n">
        <v>877</v>
      </c>
      <c r="AR51" s="46" t="n">
        <v>18</v>
      </c>
      <c r="AS51" s="47" t="n">
        <v>179</v>
      </c>
      <c r="AT51" s="46" t="n">
        <v>600.21</v>
      </c>
      <c r="AU51" s="46" t="n">
        <v>288.26</v>
      </c>
      <c r="AV51" s="50" t="n">
        <f aca="false">AU51/AT51</f>
        <v>0.480265240499159</v>
      </c>
      <c r="AW51" s="46" t="n">
        <v>188.61</v>
      </c>
      <c r="AX51" s="46" t="n">
        <v>73.34</v>
      </c>
      <c r="AY51" s="61" t="n">
        <v>51.85</v>
      </c>
      <c r="AZ51" s="112" t="n">
        <v>-1522.2</v>
      </c>
      <c r="BA51" s="50" t="n">
        <f aca="false">(ABS(AZ51-$C51))/(ABS($C51) + $E$2)</f>
        <v>0.0787535410764873</v>
      </c>
      <c r="BB51" s="50" t="n">
        <f aca="false">1-(AZ51-$C51)/($B51-$C51)</f>
        <v>0.908927108927109</v>
      </c>
      <c r="BC51" s="47" t="n">
        <v>960</v>
      </c>
      <c r="BD51" s="47" t="n">
        <v>192</v>
      </c>
      <c r="BE51" s="47" t="n">
        <v>601.57</v>
      </c>
      <c r="BF51" s="47" t="n">
        <v>336.65</v>
      </c>
      <c r="BG51" s="50" t="n">
        <f aca="false">BF51/BE51</f>
        <v>0.55961899695796</v>
      </c>
      <c r="BH51" s="47" t="n">
        <v>204.56</v>
      </c>
      <c r="BI51" s="0" t="n">
        <v>6.12</v>
      </c>
      <c r="BJ51" s="61" t="n">
        <v>55.78</v>
      </c>
    </row>
    <row r="52" customFormat="false" ht="13" hidden="false" customHeight="true" outlineLevel="0" collapsed="false">
      <c r="A52" s="0" t="s">
        <v>108</v>
      </c>
      <c r="B52" s="40" t="n">
        <v>-2923.25</v>
      </c>
      <c r="C52" s="40" t="n">
        <v>-1745.76</v>
      </c>
      <c r="D52" s="111" t="n">
        <f aca="false">(ABS(B52-C52))/(ABS(C52)+$E$2)</f>
        <v>0.67409947560054</v>
      </c>
      <c r="E52" s="70" t="n">
        <v>-2923.25</v>
      </c>
      <c r="F52" s="50" t="n">
        <f aca="false">(ABS(E52-$C52))/(ABS($C52) + $E$2)</f>
        <v>0.67409947560054</v>
      </c>
      <c r="G52" s="50" t="n">
        <f aca="false">1-(E52-$C52)/($B52-$C52)</f>
        <v>0</v>
      </c>
      <c r="H52" s="46" t="n">
        <v>11</v>
      </c>
      <c r="I52" s="47" t="n">
        <v>11</v>
      </c>
      <c r="J52" s="46" t="n">
        <v>18.71</v>
      </c>
      <c r="K52" s="46" t="n">
        <v>0.07</v>
      </c>
      <c r="L52" s="50" t="n">
        <f aca="false">K52/J52</f>
        <v>0.00374131480491716</v>
      </c>
      <c r="M52" s="46" t="n">
        <v>16.06</v>
      </c>
      <c r="N52" s="46" t="n">
        <v>0.11</v>
      </c>
      <c r="O52" s="61" t="n">
        <v>1.45</v>
      </c>
      <c r="P52" s="70" t="n">
        <v>-2923.25</v>
      </c>
      <c r="Q52" s="50" t="n">
        <f aca="false">(ABS(P52-$C52))/(ABS($C52) + $E$2)</f>
        <v>0.67409947560054</v>
      </c>
      <c r="R52" s="50" t="n">
        <f aca="false">1-(P52-$C52)/($B52-$C52)</f>
        <v>0</v>
      </c>
      <c r="S52" s="46" t="n">
        <v>11</v>
      </c>
      <c r="T52" s="47" t="n">
        <v>11</v>
      </c>
      <c r="U52" s="46" t="n">
        <v>21.01</v>
      </c>
      <c r="V52" s="46" t="n">
        <v>0.1</v>
      </c>
      <c r="W52" s="50" t="n">
        <f aca="false">V52/U52</f>
        <v>0.00475963826749167</v>
      </c>
      <c r="X52" s="46" t="n">
        <v>15.9</v>
      </c>
      <c r="Y52" s="46" t="n">
        <v>2.23</v>
      </c>
      <c r="Z52" s="61" t="n">
        <v>1.75</v>
      </c>
      <c r="AA52" s="70" t="n">
        <v>-1837.17</v>
      </c>
      <c r="AB52" s="50" t="n">
        <f aca="false">(ABS(AA52-$C52))/(ABS($C52) + $E$2)</f>
        <v>0.0523311731434199</v>
      </c>
      <c r="AC52" s="50" t="n">
        <f aca="false">1-(AA52-$C52)/($B52-$C52)</f>
        <v>0.922368767462993</v>
      </c>
      <c r="AD52" s="46" t="n">
        <v>919</v>
      </c>
      <c r="AE52" s="46" t="n">
        <v>11</v>
      </c>
      <c r="AF52" s="47" t="n">
        <v>186</v>
      </c>
      <c r="AG52" s="46" t="n">
        <v>602.88</v>
      </c>
      <c r="AH52" s="46" t="n">
        <v>319.71</v>
      </c>
      <c r="AI52" s="50" t="n">
        <f aca="false">AH52/AG52</f>
        <v>0.53030453821656</v>
      </c>
      <c r="AJ52" s="46" t="n">
        <v>193.74</v>
      </c>
      <c r="AK52" s="46" t="n">
        <v>38</v>
      </c>
      <c r="AL52" s="61" t="n">
        <v>52.84</v>
      </c>
      <c r="AM52" s="70" t="n">
        <v>-1842.17</v>
      </c>
      <c r="AN52" s="50" t="n">
        <f aca="false">(ABS(AM52-$C52))/(ABS($C52) + $E$2)</f>
        <v>0.0551936156083263</v>
      </c>
      <c r="AO52" s="50" t="n">
        <f aca="false">1-(AM52-$C52)/($B52-$C52)</f>
        <v>0.918122446899761</v>
      </c>
      <c r="AP52" s="46" t="n">
        <v>0</v>
      </c>
      <c r="AQ52" s="46" t="n">
        <v>889</v>
      </c>
      <c r="AR52" s="46" t="n">
        <v>11</v>
      </c>
      <c r="AS52" s="47" t="n">
        <v>180</v>
      </c>
      <c r="AT52" s="46" t="n">
        <v>601.26</v>
      </c>
      <c r="AU52" s="46" t="n">
        <v>297.91</v>
      </c>
      <c r="AV52" s="50" t="n">
        <f aca="false">AU52/AT52</f>
        <v>0.495476166716562</v>
      </c>
      <c r="AW52" s="46" t="n">
        <v>187.74</v>
      </c>
      <c r="AX52" s="46" t="n">
        <v>66.99</v>
      </c>
      <c r="AY52" s="61" t="n">
        <v>49.96</v>
      </c>
      <c r="AZ52" s="112" t="n">
        <v>-1846.15</v>
      </c>
      <c r="BA52" s="50" t="n">
        <f aca="false">(ABS(AZ52-$C52))/(ABS($C52) + $E$2)</f>
        <v>0.0574721198103919</v>
      </c>
      <c r="BB52" s="50" t="n">
        <f aca="false">1-(AZ52-$C52)/($B52-$C52)</f>
        <v>0.914742375731429</v>
      </c>
      <c r="BC52" s="47" t="n">
        <v>950</v>
      </c>
      <c r="BD52" s="47" t="n">
        <v>190</v>
      </c>
      <c r="BE52" s="47" t="n">
        <v>604.95</v>
      </c>
      <c r="BF52" s="47" t="n">
        <v>342.49</v>
      </c>
      <c r="BG52" s="50" t="n">
        <f aca="false">BF52/BE52</f>
        <v>0.566145962476238</v>
      </c>
      <c r="BH52" s="47" t="n">
        <v>199.64</v>
      </c>
      <c r="BI52" s="0" t="n">
        <v>7.14</v>
      </c>
      <c r="BJ52" s="61" t="n">
        <v>56.72</v>
      </c>
    </row>
    <row r="53" customFormat="false" ht="13" hidden="false" customHeight="true" outlineLevel="0" collapsed="false">
      <c r="A53" s="0" t="s">
        <v>109</v>
      </c>
      <c r="B53" s="40" t="n">
        <v>-3273.5</v>
      </c>
      <c r="C53" s="40" t="n">
        <v>-2094.5</v>
      </c>
      <c r="D53" s="111" t="n">
        <f aca="false">(ABS(B53-C53))/(ABS(C53)+$E$2)</f>
        <v>0.562634216177523</v>
      </c>
      <c r="E53" s="70" t="n">
        <v>-3273.5</v>
      </c>
      <c r="F53" s="50" t="n">
        <f aca="false">(ABS(E53-$C53))/(ABS($C53) + $E$2)</f>
        <v>0.562634216177523</v>
      </c>
      <c r="G53" s="50" t="n">
        <f aca="false">1-(E53-$C53)/($B53-$C53)</f>
        <v>0</v>
      </c>
      <c r="H53" s="46" t="n">
        <v>11</v>
      </c>
      <c r="I53" s="47" t="n">
        <v>11</v>
      </c>
      <c r="J53" s="46" t="n">
        <v>19.1</v>
      </c>
      <c r="K53" s="46" t="n">
        <v>0.08</v>
      </c>
      <c r="L53" s="50" t="n">
        <f aca="false">K53/J53</f>
        <v>0.00418848167539267</v>
      </c>
      <c r="M53" s="46" t="n">
        <v>16.39</v>
      </c>
      <c r="N53" s="46" t="n">
        <v>0.13</v>
      </c>
      <c r="O53" s="61" t="n">
        <v>1.48</v>
      </c>
      <c r="P53" s="70" t="n">
        <v>-3273.5</v>
      </c>
      <c r="Q53" s="50" t="n">
        <f aca="false">(ABS(P53-$C53))/(ABS($C53) + $E$2)</f>
        <v>0.562634216177523</v>
      </c>
      <c r="R53" s="50" t="n">
        <f aca="false">1-(P53-$C53)/($B53-$C53)</f>
        <v>0</v>
      </c>
      <c r="S53" s="46" t="n">
        <v>11</v>
      </c>
      <c r="T53" s="47" t="n">
        <v>11</v>
      </c>
      <c r="U53" s="46" t="n">
        <v>20.11</v>
      </c>
      <c r="V53" s="46" t="n">
        <v>0.08</v>
      </c>
      <c r="W53" s="50" t="n">
        <f aca="false">V53/U53</f>
        <v>0.00397812033814023</v>
      </c>
      <c r="X53" s="46" t="n">
        <v>15.94</v>
      </c>
      <c r="Y53" s="46" t="n">
        <v>1.69</v>
      </c>
      <c r="Z53" s="61" t="n">
        <v>1.37</v>
      </c>
      <c r="AA53" s="70" t="n">
        <v>-2117.26</v>
      </c>
      <c r="AB53" s="50" t="n">
        <f aca="false">(ABS(AA53-$C53))/(ABS($C53) + $E$2)</f>
        <v>0.0108613696015272</v>
      </c>
      <c r="AC53" s="50" t="n">
        <f aca="false">1-(AA53-$C53)/($B53-$C53)</f>
        <v>0.98069550466497</v>
      </c>
      <c r="AD53" s="46" t="n">
        <v>890</v>
      </c>
      <c r="AE53" s="46" t="n">
        <v>5</v>
      </c>
      <c r="AF53" s="47" t="n">
        <v>179</v>
      </c>
      <c r="AG53" s="46" t="n">
        <v>603.93</v>
      </c>
      <c r="AH53" s="46" t="n">
        <v>307.08</v>
      </c>
      <c r="AI53" s="50" t="n">
        <f aca="false">AH53/AG53</f>
        <v>0.50846952461378</v>
      </c>
      <c r="AJ53" s="46" t="n">
        <v>206.87</v>
      </c>
      <c r="AK53" s="46" t="n">
        <v>39.23</v>
      </c>
      <c r="AL53" s="61" t="n">
        <v>51.77</v>
      </c>
      <c r="AM53" s="70" t="n">
        <v>-2117.43</v>
      </c>
      <c r="AN53" s="50" t="n">
        <f aca="false">(ABS(AM53-$C53))/(ABS($C53) + $E$2)</f>
        <v>0.0109424958243855</v>
      </c>
      <c r="AO53" s="50" t="n">
        <f aca="false">1-(AM53-$C53)/($B53-$C53)</f>
        <v>0.980551314673452</v>
      </c>
      <c r="AP53" s="46" t="n">
        <v>0</v>
      </c>
      <c r="AQ53" s="46" t="n">
        <v>885</v>
      </c>
      <c r="AR53" s="46" t="n">
        <v>5</v>
      </c>
      <c r="AS53" s="47" t="n">
        <v>178</v>
      </c>
      <c r="AT53" s="46" t="n">
        <v>603.56</v>
      </c>
      <c r="AU53" s="46" t="n">
        <v>300.37</v>
      </c>
      <c r="AV53" s="50" t="n">
        <f aca="false">AU53/AT53</f>
        <v>0.497663861090861</v>
      </c>
      <c r="AW53" s="46" t="n">
        <v>186.38</v>
      </c>
      <c r="AX53" s="46" t="n">
        <v>68.18</v>
      </c>
      <c r="AY53" s="61" t="n">
        <v>50.07</v>
      </c>
      <c r="AZ53" s="112" t="n">
        <v>-2114.56</v>
      </c>
      <c r="BA53" s="50" t="n">
        <f aca="false">(ABS(AZ53-$C53))/(ABS($C53) + $E$2)</f>
        <v>0.00957289429730372</v>
      </c>
      <c r="BB53" s="50" t="n">
        <f aca="false">1-(AZ53-$C53)/($B53-$C53)</f>
        <v>0.982985581000848</v>
      </c>
      <c r="BC53" s="47" t="n">
        <v>935</v>
      </c>
      <c r="BD53" s="47" t="n">
        <v>187</v>
      </c>
      <c r="BE53" s="47" t="n">
        <v>602.04</v>
      </c>
      <c r="BF53" s="47" t="n">
        <v>345.82</v>
      </c>
      <c r="BG53" s="50" t="n">
        <f aca="false">BF53/BE53</f>
        <v>0.574413660221912</v>
      </c>
      <c r="BH53" s="47" t="n">
        <v>196.24</v>
      </c>
      <c r="BI53" s="0" t="n">
        <v>6.16</v>
      </c>
      <c r="BJ53" s="61" t="n">
        <v>54.87</v>
      </c>
    </row>
    <row r="54" customFormat="false" ht="13" hidden="false" customHeight="true" outlineLevel="0" collapsed="false">
      <c r="A54" s="0" t="s">
        <v>110</v>
      </c>
      <c r="B54" s="40" t="n">
        <v>-3536</v>
      </c>
      <c r="C54" s="40" t="n">
        <v>-1198.41</v>
      </c>
      <c r="D54" s="111" t="n">
        <f aca="false">(ABS(B54-C54))/(ABS(C54)+$E$2)</f>
        <v>1.94894990036768</v>
      </c>
      <c r="E54" s="70" t="n">
        <v>-3536</v>
      </c>
      <c r="F54" s="50" t="n">
        <f aca="false">(ABS(E54-$C54))/(ABS($C54) + $E$2)</f>
        <v>1.94894990036768</v>
      </c>
      <c r="G54" s="50" t="n">
        <f aca="false">1-(E54-$C54)/($B54-$C54)</f>
        <v>0</v>
      </c>
      <c r="H54" s="46" t="n">
        <v>11</v>
      </c>
      <c r="I54" s="47" t="n">
        <v>11</v>
      </c>
      <c r="J54" s="46" t="n">
        <v>20.12</v>
      </c>
      <c r="K54" s="46" t="n">
        <v>0.08</v>
      </c>
      <c r="L54" s="50" t="n">
        <f aca="false">K54/J54</f>
        <v>0.00397614314115308</v>
      </c>
      <c r="M54" s="46" t="n">
        <v>17.13</v>
      </c>
      <c r="N54" s="46" t="n">
        <v>0.2</v>
      </c>
      <c r="O54" s="61" t="n">
        <v>1.7</v>
      </c>
      <c r="P54" s="70" t="n">
        <v>-3536</v>
      </c>
      <c r="Q54" s="50" t="n">
        <f aca="false">(ABS(P54-$C54))/(ABS($C54) + $E$2)</f>
        <v>1.94894990036768</v>
      </c>
      <c r="R54" s="50" t="n">
        <f aca="false">1-(P54-$C54)/($B54-$C54)</f>
        <v>0</v>
      </c>
      <c r="S54" s="46" t="n">
        <v>11</v>
      </c>
      <c r="T54" s="47" t="n">
        <v>11</v>
      </c>
      <c r="U54" s="46" t="n">
        <v>20.57</v>
      </c>
      <c r="V54" s="46" t="n">
        <v>0.09</v>
      </c>
      <c r="W54" s="50" t="n">
        <f aca="false">V54/U54</f>
        <v>0.00437530384054448</v>
      </c>
      <c r="X54" s="46" t="n">
        <v>16.23</v>
      </c>
      <c r="Y54" s="46" t="n">
        <v>1.82</v>
      </c>
      <c r="Z54" s="61" t="n">
        <v>1.41</v>
      </c>
      <c r="AA54" s="70" t="n">
        <v>-1801.29</v>
      </c>
      <c r="AB54" s="50" t="n">
        <f aca="false">(ABS(AA54-$C54))/(ABS($C54) + $E$2)</f>
        <v>0.502647134841297</v>
      </c>
      <c r="AC54" s="50" t="n">
        <f aca="false">1-(AA54-$C54)/($B54-$C54)</f>
        <v>0.74209335255541</v>
      </c>
      <c r="AD54" s="46" t="n">
        <v>920</v>
      </c>
      <c r="AE54" s="46" t="n">
        <v>65</v>
      </c>
      <c r="AF54" s="47" t="n">
        <v>197</v>
      </c>
      <c r="AG54" s="46" t="n">
        <v>601.7</v>
      </c>
      <c r="AH54" s="46" t="n">
        <v>296.29</v>
      </c>
      <c r="AI54" s="50" t="n">
        <f aca="false">AH54/AG54</f>
        <v>0.492421472494599</v>
      </c>
      <c r="AJ54" s="46" t="n">
        <v>208.28</v>
      </c>
      <c r="AK54" s="46" t="n">
        <v>39.11</v>
      </c>
      <c r="AL54" s="61" t="n">
        <v>59.07</v>
      </c>
      <c r="AM54" s="70" t="n">
        <v>-1806.84</v>
      </c>
      <c r="AN54" s="50" t="n">
        <f aca="false">(ABS(AM54-$C54))/(ABS($C54) + $E$2)</f>
        <v>0.50727440991821</v>
      </c>
      <c r="AO54" s="50" t="n">
        <f aca="false">1-(AM54-$C54)/($B54-$C54)</f>
        <v>0.739719112419201</v>
      </c>
      <c r="AP54" s="46" t="n">
        <v>0</v>
      </c>
      <c r="AQ54" s="46" t="n">
        <v>895</v>
      </c>
      <c r="AR54" s="46" t="n">
        <v>65</v>
      </c>
      <c r="AS54" s="47" t="n">
        <v>192</v>
      </c>
      <c r="AT54" s="46" t="n">
        <v>602.69</v>
      </c>
      <c r="AU54" s="46" t="n">
        <v>274.33</v>
      </c>
      <c r="AV54" s="50" t="n">
        <f aca="false">AU54/AT54</f>
        <v>0.4551759611077</v>
      </c>
      <c r="AW54" s="46" t="n">
        <v>203.37</v>
      </c>
      <c r="AX54" s="46" t="n">
        <v>70.62</v>
      </c>
      <c r="AY54" s="61" t="n">
        <v>55.7</v>
      </c>
      <c r="AZ54" s="112" t="n">
        <v>-1879.87</v>
      </c>
      <c r="BA54" s="50" t="n">
        <f aca="false">(ABS(AZ54-$C54))/(ABS($C54) + $E$2)</f>
        <v>0.568162679984325</v>
      </c>
      <c r="BB54" s="50" t="n">
        <f aca="false">1-(AZ54-$C54)/($B54-$C54)</f>
        <v>0.708477534554819</v>
      </c>
      <c r="BC54" s="47" t="n">
        <v>1025</v>
      </c>
      <c r="BD54" s="47" t="n">
        <v>205</v>
      </c>
      <c r="BE54" s="47" t="n">
        <v>604.26</v>
      </c>
      <c r="BF54" s="47" t="n">
        <v>316.94</v>
      </c>
      <c r="BG54" s="50" t="n">
        <f aca="false">BF54/BE54</f>
        <v>0.524509317181346</v>
      </c>
      <c r="BH54" s="47" t="n">
        <v>218.5</v>
      </c>
      <c r="BI54" s="0" t="n">
        <v>7.13</v>
      </c>
      <c r="BJ54" s="61" t="n">
        <v>61.91</v>
      </c>
    </row>
    <row r="55" customFormat="false" ht="13" hidden="false" customHeight="true" outlineLevel="0" collapsed="false">
      <c r="A55" s="0" t="s">
        <v>111</v>
      </c>
      <c r="B55" s="40" t="n">
        <v>-3500.5</v>
      </c>
      <c r="C55" s="40" t="n">
        <v>-1776</v>
      </c>
      <c r="D55" s="111" t="n">
        <f aca="false">(ABS(B55-C55))/(ABS(C55)+$E$2)</f>
        <v>0.970455824423185</v>
      </c>
      <c r="E55" s="70" t="n">
        <v>-3500.5</v>
      </c>
      <c r="F55" s="50" t="n">
        <f aca="false">(ABS(E55-$C55))/(ABS($C55) + $E$2)</f>
        <v>0.970455824423185</v>
      </c>
      <c r="G55" s="50" t="n">
        <f aca="false">1-(E55-$C55)/($B55-$C55)</f>
        <v>0</v>
      </c>
      <c r="H55" s="46" t="n">
        <v>11</v>
      </c>
      <c r="I55" s="47" t="n">
        <v>11</v>
      </c>
      <c r="J55" s="46" t="n">
        <v>19.39</v>
      </c>
      <c r="K55" s="46" t="n">
        <v>0.08</v>
      </c>
      <c r="L55" s="50" t="n">
        <f aca="false">K55/J55</f>
        <v>0.00412583806085611</v>
      </c>
      <c r="M55" s="46" t="n">
        <v>16.7</v>
      </c>
      <c r="N55" s="46" t="n">
        <v>0.12</v>
      </c>
      <c r="O55" s="61" t="n">
        <v>1.47</v>
      </c>
      <c r="P55" s="70" t="n">
        <v>-3500.5</v>
      </c>
      <c r="Q55" s="50" t="n">
        <f aca="false">(ABS(P55-$C55))/(ABS($C55) + $E$2)</f>
        <v>0.970455824423185</v>
      </c>
      <c r="R55" s="50" t="n">
        <f aca="false">1-(P55-$C55)/($B55-$C55)</f>
        <v>0</v>
      </c>
      <c r="S55" s="46" t="n">
        <v>11</v>
      </c>
      <c r="T55" s="47" t="n">
        <v>11</v>
      </c>
      <c r="U55" s="46" t="n">
        <v>20.65</v>
      </c>
      <c r="V55" s="46" t="n">
        <v>0.09</v>
      </c>
      <c r="W55" s="50" t="n">
        <f aca="false">V55/U55</f>
        <v>0.00435835351089588</v>
      </c>
      <c r="X55" s="46" t="n">
        <v>15.92</v>
      </c>
      <c r="Y55" s="46" t="n">
        <v>2.05</v>
      </c>
      <c r="Z55" s="61" t="n">
        <v>1.56</v>
      </c>
      <c r="AA55" s="70" t="n">
        <v>-1926.7</v>
      </c>
      <c r="AB55" s="50" t="n">
        <f aca="false">(ABS(AA55-$C55))/(ABS($C55) + $E$2)</f>
        <v>0.0848058525604952</v>
      </c>
      <c r="AC55" s="50" t="n">
        <f aca="false">1-(AA55-$C55)/($B55-$C55)</f>
        <v>0.912612351406205</v>
      </c>
      <c r="AD55" s="46" t="n">
        <v>968</v>
      </c>
      <c r="AE55" s="46" t="n">
        <v>22</v>
      </c>
      <c r="AF55" s="47" t="n">
        <v>198</v>
      </c>
      <c r="AG55" s="46" t="n">
        <v>602.63</v>
      </c>
      <c r="AH55" s="46" t="n">
        <v>303.26</v>
      </c>
      <c r="AI55" s="50" t="n">
        <f aca="false">AH55/AG55</f>
        <v>0.503227519373413</v>
      </c>
      <c r="AJ55" s="46" t="n">
        <v>210.48</v>
      </c>
      <c r="AK55" s="46" t="n">
        <v>32.58</v>
      </c>
      <c r="AL55" s="61" t="n">
        <v>56.65</v>
      </c>
      <c r="AM55" s="70" t="n">
        <v>-1929.75</v>
      </c>
      <c r="AN55" s="50" t="n">
        <f aca="false">(ABS(AM55-$C55))/(ABS($C55) + $E$2)</f>
        <v>0.0865222284749578</v>
      </c>
      <c r="AO55" s="50" t="n">
        <f aca="false">1-(AM55-$C55)/($B55-$C55)</f>
        <v>0.910843722818208</v>
      </c>
      <c r="AP55" s="46" t="n">
        <v>0</v>
      </c>
      <c r="AQ55" s="46" t="n">
        <v>901</v>
      </c>
      <c r="AR55" s="46" t="n">
        <v>29</v>
      </c>
      <c r="AS55" s="47" t="n">
        <v>186</v>
      </c>
      <c r="AT55" s="46" t="n">
        <v>600.52</v>
      </c>
      <c r="AU55" s="46" t="n">
        <v>262.94</v>
      </c>
      <c r="AV55" s="50" t="n">
        <f aca="false">AU55/AT55</f>
        <v>0.43785385998801</v>
      </c>
      <c r="AW55" s="46" t="n">
        <v>200.7</v>
      </c>
      <c r="AX55" s="46" t="n">
        <v>80.09</v>
      </c>
      <c r="AY55" s="61" t="n">
        <v>57.98</v>
      </c>
      <c r="AZ55" s="112" t="n">
        <v>-1936.92</v>
      </c>
      <c r="BA55" s="50" t="n">
        <f aca="false">(ABS(AZ55-$C55))/(ABS($C55) + $E$2)</f>
        <v>0.0905571187394486</v>
      </c>
      <c r="BB55" s="50" t="n">
        <f aca="false">1-(AZ55-$C55)/($B55-$C55)</f>
        <v>0.906685995940852</v>
      </c>
      <c r="BC55" s="47" t="n">
        <v>995</v>
      </c>
      <c r="BD55" s="47" t="n">
        <v>199</v>
      </c>
      <c r="BE55" s="47" t="n">
        <v>601.63</v>
      </c>
      <c r="BF55" s="47" t="n">
        <v>326.62</v>
      </c>
      <c r="BG55" s="50" t="n">
        <f aca="false">BF55/BE55</f>
        <v>0.542891810581254</v>
      </c>
      <c r="BH55" s="47" t="n">
        <v>208.37</v>
      </c>
      <c r="BI55" s="0" t="n">
        <v>7.67</v>
      </c>
      <c r="BJ55" s="61" t="n">
        <v>60.3</v>
      </c>
    </row>
    <row r="56" customFormat="false" ht="13" hidden="false" customHeight="true" outlineLevel="0" collapsed="false">
      <c r="A56" s="0" t="s">
        <v>112</v>
      </c>
      <c r="B56" s="40" t="n">
        <v>-4119.75</v>
      </c>
      <c r="C56" s="40" t="n">
        <v>-2106.1</v>
      </c>
      <c r="D56" s="111" t="n">
        <f aca="false">(ABS(B56-C56))/(ABS(C56)+$E$2)</f>
        <v>0.955649945422619</v>
      </c>
      <c r="E56" s="70" t="n">
        <v>-4119.75</v>
      </c>
      <c r="F56" s="50" t="n">
        <f aca="false">(ABS(E56-$C56))/(ABS($C56) + $E$2)</f>
        <v>0.955649945422619</v>
      </c>
      <c r="G56" s="50" t="n">
        <f aca="false">1-(E56-$C56)/($B56-$C56)</f>
        <v>0</v>
      </c>
      <c r="H56" s="46" t="n">
        <v>11</v>
      </c>
      <c r="I56" s="47" t="n">
        <v>11</v>
      </c>
      <c r="J56" s="46" t="n">
        <v>20.58</v>
      </c>
      <c r="K56" s="46" t="n">
        <v>0.07</v>
      </c>
      <c r="L56" s="50" t="n">
        <f aca="false">K56/J56</f>
        <v>0.00340136054421769</v>
      </c>
      <c r="M56" s="46" t="n">
        <v>17.88</v>
      </c>
      <c r="N56" s="46" t="n">
        <v>0.11</v>
      </c>
      <c r="O56" s="61" t="n">
        <v>1.48</v>
      </c>
      <c r="P56" s="70" t="n">
        <v>-4119.75</v>
      </c>
      <c r="Q56" s="50" t="n">
        <f aca="false">(ABS(P56-$C56))/(ABS($C56) + $E$2)</f>
        <v>0.955649945422619</v>
      </c>
      <c r="R56" s="50" t="n">
        <f aca="false">1-(P56-$C56)/($B56-$C56)</f>
        <v>0</v>
      </c>
      <c r="S56" s="46" t="n">
        <v>11</v>
      </c>
      <c r="T56" s="47" t="n">
        <v>11</v>
      </c>
      <c r="U56" s="46" t="n">
        <v>22.73</v>
      </c>
      <c r="V56" s="46" t="n">
        <v>0.09</v>
      </c>
      <c r="W56" s="50" t="n">
        <f aca="false">V56/U56</f>
        <v>0.00395952485701716</v>
      </c>
      <c r="X56" s="46" t="n">
        <v>18.06</v>
      </c>
      <c r="Y56" s="46" t="n">
        <v>1.95</v>
      </c>
      <c r="Z56" s="61" t="n">
        <v>1.6</v>
      </c>
      <c r="AA56" s="70" t="n">
        <v>-2249.91</v>
      </c>
      <c r="AB56" s="50" t="n">
        <f aca="false">(ABS(AA56-$C56))/(ABS($C56) + $E$2)</f>
        <v>0.0682502016990176</v>
      </c>
      <c r="AC56" s="50" t="n">
        <f aca="false">1-(AA56-$C56)/($B56-$C56)</f>
        <v>0.928582424949718</v>
      </c>
      <c r="AD56" s="46" t="n">
        <v>888</v>
      </c>
      <c r="AE56" s="46" t="n">
        <v>17</v>
      </c>
      <c r="AF56" s="47" t="n">
        <v>181</v>
      </c>
      <c r="AG56" s="46" t="n">
        <v>603.6</v>
      </c>
      <c r="AH56" s="46" t="n">
        <v>326.23</v>
      </c>
      <c r="AI56" s="50" t="n">
        <f aca="false">AH56/AG56</f>
        <v>0.540473823724321</v>
      </c>
      <c r="AJ56" s="46" t="n">
        <v>187.78</v>
      </c>
      <c r="AK56" s="46" t="n">
        <v>37.87</v>
      </c>
      <c r="AL56" s="61" t="n">
        <v>53.31</v>
      </c>
      <c r="AM56" s="70" t="n">
        <v>-2260.33</v>
      </c>
      <c r="AN56" s="50" t="n">
        <f aca="false">(ABS(AM56-$C56))/(ABS($C56) + $E$2)</f>
        <v>0.0731953870248209</v>
      </c>
      <c r="AO56" s="50" t="n">
        <f aca="false">1-(AM56-$C56)/($B56-$C56)</f>
        <v>0.92340774215976</v>
      </c>
      <c r="AP56" s="46" t="n">
        <v>0</v>
      </c>
      <c r="AQ56" s="46" t="n">
        <v>843</v>
      </c>
      <c r="AR56" s="46" t="n">
        <v>17</v>
      </c>
      <c r="AS56" s="47" t="n">
        <v>172</v>
      </c>
      <c r="AT56" s="46" t="n">
        <v>600.18</v>
      </c>
      <c r="AU56" s="46" t="n">
        <v>296.15</v>
      </c>
      <c r="AV56" s="50" t="n">
        <f aca="false">AU56/AT56</f>
        <v>0.493435302742511</v>
      </c>
      <c r="AW56" s="46" t="n">
        <v>184.21</v>
      </c>
      <c r="AX56" s="46" t="n">
        <v>71</v>
      </c>
      <c r="AY56" s="61" t="n">
        <v>50.29</v>
      </c>
      <c r="AZ56" s="112" t="n">
        <v>-2265.74</v>
      </c>
      <c r="BA56" s="50" t="n">
        <f aca="false">(ABS(AZ56-$C56))/(ABS($C56) + $E$2)</f>
        <v>0.0757628968724787</v>
      </c>
      <c r="BB56" s="50" t="n">
        <f aca="false">1-(AZ56-$C56)/($B56-$C56)</f>
        <v>0.920721078638294</v>
      </c>
      <c r="BC56" s="47" t="n">
        <v>910</v>
      </c>
      <c r="BD56" s="47" t="n">
        <v>182</v>
      </c>
      <c r="BE56" s="47" t="n">
        <v>603.96</v>
      </c>
      <c r="BF56" s="47" t="n">
        <v>345.83</v>
      </c>
      <c r="BG56" s="50" t="n">
        <f aca="false">BF56/BE56</f>
        <v>0.572604145969932</v>
      </c>
      <c r="BH56" s="47" t="n">
        <v>197.03</v>
      </c>
      <c r="BI56" s="0" t="n">
        <v>6.48</v>
      </c>
      <c r="BJ56" s="61" t="n">
        <v>55.57</v>
      </c>
    </row>
    <row r="57" customFormat="false" ht="13" hidden="false" customHeight="true" outlineLevel="0" collapsed="false">
      <c r="A57" s="0" t="s">
        <v>113</v>
      </c>
      <c r="B57" s="40" t="n">
        <v>-1757.25</v>
      </c>
      <c r="C57" s="40" t="n">
        <v>-1212</v>
      </c>
      <c r="D57" s="111" t="n">
        <f aca="false">(ABS(B57-C57))/(ABS(C57)+$E$2)</f>
        <v>0.449505358615004</v>
      </c>
      <c r="E57" s="70" t="n">
        <v>-1757.25</v>
      </c>
      <c r="F57" s="50" t="n">
        <f aca="false">(ABS(E57-$C57))/(ABS($C57) + $E$2)</f>
        <v>0.449505358615004</v>
      </c>
      <c r="G57" s="50" t="n">
        <f aca="false">1-(E57-$C57)/($B57-$C57)</f>
        <v>0</v>
      </c>
      <c r="H57" s="46" t="n">
        <v>11</v>
      </c>
      <c r="I57" s="47" t="n">
        <v>11</v>
      </c>
      <c r="J57" s="46" t="n">
        <v>35.92</v>
      </c>
      <c r="K57" s="46" t="n">
        <v>0.09</v>
      </c>
      <c r="L57" s="50" t="n">
        <f aca="false">K57/J57</f>
        <v>0.00250556792873051</v>
      </c>
      <c r="M57" s="46" t="n">
        <v>29.84</v>
      </c>
      <c r="N57" s="46" t="n">
        <v>0.42</v>
      </c>
      <c r="O57" s="61" t="n">
        <v>3.44</v>
      </c>
      <c r="P57" s="70" t="n">
        <v>-1757.25</v>
      </c>
      <c r="Q57" s="50" t="n">
        <f aca="false">(ABS(P57-$C57))/(ABS($C57) + $E$2)</f>
        <v>0.449505358615004</v>
      </c>
      <c r="R57" s="50" t="n">
        <f aca="false">1-(P57-$C57)/($B57-$C57)</f>
        <v>0</v>
      </c>
      <c r="S57" s="46" t="n">
        <v>11</v>
      </c>
      <c r="T57" s="47" t="n">
        <v>11</v>
      </c>
      <c r="U57" s="46" t="n">
        <v>38.05</v>
      </c>
      <c r="V57" s="46" t="n">
        <v>0.1</v>
      </c>
      <c r="W57" s="50" t="n">
        <f aca="false">V57/U57</f>
        <v>0.0026281208935611</v>
      </c>
      <c r="X57" s="46" t="n">
        <v>29.5</v>
      </c>
      <c r="Y57" s="46" t="n">
        <v>3.35</v>
      </c>
      <c r="Z57" s="61" t="n">
        <v>2.97</v>
      </c>
      <c r="AA57" s="70" t="n">
        <v>-1757.25</v>
      </c>
      <c r="AB57" s="50" t="n">
        <f aca="false">(ABS(AA57-$C57))/(ABS($C57) + $E$2)</f>
        <v>0.449505358615004</v>
      </c>
      <c r="AC57" s="50" t="n">
        <f aca="false">1-(AA57-$C57)/($B57-$C57)</f>
        <v>0</v>
      </c>
      <c r="AD57" s="46" t="n">
        <v>54</v>
      </c>
      <c r="AE57" s="46" t="n">
        <v>1</v>
      </c>
      <c r="AF57" s="47" t="n">
        <v>11</v>
      </c>
      <c r="AG57" s="46" t="n">
        <v>43.39</v>
      </c>
      <c r="AH57" s="46" t="n">
        <v>1.18</v>
      </c>
      <c r="AI57" s="50" t="n">
        <f aca="false">AH57/AG57</f>
        <v>0.0271952062687255</v>
      </c>
      <c r="AJ57" s="46" t="n">
        <v>29.7</v>
      </c>
      <c r="AK57" s="46" t="n">
        <v>2.92</v>
      </c>
      <c r="AL57" s="61" t="n">
        <v>7.68</v>
      </c>
      <c r="AM57" s="70" t="n">
        <v>-1757.25</v>
      </c>
      <c r="AN57" s="50" t="n">
        <f aca="false">(ABS(AM57-$C57))/(ABS($C57) + $E$2)</f>
        <v>0.449505358615004</v>
      </c>
      <c r="AO57" s="50" t="n">
        <f aca="false">1-(AM57-$C57)/($B57-$C57)</f>
        <v>0</v>
      </c>
      <c r="AP57" s="46" t="n">
        <v>0</v>
      </c>
      <c r="AQ57" s="46" t="n">
        <v>54</v>
      </c>
      <c r="AR57" s="46" t="n">
        <v>1</v>
      </c>
      <c r="AS57" s="47" t="n">
        <v>11</v>
      </c>
      <c r="AT57" s="46" t="n">
        <v>44.76</v>
      </c>
      <c r="AU57" s="46" t="n">
        <v>0.91</v>
      </c>
      <c r="AV57" s="50" t="n">
        <f aca="false">AU57/AT57</f>
        <v>0.0203306523681859</v>
      </c>
      <c r="AW57" s="46" t="n">
        <v>29.22</v>
      </c>
      <c r="AX57" s="46" t="n">
        <v>5.42</v>
      </c>
      <c r="AY57" s="61" t="n">
        <v>7.21</v>
      </c>
      <c r="AZ57" s="112" t="n">
        <v>-1757.25</v>
      </c>
      <c r="BA57" s="50" t="n">
        <f aca="false">(ABS(AZ57-$C57))/(ABS($C57) + $E$2)</f>
        <v>0.449505358615004</v>
      </c>
      <c r="BB57" s="50" t="n">
        <f aca="false">1-(AZ57-$C57)/($B57-$C57)</f>
        <v>0</v>
      </c>
      <c r="BC57" s="47" t="n">
        <v>55</v>
      </c>
      <c r="BD57" s="47" t="n">
        <v>11</v>
      </c>
      <c r="BE57" s="47" t="n">
        <v>39.85</v>
      </c>
      <c r="BF57" s="47" t="n">
        <v>0.95</v>
      </c>
      <c r="BG57" s="50" t="n">
        <f aca="false">BF57/BE57</f>
        <v>0.0238393977415307</v>
      </c>
      <c r="BH57" s="47" t="n">
        <v>29.56</v>
      </c>
      <c r="BI57" s="0" t="n">
        <v>0.5</v>
      </c>
      <c r="BJ57" s="61" t="n">
        <v>6.85</v>
      </c>
    </row>
    <row r="58" customFormat="false" ht="13" hidden="false" customHeight="true" outlineLevel="0" collapsed="false">
      <c r="A58" s="0" t="s">
        <v>114</v>
      </c>
      <c r="B58" s="40" t="n">
        <v>-2238.25</v>
      </c>
      <c r="C58" s="40" t="n">
        <v>-1925.5</v>
      </c>
      <c r="D58" s="111" t="n">
        <f aca="false">(ABS(B58-C58))/(ABS(C58)+$E$2)</f>
        <v>0.162341032961329</v>
      </c>
      <c r="E58" s="70" t="n">
        <v>-2238.25</v>
      </c>
      <c r="F58" s="50" t="n">
        <f aca="false">(ABS(E58-$C58))/(ABS($C58) + $E$2)</f>
        <v>0.162341032961329</v>
      </c>
      <c r="G58" s="50" t="n">
        <f aca="false">1-(E58-$C58)/($B58-$C58)</f>
        <v>0</v>
      </c>
      <c r="H58" s="46" t="n">
        <v>11</v>
      </c>
      <c r="I58" s="47" t="n">
        <v>11</v>
      </c>
      <c r="J58" s="46" t="n">
        <v>35.36</v>
      </c>
      <c r="K58" s="46" t="n">
        <v>0.12</v>
      </c>
      <c r="L58" s="50" t="n">
        <f aca="false">K58/J58</f>
        <v>0.00339366515837104</v>
      </c>
      <c r="M58" s="46" t="n">
        <v>29.53</v>
      </c>
      <c r="N58" s="46" t="n">
        <v>0.24</v>
      </c>
      <c r="O58" s="61" t="n">
        <v>3.35</v>
      </c>
      <c r="P58" s="70" t="n">
        <v>-2238.25</v>
      </c>
      <c r="Q58" s="50" t="n">
        <f aca="false">(ABS(P58-$C58))/(ABS($C58) + $E$2)</f>
        <v>0.162341032961329</v>
      </c>
      <c r="R58" s="50" t="n">
        <f aca="false">1-(P58-$C58)/($B58-$C58)</f>
        <v>0</v>
      </c>
      <c r="S58" s="46" t="n">
        <v>11</v>
      </c>
      <c r="T58" s="47" t="n">
        <v>11</v>
      </c>
      <c r="U58" s="46" t="n">
        <v>38</v>
      </c>
      <c r="V58" s="46" t="n">
        <v>0.15</v>
      </c>
      <c r="W58" s="50" t="n">
        <f aca="false">V58/U58</f>
        <v>0.00394736842105263</v>
      </c>
      <c r="X58" s="46" t="n">
        <v>29.4</v>
      </c>
      <c r="Y58" s="46" t="n">
        <v>3.29</v>
      </c>
      <c r="Z58" s="61" t="n">
        <v>3.03</v>
      </c>
      <c r="AA58" s="70" t="n">
        <v>-2238.25</v>
      </c>
      <c r="AB58" s="50" t="n">
        <f aca="false">(ABS(AA58-$C58))/(ABS($C58) + $E$2)</f>
        <v>0.162341032961329</v>
      </c>
      <c r="AC58" s="50" t="n">
        <f aca="false">1-(AA58-$C58)/($B58-$C58)</f>
        <v>0</v>
      </c>
      <c r="AD58" s="46" t="n">
        <v>52</v>
      </c>
      <c r="AE58" s="46" t="n">
        <v>3</v>
      </c>
      <c r="AF58" s="47" t="n">
        <v>11</v>
      </c>
      <c r="AG58" s="46" t="n">
        <v>42.36</v>
      </c>
      <c r="AH58" s="46" t="n">
        <v>1.29</v>
      </c>
      <c r="AI58" s="50" t="n">
        <f aca="false">AH58/AG58</f>
        <v>0.0304532577903683</v>
      </c>
      <c r="AJ58" s="46" t="n">
        <v>29.45</v>
      </c>
      <c r="AK58" s="46" t="n">
        <v>2.27</v>
      </c>
      <c r="AL58" s="61" t="n">
        <v>7.43</v>
      </c>
      <c r="AM58" s="70" t="n">
        <v>-2238.25</v>
      </c>
      <c r="AN58" s="50" t="n">
        <f aca="false">(ABS(AM58-$C58))/(ABS($C58) + $E$2)</f>
        <v>0.162341032961329</v>
      </c>
      <c r="AO58" s="50" t="n">
        <f aca="false">1-(AM58-$C58)/($B58-$C58)</f>
        <v>0</v>
      </c>
      <c r="AP58" s="46" t="n">
        <v>0</v>
      </c>
      <c r="AQ58" s="46" t="n">
        <v>52</v>
      </c>
      <c r="AR58" s="46" t="n">
        <v>3</v>
      </c>
      <c r="AS58" s="47" t="n">
        <v>11</v>
      </c>
      <c r="AT58" s="46" t="n">
        <v>47.31</v>
      </c>
      <c r="AU58" s="46" t="n">
        <v>1.51</v>
      </c>
      <c r="AV58" s="50" t="n">
        <f aca="false">AU58/AT58</f>
        <v>0.0319171422532234</v>
      </c>
      <c r="AW58" s="46" t="n">
        <v>30.19</v>
      </c>
      <c r="AX58" s="46" t="n">
        <v>6.26</v>
      </c>
      <c r="AY58" s="61" t="n">
        <v>7.44</v>
      </c>
      <c r="AZ58" s="112" t="n">
        <v>-2238.25</v>
      </c>
      <c r="BA58" s="50" t="n">
        <f aca="false">(ABS(AZ58-$C58))/(ABS($C58) + $E$2)</f>
        <v>0.162341032961329</v>
      </c>
      <c r="BB58" s="50" t="n">
        <f aca="false">1-(AZ58-$C58)/($B58-$C58)</f>
        <v>0</v>
      </c>
      <c r="BC58" s="47" t="n">
        <v>55</v>
      </c>
      <c r="BD58" s="47" t="n">
        <v>11</v>
      </c>
      <c r="BE58" s="47" t="n">
        <v>40.75</v>
      </c>
      <c r="BF58" s="47" t="n">
        <v>1.41</v>
      </c>
      <c r="BG58" s="50" t="n">
        <f aca="false">BF58/BE58</f>
        <v>0.034601226993865</v>
      </c>
      <c r="BH58" s="47" t="n">
        <v>29.21</v>
      </c>
      <c r="BI58" s="0" t="n">
        <v>0.76</v>
      </c>
      <c r="BJ58" s="61" t="n">
        <v>7.43</v>
      </c>
    </row>
    <row r="59" customFormat="false" ht="13" hidden="false" customHeight="true" outlineLevel="0" collapsed="false">
      <c r="A59" s="0" t="s">
        <v>115</v>
      </c>
      <c r="B59" s="40" t="n">
        <v>-2098.75</v>
      </c>
      <c r="C59" s="40" t="n">
        <v>-1483</v>
      </c>
      <c r="D59" s="111" t="n">
        <f aca="false">(ABS(B59-C59))/(ABS(C59)+$E$2)</f>
        <v>0.414925876010782</v>
      </c>
      <c r="E59" s="70" t="n">
        <v>-2098.75</v>
      </c>
      <c r="F59" s="50" t="n">
        <f aca="false">(ABS(E59-$C59))/(ABS($C59) + $E$2)</f>
        <v>0.414925876010782</v>
      </c>
      <c r="G59" s="50" t="n">
        <f aca="false">1-(E59-$C59)/($B59-$C59)</f>
        <v>0</v>
      </c>
      <c r="H59" s="46" t="n">
        <v>11</v>
      </c>
      <c r="I59" s="47" t="n">
        <v>11</v>
      </c>
      <c r="J59" s="46" t="n">
        <v>36.03</v>
      </c>
      <c r="K59" s="46" t="n">
        <v>0.11</v>
      </c>
      <c r="L59" s="50" t="n">
        <f aca="false">K59/J59</f>
        <v>0.00305301137940605</v>
      </c>
      <c r="M59" s="46" t="n">
        <v>30.26</v>
      </c>
      <c r="N59" s="46" t="n">
        <v>0.25</v>
      </c>
      <c r="O59" s="61" t="n">
        <v>3.29</v>
      </c>
      <c r="P59" s="70" t="n">
        <v>-2098.75</v>
      </c>
      <c r="Q59" s="50" t="n">
        <f aca="false">(ABS(P59-$C59))/(ABS($C59) + $E$2)</f>
        <v>0.414925876010782</v>
      </c>
      <c r="R59" s="50" t="n">
        <f aca="false">1-(P59-$C59)/($B59-$C59)</f>
        <v>0</v>
      </c>
      <c r="S59" s="46" t="n">
        <v>11</v>
      </c>
      <c r="T59" s="47" t="n">
        <v>11</v>
      </c>
      <c r="U59" s="46" t="n">
        <v>39</v>
      </c>
      <c r="V59" s="46" t="n">
        <v>0.12</v>
      </c>
      <c r="W59" s="50" t="n">
        <f aca="false">V59/U59</f>
        <v>0.00307692307692308</v>
      </c>
      <c r="X59" s="46" t="n">
        <v>30.2</v>
      </c>
      <c r="Y59" s="46" t="n">
        <v>3.38</v>
      </c>
      <c r="Z59" s="61" t="n">
        <v>3.1</v>
      </c>
      <c r="AA59" s="70" t="n">
        <v>-1726.97</v>
      </c>
      <c r="AB59" s="50" t="n">
        <f aca="false">(ABS(AA59-$C59))/(ABS($C59) + $E$2)</f>
        <v>0.164400269541779</v>
      </c>
      <c r="AC59" s="50" t="n">
        <f aca="false">1-(AA59-$C59)/($B59-$C59)</f>
        <v>0.603784003248071</v>
      </c>
      <c r="AD59" s="46" t="n">
        <v>551</v>
      </c>
      <c r="AE59" s="46" t="n">
        <v>24</v>
      </c>
      <c r="AF59" s="47" t="n">
        <v>115</v>
      </c>
      <c r="AG59" s="46" t="n">
        <v>600.17</v>
      </c>
      <c r="AH59" s="46" t="n">
        <v>273.5</v>
      </c>
      <c r="AI59" s="50" t="n">
        <f aca="false">AH59/AG59</f>
        <v>0.455704217138478</v>
      </c>
      <c r="AJ59" s="46" t="n">
        <v>237.12</v>
      </c>
      <c r="AK59" s="46" t="n">
        <v>33.1</v>
      </c>
      <c r="AL59" s="61" t="n">
        <v>59.68</v>
      </c>
      <c r="AM59" s="70" t="n">
        <v>-1731.42</v>
      </c>
      <c r="AN59" s="50" t="n">
        <f aca="false">(ABS(AM59-$C59))/(ABS($C59) + $E$2)</f>
        <v>0.167398921832884</v>
      </c>
      <c r="AO59" s="50" t="n">
        <f aca="false">1-(AM59-$C59)/($B59-$C59)</f>
        <v>0.596557044254973</v>
      </c>
      <c r="AP59" s="46" t="n">
        <v>0</v>
      </c>
      <c r="AQ59" s="46" t="n">
        <v>521</v>
      </c>
      <c r="AR59" s="46" t="n">
        <v>24</v>
      </c>
      <c r="AS59" s="47" t="n">
        <v>109</v>
      </c>
      <c r="AT59" s="46" t="n">
        <v>605.87</v>
      </c>
      <c r="AU59" s="46" t="n">
        <v>241.89</v>
      </c>
      <c r="AV59" s="50" t="n">
        <f aca="false">AU59/AT59</f>
        <v>0.39924406225758</v>
      </c>
      <c r="AW59" s="46" t="n">
        <v>232.79</v>
      </c>
      <c r="AX59" s="46" t="n">
        <v>74.84</v>
      </c>
      <c r="AY59" s="61" t="n">
        <v>58.42</v>
      </c>
      <c r="AZ59" s="112" t="n">
        <v>-1748.05</v>
      </c>
      <c r="BA59" s="50" t="n">
        <f aca="false">(ABS(AZ59-$C59))/(ABS($C59) + $E$2)</f>
        <v>0.178605121293801</v>
      </c>
      <c r="BB59" s="50" t="n">
        <f aca="false">1-(AZ59-$C59)/($B59-$C59)</f>
        <v>0.569549330085262</v>
      </c>
      <c r="BC59" s="47" t="n">
        <v>580</v>
      </c>
      <c r="BD59" s="47" t="n">
        <v>116</v>
      </c>
      <c r="BE59" s="47" t="n">
        <v>604.46</v>
      </c>
      <c r="BF59" s="47" t="n">
        <v>291.73</v>
      </c>
      <c r="BG59" s="50" t="n">
        <f aca="false">BF59/BE59</f>
        <v>0.482629123515204</v>
      </c>
      <c r="BH59" s="47" t="n">
        <v>246.32</v>
      </c>
      <c r="BI59" s="0" t="n">
        <v>7.68</v>
      </c>
      <c r="BJ59" s="61" t="n">
        <v>61.63</v>
      </c>
    </row>
    <row r="60" customFormat="false" ht="12.8" hidden="false" customHeight="false" outlineLevel="0" collapsed="false">
      <c r="A60" s="0" t="s">
        <v>116</v>
      </c>
      <c r="B60" s="40" t="n">
        <v>-3832.75</v>
      </c>
      <c r="C60" s="40" t="n">
        <v>-2538.91</v>
      </c>
      <c r="D60" s="111" t="n">
        <f aca="false">(ABS(B60-C60))/(ABS(C60)+$E$2)</f>
        <v>0.50940387651531</v>
      </c>
      <c r="E60" s="70" t="n">
        <v>-3832.75</v>
      </c>
      <c r="F60" s="50" t="n">
        <f aca="false">(ABS(E60-$C60))/(ABS($C60) + $E$2)</f>
        <v>0.50940387651531</v>
      </c>
      <c r="G60" s="50" t="n">
        <f aca="false">1-(E60-$C60)/($B60-$C60)</f>
        <v>0</v>
      </c>
      <c r="H60" s="46" t="n">
        <v>11</v>
      </c>
      <c r="I60" s="47" t="n">
        <v>11</v>
      </c>
      <c r="J60" s="46" t="n">
        <v>71.82</v>
      </c>
      <c r="K60" s="46" t="n">
        <v>0.15</v>
      </c>
      <c r="L60" s="50" t="n">
        <f aca="false">K60/J60</f>
        <v>0.00208855472013367</v>
      </c>
      <c r="M60" s="46" t="n">
        <v>62.27</v>
      </c>
      <c r="N60" s="46" t="n">
        <v>0.33</v>
      </c>
      <c r="O60" s="61" t="n">
        <v>5.16</v>
      </c>
      <c r="P60" s="70" t="n">
        <v>-3832.75</v>
      </c>
      <c r="Q60" s="50" t="n">
        <f aca="false">(ABS(P60-$C60))/(ABS($C60) + $E$2)</f>
        <v>0.50940387651531</v>
      </c>
      <c r="R60" s="50" t="n">
        <f aca="false">1-(P60-$C60)/($B60-$C60)</f>
        <v>0</v>
      </c>
      <c r="S60" s="46" t="n">
        <v>11</v>
      </c>
      <c r="T60" s="47" t="n">
        <v>11</v>
      </c>
      <c r="U60" s="46" t="n">
        <v>78.33</v>
      </c>
      <c r="V60" s="46" t="n">
        <v>0.2</v>
      </c>
      <c r="W60" s="50" t="n">
        <f aca="false">V60/U60</f>
        <v>0.00255330014043151</v>
      </c>
      <c r="X60" s="46" t="n">
        <v>63.61</v>
      </c>
      <c r="Y60" s="46" t="n">
        <v>5.14</v>
      </c>
      <c r="Z60" s="61" t="n">
        <v>5.47</v>
      </c>
      <c r="AA60" s="70" t="n">
        <v>-2984.24</v>
      </c>
      <c r="AB60" s="50" t="n">
        <f aca="false">(ABS(AA60-$C60))/(ABS($C60) + $E$2)</f>
        <v>0.175332984239599</v>
      </c>
      <c r="AC60" s="50" t="n">
        <f aca="false">1-(AA60-$C60)/($B60-$C60)</f>
        <v>0.655807518704013</v>
      </c>
      <c r="AD60" s="46" t="n">
        <v>354</v>
      </c>
      <c r="AE60" s="46" t="n">
        <v>36</v>
      </c>
      <c r="AF60" s="47" t="n">
        <v>78</v>
      </c>
      <c r="AG60" s="46" t="n">
        <v>603.14</v>
      </c>
      <c r="AH60" s="46" t="n">
        <v>191.2</v>
      </c>
      <c r="AI60" s="50" t="n">
        <f aca="false">AH60/AG60</f>
        <v>0.317007659913121</v>
      </c>
      <c r="AJ60" s="46" t="n">
        <v>309.7</v>
      </c>
      <c r="AK60" s="46" t="n">
        <v>39.51</v>
      </c>
      <c r="AL60" s="61" t="n">
        <v>64.46</v>
      </c>
      <c r="AM60" s="70" t="n">
        <v>-2999.93</v>
      </c>
      <c r="AN60" s="50" t="n">
        <f aca="false">(ABS(AM60-$C60))/(ABS($C60) + $E$2)</f>
        <v>0.181510368477623</v>
      </c>
      <c r="AO60" s="50" t="n">
        <f aca="false">1-(AM60-$C60)/($B60-$C60)</f>
        <v>0.643680826068138</v>
      </c>
      <c r="AP60" s="46" t="n">
        <v>0</v>
      </c>
      <c r="AQ60" s="46" t="n">
        <v>334</v>
      </c>
      <c r="AR60" s="46" t="n">
        <v>36</v>
      </c>
      <c r="AS60" s="47" t="n">
        <v>74</v>
      </c>
      <c r="AT60" s="46" t="n">
        <v>610.45</v>
      </c>
      <c r="AU60" s="46" t="n">
        <v>171.26</v>
      </c>
      <c r="AV60" s="50" t="n">
        <f aca="false">AU60/AT60</f>
        <v>0.280547137357687</v>
      </c>
      <c r="AW60" s="46" t="n">
        <v>301.42</v>
      </c>
      <c r="AX60" s="46" t="n">
        <v>74.26</v>
      </c>
      <c r="AY60" s="61" t="n">
        <v>64.41</v>
      </c>
      <c r="AZ60" s="112" t="n">
        <v>-3027.84</v>
      </c>
      <c r="BA60" s="50" t="n">
        <f aca="false">(ABS(AZ60-$C60))/(ABS($C60) + $E$2)</f>
        <v>0.192498946813076</v>
      </c>
      <c r="BB60" s="50" t="n">
        <f aca="false">1-(AZ60-$C60)/($B60-$C60)</f>
        <v>0.622109379830582</v>
      </c>
      <c r="BC60" s="47" t="n">
        <v>385</v>
      </c>
      <c r="BD60" s="47" t="n">
        <v>77</v>
      </c>
      <c r="BE60" s="47" t="n">
        <v>605.14</v>
      </c>
      <c r="BF60" s="47" t="n">
        <v>211.27</v>
      </c>
      <c r="BG60" s="50" t="n">
        <f aca="false">BF60/BE60</f>
        <v>0.349125822123806</v>
      </c>
      <c r="BH60" s="47" t="n">
        <v>316.61</v>
      </c>
      <c r="BI60" s="0" t="n">
        <v>7.65</v>
      </c>
      <c r="BJ60" s="61" t="n">
        <v>70.95</v>
      </c>
    </row>
    <row r="61" customFormat="false" ht="12.8" hidden="false" customHeight="false" outlineLevel="0" collapsed="false">
      <c r="A61" s="0" t="s">
        <v>117</v>
      </c>
      <c r="B61" s="40" t="n">
        <v>-3248</v>
      </c>
      <c r="C61" s="40" t="n">
        <v>-1888</v>
      </c>
      <c r="D61" s="111" t="n">
        <f aca="false">(ABS(B61-C61))/(ABS(C61)+$E$2)</f>
        <v>0.719957649550026</v>
      </c>
      <c r="E61" s="70" t="n">
        <v>-3248</v>
      </c>
      <c r="F61" s="50" t="n">
        <f aca="false">(ABS(E61-$C61))/(ABS($C61) + $E$2)</f>
        <v>0.719957649550026</v>
      </c>
      <c r="G61" s="50" t="n">
        <f aca="false">1-(E61-$C61)/($B61-$C61)</f>
        <v>0</v>
      </c>
      <c r="H61" s="46" t="n">
        <v>11</v>
      </c>
      <c r="I61" s="47" t="n">
        <v>11</v>
      </c>
      <c r="J61" s="46" t="n">
        <v>63.54</v>
      </c>
      <c r="K61" s="46" t="n">
        <v>0.16</v>
      </c>
      <c r="L61" s="50" t="n">
        <f aca="false">K61/J61</f>
        <v>0.00251809883537929</v>
      </c>
      <c r="M61" s="46" t="n">
        <v>53.83</v>
      </c>
      <c r="N61" s="46" t="n">
        <v>0.59</v>
      </c>
      <c r="O61" s="61" t="n">
        <v>5.11</v>
      </c>
      <c r="P61" s="70" t="n">
        <v>-3248</v>
      </c>
      <c r="Q61" s="50" t="n">
        <f aca="false">(ABS(P61-$C61))/(ABS($C61) + $E$2)</f>
        <v>0.719957649550026</v>
      </c>
      <c r="R61" s="50" t="n">
        <f aca="false">1-(P61-$C61)/($B61-$C61)</f>
        <v>0</v>
      </c>
      <c r="S61" s="46" t="n">
        <v>11</v>
      </c>
      <c r="T61" s="47" t="n">
        <v>11</v>
      </c>
      <c r="U61" s="46" t="n">
        <v>68.73</v>
      </c>
      <c r="V61" s="46" t="n">
        <v>0.18</v>
      </c>
      <c r="W61" s="50" t="n">
        <f aca="false">V61/U61</f>
        <v>0.00261894369271061</v>
      </c>
      <c r="X61" s="46" t="n">
        <v>54.27</v>
      </c>
      <c r="Y61" s="46" t="n">
        <v>4.91</v>
      </c>
      <c r="Z61" s="61" t="n">
        <v>5.49</v>
      </c>
      <c r="AA61" s="70" t="n">
        <v>-2536.86</v>
      </c>
      <c r="AB61" s="50" t="n">
        <f aca="false">(ABS(AA61-$C61))/(ABS($C61) + $E$2)</f>
        <v>0.343493912122816</v>
      </c>
      <c r="AC61" s="50" t="n">
        <f aca="false">1-(AA61-$C61)/($B61-$C61)</f>
        <v>0.522897058823529</v>
      </c>
      <c r="AD61" s="46" t="n">
        <v>355</v>
      </c>
      <c r="AE61" s="46" t="n">
        <v>35</v>
      </c>
      <c r="AF61" s="47" t="n">
        <v>78</v>
      </c>
      <c r="AG61" s="46" t="n">
        <v>600.63</v>
      </c>
      <c r="AH61" s="46" t="n">
        <v>185.72</v>
      </c>
      <c r="AI61" s="50" t="n">
        <f aca="false">AH61/AG61</f>
        <v>0.309208664235886</v>
      </c>
      <c r="AJ61" s="46" t="n">
        <v>305.06</v>
      </c>
      <c r="AK61" s="46" t="n">
        <v>40.79</v>
      </c>
      <c r="AL61" s="61" t="n">
        <v>70.26</v>
      </c>
      <c r="AM61" s="70" t="n">
        <v>-2570.89</v>
      </c>
      <c r="AN61" s="50" t="n">
        <f aca="false">(ABS(AM61-$C61))/(ABS($C61) + $E$2)</f>
        <v>0.361508734780307</v>
      </c>
      <c r="AO61" s="50" t="n">
        <f aca="false">1-(AM61-$C61)/($B61-$C61)</f>
        <v>0.497875</v>
      </c>
      <c r="AP61" s="46" t="n">
        <v>0</v>
      </c>
      <c r="AQ61" s="46" t="n">
        <v>336</v>
      </c>
      <c r="AR61" s="46" t="n">
        <v>39</v>
      </c>
      <c r="AS61" s="47" t="n">
        <v>75</v>
      </c>
      <c r="AT61" s="46" t="n">
        <v>607.15</v>
      </c>
      <c r="AU61" s="46" t="n">
        <v>167.57</v>
      </c>
      <c r="AV61" s="50" t="n">
        <f aca="false">AU61/AT61</f>
        <v>0.275994400065882</v>
      </c>
      <c r="AW61" s="46" t="n">
        <v>294.5</v>
      </c>
      <c r="AX61" s="46" t="n">
        <v>78.19</v>
      </c>
      <c r="AY61" s="61" t="n">
        <v>67.38</v>
      </c>
      <c r="AZ61" s="112" t="n">
        <v>-2602.66</v>
      </c>
      <c r="BA61" s="50" t="n">
        <f aca="false">(ABS(AZ61-$C61))/(ABS($C61) + $E$2)</f>
        <v>0.378327157226045</v>
      </c>
      <c r="BB61" s="50" t="n">
        <f aca="false">1-(AZ61-$C61)/($B61-$C61)</f>
        <v>0.474514705882353</v>
      </c>
      <c r="BC61" s="47" t="n">
        <v>400</v>
      </c>
      <c r="BD61" s="47" t="n">
        <v>80</v>
      </c>
      <c r="BE61" s="47" t="n">
        <v>609.82</v>
      </c>
      <c r="BF61" s="47" t="n">
        <v>214.88</v>
      </c>
      <c r="BG61" s="50" t="n">
        <f aca="false">BF61/BE61</f>
        <v>0.352366272014693</v>
      </c>
      <c r="BH61" s="47" t="n">
        <v>316.06</v>
      </c>
      <c r="BI61" s="0" t="n">
        <v>7.89</v>
      </c>
      <c r="BJ61" s="61" t="n">
        <v>73.53</v>
      </c>
    </row>
    <row r="62" customFormat="false" ht="12.8" hidden="false" customHeight="false" outlineLevel="0" collapsed="false">
      <c r="A62" s="0" t="s">
        <v>118</v>
      </c>
      <c r="B62" s="40" t="n">
        <v>-4167.25</v>
      </c>
      <c r="C62" s="40" t="n">
        <v>-2812.28</v>
      </c>
      <c r="D62" s="111" t="n">
        <f aca="false">(ABS(B62-C62))/(ABS(C62)+$E$2)</f>
        <v>0.481633538076551</v>
      </c>
      <c r="E62" s="70" t="n">
        <v>-4167.25</v>
      </c>
      <c r="F62" s="50" t="n">
        <f aca="false">(ABS(E62-$C62))/(ABS($C62) + $E$2)</f>
        <v>0.481633538076551</v>
      </c>
      <c r="G62" s="50" t="n">
        <f aca="false">1-(E62-$C62)/($B62-$C62)</f>
        <v>0</v>
      </c>
      <c r="H62" s="46" t="n">
        <v>11</v>
      </c>
      <c r="I62" s="47" t="n">
        <v>11</v>
      </c>
      <c r="J62" s="46" t="n">
        <v>64.18</v>
      </c>
      <c r="K62" s="46" t="n">
        <v>0.17</v>
      </c>
      <c r="L62" s="50" t="n">
        <f aca="false">K62/J62</f>
        <v>0.00264880024929885</v>
      </c>
      <c r="M62" s="46" t="n">
        <v>54.82</v>
      </c>
      <c r="N62" s="46" t="n">
        <v>0.32</v>
      </c>
      <c r="O62" s="61" t="n">
        <v>5.02</v>
      </c>
      <c r="P62" s="70" t="n">
        <v>-4167.25</v>
      </c>
      <c r="Q62" s="50" t="n">
        <f aca="false">(ABS(P62-$C62))/(ABS($C62) + $E$2)</f>
        <v>0.481633538076551</v>
      </c>
      <c r="R62" s="50" t="n">
        <f aca="false">1-(P62-$C62)/($B62-$C62)</f>
        <v>0</v>
      </c>
      <c r="S62" s="46" t="n">
        <v>11</v>
      </c>
      <c r="T62" s="47" t="n">
        <v>11</v>
      </c>
      <c r="U62" s="46" t="n">
        <v>69.78</v>
      </c>
      <c r="V62" s="46" t="n">
        <v>0.22</v>
      </c>
      <c r="W62" s="50" t="n">
        <f aca="false">V62/U62</f>
        <v>0.00315276583548295</v>
      </c>
      <c r="X62" s="46" t="n">
        <v>55.41</v>
      </c>
      <c r="Y62" s="46" t="n">
        <v>5.11</v>
      </c>
      <c r="Z62" s="61" t="n">
        <v>5.21</v>
      </c>
      <c r="AA62" s="70" t="n">
        <v>-3203.62</v>
      </c>
      <c r="AB62" s="50" t="n">
        <f aca="false">(ABS(AA62-$C62))/(ABS($C62) + $E$2)</f>
        <v>0.139104532787351</v>
      </c>
      <c r="AC62" s="50" t="n">
        <f aca="false">1-(AA62-$C62)/($B62-$C62)</f>
        <v>0.711181797382968</v>
      </c>
      <c r="AD62" s="46" t="n">
        <v>346</v>
      </c>
      <c r="AE62" s="46" t="n">
        <v>39</v>
      </c>
      <c r="AF62" s="47" t="n">
        <v>77</v>
      </c>
      <c r="AG62" s="46" t="n">
        <v>609.45</v>
      </c>
      <c r="AH62" s="46" t="n">
        <v>198.17</v>
      </c>
      <c r="AI62" s="50" t="n">
        <f aca="false">AH62/AG62</f>
        <v>0.325162031339732</v>
      </c>
      <c r="AJ62" s="46" t="n">
        <v>301.38</v>
      </c>
      <c r="AK62" s="46" t="n">
        <v>43.14</v>
      </c>
      <c r="AL62" s="61" t="n">
        <v>67.59</v>
      </c>
      <c r="AM62" s="70" t="n">
        <v>-3211.02</v>
      </c>
      <c r="AN62" s="50" t="n">
        <f aca="false">(ABS(AM62-$C62))/(ABS($C62) + $E$2)</f>
        <v>0.14173491440596</v>
      </c>
      <c r="AO62" s="50" t="n">
        <f aca="false">1-(AM62-$C62)/($B62-$C62)</f>
        <v>0.705720421854358</v>
      </c>
      <c r="AP62" s="46" t="n">
        <v>0</v>
      </c>
      <c r="AQ62" s="46" t="n">
        <v>326</v>
      </c>
      <c r="AR62" s="46" t="n">
        <v>39</v>
      </c>
      <c r="AS62" s="47" t="n">
        <v>73</v>
      </c>
      <c r="AT62" s="46" t="n">
        <v>605.51</v>
      </c>
      <c r="AU62" s="46" t="n">
        <v>177.95</v>
      </c>
      <c r="AV62" s="50" t="n">
        <f aca="false">AU62/AT62</f>
        <v>0.293884494062856</v>
      </c>
      <c r="AW62" s="46" t="n">
        <v>290.46</v>
      </c>
      <c r="AX62" s="46" t="n">
        <v>75.07</v>
      </c>
      <c r="AY62" s="61" t="n">
        <v>63.28</v>
      </c>
      <c r="AZ62" s="112" t="n">
        <v>-3235.09</v>
      </c>
      <c r="BA62" s="50" t="n">
        <f aca="false">(ABS(AZ62-$C62))/(ABS($C62) + $E$2)</f>
        <v>0.150290763805949</v>
      </c>
      <c r="BB62" s="50" t="n">
        <f aca="false">1-(AZ62-$C62)/($B62-$C62)</f>
        <v>0.687956190911976</v>
      </c>
      <c r="BC62" s="47" t="n">
        <v>395</v>
      </c>
      <c r="BD62" s="47" t="n">
        <v>79</v>
      </c>
      <c r="BE62" s="47" t="n">
        <v>608.14</v>
      </c>
      <c r="BF62" s="47" t="n">
        <v>220.44</v>
      </c>
      <c r="BG62" s="50" t="n">
        <f aca="false">BF62/BE62</f>
        <v>0.362482323149275</v>
      </c>
      <c r="BH62" s="47" t="n">
        <v>311.3</v>
      </c>
      <c r="BI62" s="0" t="n">
        <v>8.2</v>
      </c>
      <c r="BJ62" s="61" t="n">
        <v>69.84</v>
      </c>
    </row>
    <row r="63" customFormat="false" ht="12.8" hidden="false" customHeight="false" outlineLevel="0" collapsed="false">
      <c r="A63" s="0" t="s">
        <v>119</v>
      </c>
      <c r="B63" s="40" t="n">
        <v>-7210.75</v>
      </c>
      <c r="C63" s="40" t="n">
        <v>-3252.5</v>
      </c>
      <c r="D63" s="111" t="n">
        <f aca="false">(ABS(B63-C63))/(ABS(C63)+$E$2)</f>
        <v>1.2166128784386</v>
      </c>
      <c r="E63" s="70" t="n">
        <v>-7210.75</v>
      </c>
      <c r="F63" s="50" t="n">
        <f aca="false">(ABS(E63-$C63))/(ABS($C63) + $E$2)</f>
        <v>1.2166128784386</v>
      </c>
      <c r="G63" s="50" t="n">
        <f aca="false">1-(E63-$C63)/($B63-$C63)</f>
        <v>0</v>
      </c>
      <c r="H63" s="46" t="n">
        <v>11</v>
      </c>
      <c r="I63" s="47" t="n">
        <v>11</v>
      </c>
      <c r="J63" s="46" t="n">
        <v>72.86</v>
      </c>
      <c r="K63" s="46" t="n">
        <v>0.22</v>
      </c>
      <c r="L63" s="50" t="n">
        <f aca="false">K63/J63</f>
        <v>0.00301948943178699</v>
      </c>
      <c r="M63" s="46" t="n">
        <v>63.02</v>
      </c>
      <c r="N63" s="46" t="n">
        <v>0.63</v>
      </c>
      <c r="O63" s="61" t="n">
        <v>5.17</v>
      </c>
      <c r="P63" s="70" t="n">
        <v>-7210.75</v>
      </c>
      <c r="Q63" s="50" t="n">
        <f aca="false">(ABS(P63-$C63))/(ABS($C63) + $E$2)</f>
        <v>1.2166128784386</v>
      </c>
      <c r="R63" s="50" t="n">
        <f aca="false">1-(P63-$C63)/($B63-$C63)</f>
        <v>0</v>
      </c>
      <c r="S63" s="46" t="n">
        <v>11</v>
      </c>
      <c r="T63" s="47" t="n">
        <v>11</v>
      </c>
      <c r="U63" s="46" t="n">
        <v>77.5</v>
      </c>
      <c r="V63" s="46" t="n">
        <v>0.26</v>
      </c>
      <c r="W63" s="50" t="n">
        <f aca="false">V63/U63</f>
        <v>0.00335483870967742</v>
      </c>
      <c r="X63" s="46" t="n">
        <v>63.11</v>
      </c>
      <c r="Y63" s="46" t="n">
        <v>5.23</v>
      </c>
      <c r="Z63" s="61" t="n">
        <v>5.09</v>
      </c>
      <c r="AA63" s="70" t="n">
        <v>-3868.43</v>
      </c>
      <c r="AB63" s="50" t="n">
        <f aca="false">(ABS(AA63-$C63))/(ABS($C63) + $E$2)</f>
        <v>0.189313047487321</v>
      </c>
      <c r="AC63" s="50" t="n">
        <f aca="false">1-(AA63-$C63)/($B63-$C63)</f>
        <v>0.844393355649593</v>
      </c>
      <c r="AD63" s="46" t="n">
        <v>350</v>
      </c>
      <c r="AE63" s="46" t="n">
        <v>35</v>
      </c>
      <c r="AF63" s="47" t="n">
        <v>77</v>
      </c>
      <c r="AG63" s="46" t="n">
        <v>609.62</v>
      </c>
      <c r="AH63" s="46" t="n">
        <v>182.93</v>
      </c>
      <c r="AI63" s="50" t="n">
        <f aca="false">AH63/AG63</f>
        <v>0.300072176109708</v>
      </c>
      <c r="AJ63" s="46" t="n">
        <v>312.9</v>
      </c>
      <c r="AK63" s="46" t="n">
        <v>44.61</v>
      </c>
      <c r="AL63" s="61" t="n">
        <v>69.63</v>
      </c>
      <c r="AM63" s="70" t="n">
        <v>-3874.72</v>
      </c>
      <c r="AN63" s="50" t="n">
        <f aca="false">(ABS(AM63-$C63))/(ABS($C63) + $E$2)</f>
        <v>0.191246350084524</v>
      </c>
      <c r="AO63" s="50" t="n">
        <f aca="false">1-(AM63-$C63)/($B63-$C63)</f>
        <v>0.84280426956357</v>
      </c>
      <c r="AP63" s="46" t="n">
        <v>0</v>
      </c>
      <c r="AQ63" s="46" t="n">
        <v>340</v>
      </c>
      <c r="AR63" s="46" t="n">
        <v>30</v>
      </c>
      <c r="AS63" s="47" t="n">
        <v>74</v>
      </c>
      <c r="AT63" s="46" t="n">
        <v>607.59</v>
      </c>
      <c r="AU63" s="46" t="n">
        <v>166.47</v>
      </c>
      <c r="AV63" s="50" t="n">
        <f aca="false">AU63/AT63</f>
        <v>0.273984101120822</v>
      </c>
      <c r="AW63" s="46" t="n">
        <v>298.18</v>
      </c>
      <c r="AX63" s="46" t="n">
        <v>79.07</v>
      </c>
      <c r="AY63" s="61" t="n">
        <v>64.92</v>
      </c>
      <c r="AZ63" s="112" t="n">
        <v>-3893.09</v>
      </c>
      <c r="BA63" s="50" t="n">
        <f aca="false">(ABS(AZ63-$C63))/(ABS($C63) + $E$2)</f>
        <v>0.196892577224527</v>
      </c>
      <c r="BB63" s="50" t="n">
        <f aca="false">1-(AZ63-$C63)/($B63-$C63)</f>
        <v>0.83816332975431</v>
      </c>
      <c r="BC63" s="47" t="n">
        <v>395</v>
      </c>
      <c r="BD63" s="47" t="n">
        <v>79</v>
      </c>
      <c r="BE63" s="47" t="n">
        <v>601.63</v>
      </c>
      <c r="BF63" s="47" t="n">
        <v>211.37</v>
      </c>
      <c r="BG63" s="50" t="n">
        <f aca="false">BF63/BE63</f>
        <v>0.351328889849243</v>
      </c>
      <c r="BH63" s="47" t="n">
        <v>316.5</v>
      </c>
      <c r="BI63" s="0" t="n">
        <v>7.06</v>
      </c>
      <c r="BJ63" s="61" t="n">
        <v>68.35</v>
      </c>
    </row>
    <row r="64" customFormat="false" ht="12.8" hidden="false" customHeight="false" outlineLevel="0" collapsed="false">
      <c r="A64" s="0" t="s">
        <v>120</v>
      </c>
      <c r="B64" s="40" t="n">
        <v>-6620</v>
      </c>
      <c r="C64" s="40" t="n">
        <v>-3296</v>
      </c>
      <c r="D64" s="111" t="n">
        <f aca="false">(ABS(B64-C64))/(ABS(C64)+$E$2)</f>
        <v>1.00818926296633</v>
      </c>
      <c r="E64" s="70" t="n">
        <v>-6620</v>
      </c>
      <c r="F64" s="50" t="n">
        <f aca="false">(ABS(E64-$C64))/(ABS($C64) + $E$2)</f>
        <v>1.00818926296633</v>
      </c>
      <c r="G64" s="50" t="n">
        <f aca="false">1-(E64-$C64)/($B64-$C64)</f>
        <v>0</v>
      </c>
      <c r="H64" s="46" t="n">
        <v>11</v>
      </c>
      <c r="I64" s="47" t="n">
        <v>11</v>
      </c>
      <c r="J64" s="46" t="n">
        <v>75.27</v>
      </c>
      <c r="K64" s="46" t="n">
        <v>0.2</v>
      </c>
      <c r="L64" s="50" t="n">
        <f aca="false">K64/J64</f>
        <v>0.00265710110269696</v>
      </c>
      <c r="M64" s="46" t="n">
        <v>65.18</v>
      </c>
      <c r="N64" s="46" t="n">
        <v>0.45</v>
      </c>
      <c r="O64" s="61" t="n">
        <v>5.57</v>
      </c>
      <c r="P64" s="70" t="n">
        <v>-6620</v>
      </c>
      <c r="Q64" s="50" t="n">
        <f aca="false">(ABS(P64-$C64))/(ABS($C64) + $E$2)</f>
        <v>1.00818926296633</v>
      </c>
      <c r="R64" s="50" t="n">
        <f aca="false">1-(P64-$C64)/($B64-$C64)</f>
        <v>0</v>
      </c>
      <c r="S64" s="46" t="n">
        <v>11</v>
      </c>
      <c r="T64" s="47" t="n">
        <v>11</v>
      </c>
      <c r="U64" s="46" t="n">
        <v>79.73</v>
      </c>
      <c r="V64" s="46" t="n">
        <v>0.26</v>
      </c>
      <c r="W64" s="50" t="n">
        <f aca="false">V64/U64</f>
        <v>0.00326100589489527</v>
      </c>
      <c r="X64" s="46" t="n">
        <v>64.51</v>
      </c>
      <c r="Y64" s="46" t="n">
        <v>5.34</v>
      </c>
      <c r="Z64" s="61" t="n">
        <v>5.79</v>
      </c>
      <c r="AA64" s="70" t="n">
        <v>-3766.75</v>
      </c>
      <c r="AB64" s="50" t="n">
        <f aca="false">(ABS(AA64-$C64))/(ABS($C64) + $E$2)</f>
        <v>0.142781316348195</v>
      </c>
      <c r="AC64" s="50" t="n">
        <f aca="false">1-(AA64-$C64)/($B64-$C64)</f>
        <v>0.858378459687124</v>
      </c>
      <c r="AD64" s="46" t="n">
        <v>355</v>
      </c>
      <c r="AE64" s="46" t="n">
        <v>25</v>
      </c>
      <c r="AF64" s="47" t="n">
        <v>76</v>
      </c>
      <c r="AG64" s="46" t="n">
        <v>607.55</v>
      </c>
      <c r="AH64" s="46" t="n">
        <v>184.26</v>
      </c>
      <c r="AI64" s="50" t="n">
        <f aca="false">AH64/AG64</f>
        <v>0.303283680355526</v>
      </c>
      <c r="AJ64" s="46" t="n">
        <v>310.36</v>
      </c>
      <c r="AK64" s="46" t="n">
        <v>48.65</v>
      </c>
      <c r="AL64" s="61" t="n">
        <v>66.36</v>
      </c>
      <c r="AM64" s="70" t="n">
        <v>-3783.25</v>
      </c>
      <c r="AN64" s="50" t="n">
        <f aca="false">(ABS(AM64-$C64))/(ABS($C64) + $E$2)</f>
        <v>0.147785865938732</v>
      </c>
      <c r="AO64" s="50" t="n">
        <f aca="false">1-(AM64-$C64)/($B64-$C64)</f>
        <v>0.853414560770156</v>
      </c>
      <c r="AP64" s="46" t="n">
        <v>0</v>
      </c>
      <c r="AQ64" s="46" t="n">
        <v>346</v>
      </c>
      <c r="AR64" s="46" t="n">
        <v>24</v>
      </c>
      <c r="AS64" s="47" t="n">
        <v>74</v>
      </c>
      <c r="AT64" s="46" t="n">
        <v>610.24</v>
      </c>
      <c r="AU64" s="46" t="n">
        <v>166.65</v>
      </c>
      <c r="AV64" s="50" t="n">
        <f aca="false">AU64/AT64</f>
        <v>0.273089276350288</v>
      </c>
      <c r="AW64" s="46" t="n">
        <v>299.98</v>
      </c>
      <c r="AX64" s="46" t="n">
        <v>79.1</v>
      </c>
      <c r="AY64" s="61" t="n">
        <v>65.59</v>
      </c>
      <c r="AZ64" s="112" t="n">
        <v>-3795.41</v>
      </c>
      <c r="BA64" s="50" t="n">
        <f aca="false">(ABS(AZ64-$C64))/(ABS($C64) + $E$2)</f>
        <v>0.15147406733394</v>
      </c>
      <c r="BB64" s="50" t="n">
        <f aca="false">1-(AZ64-$C64)/($B64-$C64)</f>
        <v>0.849756317689531</v>
      </c>
      <c r="BC64" s="47" t="n">
        <v>390</v>
      </c>
      <c r="BD64" s="47" t="n">
        <v>78</v>
      </c>
      <c r="BE64" s="47" t="n">
        <v>604.66</v>
      </c>
      <c r="BF64" s="47" t="n">
        <v>211.01</v>
      </c>
      <c r="BG64" s="50" t="n">
        <f aca="false">BF64/BE64</f>
        <v>0.348972976548804</v>
      </c>
      <c r="BH64" s="47" t="n">
        <v>319.36</v>
      </c>
      <c r="BI64" s="0" t="n">
        <v>6.69</v>
      </c>
      <c r="BJ64" s="61" t="n">
        <v>68.57</v>
      </c>
    </row>
    <row r="65" customFormat="false" ht="12.8" hidden="false" customHeight="false" outlineLevel="0" collapsed="false">
      <c r="A65" s="0" t="s">
        <v>121</v>
      </c>
      <c r="B65" s="40" t="n">
        <v>-7522</v>
      </c>
      <c r="C65" s="40" t="n">
        <v>-4306.5</v>
      </c>
      <c r="D65" s="111" t="n">
        <f aca="false">(ABS(B65-C65))/(ABS(C65)+$E$2)</f>
        <v>0.74648868253047</v>
      </c>
      <c r="E65" s="70" t="n">
        <v>-7522</v>
      </c>
      <c r="F65" s="50" t="n">
        <f aca="false">(ABS(E65-$C65))/(ABS($C65) + $E$2)</f>
        <v>0.74648868253047</v>
      </c>
      <c r="G65" s="50" t="n">
        <f aca="false">1-(E65-$C65)/($B65-$C65)</f>
        <v>0</v>
      </c>
      <c r="H65" s="46" t="n">
        <v>11</v>
      </c>
      <c r="I65" s="47" t="n">
        <v>11</v>
      </c>
      <c r="J65" s="46" t="n">
        <v>69.1</v>
      </c>
      <c r="K65" s="46" t="n">
        <v>0.24</v>
      </c>
      <c r="L65" s="50" t="n">
        <f aca="false">K65/J65</f>
        <v>0.00347322720694645</v>
      </c>
      <c r="M65" s="46" t="n">
        <v>59.25</v>
      </c>
      <c r="N65" s="46" t="n">
        <v>0.43</v>
      </c>
      <c r="O65" s="61" t="n">
        <v>5.38</v>
      </c>
      <c r="P65" s="70" t="n">
        <v>-7522</v>
      </c>
      <c r="Q65" s="50" t="n">
        <f aca="false">(ABS(P65-$C65))/(ABS($C65) + $E$2)</f>
        <v>0.74648868253047</v>
      </c>
      <c r="R65" s="50" t="n">
        <f aca="false">1-(P65-$C65)/($B65-$C65)</f>
        <v>0</v>
      </c>
      <c r="S65" s="46" t="n">
        <v>11</v>
      </c>
      <c r="T65" s="47" t="n">
        <v>11</v>
      </c>
      <c r="U65" s="46" t="n">
        <v>72.81</v>
      </c>
      <c r="V65" s="46" t="n">
        <v>0.29</v>
      </c>
      <c r="W65" s="50" t="n">
        <f aca="false">V65/U65</f>
        <v>0.00398296937233896</v>
      </c>
      <c r="X65" s="46" t="n">
        <v>58.8</v>
      </c>
      <c r="Y65" s="46" t="n">
        <v>4.79</v>
      </c>
      <c r="Z65" s="61" t="n">
        <v>5.15</v>
      </c>
      <c r="AA65" s="70" t="n">
        <v>-4461.77</v>
      </c>
      <c r="AB65" s="50" t="n">
        <f aca="false">(ABS(AA65-$C65))/(ABS($C65) + $E$2)</f>
        <v>0.0360464306442253</v>
      </c>
      <c r="AC65" s="50" t="n">
        <f aca="false">1-(AA65-$C65)/($B65-$C65)</f>
        <v>0.951712019903592</v>
      </c>
      <c r="AD65" s="46" t="n">
        <v>364</v>
      </c>
      <c r="AE65" s="46" t="n">
        <v>16</v>
      </c>
      <c r="AF65" s="47" t="n">
        <v>76</v>
      </c>
      <c r="AG65" s="46" t="n">
        <v>605.96</v>
      </c>
      <c r="AH65" s="46" t="n">
        <v>180.66</v>
      </c>
      <c r="AI65" s="50" t="n">
        <f aca="false">AH65/AG65</f>
        <v>0.298138490989504</v>
      </c>
      <c r="AJ65" s="46" t="n">
        <v>309.76</v>
      </c>
      <c r="AK65" s="46" t="n">
        <v>47.06</v>
      </c>
      <c r="AL65" s="61" t="n">
        <v>69.23</v>
      </c>
      <c r="AM65" s="70" t="n">
        <v>-4465.75</v>
      </c>
      <c r="AN65" s="50" t="n">
        <f aca="false">(ABS(AM65-$C65))/(ABS($C65) + $E$2)</f>
        <v>0.0369704004643064</v>
      </c>
      <c r="AO65" s="50" t="n">
        <f aca="false">1-(AM65-$C65)/($B65-$C65)</f>
        <v>0.950474265277562</v>
      </c>
      <c r="AP65" s="46" t="n">
        <v>0</v>
      </c>
      <c r="AQ65" s="46" t="n">
        <v>354</v>
      </c>
      <c r="AR65" s="46" t="n">
        <v>16</v>
      </c>
      <c r="AS65" s="47" t="n">
        <v>74</v>
      </c>
      <c r="AT65" s="46" t="n">
        <v>606.49</v>
      </c>
      <c r="AU65" s="46" t="n">
        <v>168.54</v>
      </c>
      <c r="AV65" s="50" t="n">
        <f aca="false">AU65/AT65</f>
        <v>0.277894112021633</v>
      </c>
      <c r="AW65" s="46" t="n">
        <v>292.42</v>
      </c>
      <c r="AX65" s="46" t="n">
        <v>79.68</v>
      </c>
      <c r="AY65" s="61" t="n">
        <v>66.22</v>
      </c>
      <c r="AZ65" s="112" t="n">
        <v>-4444.95</v>
      </c>
      <c r="BA65" s="50" t="n">
        <f aca="false">(ABS(AZ65-$C65))/(ABS($C65) + $E$2)</f>
        <v>0.0321416134648868</v>
      </c>
      <c r="BB65" s="50" t="n">
        <f aca="false">1-(AZ65-$C65)/($B65-$C65)</f>
        <v>0.95694293266988</v>
      </c>
      <c r="BC65" s="47" t="n">
        <v>400</v>
      </c>
      <c r="BD65" s="47" t="n">
        <v>80</v>
      </c>
      <c r="BE65" s="47" t="n">
        <v>606.75</v>
      </c>
      <c r="BF65" s="47" t="n">
        <v>212.7</v>
      </c>
      <c r="BG65" s="50" t="n">
        <f aca="false">BF65/BE65</f>
        <v>0.350556242274413</v>
      </c>
      <c r="BH65" s="47" t="n">
        <v>315.7</v>
      </c>
      <c r="BI65" s="0" t="n">
        <v>7.84</v>
      </c>
      <c r="BJ65" s="61" t="n">
        <v>70.88</v>
      </c>
    </row>
    <row r="66" customFormat="false" ht="12.8" hidden="false" customHeight="false" outlineLevel="0" collapsed="false">
      <c r="A66" s="0" t="s">
        <v>122</v>
      </c>
      <c r="B66" s="40" t="n">
        <v>-11647.75</v>
      </c>
      <c r="C66" s="40" t="n">
        <v>-4655.5</v>
      </c>
      <c r="D66" s="111" t="n">
        <f aca="false">(ABS(B66-C66))/(ABS(C66)+$E$2)</f>
        <v>1.50161065177709</v>
      </c>
      <c r="E66" s="70" t="n">
        <v>-11647.8</v>
      </c>
      <c r="F66" s="50" t="n">
        <f aca="false">(ABS(E66-$C66))/(ABS($C66) + $E$2)</f>
        <v>1.5016213894556</v>
      </c>
      <c r="G66" s="50" t="n">
        <f aca="false">1-(E66-$C66)/($B66-$C66)</f>
        <v>-7.15077407109632E-006</v>
      </c>
      <c r="H66" s="46" t="n">
        <v>11</v>
      </c>
      <c r="I66" s="47" t="n">
        <v>11</v>
      </c>
      <c r="J66" s="46" t="n">
        <v>83.44</v>
      </c>
      <c r="K66" s="46" t="n">
        <v>0.23</v>
      </c>
      <c r="L66" s="50" t="n">
        <f aca="false">K66/J66</f>
        <v>0.00275647171620326</v>
      </c>
      <c r="M66" s="46" t="n">
        <v>73.89</v>
      </c>
      <c r="N66" s="46" t="n">
        <v>0.31</v>
      </c>
      <c r="O66" s="61" t="n">
        <v>5.19</v>
      </c>
      <c r="P66" s="70" t="n">
        <v>-11647.8</v>
      </c>
      <c r="Q66" s="50" t="n">
        <f aca="false">(ABS(P66-$C66))/(ABS($C66) + $E$2)</f>
        <v>1.5016213894556</v>
      </c>
      <c r="R66" s="50" t="n">
        <f aca="false">1-(P66-$C66)/($B66-$C66)</f>
        <v>-7.15077407109632E-006</v>
      </c>
      <c r="S66" s="46" t="n">
        <v>11</v>
      </c>
      <c r="T66" s="47" t="n">
        <v>11</v>
      </c>
      <c r="U66" s="46" t="n">
        <v>89.19</v>
      </c>
      <c r="V66" s="46" t="n">
        <v>0.28</v>
      </c>
      <c r="W66" s="50" t="n">
        <f aca="false">V66/U66</f>
        <v>0.00313936539970849</v>
      </c>
      <c r="X66" s="46" t="n">
        <v>74.25</v>
      </c>
      <c r="Y66" s="46" t="n">
        <v>5.47</v>
      </c>
      <c r="Z66" s="61" t="n">
        <v>5.42</v>
      </c>
      <c r="AA66" s="70" t="n">
        <v>-5249.27</v>
      </c>
      <c r="AB66" s="50" t="n">
        <f aca="false">(ABS(AA66-$C66))/(ABS($C66) + $E$2)</f>
        <v>0.127514227424031</v>
      </c>
      <c r="AC66" s="50" t="n">
        <f aca="false">1-(AA66-$C66)/($B66-$C66)</f>
        <v>0.915081697593764</v>
      </c>
      <c r="AD66" s="46" t="n">
        <v>357</v>
      </c>
      <c r="AE66" s="46" t="n">
        <v>13</v>
      </c>
      <c r="AF66" s="47" t="n">
        <v>74</v>
      </c>
      <c r="AG66" s="46" t="n">
        <v>603.94</v>
      </c>
      <c r="AH66" s="46" t="n">
        <v>184.31</v>
      </c>
      <c r="AI66" s="50" t="n">
        <f aca="false">AH66/AG66</f>
        <v>0.30517932244925</v>
      </c>
      <c r="AJ66" s="46" t="n">
        <v>306.6</v>
      </c>
      <c r="AK66" s="46" t="n">
        <v>48.48</v>
      </c>
      <c r="AL66" s="61" t="n">
        <v>65.27</v>
      </c>
      <c r="AM66" s="70" t="n">
        <v>-5264.68</v>
      </c>
      <c r="AN66" s="50" t="n">
        <f aca="false">(ABS(AM66-$C66))/(ABS($C66) + $E$2)</f>
        <v>0.130823579942017</v>
      </c>
      <c r="AO66" s="50" t="n">
        <f aca="false">1-(AM66-$C66)/($B66-$C66)</f>
        <v>0.912877829024992</v>
      </c>
      <c r="AP66" s="46" t="n">
        <v>0</v>
      </c>
      <c r="AQ66" s="46" t="n">
        <v>337</v>
      </c>
      <c r="AR66" s="46" t="n">
        <v>13</v>
      </c>
      <c r="AS66" s="47" t="n">
        <v>70</v>
      </c>
      <c r="AT66" s="46" t="n">
        <v>603.17</v>
      </c>
      <c r="AU66" s="46" t="n">
        <v>161.23</v>
      </c>
      <c r="AV66" s="50" t="n">
        <f aca="false">AU66/AT66</f>
        <v>0.267304408375748</v>
      </c>
      <c r="AW66" s="46" t="n">
        <v>297.08</v>
      </c>
      <c r="AX66" s="46" t="n">
        <v>82.58</v>
      </c>
      <c r="AY66" s="61" t="n">
        <v>63.16</v>
      </c>
      <c r="AZ66" s="112" t="n">
        <v>-5232.21</v>
      </c>
      <c r="BA66" s="50" t="n">
        <f aca="false">(ABS(AZ66-$C66))/(ABS($C66) + $E$2)</f>
        <v>0.123850531515086</v>
      </c>
      <c r="BB66" s="50" t="n">
        <f aca="false">1-(AZ66-$C66)/($B66-$C66)</f>
        <v>0.91752154170689</v>
      </c>
      <c r="BC66" s="47" t="n">
        <v>385</v>
      </c>
      <c r="BD66" s="47" t="n">
        <v>77</v>
      </c>
      <c r="BE66" s="47" t="n">
        <v>606.39</v>
      </c>
      <c r="BF66" s="47" t="n">
        <v>211.13</v>
      </c>
      <c r="BG66" s="50" t="n">
        <f aca="false">BF66/BE66</f>
        <v>0.348175266742525</v>
      </c>
      <c r="BH66" s="47" t="n">
        <v>321.5</v>
      </c>
      <c r="BI66" s="0" t="n">
        <v>6.77</v>
      </c>
      <c r="BJ66" s="61" t="n">
        <v>68.42</v>
      </c>
    </row>
    <row r="67" customFormat="false" ht="12.8" hidden="false" customHeight="false" outlineLevel="0" collapsed="false">
      <c r="A67" s="0" t="s">
        <v>123</v>
      </c>
      <c r="B67" s="40" t="n">
        <v>-10884.75</v>
      </c>
      <c r="C67" s="40" t="n">
        <v>-3865.15</v>
      </c>
      <c r="D67" s="111" t="n">
        <f aca="false">(ABS(B67-C67))/(ABS(C67)+$E$2)</f>
        <v>1.81565640236411</v>
      </c>
      <c r="E67" s="70" t="n">
        <v>-10884.8</v>
      </c>
      <c r="F67" s="50" t="n">
        <f aca="false">(ABS(E67-$C67))/(ABS($C67) + $E$2)</f>
        <v>1.81566933512668</v>
      </c>
      <c r="G67" s="50" t="n">
        <f aca="false">1-(E67-$C67)/($B67-$C67)</f>
        <v>-7.12291298632373E-006</v>
      </c>
      <c r="H67" s="46" t="n">
        <v>11</v>
      </c>
      <c r="I67" s="47" t="n">
        <v>11</v>
      </c>
      <c r="J67" s="46" t="n">
        <v>95.37</v>
      </c>
      <c r="K67" s="46" t="n">
        <v>0.25</v>
      </c>
      <c r="L67" s="50" t="n">
        <f aca="false">K67/J67</f>
        <v>0.00262136940337632</v>
      </c>
      <c r="M67" s="46" t="n">
        <v>85.23</v>
      </c>
      <c r="N67" s="46" t="n">
        <v>0.53</v>
      </c>
      <c r="O67" s="61" t="n">
        <v>5.54</v>
      </c>
      <c r="P67" s="70" t="n">
        <v>-10884.8</v>
      </c>
      <c r="Q67" s="50" t="n">
        <f aca="false">(ABS(P67-$C67))/(ABS($C67) + $E$2)</f>
        <v>1.81566933512668</v>
      </c>
      <c r="R67" s="50" t="n">
        <f aca="false">1-(P67-$C67)/($B67-$C67)</f>
        <v>-7.12291298632373E-006</v>
      </c>
      <c r="S67" s="46" t="n">
        <v>11</v>
      </c>
      <c r="T67" s="47" t="n">
        <v>11</v>
      </c>
      <c r="U67" s="46" t="n">
        <v>98.64</v>
      </c>
      <c r="V67" s="46" t="n">
        <v>0.28</v>
      </c>
      <c r="W67" s="50" t="n">
        <f aca="false">V67/U67</f>
        <v>0.00283860502838605</v>
      </c>
      <c r="X67" s="46" t="n">
        <v>83.37</v>
      </c>
      <c r="Y67" s="46" t="n">
        <v>5.2</v>
      </c>
      <c r="Z67" s="61" t="n">
        <v>5.95</v>
      </c>
      <c r="AA67" s="70" t="n">
        <v>-4610.06</v>
      </c>
      <c r="AB67" s="50" t="n">
        <f aca="false">(ABS(AA67-$C67))/(ABS($C67) + $E$2)</f>
        <v>0.192674883281818</v>
      </c>
      <c r="AC67" s="50" t="n">
        <f aca="false">1-(AA67-$C67)/($B67-$C67)</f>
        <v>0.893881417744601</v>
      </c>
      <c r="AD67" s="46" t="n">
        <v>350</v>
      </c>
      <c r="AE67" s="46" t="n">
        <v>15</v>
      </c>
      <c r="AF67" s="47" t="n">
        <v>73</v>
      </c>
      <c r="AG67" s="46" t="n">
        <v>600.17</v>
      </c>
      <c r="AH67" s="46" t="n">
        <v>176.63</v>
      </c>
      <c r="AI67" s="50" t="n">
        <f aca="false">AH67/AG67</f>
        <v>0.294299948347968</v>
      </c>
      <c r="AJ67" s="46" t="n">
        <v>315.85</v>
      </c>
      <c r="AK67" s="46" t="n">
        <v>44.18</v>
      </c>
      <c r="AL67" s="61" t="n">
        <v>64.17</v>
      </c>
      <c r="AM67" s="70" t="n">
        <v>-4583.68</v>
      </c>
      <c r="AN67" s="50" t="n">
        <f aca="false">(ABS(AM67-$C67))/(ABS($C67) + $E$2)</f>
        <v>0.185851557751251</v>
      </c>
      <c r="AO67" s="50" t="n">
        <f aca="false">1-(AM67-$C67)/($B67-$C67)</f>
        <v>0.897639466636276</v>
      </c>
      <c r="AP67" s="46" t="n">
        <v>0</v>
      </c>
      <c r="AQ67" s="46" t="n">
        <v>334</v>
      </c>
      <c r="AR67" s="46" t="n">
        <v>21</v>
      </c>
      <c r="AS67" s="47" t="n">
        <v>71</v>
      </c>
      <c r="AT67" s="46" t="n">
        <v>601.71</v>
      </c>
      <c r="AU67" s="46" t="n">
        <v>158.72</v>
      </c>
      <c r="AV67" s="50" t="n">
        <f aca="false">AU67/AT67</f>
        <v>0.263781555899021</v>
      </c>
      <c r="AW67" s="46" t="n">
        <v>305.02</v>
      </c>
      <c r="AX67" s="46" t="n">
        <v>75.35</v>
      </c>
      <c r="AY67" s="61" t="n">
        <v>63.12</v>
      </c>
      <c r="AZ67" s="112" t="n">
        <v>-4624.27</v>
      </c>
      <c r="BA67" s="50" t="n">
        <f aca="false">(ABS(AZ67-$C67))/(ABS($C67) + $E$2)</f>
        <v>0.196350374403476</v>
      </c>
      <c r="BB67" s="50" t="n">
        <f aca="false">1-(AZ67-$C67)/($B67-$C67)</f>
        <v>0.891857085873839</v>
      </c>
      <c r="BC67" s="47" t="n">
        <v>385</v>
      </c>
      <c r="BD67" s="47" t="n">
        <v>77</v>
      </c>
      <c r="BE67" s="47" t="n">
        <v>601</v>
      </c>
      <c r="BF67" s="47" t="n">
        <v>200.62</v>
      </c>
      <c r="BG67" s="50" t="n">
        <f aca="false">BF67/BE67</f>
        <v>0.333810316139767</v>
      </c>
      <c r="BH67" s="47" t="n">
        <v>328.12</v>
      </c>
      <c r="BI67" s="0" t="n">
        <v>6.01</v>
      </c>
      <c r="BJ67" s="61" t="n">
        <v>67.19</v>
      </c>
    </row>
    <row r="68" customFormat="false" ht="12.8" hidden="false" customHeight="false" outlineLevel="0" collapsed="false">
      <c r="A68" s="0" t="s">
        <v>124</v>
      </c>
      <c r="B68" s="40" t="n">
        <v>-11262.25</v>
      </c>
      <c r="C68" s="40" t="n">
        <v>-4329.4</v>
      </c>
      <c r="D68" s="111" t="n">
        <f aca="false">(ABS(B68-C68))/(ABS(C68)+$E$2)</f>
        <v>1.60097219656383</v>
      </c>
      <c r="E68" s="70" t="n">
        <v>-11262.2</v>
      </c>
      <c r="F68" s="50" t="n">
        <f aca="false">(ABS(E68-$C68))/(ABS($C68) + $E$2)</f>
        <v>1.60096065028635</v>
      </c>
      <c r="G68" s="50" t="n">
        <f aca="false">1-(E68-$C68)/($B68-$C68)</f>
        <v>7.21204122389185E-006</v>
      </c>
      <c r="H68" s="46" t="n">
        <v>11</v>
      </c>
      <c r="I68" s="47" t="n">
        <v>11</v>
      </c>
      <c r="J68" s="46" t="n">
        <v>89.04</v>
      </c>
      <c r="K68" s="46" t="n">
        <v>0.22</v>
      </c>
      <c r="L68" s="50" t="n">
        <f aca="false">K68/J68</f>
        <v>0.00247079964061096</v>
      </c>
      <c r="M68" s="46" t="n">
        <v>79.52</v>
      </c>
      <c r="N68" s="46" t="n">
        <v>0.42</v>
      </c>
      <c r="O68" s="61" t="n">
        <v>5.08</v>
      </c>
      <c r="P68" s="70" t="n">
        <v>-11262.2</v>
      </c>
      <c r="Q68" s="50" t="n">
        <f aca="false">(ABS(P68-$C68))/(ABS($C68) + $E$2)</f>
        <v>1.60096065028635</v>
      </c>
      <c r="R68" s="50" t="n">
        <f aca="false">1-(P68-$C68)/($B68-$C68)</f>
        <v>7.21204122389185E-006</v>
      </c>
      <c r="S68" s="46" t="n">
        <v>11</v>
      </c>
      <c r="T68" s="47" t="n">
        <v>11</v>
      </c>
      <c r="U68" s="46" t="n">
        <v>92.72</v>
      </c>
      <c r="V68" s="46" t="n">
        <v>0.28</v>
      </c>
      <c r="W68" s="50" t="n">
        <f aca="false">V68/U68</f>
        <v>0.00301984469370147</v>
      </c>
      <c r="X68" s="46" t="n">
        <v>78.95</v>
      </c>
      <c r="Y68" s="46" t="n">
        <v>4.67</v>
      </c>
      <c r="Z68" s="61" t="n">
        <v>5.02</v>
      </c>
      <c r="AA68" s="70" t="n">
        <v>-5003.8</v>
      </c>
      <c r="AB68" s="50" t="n">
        <f aca="false">(ABS(AA68-$C68))/(ABS($C68) + $E$2)</f>
        <v>0.155736190652134</v>
      </c>
      <c r="AC68" s="50" t="n">
        <f aca="false">1-(AA68-$C68)/($B68-$C68)</f>
        <v>0.902723987970315</v>
      </c>
      <c r="AD68" s="46" t="n">
        <v>343</v>
      </c>
      <c r="AE68" s="46" t="n">
        <v>37</v>
      </c>
      <c r="AF68" s="47" t="n">
        <v>76</v>
      </c>
      <c r="AG68" s="46" t="n">
        <v>601.31</v>
      </c>
      <c r="AH68" s="46" t="n">
        <v>166.04</v>
      </c>
      <c r="AI68" s="50" t="n">
        <f aca="false">AH68/AG68</f>
        <v>0.27613044852073</v>
      </c>
      <c r="AJ68" s="46" t="n">
        <v>321.63</v>
      </c>
      <c r="AK68" s="46" t="n">
        <v>46.18</v>
      </c>
      <c r="AL68" s="61" t="n">
        <v>67.33</v>
      </c>
      <c r="AM68" s="70" t="n">
        <v>-4999.95</v>
      </c>
      <c r="AN68" s="50" t="n">
        <f aca="false">(ABS(AM68-$C68))/(ABS($C68) + $E$2)</f>
        <v>0.154847127286163</v>
      </c>
      <c r="AO68" s="50" t="n">
        <f aca="false">1-(AM68-$C68)/($B68-$C68)</f>
        <v>0.903279315144565</v>
      </c>
      <c r="AP68" s="46" t="n">
        <v>0</v>
      </c>
      <c r="AQ68" s="46" t="n">
        <v>314</v>
      </c>
      <c r="AR68" s="46" t="n">
        <v>46</v>
      </c>
      <c r="AS68" s="47" t="n">
        <v>72</v>
      </c>
      <c r="AT68" s="46" t="n">
        <v>606.8</v>
      </c>
      <c r="AU68" s="46" t="n">
        <v>153.27</v>
      </c>
      <c r="AV68" s="50" t="n">
        <f aca="false">AU68/AT68</f>
        <v>0.252587343441002</v>
      </c>
      <c r="AW68" s="46" t="n">
        <v>308.75</v>
      </c>
      <c r="AX68" s="46" t="n">
        <v>81.01</v>
      </c>
      <c r="AY68" s="61" t="n">
        <v>64.14</v>
      </c>
      <c r="AZ68" s="112" t="n">
        <v>-5014.72</v>
      </c>
      <c r="BA68" s="50" t="n">
        <f aca="false">(ABS(AZ68-$C68))/(ABS($C68) + $E$2)</f>
        <v>0.158257897653797</v>
      </c>
      <c r="BB68" s="50" t="n">
        <f aca="false">1-(AZ68-$C68)/($B68-$C68)</f>
        <v>0.901148878166988</v>
      </c>
      <c r="BC68" s="47" t="n">
        <v>380</v>
      </c>
      <c r="BD68" s="47" t="n">
        <v>76</v>
      </c>
      <c r="BE68" s="47" t="n">
        <v>600.82</v>
      </c>
      <c r="BF68" s="47" t="n">
        <v>198.08</v>
      </c>
      <c r="BG68" s="50" t="n">
        <f aca="false">BF68/BE68</f>
        <v>0.329682766885257</v>
      </c>
      <c r="BH68" s="47" t="n">
        <v>326.14</v>
      </c>
      <c r="BI68" s="0" t="n">
        <v>7.61</v>
      </c>
      <c r="BJ68" s="61" t="n">
        <v>69.77</v>
      </c>
    </row>
    <row r="69" customFormat="false" ht="12.8" hidden="false" customHeight="false" outlineLevel="0" collapsed="false">
      <c r="A69" s="0" t="s">
        <v>125</v>
      </c>
      <c r="B69" s="40" t="n">
        <v>-4840.75</v>
      </c>
      <c r="C69" s="40" t="n">
        <v>-3157</v>
      </c>
      <c r="D69" s="111" t="n">
        <f aca="false">(ABS(B69-C69))/(ABS(C69)+$E$2)</f>
        <v>0.533169727675744</v>
      </c>
      <c r="E69" s="70" t="n">
        <v>-4840.75</v>
      </c>
      <c r="F69" s="50" t="n">
        <f aca="false">(ABS(E69-$C69))/(ABS($C69) + $E$2)</f>
        <v>0.533169727675744</v>
      </c>
      <c r="G69" s="50" t="n">
        <f aca="false">1-(E69-$C69)/($B69-$C69)</f>
        <v>0</v>
      </c>
      <c r="H69" s="46" t="n">
        <v>11</v>
      </c>
      <c r="I69" s="47" t="n">
        <v>11</v>
      </c>
      <c r="J69" s="46" t="n">
        <v>111.11</v>
      </c>
      <c r="K69" s="46" t="n">
        <v>0.28</v>
      </c>
      <c r="L69" s="50" t="n">
        <f aca="false">K69/J69</f>
        <v>0.002520025200252</v>
      </c>
      <c r="M69" s="46" t="n">
        <v>93.87</v>
      </c>
      <c r="N69" s="46" t="n">
        <v>1.17</v>
      </c>
      <c r="O69" s="61" t="n">
        <v>9.18</v>
      </c>
      <c r="P69" s="70" t="n">
        <v>-4840.75</v>
      </c>
      <c r="Q69" s="50" t="n">
        <f aca="false">(ABS(P69-$C69))/(ABS($C69) + $E$2)</f>
        <v>0.533169727675744</v>
      </c>
      <c r="R69" s="50" t="n">
        <f aca="false">1-(P69-$C69)/($B69-$C69)</f>
        <v>0</v>
      </c>
      <c r="S69" s="46" t="n">
        <v>11</v>
      </c>
      <c r="T69" s="47" t="n">
        <v>11</v>
      </c>
      <c r="U69" s="46" t="n">
        <v>116.55</v>
      </c>
      <c r="V69" s="46" t="n">
        <v>0.31</v>
      </c>
      <c r="W69" s="50" t="n">
        <f aca="false">V69/U69</f>
        <v>0.00265980265980266</v>
      </c>
      <c r="X69" s="46" t="n">
        <v>92.66</v>
      </c>
      <c r="Y69" s="46" t="n">
        <v>7.91</v>
      </c>
      <c r="Z69" s="61" t="n">
        <v>9.09</v>
      </c>
      <c r="AA69" s="70" t="n">
        <v>-3970.16</v>
      </c>
      <c r="AB69" s="50" t="n">
        <f aca="false">(ABS(AA69-$C69))/(ABS($C69) + $E$2)</f>
        <v>0.257492083597213</v>
      </c>
      <c r="AC69" s="50" t="n">
        <f aca="false">1-(AA69-$C69)/($B69-$C69)</f>
        <v>0.51705419450631</v>
      </c>
      <c r="AD69" s="46" t="n">
        <v>224</v>
      </c>
      <c r="AE69" s="46" t="n">
        <v>21</v>
      </c>
      <c r="AF69" s="47" t="n">
        <v>49</v>
      </c>
      <c r="AG69" s="46" t="n">
        <v>603.39</v>
      </c>
      <c r="AH69" s="46" t="n">
        <v>122.07</v>
      </c>
      <c r="AI69" s="50" t="n">
        <f aca="false">AH69/AG69</f>
        <v>0.202306965644111</v>
      </c>
      <c r="AJ69" s="46" t="n">
        <v>370.45</v>
      </c>
      <c r="AK69" s="46" t="n">
        <v>40.34</v>
      </c>
      <c r="AL69" s="61" t="n">
        <v>69.8</v>
      </c>
      <c r="AM69" s="70" t="n">
        <v>-3963.65</v>
      </c>
      <c r="AN69" s="50" t="n">
        <f aca="false">(ABS(AM69-$C69))/(ABS($C69) + $E$2)</f>
        <v>0.25543065231159</v>
      </c>
      <c r="AO69" s="50" t="n">
        <f aca="false">1-(AM69-$C69)/($B69-$C69)</f>
        <v>0.520920564216778</v>
      </c>
      <c r="AP69" s="46" t="n">
        <v>0</v>
      </c>
      <c r="AQ69" s="46" t="n">
        <v>227</v>
      </c>
      <c r="AR69" s="46" t="n">
        <v>18</v>
      </c>
      <c r="AS69" s="47" t="n">
        <v>49</v>
      </c>
      <c r="AT69" s="46" t="n">
        <v>601.42</v>
      </c>
      <c r="AU69" s="46" t="n">
        <v>124.18</v>
      </c>
      <c r="AV69" s="50" t="n">
        <f aca="false">AU69/AT69</f>
        <v>0.206478002061787</v>
      </c>
      <c r="AW69" s="46" t="n">
        <v>335.39</v>
      </c>
      <c r="AX69" s="46" t="n">
        <v>73.43</v>
      </c>
      <c r="AY69" s="61" t="n">
        <v>67.71</v>
      </c>
      <c r="AZ69" s="112" t="n">
        <v>-3939.96</v>
      </c>
      <c r="BA69" s="50" t="n">
        <f aca="false">(ABS(AZ69-$C69))/(ABS($C69) + $E$2)</f>
        <v>0.247929069031032</v>
      </c>
      <c r="BB69" s="50" t="n">
        <f aca="false">1-(AZ69-$C69)/($B69-$C69)</f>
        <v>0.534990348923534</v>
      </c>
      <c r="BC69" s="47" t="n">
        <v>265</v>
      </c>
      <c r="BD69" s="47" t="n">
        <v>53</v>
      </c>
      <c r="BE69" s="47" t="n">
        <v>600.36</v>
      </c>
      <c r="BF69" s="47" t="n">
        <v>156.04</v>
      </c>
      <c r="BG69" s="50" t="n">
        <f aca="false">BF69/BE69</f>
        <v>0.259910720234526</v>
      </c>
      <c r="BH69" s="47" t="n">
        <v>361.3</v>
      </c>
      <c r="BI69" s="0" t="n">
        <v>6.64</v>
      </c>
      <c r="BJ69" s="61" t="n">
        <v>75.79</v>
      </c>
    </row>
    <row r="70" customFormat="false" ht="12.8" hidden="false" customHeight="false" outlineLevel="0" collapsed="false">
      <c r="A70" s="0" t="s">
        <v>126</v>
      </c>
      <c r="B70" s="40" t="n">
        <v>-4378.5</v>
      </c>
      <c r="C70" s="40" t="n">
        <v>-2312.34</v>
      </c>
      <c r="D70" s="111" t="n">
        <f aca="false">(ABS(B70-C70))/(ABS(C70)+$E$2)</f>
        <v>0.893150163832381</v>
      </c>
      <c r="E70" s="70" t="n">
        <v>-4378.5</v>
      </c>
      <c r="F70" s="50" t="n">
        <f aca="false">(ABS(E70-$C70))/(ABS($C70) + $E$2)</f>
        <v>0.893150163832381</v>
      </c>
      <c r="G70" s="50" t="n">
        <f aca="false">1-(E70-$C70)/($B70-$C70)</f>
        <v>0</v>
      </c>
      <c r="H70" s="46" t="n">
        <v>11</v>
      </c>
      <c r="I70" s="47" t="n">
        <v>11</v>
      </c>
      <c r="J70" s="46" t="n">
        <v>117.24</v>
      </c>
      <c r="K70" s="46" t="n">
        <v>0.22</v>
      </c>
      <c r="L70" s="50" t="n">
        <f aca="false">K70/J70</f>
        <v>0.00187649266461958</v>
      </c>
      <c r="M70" s="46" t="n">
        <v>99.56</v>
      </c>
      <c r="N70" s="46" t="n">
        <v>1.26</v>
      </c>
      <c r="O70" s="61" t="n">
        <v>9.6</v>
      </c>
      <c r="P70" s="70" t="n">
        <v>-4378.5</v>
      </c>
      <c r="Q70" s="50" t="n">
        <f aca="false">(ABS(P70-$C70))/(ABS($C70) + $E$2)</f>
        <v>0.893150163832381</v>
      </c>
      <c r="R70" s="50" t="n">
        <f aca="false">1-(P70-$C70)/($B70-$C70)</f>
        <v>0</v>
      </c>
      <c r="S70" s="46" t="n">
        <v>11</v>
      </c>
      <c r="T70" s="47" t="n">
        <v>11</v>
      </c>
      <c r="U70" s="46" t="n">
        <v>121.84</v>
      </c>
      <c r="V70" s="46" t="n">
        <v>0.25</v>
      </c>
      <c r="W70" s="50" t="n">
        <f aca="false">V70/U70</f>
        <v>0.00205187130663165</v>
      </c>
      <c r="X70" s="46" t="n">
        <v>98.43</v>
      </c>
      <c r="Y70" s="46" t="n">
        <v>7.59</v>
      </c>
      <c r="Z70" s="61" t="n">
        <v>8.97</v>
      </c>
      <c r="AA70" s="70" t="n">
        <v>-3566.9</v>
      </c>
      <c r="AB70" s="50" t="n">
        <f aca="false">(ABS(AA70-$C70))/(ABS($C70) + $E$2)</f>
        <v>0.542315440013141</v>
      </c>
      <c r="AC70" s="50" t="n">
        <f aca="false">1-(AA70-$C70)/($B70-$C70)</f>
        <v>0.392805978239827</v>
      </c>
      <c r="AD70" s="46" t="n">
        <v>240</v>
      </c>
      <c r="AE70" s="46" t="n">
        <v>15</v>
      </c>
      <c r="AF70" s="47" t="n">
        <v>51</v>
      </c>
      <c r="AG70" s="46" t="n">
        <v>601.91</v>
      </c>
      <c r="AH70" s="46" t="n">
        <v>122.86</v>
      </c>
      <c r="AI70" s="50" t="n">
        <f aca="false">AH70/AG70</f>
        <v>0.204116894552342</v>
      </c>
      <c r="AJ70" s="46" t="n">
        <v>361.36</v>
      </c>
      <c r="AK70" s="46" t="n">
        <v>39.14</v>
      </c>
      <c r="AL70" s="61" t="n">
        <v>77.01</v>
      </c>
      <c r="AM70" s="70" t="n">
        <v>-3596.92</v>
      </c>
      <c r="AN70" s="50" t="n">
        <f aca="false">(ABS(AM70-$C70))/(ABS($C70) + $E$2)</f>
        <v>0.555292347860669</v>
      </c>
      <c r="AO70" s="50" t="n">
        <f aca="false">1-(AM70-$C70)/($B70-$C70)</f>
        <v>0.378276609749487</v>
      </c>
      <c r="AP70" s="46" t="n">
        <v>0</v>
      </c>
      <c r="AQ70" s="46" t="n">
        <v>225</v>
      </c>
      <c r="AR70" s="46" t="n">
        <v>15</v>
      </c>
      <c r="AS70" s="47" t="n">
        <v>48</v>
      </c>
      <c r="AT70" s="46" t="n">
        <v>607.26</v>
      </c>
      <c r="AU70" s="46" t="n">
        <v>104.76</v>
      </c>
      <c r="AV70" s="50" t="n">
        <f aca="false">AU70/AT70</f>
        <v>0.17251259756941</v>
      </c>
      <c r="AW70" s="46" t="n">
        <v>358.34</v>
      </c>
      <c r="AX70" s="46" t="n">
        <v>70.47</v>
      </c>
      <c r="AY70" s="61" t="n">
        <v>71.27</v>
      </c>
      <c r="AZ70" s="112" t="n">
        <v>-3536.87</v>
      </c>
      <c r="BA70" s="50" t="n">
        <f aca="false">(ABS(AZ70-$C70))/(ABS($C70) + $E$2)</f>
        <v>0.5293342094115</v>
      </c>
      <c r="BB70" s="50" t="n">
        <f aca="false">1-(AZ70-$C70)/($B70-$C70)</f>
        <v>0.407340186626399</v>
      </c>
      <c r="BC70" s="47" t="n">
        <v>265</v>
      </c>
      <c r="BD70" s="47" t="n">
        <v>53</v>
      </c>
      <c r="BE70" s="47" t="n">
        <v>604.91</v>
      </c>
      <c r="BF70" s="47" t="n">
        <v>144.62</v>
      </c>
      <c r="BG70" s="50" t="n">
        <f aca="false">BF70/BE70</f>
        <v>0.239076887470863</v>
      </c>
      <c r="BH70" s="47" t="n">
        <v>373.79</v>
      </c>
      <c r="BI70" s="0" t="n">
        <v>6.77</v>
      </c>
      <c r="BJ70" s="61" t="n">
        <v>79.38</v>
      </c>
    </row>
    <row r="71" customFormat="false" ht="12.8" hidden="false" customHeight="false" outlineLevel="0" collapsed="false">
      <c r="A71" s="0" t="s">
        <v>127</v>
      </c>
      <c r="B71" s="40" t="n">
        <v>-5130.25</v>
      </c>
      <c r="C71" s="40" t="n">
        <v>-3090.88</v>
      </c>
      <c r="D71" s="111" t="n">
        <f aca="false">(ABS(B71-C71))/(ABS(C71)+$E$2)</f>
        <v>0.659588987929674</v>
      </c>
      <c r="E71" s="70" t="n">
        <v>-5130.25</v>
      </c>
      <c r="F71" s="50" t="n">
        <f aca="false">(ABS(E71-$C71))/(ABS($C71) + $E$2)</f>
        <v>0.659588987929674</v>
      </c>
      <c r="G71" s="50" t="n">
        <f aca="false">1-(E71-$C71)/($B71-$C71)</f>
        <v>0</v>
      </c>
      <c r="H71" s="46" t="n">
        <v>11</v>
      </c>
      <c r="I71" s="47" t="n">
        <v>11</v>
      </c>
      <c r="J71" s="46" t="n">
        <v>113.73</v>
      </c>
      <c r="K71" s="46" t="n">
        <v>0.23</v>
      </c>
      <c r="L71" s="50" t="n">
        <f aca="false">K71/J71</f>
        <v>0.00202233359711598</v>
      </c>
      <c r="M71" s="46" t="n">
        <v>97.58</v>
      </c>
      <c r="N71" s="46" t="n">
        <v>0.9</v>
      </c>
      <c r="O71" s="61" t="n">
        <v>8.51</v>
      </c>
      <c r="P71" s="70" t="n">
        <v>-5130.25</v>
      </c>
      <c r="Q71" s="50" t="n">
        <f aca="false">(ABS(P71-$C71))/(ABS($C71) + $E$2)</f>
        <v>0.659588987929674</v>
      </c>
      <c r="R71" s="50" t="n">
        <f aca="false">1-(P71-$C71)/($B71-$C71)</f>
        <v>0</v>
      </c>
      <c r="S71" s="46" t="n">
        <v>11</v>
      </c>
      <c r="T71" s="47" t="n">
        <v>11</v>
      </c>
      <c r="U71" s="46" t="n">
        <v>122.92</v>
      </c>
      <c r="V71" s="46" t="n">
        <v>0.32</v>
      </c>
      <c r="W71" s="50" t="n">
        <f aca="false">V71/U71</f>
        <v>0.00260331923202083</v>
      </c>
      <c r="X71" s="46" t="n">
        <v>98.58</v>
      </c>
      <c r="Y71" s="46" t="n">
        <v>8.13</v>
      </c>
      <c r="Z71" s="61" t="n">
        <v>9.4</v>
      </c>
      <c r="AA71" s="70" t="n">
        <v>-4057.44</v>
      </c>
      <c r="AB71" s="50" t="n">
        <f aca="false">(ABS(AA71-$C71))/(ABS($C71) + $E$2)</f>
        <v>0.312612391166539</v>
      </c>
      <c r="AC71" s="50" t="n">
        <f aca="false">1-(AA71-$C71)/($B71-$C71)</f>
        <v>0.526049711430491</v>
      </c>
      <c r="AD71" s="46" t="n">
        <v>237</v>
      </c>
      <c r="AE71" s="46" t="n">
        <v>18</v>
      </c>
      <c r="AF71" s="47" t="n">
        <v>51</v>
      </c>
      <c r="AG71" s="46" t="n">
        <v>610.58</v>
      </c>
      <c r="AH71" s="46" t="n">
        <v>136.08</v>
      </c>
      <c r="AI71" s="50" t="n">
        <f aca="false">AH71/AG71</f>
        <v>0.222870057977661</v>
      </c>
      <c r="AJ71" s="46" t="n">
        <v>357.44</v>
      </c>
      <c r="AK71" s="46" t="n">
        <v>41.08</v>
      </c>
      <c r="AL71" s="61" t="n">
        <v>75.91</v>
      </c>
      <c r="AM71" s="70" t="n">
        <v>-4097.91</v>
      </c>
      <c r="AN71" s="50" t="n">
        <f aca="false">(ABS(AM71-$C71))/(ABS($C71) + $E$2)</f>
        <v>0.325701514935896</v>
      </c>
      <c r="AO71" s="50" t="n">
        <f aca="false">1-(AM71-$C71)/($B71-$C71)</f>
        <v>0.506205347729936</v>
      </c>
      <c r="AP71" s="46" t="n">
        <v>0</v>
      </c>
      <c r="AQ71" s="46" t="n">
        <v>223</v>
      </c>
      <c r="AR71" s="46" t="n">
        <v>17</v>
      </c>
      <c r="AS71" s="47" t="n">
        <v>48</v>
      </c>
      <c r="AT71" s="46" t="n">
        <v>602.04</v>
      </c>
      <c r="AU71" s="46" t="n">
        <v>115.52</v>
      </c>
      <c r="AV71" s="50" t="n">
        <f aca="false">AU71/AT71</f>
        <v>0.191880938143645</v>
      </c>
      <c r="AW71" s="46" t="n">
        <v>340.38</v>
      </c>
      <c r="AX71" s="46" t="n">
        <v>75.31</v>
      </c>
      <c r="AY71" s="61" t="n">
        <v>69.59</v>
      </c>
      <c r="AZ71" s="112" t="n">
        <v>-3988.83</v>
      </c>
      <c r="BA71" s="50" t="n">
        <f aca="false">(ABS(AZ71-$C71))/(ABS($C71) + $E$2)</f>
        <v>0.290422008616117</v>
      </c>
      <c r="BB71" s="50" t="n">
        <f aca="false">1-(AZ71-$C71)/($B71-$C71)</f>
        <v>0.55969245404218</v>
      </c>
      <c r="BC71" s="47" t="n">
        <v>265</v>
      </c>
      <c r="BD71" s="47" t="n">
        <v>53</v>
      </c>
      <c r="BE71" s="47" t="n">
        <v>605.18</v>
      </c>
      <c r="BF71" s="47" t="n">
        <v>151.65</v>
      </c>
      <c r="BG71" s="50" t="n">
        <f aca="false">BF71/BE71</f>
        <v>0.25058660233319</v>
      </c>
      <c r="BH71" s="47" t="n">
        <v>370.25</v>
      </c>
      <c r="BI71" s="0" t="n">
        <v>7.34</v>
      </c>
      <c r="BJ71" s="61" t="n">
        <v>75.83</v>
      </c>
    </row>
    <row r="72" customFormat="false" ht="12.8" hidden="false" customHeight="false" outlineLevel="0" collapsed="false">
      <c r="A72" s="0" t="s">
        <v>128</v>
      </c>
      <c r="B72" s="40" t="n">
        <v>-9783.25</v>
      </c>
      <c r="C72" s="40" t="n">
        <v>-3448.1</v>
      </c>
      <c r="D72" s="111" t="n">
        <f aca="false">(ABS(B72-C72))/(ABS(C72)+$E$2)</f>
        <v>1.83675451567075</v>
      </c>
      <c r="E72" s="70" t="n">
        <v>-9783.25</v>
      </c>
      <c r="F72" s="50" t="n">
        <f aca="false">(ABS(E72-$C72))/(ABS($C72) + $E$2)</f>
        <v>1.83675451567075</v>
      </c>
      <c r="G72" s="50" t="n">
        <f aca="false">1-(E72-$C72)/($B72-$C72)</f>
        <v>0</v>
      </c>
      <c r="H72" s="46" t="n">
        <v>11</v>
      </c>
      <c r="I72" s="47" t="n">
        <v>11</v>
      </c>
      <c r="J72" s="46" t="n">
        <v>155.39</v>
      </c>
      <c r="K72" s="46" t="n">
        <v>0.32</v>
      </c>
      <c r="L72" s="50" t="n">
        <f aca="false">K72/J72</f>
        <v>0.00205933457751464</v>
      </c>
      <c r="M72" s="46" t="n">
        <v>137.58</v>
      </c>
      <c r="N72" s="46" t="n">
        <v>1.15</v>
      </c>
      <c r="O72" s="61" t="n">
        <v>9.8</v>
      </c>
      <c r="P72" s="70" t="n">
        <v>-9783.25</v>
      </c>
      <c r="Q72" s="50" t="n">
        <f aca="false">(ABS(P72-$C72))/(ABS($C72) + $E$2)</f>
        <v>1.83675451567075</v>
      </c>
      <c r="R72" s="50" t="n">
        <f aca="false">1-(P72-$C72)/($B72-$C72)</f>
        <v>0</v>
      </c>
      <c r="S72" s="46" t="n">
        <v>11</v>
      </c>
      <c r="T72" s="47" t="n">
        <v>11</v>
      </c>
      <c r="U72" s="46" t="n">
        <v>153.05</v>
      </c>
      <c r="V72" s="46" t="n">
        <v>0.39</v>
      </c>
      <c r="W72" s="50" t="n">
        <f aca="false">V72/U72</f>
        <v>0.00254818686703692</v>
      </c>
      <c r="X72" s="46" t="n">
        <v>128.9</v>
      </c>
      <c r="Y72" s="46" t="n">
        <v>7.88</v>
      </c>
      <c r="Z72" s="61" t="n">
        <v>9.35</v>
      </c>
      <c r="AA72" s="70" t="n">
        <v>-5132.9</v>
      </c>
      <c r="AB72" s="50" t="n">
        <f aca="false">(ABS(AA72-$C72))/(ABS($C72) + $E$2)</f>
        <v>0.488475254414195</v>
      </c>
      <c r="AC72" s="50" t="n">
        <f aca="false">1-(AA72-$C72)/($B72-$C72)</f>
        <v>0.734055231525694</v>
      </c>
      <c r="AD72" s="46" t="n">
        <v>220</v>
      </c>
      <c r="AE72" s="46" t="n">
        <v>30</v>
      </c>
      <c r="AF72" s="47" t="n">
        <v>50</v>
      </c>
      <c r="AG72" s="46" t="n">
        <v>609.1</v>
      </c>
      <c r="AH72" s="46" t="n">
        <v>108.58</v>
      </c>
      <c r="AI72" s="50" t="n">
        <f aca="false">AH72/AG72</f>
        <v>0.178263010999836</v>
      </c>
      <c r="AJ72" s="46" t="n">
        <v>381.56</v>
      </c>
      <c r="AK72" s="46" t="n">
        <v>44.67</v>
      </c>
      <c r="AL72" s="61" t="n">
        <v>71.97</v>
      </c>
      <c r="AM72" s="70" t="n">
        <v>-5181.47</v>
      </c>
      <c r="AN72" s="50" t="n">
        <f aca="false">(ABS(AM72-$C72))/(ABS($C72) + $E$2)</f>
        <v>0.502557188831869</v>
      </c>
      <c r="AO72" s="50" t="n">
        <f aca="false">1-(AM72-$C72)/($B72-$C72)</f>
        <v>0.726388483303473</v>
      </c>
      <c r="AP72" s="46" t="n">
        <v>0</v>
      </c>
      <c r="AQ72" s="46" t="n">
        <v>206</v>
      </c>
      <c r="AR72" s="46" t="n">
        <v>24</v>
      </c>
      <c r="AS72" s="47" t="n">
        <v>46</v>
      </c>
      <c r="AT72" s="46" t="n">
        <v>607.66</v>
      </c>
      <c r="AU72" s="46" t="n">
        <v>96.33</v>
      </c>
      <c r="AV72" s="50" t="n">
        <f aca="false">AU72/AT72</f>
        <v>0.158526149491492</v>
      </c>
      <c r="AW72" s="46" t="n">
        <v>358.7</v>
      </c>
      <c r="AX72" s="46" t="n">
        <v>82.38</v>
      </c>
      <c r="AY72" s="61" t="n">
        <v>68.62</v>
      </c>
      <c r="AZ72" s="112" t="n">
        <v>-5127.57</v>
      </c>
      <c r="BA72" s="50" t="n">
        <f aca="false">(ABS(AZ72-$C72))/(ABS($C72) + $E$2)</f>
        <v>0.486929923748224</v>
      </c>
      <c r="BB72" s="50" t="n">
        <f aca="false">1-(AZ72-$C72)/($B72-$C72)</f>
        <v>0.734896569142009</v>
      </c>
      <c r="BC72" s="47" t="n">
        <v>260</v>
      </c>
      <c r="BD72" s="47" t="n">
        <v>52</v>
      </c>
      <c r="BE72" s="47" t="n">
        <v>611.83</v>
      </c>
      <c r="BF72" s="47" t="n">
        <v>135.48</v>
      </c>
      <c r="BG72" s="50" t="n">
        <f aca="false">BF72/BE72</f>
        <v>0.221434058480297</v>
      </c>
      <c r="BH72" s="47" t="n">
        <v>393.24</v>
      </c>
      <c r="BI72" s="0" t="n">
        <v>6.5</v>
      </c>
      <c r="BJ72" s="61" t="n">
        <v>74.84</v>
      </c>
    </row>
    <row r="73" customFormat="false" ht="12.8" hidden="false" customHeight="false" outlineLevel="0" collapsed="false">
      <c r="A73" s="0" t="s">
        <v>129</v>
      </c>
      <c r="B73" s="40" t="n">
        <v>-9270</v>
      </c>
      <c r="C73" s="40" t="n">
        <v>-4449.2</v>
      </c>
      <c r="D73" s="111" t="n">
        <f aca="false">(ABS(B73-C73))/(ABS(C73)+$E$2)</f>
        <v>1.08327715608287</v>
      </c>
      <c r="E73" s="70" t="n">
        <v>-9270</v>
      </c>
      <c r="F73" s="50" t="n">
        <f aca="false">(ABS(E73-$C73))/(ABS($C73) + $E$2)</f>
        <v>1.08327715608287</v>
      </c>
      <c r="G73" s="50" t="n">
        <f aca="false">1-(E73-$C73)/($B73-$C73)</f>
        <v>0</v>
      </c>
      <c r="H73" s="46" t="n">
        <v>11</v>
      </c>
      <c r="I73" s="47" t="n">
        <v>11</v>
      </c>
      <c r="J73" s="46" t="n">
        <v>134.77</v>
      </c>
      <c r="K73" s="46" t="n">
        <v>0.34</v>
      </c>
      <c r="L73" s="50" t="n">
        <f aca="false">K73/J73</f>
        <v>0.00252281665058989</v>
      </c>
      <c r="M73" s="46" t="n">
        <v>116.31</v>
      </c>
      <c r="N73" s="46" t="n">
        <v>1.43</v>
      </c>
      <c r="O73" s="61" t="n">
        <v>10.2</v>
      </c>
      <c r="P73" s="70" t="n">
        <v>-9270</v>
      </c>
      <c r="Q73" s="50" t="n">
        <f aca="false">(ABS(P73-$C73))/(ABS($C73) + $E$2)</f>
        <v>1.08327715608287</v>
      </c>
      <c r="R73" s="50" t="n">
        <f aca="false">1-(P73-$C73)/($B73-$C73)</f>
        <v>0</v>
      </c>
      <c r="S73" s="46" t="n">
        <v>11</v>
      </c>
      <c r="T73" s="47" t="n">
        <v>11</v>
      </c>
      <c r="U73" s="46" t="n">
        <v>137.27</v>
      </c>
      <c r="V73" s="46" t="n">
        <v>0.39</v>
      </c>
      <c r="W73" s="50" t="n">
        <f aca="false">V73/U73</f>
        <v>0.00284111604866322</v>
      </c>
      <c r="X73" s="46" t="n">
        <v>114.28</v>
      </c>
      <c r="Y73" s="46" t="n">
        <v>7.61</v>
      </c>
      <c r="Z73" s="61" t="n">
        <v>8.59</v>
      </c>
      <c r="AA73" s="70" t="n">
        <v>-5150.83</v>
      </c>
      <c r="AB73" s="50" t="n">
        <f aca="false">(ABS(AA73-$C73))/(ABS($C73) + $E$2)</f>
        <v>0.157662576962833</v>
      </c>
      <c r="AC73" s="50" t="n">
        <f aca="false">1-(AA73-$C73)/($B73-$C73)</f>
        <v>0.854457766345835</v>
      </c>
      <c r="AD73" s="46" t="n">
        <v>229</v>
      </c>
      <c r="AE73" s="46" t="n">
        <v>16</v>
      </c>
      <c r="AF73" s="47" t="n">
        <v>49</v>
      </c>
      <c r="AG73" s="46" t="n">
        <v>607.95</v>
      </c>
      <c r="AH73" s="46" t="n">
        <v>122.35</v>
      </c>
      <c r="AI73" s="50" t="n">
        <f aca="false">AH73/AG73</f>
        <v>0.201250102804507</v>
      </c>
      <c r="AJ73" s="46" t="n">
        <v>367.21</v>
      </c>
      <c r="AK73" s="46" t="n">
        <v>43.51</v>
      </c>
      <c r="AL73" s="61" t="n">
        <v>73.13</v>
      </c>
      <c r="AM73" s="70" t="n">
        <v>-5167.26</v>
      </c>
      <c r="AN73" s="50" t="n">
        <f aca="false">(ABS(AM73-$C73))/(ABS($C73) + $E$2)</f>
        <v>0.161354545863107</v>
      </c>
      <c r="AO73" s="50" t="n">
        <f aca="false">1-(AM73-$C73)/($B73-$C73)</f>
        <v>0.851049618320611</v>
      </c>
      <c r="AP73" s="46" t="n">
        <v>0</v>
      </c>
      <c r="AQ73" s="46" t="n">
        <v>219</v>
      </c>
      <c r="AR73" s="46" t="n">
        <v>16</v>
      </c>
      <c r="AS73" s="47" t="n">
        <v>47</v>
      </c>
      <c r="AT73" s="46" t="n">
        <v>607.11</v>
      </c>
      <c r="AU73" s="46" t="n">
        <v>113.22</v>
      </c>
      <c r="AV73" s="50" t="n">
        <f aca="false">AU73/AT73</f>
        <v>0.186490092405001</v>
      </c>
      <c r="AW73" s="46" t="n">
        <v>347.37</v>
      </c>
      <c r="AX73" s="46" t="n">
        <v>76.59</v>
      </c>
      <c r="AY73" s="61" t="n">
        <v>68.07</v>
      </c>
      <c r="AZ73" s="112" t="n">
        <v>-5093.53</v>
      </c>
      <c r="BA73" s="50" t="n">
        <f aca="false">(ABS(AZ73-$C73))/(ABS($C73) + $E$2)</f>
        <v>0.144786751157251</v>
      </c>
      <c r="BB73" s="50" t="n">
        <f aca="false">1-(AZ73-$C73)/($B73-$C73)</f>
        <v>0.866343760371723</v>
      </c>
      <c r="BC73" s="47" t="n">
        <v>255</v>
      </c>
      <c r="BD73" s="47" t="n">
        <v>51</v>
      </c>
      <c r="BE73" s="47" t="n">
        <v>611.65</v>
      </c>
      <c r="BF73" s="47" t="n">
        <v>158.72</v>
      </c>
      <c r="BG73" s="50" t="n">
        <f aca="false">BF73/BE73</f>
        <v>0.259494809122864</v>
      </c>
      <c r="BH73" s="47" t="n">
        <v>373.75</v>
      </c>
      <c r="BI73" s="0" t="n">
        <v>6.6</v>
      </c>
      <c r="BJ73" s="61" t="n">
        <v>72.65</v>
      </c>
    </row>
    <row r="74" customFormat="false" ht="12.8" hidden="false" customHeight="false" outlineLevel="0" collapsed="false">
      <c r="A74" s="0" t="s">
        <v>130</v>
      </c>
      <c r="B74" s="40" t="n">
        <v>-10029.75</v>
      </c>
      <c r="C74" s="40" t="n">
        <v>-4886</v>
      </c>
      <c r="D74" s="111" t="n">
        <f aca="false">(ABS(B74-C74))/(ABS(C74)+$E$2)</f>
        <v>1.05253734397381</v>
      </c>
      <c r="E74" s="70" t="n">
        <v>-10029.8</v>
      </c>
      <c r="F74" s="50" t="n">
        <f aca="false">(ABS(E74-$C74))/(ABS($C74) + $E$2)</f>
        <v>1.05254757519951</v>
      </c>
      <c r="G74" s="50" t="n">
        <f aca="false">1-(E74-$C74)/($B74-$C74)</f>
        <v>-9.72053462922062E-006</v>
      </c>
      <c r="H74" s="46" t="n">
        <v>11</v>
      </c>
      <c r="I74" s="47" t="n">
        <v>11</v>
      </c>
      <c r="J74" s="46" t="n">
        <v>127.47</v>
      </c>
      <c r="K74" s="46" t="n">
        <v>0.3</v>
      </c>
      <c r="L74" s="50" t="n">
        <f aca="false">K74/J74</f>
        <v>0.00235349493998588</v>
      </c>
      <c r="M74" s="46" t="n">
        <v>110.43</v>
      </c>
      <c r="N74" s="46" t="n">
        <v>1.09</v>
      </c>
      <c r="O74" s="61" t="n">
        <v>9.11</v>
      </c>
      <c r="P74" s="70" t="n">
        <v>-10029.8</v>
      </c>
      <c r="Q74" s="50" t="n">
        <f aca="false">(ABS(P74-$C74))/(ABS($C74) + $E$2)</f>
        <v>1.05254757519951</v>
      </c>
      <c r="R74" s="50" t="n">
        <f aca="false">1-(P74-$C74)/($B74-$C74)</f>
        <v>-9.72053462922062E-006</v>
      </c>
      <c r="S74" s="46" t="n">
        <v>11</v>
      </c>
      <c r="T74" s="47" t="n">
        <v>11</v>
      </c>
      <c r="U74" s="46" t="n">
        <v>132.98</v>
      </c>
      <c r="V74" s="46" t="n">
        <v>0.38</v>
      </c>
      <c r="W74" s="50" t="n">
        <f aca="false">V74/U74</f>
        <v>0.00285757256730335</v>
      </c>
      <c r="X74" s="46" t="n">
        <v>109.13</v>
      </c>
      <c r="Y74" s="46" t="n">
        <v>7.87</v>
      </c>
      <c r="Z74" s="61" t="n">
        <v>9.07</v>
      </c>
      <c r="AA74" s="70" t="n">
        <v>-5637.31</v>
      </c>
      <c r="AB74" s="50" t="n">
        <f aca="false">(ABS(AA74-$C74))/(ABS($C74) + $E$2)</f>
        <v>0.153736443625946</v>
      </c>
      <c r="AC74" s="50" t="n">
        <f aca="false">1-(AA74-$C74)/($B74-$C74)</f>
        <v>0.85393730255164</v>
      </c>
      <c r="AD74" s="46" t="n">
        <v>229</v>
      </c>
      <c r="AE74" s="46" t="n">
        <v>26</v>
      </c>
      <c r="AF74" s="47" t="n">
        <v>51</v>
      </c>
      <c r="AG74" s="46" t="n">
        <v>608.64</v>
      </c>
      <c r="AH74" s="46" t="n">
        <v>120.72</v>
      </c>
      <c r="AI74" s="50" t="n">
        <f aca="false">AH74/AG74</f>
        <v>0.198343848580442</v>
      </c>
      <c r="AJ74" s="46" t="n">
        <v>366.42</v>
      </c>
      <c r="AK74" s="46" t="n">
        <v>46.96</v>
      </c>
      <c r="AL74" s="61" t="n">
        <v>72.7</v>
      </c>
      <c r="AM74" s="70" t="n">
        <v>-5655.34</v>
      </c>
      <c r="AN74" s="50" t="n">
        <f aca="false">(ABS(AM74-$C74))/(ABS($C74) + $E$2)</f>
        <v>0.157425823613669</v>
      </c>
      <c r="AO74" s="50" t="n">
        <f aca="false">1-(AM74-$C74)/($B74-$C74)</f>
        <v>0.850432077764277</v>
      </c>
      <c r="AP74" s="46" t="n">
        <v>0</v>
      </c>
      <c r="AQ74" s="46" t="n">
        <v>216</v>
      </c>
      <c r="AR74" s="46" t="n">
        <v>24</v>
      </c>
      <c r="AS74" s="47" t="n">
        <v>48</v>
      </c>
      <c r="AT74" s="46" t="n">
        <v>603.51</v>
      </c>
      <c r="AU74" s="46" t="n">
        <v>107.48</v>
      </c>
      <c r="AV74" s="50" t="n">
        <f aca="false">AU74/AT74</f>
        <v>0.178091498069626</v>
      </c>
      <c r="AW74" s="46" t="n">
        <v>344.37</v>
      </c>
      <c r="AX74" s="46" t="n">
        <v>77.63</v>
      </c>
      <c r="AY74" s="61" t="n">
        <v>70.8</v>
      </c>
      <c r="AZ74" s="112" t="n">
        <v>-5603.61</v>
      </c>
      <c r="BA74" s="50" t="n">
        <f aca="false">(ABS(AZ74-$C74))/(ABS($C74) + $E$2)</f>
        <v>0.146840597503581</v>
      </c>
      <c r="BB74" s="50" t="n">
        <f aca="false">1-(AZ74-$C74)/($B74-$C74)</f>
        <v>0.860488942891859</v>
      </c>
      <c r="BC74" s="47" t="n">
        <v>260</v>
      </c>
      <c r="BD74" s="47" t="n">
        <v>52</v>
      </c>
      <c r="BE74" s="47" t="n">
        <v>604.94</v>
      </c>
      <c r="BF74" s="47" t="n">
        <v>147.9</v>
      </c>
      <c r="BG74" s="50" t="n">
        <f aca="false">BF74/BE74</f>
        <v>0.244487056567593</v>
      </c>
      <c r="BH74" s="47" t="n">
        <v>377.33</v>
      </c>
      <c r="BI74" s="0" t="n">
        <v>6.53</v>
      </c>
      <c r="BJ74" s="61" t="n">
        <v>71.65</v>
      </c>
    </row>
    <row r="75" customFormat="false" ht="12.8" hidden="false" customHeight="false" outlineLevel="0" collapsed="false">
      <c r="A75" s="0" t="s">
        <v>131</v>
      </c>
      <c r="B75" s="40" t="n">
        <v>-15250.75</v>
      </c>
      <c r="C75" s="40" t="n">
        <v>-5896</v>
      </c>
      <c r="D75" s="111" t="n">
        <f aca="false">(ABS(B75-C75))/(ABS(C75)+$E$2)</f>
        <v>1.58635746989995</v>
      </c>
      <c r="E75" s="70" t="n">
        <v>-15250.8</v>
      </c>
      <c r="F75" s="50" t="n">
        <f aca="false">(ABS(E75-$C75))/(ABS($C75) + $E$2)</f>
        <v>1.58636594878752</v>
      </c>
      <c r="G75" s="50" t="n">
        <f aca="false">1-(E75-$C75)/($B75-$C75)</f>
        <v>-5.34487827041907E-006</v>
      </c>
      <c r="H75" s="46" t="n">
        <v>11</v>
      </c>
      <c r="I75" s="47" t="n">
        <v>11</v>
      </c>
      <c r="J75" s="46" t="n">
        <v>159.8</v>
      </c>
      <c r="K75" s="46" t="n">
        <v>0.36</v>
      </c>
      <c r="L75" s="50" t="n">
        <f aca="false">K75/J75</f>
        <v>0.00225281602002503</v>
      </c>
      <c r="M75" s="46" t="n">
        <v>142.68</v>
      </c>
      <c r="N75" s="46" t="n">
        <v>0.84</v>
      </c>
      <c r="O75" s="61" t="n">
        <v>9.42</v>
      </c>
      <c r="P75" s="70" t="n">
        <v>-15250.8</v>
      </c>
      <c r="Q75" s="50" t="n">
        <f aca="false">(ABS(P75-$C75))/(ABS($C75) + $E$2)</f>
        <v>1.58636594878752</v>
      </c>
      <c r="R75" s="50" t="n">
        <f aca="false">1-(P75-$C75)/($B75-$C75)</f>
        <v>-5.34487827041907E-006</v>
      </c>
      <c r="S75" s="46" t="n">
        <v>11</v>
      </c>
      <c r="T75" s="47" t="n">
        <v>11</v>
      </c>
      <c r="U75" s="46" t="n">
        <v>168.07</v>
      </c>
      <c r="V75" s="46" t="n">
        <v>0.52</v>
      </c>
      <c r="W75" s="50" t="n">
        <f aca="false">V75/U75</f>
        <v>0.00309394894984233</v>
      </c>
      <c r="X75" s="46" t="n">
        <v>142.88</v>
      </c>
      <c r="Y75" s="46" t="n">
        <v>8</v>
      </c>
      <c r="Z75" s="61" t="n">
        <v>10.18</v>
      </c>
      <c r="AA75" s="70" t="n">
        <v>-6759.7</v>
      </c>
      <c r="AB75" s="50" t="n">
        <f aca="false">(ABS(AA75-$C75))/(ABS($C75) + $E$2)</f>
        <v>0.14646430388333</v>
      </c>
      <c r="AC75" s="50" t="n">
        <f aca="false">1-(AA75-$C75)/($B75-$C75)</f>
        <v>0.907672572757156</v>
      </c>
      <c r="AD75" s="46" t="n">
        <v>220</v>
      </c>
      <c r="AE75" s="46" t="n">
        <v>20</v>
      </c>
      <c r="AF75" s="47" t="n">
        <v>48</v>
      </c>
      <c r="AG75" s="46" t="n">
        <v>610.97</v>
      </c>
      <c r="AH75" s="46" t="n">
        <v>111.27</v>
      </c>
      <c r="AI75" s="50" t="n">
        <f aca="false">AH75/AG75</f>
        <v>0.18212023503609</v>
      </c>
      <c r="AJ75" s="46" t="n">
        <v>382</v>
      </c>
      <c r="AK75" s="46" t="n">
        <v>45.4</v>
      </c>
      <c r="AL75" s="61" t="n">
        <v>69.45</v>
      </c>
      <c r="AM75" s="70" t="n">
        <v>-6784.66</v>
      </c>
      <c r="AN75" s="50" t="n">
        <f aca="false">(ABS(AM75-$C75))/(ABS($C75) + $E$2)</f>
        <v>0.15069696455825</v>
      </c>
      <c r="AO75" s="50" t="n">
        <f aca="false">1-(AM75-$C75)/($B75-$C75)</f>
        <v>0.905004409524573</v>
      </c>
      <c r="AP75" s="46" t="n">
        <v>0</v>
      </c>
      <c r="AQ75" s="46" t="n">
        <v>205</v>
      </c>
      <c r="AR75" s="46" t="n">
        <v>20</v>
      </c>
      <c r="AS75" s="47" t="n">
        <v>45</v>
      </c>
      <c r="AT75" s="46" t="n">
        <v>608.51</v>
      </c>
      <c r="AU75" s="46" t="n">
        <v>97.78</v>
      </c>
      <c r="AV75" s="50" t="n">
        <f aca="false">AU75/AT75</f>
        <v>0.160687581140819</v>
      </c>
      <c r="AW75" s="46" t="n">
        <v>364.41</v>
      </c>
      <c r="AX75" s="46" t="n">
        <v>75.31</v>
      </c>
      <c r="AY75" s="61" t="n">
        <v>67.65</v>
      </c>
      <c r="AZ75" s="112" t="n">
        <v>-6743.42</v>
      </c>
      <c r="BA75" s="50" t="n">
        <f aca="false">(ABS(AZ75-$C75))/(ABS($C75) + $E$2)</f>
        <v>0.143703578090555</v>
      </c>
      <c r="BB75" s="50" t="n">
        <f aca="false">1-(AZ75-$C75)/($B75-$C75)</f>
        <v>0.909412865121997</v>
      </c>
      <c r="BC75" s="47" t="n">
        <v>250</v>
      </c>
      <c r="BD75" s="47" t="n">
        <v>50</v>
      </c>
      <c r="BE75" s="47" t="n">
        <v>602.76</v>
      </c>
      <c r="BF75" s="47" t="n">
        <v>130.01</v>
      </c>
      <c r="BG75" s="50" t="n">
        <f aca="false">BF75/BE75</f>
        <v>0.215691154024819</v>
      </c>
      <c r="BH75" s="47" t="n">
        <v>391.55</v>
      </c>
      <c r="BI75" s="0" t="n">
        <v>6.18</v>
      </c>
      <c r="BJ75" s="61" t="n">
        <v>73.8</v>
      </c>
    </row>
    <row r="76" customFormat="false" ht="12.8" hidden="false" customHeight="false" outlineLevel="0" collapsed="false">
      <c r="A76" s="0" t="s">
        <v>132</v>
      </c>
      <c r="B76" s="40" t="n">
        <v>-14246.5</v>
      </c>
      <c r="C76" s="40" t="n">
        <v>-5341</v>
      </c>
      <c r="D76" s="111" t="n">
        <f aca="false">(ABS(B76-C76))/(ABS(C76)+$E$2)</f>
        <v>1.66707225758143</v>
      </c>
      <c r="E76" s="70" t="n">
        <v>-14246.5</v>
      </c>
      <c r="F76" s="50" t="n">
        <f aca="false">(ABS(E76-$C76))/(ABS($C76) + $E$2)</f>
        <v>1.66707225758143</v>
      </c>
      <c r="G76" s="50" t="n">
        <f aca="false">1-(E76-$C76)/($B76-$C76)</f>
        <v>0</v>
      </c>
      <c r="H76" s="46" t="n">
        <v>11</v>
      </c>
      <c r="I76" s="47" t="n">
        <v>11</v>
      </c>
      <c r="J76" s="46" t="n">
        <v>153.49</v>
      </c>
      <c r="K76" s="46" t="n">
        <v>0.33</v>
      </c>
      <c r="L76" s="50" t="n">
        <f aca="false">K76/J76</f>
        <v>0.00214997719721154</v>
      </c>
      <c r="M76" s="46" t="n">
        <v>137.9</v>
      </c>
      <c r="N76" s="46" t="n">
        <v>0.45</v>
      </c>
      <c r="O76" s="61" t="n">
        <v>8.36</v>
      </c>
      <c r="P76" s="70" t="n">
        <v>-14246.5</v>
      </c>
      <c r="Q76" s="50" t="n">
        <f aca="false">(ABS(P76-$C76))/(ABS($C76) + $E$2)</f>
        <v>1.66707225758143</v>
      </c>
      <c r="R76" s="50" t="n">
        <f aca="false">1-(P76-$C76)/($B76-$C76)</f>
        <v>0</v>
      </c>
      <c r="S76" s="46" t="n">
        <v>11</v>
      </c>
      <c r="T76" s="47" t="n">
        <v>11</v>
      </c>
      <c r="U76" s="46" t="n">
        <v>164.16</v>
      </c>
      <c r="V76" s="46" t="n">
        <v>0.45</v>
      </c>
      <c r="W76" s="50" t="n">
        <f aca="false">V76/U76</f>
        <v>0.00274122807017544</v>
      </c>
      <c r="X76" s="46" t="n">
        <v>139.06</v>
      </c>
      <c r="Y76" s="46" t="n">
        <v>8.61</v>
      </c>
      <c r="Z76" s="61" t="n">
        <v>9.61</v>
      </c>
      <c r="AA76" s="70" t="n">
        <v>-6260.01</v>
      </c>
      <c r="AB76" s="50" t="n">
        <f aca="false">(ABS(AA76-$C76))/(ABS($C76) + $E$2)</f>
        <v>0.172034818420067</v>
      </c>
      <c r="AC76" s="50" t="n">
        <f aca="false">1-(AA76-$C76)/($B76-$C76)</f>
        <v>0.896804222109932</v>
      </c>
      <c r="AD76" s="46" t="n">
        <v>222</v>
      </c>
      <c r="AE76" s="46" t="n">
        <v>18</v>
      </c>
      <c r="AF76" s="47" t="n">
        <v>48</v>
      </c>
      <c r="AG76" s="46" t="n">
        <v>605.51</v>
      </c>
      <c r="AH76" s="46" t="n">
        <v>105.91</v>
      </c>
      <c r="AI76" s="50" t="n">
        <f aca="false">AH76/AG76</f>
        <v>0.174910406103945</v>
      </c>
      <c r="AJ76" s="46" t="n">
        <v>380.27</v>
      </c>
      <c r="AK76" s="46" t="n">
        <v>45.37</v>
      </c>
      <c r="AL76" s="61" t="n">
        <v>71.4</v>
      </c>
      <c r="AM76" s="70" t="n">
        <v>-6307.57</v>
      </c>
      <c r="AN76" s="50" t="n">
        <f aca="false">(ABS(AM76-$C76))/(ABS($C76) + $E$2)</f>
        <v>0.180937850992138</v>
      </c>
      <c r="AO76" s="50" t="n">
        <f aca="false">1-(AM76-$C76)/($B76-$C76)</f>
        <v>0.891463702206502</v>
      </c>
      <c r="AP76" s="46" t="n">
        <v>0</v>
      </c>
      <c r="AQ76" s="46" t="n">
        <v>210</v>
      </c>
      <c r="AR76" s="46" t="n">
        <v>15</v>
      </c>
      <c r="AS76" s="47" t="n">
        <v>45</v>
      </c>
      <c r="AT76" s="46" t="n">
        <v>600.97</v>
      </c>
      <c r="AU76" s="46" t="n">
        <v>95.37</v>
      </c>
      <c r="AV76" s="50" t="n">
        <f aca="false">AU76/AT76</f>
        <v>0.158693445596286</v>
      </c>
      <c r="AW76" s="46" t="n">
        <v>357.69</v>
      </c>
      <c r="AX76" s="46" t="n">
        <v>78.8</v>
      </c>
      <c r="AY76" s="61" t="n">
        <v>65.93</v>
      </c>
      <c r="AZ76" s="112" t="n">
        <v>-6204.53</v>
      </c>
      <c r="BA76" s="50" t="n">
        <f aca="false">(ABS(AZ76-$C76))/(ABS($C76) + $E$2)</f>
        <v>0.161649195058031</v>
      </c>
      <c r="BB76" s="50" t="n">
        <f aca="false">1-(AZ76-$C76)/($B76-$C76)</f>
        <v>0.903034080062882</v>
      </c>
      <c r="BC76" s="47" t="n">
        <v>255</v>
      </c>
      <c r="BD76" s="47" t="n">
        <v>51</v>
      </c>
      <c r="BE76" s="47" t="n">
        <v>612.94</v>
      </c>
      <c r="BF76" s="47" t="n">
        <v>135.05</v>
      </c>
      <c r="BG76" s="50" t="n">
        <f aca="false">BF76/BE76</f>
        <v>0.220331516951088</v>
      </c>
      <c r="BH76" s="47" t="n">
        <v>396.44</v>
      </c>
      <c r="BI76" s="0" t="n">
        <v>7.27</v>
      </c>
      <c r="BJ76" s="61" t="n">
        <v>72.68</v>
      </c>
    </row>
    <row r="77" customFormat="false" ht="12.8" hidden="false" customHeight="false" outlineLevel="0" collapsed="false">
      <c r="A77" s="0" t="s">
        <v>133</v>
      </c>
      <c r="B77" s="40" t="n">
        <v>-14961.5</v>
      </c>
      <c r="C77" s="40" t="n">
        <v>-5980.5</v>
      </c>
      <c r="D77" s="111" t="n">
        <f aca="false">(ABS(B77-C77))/(ABS(C77)+$E$2)</f>
        <v>1.50146284376829</v>
      </c>
      <c r="E77" s="70" t="n">
        <v>-14961.5</v>
      </c>
      <c r="F77" s="50" t="n">
        <f aca="false">(ABS(E77-$C77))/(ABS($C77) + $E$2)</f>
        <v>1.50146284376829</v>
      </c>
      <c r="G77" s="50" t="n">
        <f aca="false">1-(E77-$C77)/($B77-$C77)</f>
        <v>0</v>
      </c>
      <c r="H77" s="46" t="n">
        <v>11</v>
      </c>
      <c r="I77" s="47" t="n">
        <v>11</v>
      </c>
      <c r="J77" s="46" t="n">
        <v>148.22</v>
      </c>
      <c r="K77" s="46" t="n">
        <v>0.3</v>
      </c>
      <c r="L77" s="50" t="n">
        <f aca="false">K77/J77</f>
        <v>0.00202401835109972</v>
      </c>
      <c r="M77" s="46" t="n">
        <v>131.42</v>
      </c>
      <c r="N77" s="46" t="n">
        <v>0.78</v>
      </c>
      <c r="O77" s="61" t="n">
        <v>9.15</v>
      </c>
      <c r="P77" s="70" t="n">
        <v>-14961.5</v>
      </c>
      <c r="Q77" s="50" t="n">
        <f aca="false">(ABS(P77-$C77))/(ABS($C77) + $E$2)</f>
        <v>1.50146284376829</v>
      </c>
      <c r="R77" s="50" t="n">
        <f aca="false">1-(P77-$C77)/($B77-$C77)</f>
        <v>0</v>
      </c>
      <c r="S77" s="46" t="n">
        <v>11</v>
      </c>
      <c r="T77" s="47" t="n">
        <v>11</v>
      </c>
      <c r="U77" s="46" t="n">
        <v>156.49</v>
      </c>
      <c r="V77" s="46" t="n">
        <v>0.43</v>
      </c>
      <c r="W77" s="50" t="n">
        <f aca="false">V77/U77</f>
        <v>0.00274777941082497</v>
      </c>
      <c r="X77" s="46" t="n">
        <v>131.49</v>
      </c>
      <c r="Y77" s="46" t="n">
        <v>8.53</v>
      </c>
      <c r="Z77" s="61" t="n">
        <v>9.46</v>
      </c>
      <c r="AA77" s="70" t="n">
        <v>-6964.97</v>
      </c>
      <c r="AB77" s="50" t="n">
        <f aca="false">(ABS(AA77-$C77))/(ABS($C77) + $E$2)</f>
        <v>0.164585806235894</v>
      </c>
      <c r="AC77" s="50" t="n">
        <f aca="false">1-(AA77-$C77)/($B77-$C77)</f>
        <v>0.890383030842891</v>
      </c>
      <c r="AD77" s="46" t="n">
        <v>217</v>
      </c>
      <c r="AE77" s="46" t="n">
        <v>28</v>
      </c>
      <c r="AF77" s="47" t="n">
        <v>49</v>
      </c>
      <c r="AG77" s="46" t="n">
        <v>604.13</v>
      </c>
      <c r="AH77" s="46" t="n">
        <v>106.54</v>
      </c>
      <c r="AI77" s="50" t="n">
        <f aca="false">AH77/AG77</f>
        <v>0.176352771754424</v>
      </c>
      <c r="AJ77" s="46" t="n">
        <v>375.86</v>
      </c>
      <c r="AK77" s="46" t="n">
        <v>46.51</v>
      </c>
      <c r="AL77" s="61" t="n">
        <v>72.4</v>
      </c>
      <c r="AM77" s="70" t="n">
        <v>-7010.84</v>
      </c>
      <c r="AN77" s="50" t="n">
        <f aca="false">(ABS(AM77-$C77))/(ABS($C77) + $E$2)</f>
        <v>0.172254451224609</v>
      </c>
      <c r="AO77" s="50" t="n">
        <f aca="false">1-(AM77-$C77)/($B77-$C77)</f>
        <v>0.885275581783766</v>
      </c>
      <c r="AP77" s="46" t="n">
        <v>0</v>
      </c>
      <c r="AQ77" s="46" t="n">
        <v>194</v>
      </c>
      <c r="AR77" s="46" t="n">
        <v>26</v>
      </c>
      <c r="AS77" s="47" t="n">
        <v>44</v>
      </c>
      <c r="AT77" s="46" t="n">
        <v>602.9</v>
      </c>
      <c r="AU77" s="46" t="n">
        <v>89.14</v>
      </c>
      <c r="AV77" s="50" t="n">
        <f aca="false">AU77/AT77</f>
        <v>0.147852048432576</v>
      </c>
      <c r="AW77" s="46" t="n">
        <v>370.4</v>
      </c>
      <c r="AX77" s="46" t="n">
        <v>76.16</v>
      </c>
      <c r="AY77" s="61" t="n">
        <v>63.43</v>
      </c>
      <c r="AZ77" s="112" t="n">
        <v>-6965.26</v>
      </c>
      <c r="BA77" s="50" t="n">
        <f aca="false">(ABS(AZ77-$C77))/(ABS($C77) + $E$2)</f>
        <v>0.164634289057929</v>
      </c>
      <c r="BB77" s="50" t="n">
        <f aca="false">1-(AZ77-$C77)/($B77-$C77)</f>
        <v>0.890350740452065</v>
      </c>
      <c r="BC77" s="47" t="n">
        <v>260</v>
      </c>
      <c r="BD77" s="47" t="n">
        <v>52</v>
      </c>
      <c r="BE77" s="47" t="n">
        <v>604.53</v>
      </c>
      <c r="BF77" s="47" t="n">
        <v>132.94</v>
      </c>
      <c r="BG77" s="50" t="n">
        <f aca="false">BF77/BE77</f>
        <v>0.219906373546391</v>
      </c>
      <c r="BH77" s="47" t="n">
        <v>389.75</v>
      </c>
      <c r="BI77" s="0" t="n">
        <v>6.39</v>
      </c>
      <c r="BJ77" s="61" t="n">
        <v>73.78</v>
      </c>
    </row>
    <row r="78" customFormat="false" ht="12.8" hidden="false" customHeight="false" outlineLevel="0" collapsed="false">
      <c r="A78" s="0" t="s">
        <v>134</v>
      </c>
      <c r="B78" s="40" t="n">
        <v>-6171.5</v>
      </c>
      <c r="C78" s="40" t="n">
        <v>-3372.5</v>
      </c>
      <c r="D78" s="111" t="n">
        <f aca="false">(ABS(B78-C78))/(ABS(C78)+$E$2)</f>
        <v>0.829702089817697</v>
      </c>
      <c r="E78" s="70" t="n">
        <v>-6171.5</v>
      </c>
      <c r="F78" s="50" t="n">
        <f aca="false">(ABS(E78-$C78))/(ABS($C78) + $E$2)</f>
        <v>0.829702089817697</v>
      </c>
      <c r="G78" s="50" t="n">
        <f aca="false">1-(E78-$C78)/($B78-$C78)</f>
        <v>0</v>
      </c>
      <c r="H78" s="46" t="n">
        <v>11</v>
      </c>
      <c r="I78" s="47" t="n">
        <v>11</v>
      </c>
      <c r="J78" s="46" t="n">
        <v>178.68</v>
      </c>
      <c r="K78" s="46" t="n">
        <v>0.26</v>
      </c>
      <c r="L78" s="50" t="n">
        <f aca="false">K78/J78</f>
        <v>0.00145511528990374</v>
      </c>
      <c r="M78" s="46" t="n">
        <v>149.51</v>
      </c>
      <c r="N78" s="46" t="n">
        <v>2.09</v>
      </c>
      <c r="O78" s="61" t="n">
        <v>15.9</v>
      </c>
      <c r="P78" s="70" t="n">
        <v>-6171.5</v>
      </c>
      <c r="Q78" s="50" t="n">
        <f aca="false">(ABS(P78-$C78))/(ABS($C78) + $E$2)</f>
        <v>0.829702089817697</v>
      </c>
      <c r="R78" s="50" t="n">
        <f aca="false">1-(P78-$C78)/($B78-$C78)</f>
        <v>0</v>
      </c>
      <c r="S78" s="46" t="n">
        <v>11</v>
      </c>
      <c r="T78" s="47" t="n">
        <v>11</v>
      </c>
      <c r="U78" s="46" t="n">
        <v>187.51</v>
      </c>
      <c r="V78" s="46" t="n">
        <v>0.31</v>
      </c>
      <c r="W78" s="50" t="n">
        <f aca="false">V78/U78</f>
        <v>0.00165324516025812</v>
      </c>
      <c r="X78" s="46" t="n">
        <v>148.73</v>
      </c>
      <c r="Y78" s="46" t="n">
        <v>12.27</v>
      </c>
      <c r="Z78" s="61" t="n">
        <v>15.21</v>
      </c>
      <c r="AA78" s="70" t="n">
        <v>-5259.6</v>
      </c>
      <c r="AB78" s="50" t="n">
        <f aca="false">(ABS(AA78-$C78))/(ABS($C78) + $E$2)</f>
        <v>0.559389358233289</v>
      </c>
      <c r="AC78" s="50" t="n">
        <f aca="false">1-(AA78-$C78)/($B78-$C78)</f>
        <v>0.325794926759557</v>
      </c>
      <c r="AD78" s="46" t="n">
        <v>147</v>
      </c>
      <c r="AE78" s="46" t="n">
        <v>28</v>
      </c>
      <c r="AF78" s="47" t="n">
        <v>35</v>
      </c>
      <c r="AG78" s="46" t="n">
        <v>611.75</v>
      </c>
      <c r="AH78" s="46" t="n">
        <v>83.66</v>
      </c>
      <c r="AI78" s="50" t="n">
        <f aca="false">AH78/AG78</f>
        <v>0.13675521046179</v>
      </c>
      <c r="AJ78" s="46" t="n">
        <v>394.05</v>
      </c>
      <c r="AK78" s="46" t="n">
        <v>37.09</v>
      </c>
      <c r="AL78" s="61" t="n">
        <v>89.88</v>
      </c>
      <c r="AM78" s="70" t="n">
        <v>-5326.23</v>
      </c>
      <c r="AN78" s="50" t="n">
        <f aca="false">(ABS(AM78-$C78))/(ABS($C78) + $E$2)</f>
        <v>0.579140358677931</v>
      </c>
      <c r="AO78" s="50" t="n">
        <f aca="false">1-(AM78-$C78)/($B78-$C78)</f>
        <v>0.301989996427296</v>
      </c>
      <c r="AP78" s="46" t="n">
        <v>0</v>
      </c>
      <c r="AQ78" s="46" t="n">
        <v>142</v>
      </c>
      <c r="AR78" s="46" t="n">
        <v>23</v>
      </c>
      <c r="AS78" s="47" t="n">
        <v>33</v>
      </c>
      <c r="AT78" s="46" t="n">
        <v>613.63</v>
      </c>
      <c r="AU78" s="46" t="n">
        <v>72.03</v>
      </c>
      <c r="AV78" s="50" t="n">
        <f aca="false">AU78/AT78</f>
        <v>0.117383439531966</v>
      </c>
      <c r="AW78" s="46" t="n">
        <v>376.39</v>
      </c>
      <c r="AX78" s="46" t="n">
        <v>70.38</v>
      </c>
      <c r="AY78" s="61" t="n">
        <v>88.47</v>
      </c>
      <c r="AZ78" s="112" t="n">
        <v>-5136.54</v>
      </c>
      <c r="BA78" s="50" t="n">
        <f aca="false">(ABS(AZ78-$C78))/(ABS($C78) + $E$2)</f>
        <v>0.522910923373351</v>
      </c>
      <c r="BB78" s="50" t="n">
        <f aca="false">1-(AZ78-$C78)/($B78-$C78)</f>
        <v>0.369760628795999</v>
      </c>
      <c r="BC78" s="47" t="n">
        <v>175</v>
      </c>
      <c r="BD78" s="47" t="n">
        <v>35</v>
      </c>
      <c r="BE78" s="47" t="n">
        <v>605.95</v>
      </c>
      <c r="BF78" s="47" t="n">
        <v>106.51</v>
      </c>
      <c r="BG78" s="50" t="n">
        <f aca="false">BF78/BE78</f>
        <v>0.175773578678109</v>
      </c>
      <c r="BH78" s="47" t="n">
        <v>395.7</v>
      </c>
      <c r="BI78" s="0" t="n">
        <v>6.98</v>
      </c>
      <c r="BJ78" s="61" t="n">
        <v>92.63</v>
      </c>
    </row>
    <row r="79" customFormat="false" ht="12.8" hidden="false" customHeight="false" outlineLevel="0" collapsed="false">
      <c r="A79" s="0" t="s">
        <v>135</v>
      </c>
      <c r="B79" s="40" t="n">
        <v>-6015</v>
      </c>
      <c r="C79" s="40" t="n">
        <v>-3500.29</v>
      </c>
      <c r="D79" s="111" t="n">
        <f aca="false">(ABS(B79-C79))/(ABS(C79)+$E$2)</f>
        <v>0.718223854636434</v>
      </c>
      <c r="E79" s="70" t="n">
        <v>-6015</v>
      </c>
      <c r="F79" s="50" t="n">
        <f aca="false">(ABS(E79-$C79))/(ABS($C79) + $E$2)</f>
        <v>0.718223854636434</v>
      </c>
      <c r="G79" s="50" t="n">
        <f aca="false">1-(E79-$C79)/($B79-$C79)</f>
        <v>0</v>
      </c>
      <c r="H79" s="46" t="n">
        <v>11</v>
      </c>
      <c r="I79" s="47" t="n">
        <v>11</v>
      </c>
      <c r="J79" s="46" t="n">
        <v>177.17</v>
      </c>
      <c r="K79" s="46" t="n">
        <v>0.27</v>
      </c>
      <c r="L79" s="50" t="n">
        <f aca="false">K79/J79</f>
        <v>0.00152396003838122</v>
      </c>
      <c r="M79" s="46" t="n">
        <v>149.11</v>
      </c>
      <c r="N79" s="46" t="n">
        <v>1.97</v>
      </c>
      <c r="O79" s="61" t="n">
        <v>15.01</v>
      </c>
      <c r="P79" s="70" t="n">
        <v>-6015</v>
      </c>
      <c r="Q79" s="50" t="n">
        <f aca="false">(ABS(P79-$C79))/(ABS($C79) + $E$2)</f>
        <v>0.718223854636434</v>
      </c>
      <c r="R79" s="50" t="n">
        <f aca="false">1-(P79-$C79)/($B79-$C79)</f>
        <v>0</v>
      </c>
      <c r="S79" s="46" t="n">
        <v>11</v>
      </c>
      <c r="T79" s="47" t="n">
        <v>11</v>
      </c>
      <c r="U79" s="46" t="n">
        <v>189.33</v>
      </c>
      <c r="V79" s="46" t="n">
        <v>0.28</v>
      </c>
      <c r="W79" s="50" t="n">
        <f aca="false">V79/U79</f>
        <v>0.00147889927639571</v>
      </c>
      <c r="X79" s="46" t="n">
        <v>150.27</v>
      </c>
      <c r="Y79" s="46" t="n">
        <v>12.02</v>
      </c>
      <c r="Z79" s="61" t="n">
        <v>15.68</v>
      </c>
      <c r="AA79" s="70" t="n">
        <v>-5283.52</v>
      </c>
      <c r="AB79" s="50" t="n">
        <f aca="false">(ABS(AA79-$C79))/(ABS($C79) + $E$2)</f>
        <v>0.50930656986425</v>
      </c>
      <c r="AC79" s="50" t="n">
        <f aca="false">1-(AA79-$C79)/($B79-$C79)</f>
        <v>0.290880459377025</v>
      </c>
      <c r="AD79" s="46" t="n">
        <v>145</v>
      </c>
      <c r="AE79" s="46" t="n">
        <v>30</v>
      </c>
      <c r="AF79" s="47" t="n">
        <v>35</v>
      </c>
      <c r="AG79" s="46" t="n">
        <v>608.43</v>
      </c>
      <c r="AH79" s="46" t="n">
        <v>76.26</v>
      </c>
      <c r="AI79" s="50" t="n">
        <f aca="false">AH79/AG79</f>
        <v>0.125338987229427</v>
      </c>
      <c r="AJ79" s="46" t="n">
        <v>398.63</v>
      </c>
      <c r="AK79" s="46" t="n">
        <v>35.04</v>
      </c>
      <c r="AL79" s="61" t="n">
        <v>92.63</v>
      </c>
      <c r="AM79" s="70" t="n">
        <v>-5309.22</v>
      </c>
      <c r="AN79" s="50" t="n">
        <f aca="false">(ABS(AM79-$C79))/(ABS($C79) + $E$2)</f>
        <v>0.516646721636883</v>
      </c>
      <c r="AO79" s="50" t="n">
        <f aca="false">1-(AM79-$C79)/($B79-$C79)</f>
        <v>0.280660593070374</v>
      </c>
      <c r="AP79" s="46" t="n">
        <v>0</v>
      </c>
      <c r="AQ79" s="46" t="n">
        <v>140</v>
      </c>
      <c r="AR79" s="46" t="n">
        <v>30</v>
      </c>
      <c r="AS79" s="47" t="n">
        <v>34</v>
      </c>
      <c r="AT79" s="46" t="n">
        <v>617.28</v>
      </c>
      <c r="AU79" s="46" t="n">
        <v>69.75</v>
      </c>
      <c r="AV79" s="50" t="n">
        <f aca="false">AU79/AT79</f>
        <v>0.112995723172628</v>
      </c>
      <c r="AW79" s="46" t="n">
        <v>383.17</v>
      </c>
      <c r="AX79" s="46" t="n">
        <v>67.83</v>
      </c>
      <c r="AY79" s="61" t="n">
        <v>89.86</v>
      </c>
      <c r="AZ79" s="112" t="n">
        <v>-5079.97</v>
      </c>
      <c r="BA79" s="50" t="n">
        <f aca="false">(ABS(AZ79-$C79))/(ABS($C79) + $E$2)</f>
        <v>0.451170854170891</v>
      </c>
      <c r="BB79" s="50" t="n">
        <f aca="false">1-(AZ79-$C79)/($B79-$C79)</f>
        <v>0.371824186486712</v>
      </c>
      <c r="BC79" s="47" t="n">
        <v>175</v>
      </c>
      <c r="BD79" s="47" t="n">
        <v>35</v>
      </c>
      <c r="BE79" s="47" t="n">
        <v>603.79</v>
      </c>
      <c r="BF79" s="47" t="n">
        <v>112.99</v>
      </c>
      <c r="BG79" s="50" t="n">
        <f aca="false">BF79/BE79</f>
        <v>0.187134599778069</v>
      </c>
      <c r="BH79" s="47" t="n">
        <v>390.51</v>
      </c>
      <c r="BI79" s="0" t="n">
        <v>6.23</v>
      </c>
      <c r="BJ79" s="61" t="n">
        <v>90.32</v>
      </c>
    </row>
    <row r="80" customFormat="false" ht="12.8" hidden="false" customHeight="false" outlineLevel="0" collapsed="false">
      <c r="A80" s="0" t="s">
        <v>136</v>
      </c>
      <c r="B80" s="40" t="n">
        <v>-6698.25</v>
      </c>
      <c r="C80" s="40" t="n">
        <v>-4299</v>
      </c>
      <c r="D80" s="111" t="n">
        <f aca="false">(ABS(B80-C80))/(ABS(C80)+$E$2)</f>
        <v>0.55796511627907</v>
      </c>
      <c r="E80" s="70" t="n">
        <v>-6698.25</v>
      </c>
      <c r="F80" s="50" t="n">
        <f aca="false">(ABS(E80-$C80))/(ABS($C80) + $E$2)</f>
        <v>0.55796511627907</v>
      </c>
      <c r="G80" s="50" t="n">
        <f aca="false">1-(E80-$C80)/($B80-$C80)</f>
        <v>0</v>
      </c>
      <c r="H80" s="46" t="n">
        <v>11</v>
      </c>
      <c r="I80" s="47" t="n">
        <v>11</v>
      </c>
      <c r="J80" s="46" t="n">
        <v>175.84</v>
      </c>
      <c r="K80" s="46" t="n">
        <v>0.27</v>
      </c>
      <c r="L80" s="50" t="n">
        <f aca="false">K80/J80</f>
        <v>0.00153548680618744</v>
      </c>
      <c r="M80" s="46" t="n">
        <v>147.61</v>
      </c>
      <c r="N80" s="46" t="n">
        <v>1.87</v>
      </c>
      <c r="O80" s="61" t="n">
        <v>15.07</v>
      </c>
      <c r="P80" s="70" t="n">
        <v>-6698.25</v>
      </c>
      <c r="Q80" s="50" t="n">
        <f aca="false">(ABS(P80-$C80))/(ABS($C80) + $E$2)</f>
        <v>0.55796511627907</v>
      </c>
      <c r="R80" s="50" t="n">
        <f aca="false">1-(P80-$C80)/($B80-$C80)</f>
        <v>0</v>
      </c>
      <c r="S80" s="46" t="n">
        <v>11</v>
      </c>
      <c r="T80" s="47" t="n">
        <v>11</v>
      </c>
      <c r="U80" s="46" t="n">
        <v>189.72</v>
      </c>
      <c r="V80" s="46" t="n">
        <v>0.3</v>
      </c>
      <c r="W80" s="50" t="n">
        <f aca="false">V80/U80</f>
        <v>0.00158127767235927</v>
      </c>
      <c r="X80" s="46" t="n">
        <v>149.51</v>
      </c>
      <c r="Y80" s="46" t="n">
        <v>13.43</v>
      </c>
      <c r="Z80" s="61" t="n">
        <v>15.55</v>
      </c>
      <c r="AA80" s="70" t="n">
        <v>-5707.6</v>
      </c>
      <c r="AB80" s="50" t="n">
        <f aca="false">(ABS(AA80-$C80))/(ABS($C80) + $E$2)</f>
        <v>0.327581395348837</v>
      </c>
      <c r="AC80" s="50" t="n">
        <f aca="false">1-(AA80-$C80)/($B80-$C80)</f>
        <v>0.412899864541002</v>
      </c>
      <c r="AD80" s="46" t="n">
        <v>144</v>
      </c>
      <c r="AE80" s="46" t="n">
        <v>31</v>
      </c>
      <c r="AF80" s="47" t="n">
        <v>35</v>
      </c>
      <c r="AG80" s="46" t="n">
        <v>616.69</v>
      </c>
      <c r="AH80" s="46" t="n">
        <v>96.2</v>
      </c>
      <c r="AI80" s="50" t="n">
        <f aca="false">AH80/AG80</f>
        <v>0.155994097520634</v>
      </c>
      <c r="AJ80" s="46" t="n">
        <v>387.85</v>
      </c>
      <c r="AK80" s="46" t="n">
        <v>32.52</v>
      </c>
      <c r="AL80" s="61" t="n">
        <v>93.99</v>
      </c>
      <c r="AM80" s="70" t="n">
        <v>-5781.34</v>
      </c>
      <c r="AN80" s="50" t="n">
        <f aca="false">(ABS(AM80-$C80))/(ABS($C80) + $E$2)</f>
        <v>0.34473023255814</v>
      </c>
      <c r="AO80" s="50" t="n">
        <f aca="false">1-(AM80-$C80)/($B80-$C80)</f>
        <v>0.382165259977076</v>
      </c>
      <c r="AP80" s="46" t="n">
        <v>0</v>
      </c>
      <c r="AQ80" s="46" t="n">
        <v>139</v>
      </c>
      <c r="AR80" s="46" t="n">
        <v>21</v>
      </c>
      <c r="AS80" s="47" t="n">
        <v>32</v>
      </c>
      <c r="AT80" s="46" t="n">
        <v>603.81</v>
      </c>
      <c r="AU80" s="46" t="n">
        <v>82.75</v>
      </c>
      <c r="AV80" s="50" t="n">
        <f aca="false">AU80/AT80</f>
        <v>0.13704642188768</v>
      </c>
      <c r="AW80" s="46" t="n">
        <v>362.41</v>
      </c>
      <c r="AX80" s="46" t="n">
        <v>69.25</v>
      </c>
      <c r="AY80" s="61" t="n">
        <v>84.37</v>
      </c>
      <c r="AZ80" s="112" t="n">
        <v>-5646.15</v>
      </c>
      <c r="BA80" s="50" t="n">
        <f aca="false">(ABS(AZ80-$C80))/(ABS($C80) + $E$2)</f>
        <v>0.313290697674419</v>
      </c>
      <c r="BB80" s="50" t="n">
        <f aca="false">1-(AZ80-$C80)/($B80-$C80)</f>
        <v>0.438512035010941</v>
      </c>
      <c r="BC80" s="47" t="n">
        <v>175</v>
      </c>
      <c r="BD80" s="47" t="n">
        <v>35</v>
      </c>
      <c r="BE80" s="47" t="n">
        <v>621.18</v>
      </c>
      <c r="BF80" s="47" t="n">
        <v>127</v>
      </c>
      <c r="BG80" s="50" t="n">
        <f aca="false">BF80/BE80</f>
        <v>0.204449595930326</v>
      </c>
      <c r="BH80" s="47" t="n">
        <v>394.41</v>
      </c>
      <c r="BI80" s="0" t="n">
        <v>6.89</v>
      </c>
      <c r="BJ80" s="61" t="n">
        <v>89.83</v>
      </c>
    </row>
    <row r="81" customFormat="false" ht="12.8" hidden="false" customHeight="false" outlineLevel="0" collapsed="false">
      <c r="A81" s="0" t="s">
        <v>137</v>
      </c>
      <c r="B81" s="40" t="n">
        <v>-12584</v>
      </c>
      <c r="C81" s="40" t="n">
        <v>-5152</v>
      </c>
      <c r="D81" s="111" t="n">
        <f aca="false">(ABS(B81-C81))/(ABS(C81)+$E$2)</f>
        <v>1.44226664079177</v>
      </c>
      <c r="E81" s="70" t="n">
        <v>-12584</v>
      </c>
      <c r="F81" s="50" t="n">
        <f aca="false">(ABS(E81-$C81))/(ABS($C81) + $E$2)</f>
        <v>1.44226664079177</v>
      </c>
      <c r="G81" s="50" t="n">
        <f aca="false">1-(E81-$C81)/($B81-$C81)</f>
        <v>0</v>
      </c>
      <c r="H81" s="46" t="n">
        <v>11</v>
      </c>
      <c r="I81" s="47" t="n">
        <v>11</v>
      </c>
      <c r="J81" s="46" t="n">
        <v>177.36</v>
      </c>
      <c r="K81" s="46" t="n">
        <v>0.29</v>
      </c>
      <c r="L81" s="50" t="n">
        <f aca="false">K81/J81</f>
        <v>0.00163509246729815</v>
      </c>
      <c r="M81" s="46" t="n">
        <v>147.16</v>
      </c>
      <c r="N81" s="46" t="n">
        <v>1.99</v>
      </c>
      <c r="O81" s="61" t="n">
        <v>16.87</v>
      </c>
      <c r="P81" s="70" t="n">
        <v>-12584</v>
      </c>
      <c r="Q81" s="50" t="n">
        <f aca="false">(ABS(P81-$C81))/(ABS($C81) + $E$2)</f>
        <v>1.44226664079177</v>
      </c>
      <c r="R81" s="50" t="n">
        <f aca="false">1-(P81-$C81)/($B81-$C81)</f>
        <v>0</v>
      </c>
      <c r="S81" s="46" t="n">
        <v>11</v>
      </c>
      <c r="T81" s="47" t="n">
        <v>11</v>
      </c>
      <c r="U81" s="46" t="n">
        <v>183.08</v>
      </c>
      <c r="V81" s="46" t="n">
        <v>0.44</v>
      </c>
      <c r="W81" s="50" t="n">
        <f aca="false">V81/U81</f>
        <v>0.00240332095258903</v>
      </c>
      <c r="X81" s="46" t="n">
        <v>145.06</v>
      </c>
      <c r="Y81" s="46" t="n">
        <v>12.31</v>
      </c>
      <c r="Z81" s="61" t="n">
        <v>14.28</v>
      </c>
      <c r="AA81" s="70" t="n">
        <v>-7339.15</v>
      </c>
      <c r="AB81" s="50" t="n">
        <f aca="false">(ABS(AA81-$C81))/(ABS($C81) + $E$2)</f>
        <v>0.42444207257908</v>
      </c>
      <c r="AC81" s="50" t="n">
        <f aca="false">1-(AA81-$C81)/($B81-$C81)</f>
        <v>0.7057117868676</v>
      </c>
      <c r="AD81" s="46" t="n">
        <v>133</v>
      </c>
      <c r="AE81" s="46" t="n">
        <v>37</v>
      </c>
      <c r="AF81" s="47" t="n">
        <v>34</v>
      </c>
      <c r="AG81" s="46" t="n">
        <v>605.23</v>
      </c>
      <c r="AH81" s="46" t="n">
        <v>80.77</v>
      </c>
      <c r="AI81" s="50" t="n">
        <f aca="false">AH81/AG81</f>
        <v>0.133453397881797</v>
      </c>
      <c r="AJ81" s="46" t="n">
        <v>379.83</v>
      </c>
      <c r="AK81" s="46" t="n">
        <v>46.55</v>
      </c>
      <c r="AL81" s="61" t="n">
        <v>92.03</v>
      </c>
      <c r="AM81" s="70" t="n">
        <v>-7488.96</v>
      </c>
      <c r="AN81" s="50" t="n">
        <f aca="false">(ABS(AM81-$C81))/(ABS($C81) + $E$2)</f>
        <v>0.453514457597516</v>
      </c>
      <c r="AO81" s="50" t="n">
        <f aca="false">1-(AM81-$C81)/($B81-$C81)</f>
        <v>0.685554359526372</v>
      </c>
      <c r="AP81" s="46" t="n">
        <v>0</v>
      </c>
      <c r="AQ81" s="46" t="n">
        <v>124</v>
      </c>
      <c r="AR81" s="46" t="n">
        <v>36</v>
      </c>
      <c r="AS81" s="47" t="n">
        <v>32</v>
      </c>
      <c r="AT81" s="46" t="n">
        <v>601.89</v>
      </c>
      <c r="AU81" s="46" t="n">
        <v>69.58</v>
      </c>
      <c r="AV81" s="50" t="n">
        <f aca="false">AU81/AT81</f>
        <v>0.115602518732659</v>
      </c>
      <c r="AW81" s="46" t="n">
        <v>361.91</v>
      </c>
      <c r="AX81" s="46" t="n">
        <v>80.36</v>
      </c>
      <c r="AY81" s="61" t="n">
        <v>83.72</v>
      </c>
      <c r="AZ81" s="112" t="n">
        <v>-6923.56</v>
      </c>
      <c r="BA81" s="50" t="n">
        <f aca="false">(ABS(AZ81-$C81))/(ABS($C81) + $E$2)</f>
        <v>0.343791965845139</v>
      </c>
      <c r="BB81" s="50" t="n">
        <f aca="false">1-(AZ81-$C81)/($B81-$C81)</f>
        <v>0.761630785791173</v>
      </c>
      <c r="BC81" s="47" t="n">
        <v>175</v>
      </c>
      <c r="BD81" s="47" t="n">
        <v>35</v>
      </c>
      <c r="BE81" s="47" t="n">
        <v>606.32</v>
      </c>
      <c r="BF81" s="47" t="n">
        <v>121.07</v>
      </c>
      <c r="BG81" s="50" t="n">
        <f aca="false">BF81/BE81</f>
        <v>0.199680036944188</v>
      </c>
      <c r="BH81" s="47" t="n">
        <v>385.23</v>
      </c>
      <c r="BI81" s="0" t="n">
        <v>6.31</v>
      </c>
      <c r="BJ81" s="61" t="n">
        <v>90.64</v>
      </c>
    </row>
    <row r="82" customFormat="false" ht="12.8" hidden="false" customHeight="false" outlineLevel="0" collapsed="false">
      <c r="A82" s="0" t="s">
        <v>138</v>
      </c>
      <c r="B82" s="40" t="n">
        <v>-11920.5</v>
      </c>
      <c r="C82" s="40" t="n">
        <v>-5386.5</v>
      </c>
      <c r="D82" s="111" t="n">
        <f aca="false">(ABS(B82-C82))/(ABS(C82)+$E$2)</f>
        <v>1.21280742459397</v>
      </c>
      <c r="E82" s="70" t="n">
        <v>-11920.5</v>
      </c>
      <c r="F82" s="50" t="n">
        <f aca="false">(ABS(E82-$C82))/(ABS($C82) + $E$2)</f>
        <v>1.21280742459397</v>
      </c>
      <c r="G82" s="50" t="n">
        <f aca="false">1-(E82-$C82)/($B82-$C82)</f>
        <v>0</v>
      </c>
      <c r="H82" s="46" t="n">
        <v>11</v>
      </c>
      <c r="I82" s="47" t="n">
        <v>11</v>
      </c>
      <c r="J82" s="46" t="n">
        <v>172.49</v>
      </c>
      <c r="K82" s="46" t="n">
        <v>0.28</v>
      </c>
      <c r="L82" s="50" t="n">
        <f aca="false">K82/J82</f>
        <v>0.00162328250913096</v>
      </c>
      <c r="M82" s="46" t="n">
        <v>143.99</v>
      </c>
      <c r="N82" s="46" t="n">
        <v>2.12</v>
      </c>
      <c r="O82" s="61" t="n">
        <v>15.06</v>
      </c>
      <c r="P82" s="70" t="n">
        <v>-11920.5</v>
      </c>
      <c r="Q82" s="50" t="n">
        <f aca="false">(ABS(P82-$C82))/(ABS($C82) + $E$2)</f>
        <v>1.21280742459397</v>
      </c>
      <c r="R82" s="50" t="n">
        <f aca="false">1-(P82-$C82)/($B82-$C82)</f>
        <v>0</v>
      </c>
      <c r="S82" s="46" t="n">
        <v>11</v>
      </c>
      <c r="T82" s="47" t="n">
        <v>11</v>
      </c>
      <c r="U82" s="46" t="n">
        <v>182.79</v>
      </c>
      <c r="V82" s="46" t="n">
        <v>0.39</v>
      </c>
      <c r="W82" s="50" t="n">
        <f aca="false">V82/U82</f>
        <v>0.00213359592975546</v>
      </c>
      <c r="X82" s="46" t="n">
        <v>144.24</v>
      </c>
      <c r="Y82" s="46" t="n">
        <v>12.73</v>
      </c>
      <c r="Z82" s="61" t="n">
        <v>14.63</v>
      </c>
      <c r="AA82" s="70" t="n">
        <v>-7208.85</v>
      </c>
      <c r="AB82" s="50" t="n">
        <f aca="false">(ABS(AA82-$C82))/(ABS($C82) + $E$2)</f>
        <v>0.338255220417633</v>
      </c>
      <c r="AC82" s="50" t="n">
        <f aca="false">1-(AA82-$C82)/($B82-$C82)</f>
        <v>0.721097337006428</v>
      </c>
      <c r="AD82" s="46" t="n">
        <v>131</v>
      </c>
      <c r="AE82" s="46" t="n">
        <v>44</v>
      </c>
      <c r="AF82" s="47" t="n">
        <v>35</v>
      </c>
      <c r="AG82" s="46" t="n">
        <v>613.62</v>
      </c>
      <c r="AH82" s="46" t="n">
        <v>78.73</v>
      </c>
      <c r="AI82" s="50" t="n">
        <f aca="false">AH82/AG82</f>
        <v>0.128304162185066</v>
      </c>
      <c r="AJ82" s="46" t="n">
        <v>387.97</v>
      </c>
      <c r="AK82" s="46" t="n">
        <v>47.66</v>
      </c>
      <c r="AL82" s="61" t="n">
        <v>92.84</v>
      </c>
      <c r="AM82" s="70" t="n">
        <v>-7346.86</v>
      </c>
      <c r="AN82" s="50" t="n">
        <f aca="false">(ABS(AM82-$C82))/(ABS($C82) + $E$2)</f>
        <v>0.36387192575406</v>
      </c>
      <c r="AO82" s="50" t="n">
        <f aca="false">1-(AM82-$C82)/($B82-$C82)</f>
        <v>0.699975512702785</v>
      </c>
      <c r="AP82" s="46" t="n">
        <v>0</v>
      </c>
      <c r="AQ82" s="46" t="n">
        <v>123</v>
      </c>
      <c r="AR82" s="46" t="n">
        <v>42</v>
      </c>
      <c r="AS82" s="47" t="n">
        <v>33</v>
      </c>
      <c r="AT82" s="46" t="n">
        <v>610.89</v>
      </c>
      <c r="AU82" s="46" t="n">
        <v>67.47</v>
      </c>
      <c r="AV82" s="50" t="n">
        <f aca="false">AU82/AT82</f>
        <v>0.110445415704955</v>
      </c>
      <c r="AW82" s="46" t="n">
        <v>368.17</v>
      </c>
      <c r="AX82" s="46" t="n">
        <v>82.27</v>
      </c>
      <c r="AY82" s="61" t="n">
        <v>86.36</v>
      </c>
      <c r="AZ82" s="112" t="n">
        <v>-6785.62</v>
      </c>
      <c r="BA82" s="50" t="n">
        <f aca="false">(ABS(AZ82-$C82))/(ABS($C82) + $E$2)</f>
        <v>0.259697447795824</v>
      </c>
      <c r="BB82" s="50" t="n">
        <f aca="false">1-(AZ82-$C82)/($B82-$C82)</f>
        <v>0.785870829507193</v>
      </c>
      <c r="BC82" s="47" t="n">
        <v>175</v>
      </c>
      <c r="BD82" s="47" t="n">
        <v>35</v>
      </c>
      <c r="BE82" s="47" t="n">
        <v>605.06</v>
      </c>
      <c r="BF82" s="47" t="n">
        <v>123.04</v>
      </c>
      <c r="BG82" s="50" t="n">
        <f aca="false">BF82/BE82</f>
        <v>0.203351733712359</v>
      </c>
      <c r="BH82" s="47" t="n">
        <v>382.83</v>
      </c>
      <c r="BI82" s="0" t="n">
        <v>6.57</v>
      </c>
      <c r="BJ82" s="61" t="n">
        <v>90.27</v>
      </c>
    </row>
    <row r="83" customFormat="false" ht="12.8" hidden="false" customHeight="false" outlineLevel="0" collapsed="false">
      <c r="A83" s="0" t="s">
        <v>139</v>
      </c>
      <c r="B83" s="40" t="n">
        <v>-12514</v>
      </c>
      <c r="C83" s="40" t="n">
        <v>-6151</v>
      </c>
      <c r="D83" s="111" t="n">
        <f aca="false">(ABS(B83-C83))/(ABS(C83)+$E$2)</f>
        <v>1.0342977893368</v>
      </c>
      <c r="E83" s="70" t="n">
        <v>-12514</v>
      </c>
      <c r="F83" s="50" t="n">
        <f aca="false">(ABS(E83-$C83))/(ABS($C83) + $E$2)</f>
        <v>1.0342977893368</v>
      </c>
      <c r="G83" s="50" t="n">
        <f aca="false">1-(E83-$C83)/($B83-$C83)</f>
        <v>0</v>
      </c>
      <c r="H83" s="46" t="n">
        <v>11</v>
      </c>
      <c r="I83" s="47" t="n">
        <v>11</v>
      </c>
      <c r="J83" s="46" t="n">
        <v>178.84</v>
      </c>
      <c r="K83" s="46" t="n">
        <v>0.3</v>
      </c>
      <c r="L83" s="50" t="n">
        <f aca="false">K83/J83</f>
        <v>0.00167747707447998</v>
      </c>
      <c r="M83" s="46" t="n">
        <v>150.5</v>
      </c>
      <c r="N83" s="46" t="n">
        <v>1.63</v>
      </c>
      <c r="O83" s="61" t="n">
        <v>15.36</v>
      </c>
      <c r="P83" s="70" t="n">
        <v>-12514</v>
      </c>
      <c r="Q83" s="50" t="n">
        <f aca="false">(ABS(P83-$C83))/(ABS($C83) + $E$2)</f>
        <v>1.0342977893368</v>
      </c>
      <c r="R83" s="50" t="n">
        <f aca="false">1-(P83-$C83)/($B83-$C83)</f>
        <v>0</v>
      </c>
      <c r="S83" s="46" t="n">
        <v>11</v>
      </c>
      <c r="T83" s="47" t="n">
        <v>11</v>
      </c>
      <c r="U83" s="46" t="n">
        <v>189.67</v>
      </c>
      <c r="V83" s="46" t="n">
        <v>0.46</v>
      </c>
      <c r="W83" s="50" t="n">
        <f aca="false">V83/U83</f>
        <v>0.00242526493383245</v>
      </c>
      <c r="X83" s="46" t="n">
        <v>150.03</v>
      </c>
      <c r="Y83" s="46" t="n">
        <v>12.91</v>
      </c>
      <c r="Z83" s="61" t="n">
        <v>15.11</v>
      </c>
      <c r="AA83" s="70" t="n">
        <v>-7603.51</v>
      </c>
      <c r="AB83" s="50" t="n">
        <f aca="false">(ABS(AA83-$C83))/(ABS($C83) + $E$2)</f>
        <v>0.236103706111834</v>
      </c>
      <c r="AC83" s="50" t="n">
        <f aca="false">1-(AA83-$C83)/($B83-$C83)</f>
        <v>0.771725601131542</v>
      </c>
      <c r="AD83" s="46" t="n">
        <v>137</v>
      </c>
      <c r="AE83" s="46" t="n">
        <v>33</v>
      </c>
      <c r="AF83" s="47" t="n">
        <v>34</v>
      </c>
      <c r="AG83" s="46" t="n">
        <v>619.27</v>
      </c>
      <c r="AH83" s="46" t="n">
        <v>95.2</v>
      </c>
      <c r="AI83" s="50" t="n">
        <f aca="false">AH83/AG83</f>
        <v>0.153729391057213</v>
      </c>
      <c r="AJ83" s="46" t="n">
        <v>385.28</v>
      </c>
      <c r="AK83" s="46" t="n">
        <v>44.45</v>
      </c>
      <c r="AL83" s="61" t="n">
        <v>88.18</v>
      </c>
      <c r="AM83" s="70" t="n">
        <v>-7812.83</v>
      </c>
      <c r="AN83" s="50" t="n">
        <f aca="false">(ABS(AM83-$C83))/(ABS($C83) + $E$2)</f>
        <v>0.270128413524057</v>
      </c>
      <c r="AO83" s="50" t="n">
        <f aca="false">1-(AM83-$C83)/($B83-$C83)</f>
        <v>0.738829168631149</v>
      </c>
      <c r="AP83" s="46" t="n">
        <v>0</v>
      </c>
      <c r="AQ83" s="46" t="n">
        <v>128</v>
      </c>
      <c r="AR83" s="46" t="n">
        <v>27</v>
      </c>
      <c r="AS83" s="47" t="n">
        <v>31</v>
      </c>
      <c r="AT83" s="46" t="n">
        <v>602.13</v>
      </c>
      <c r="AU83" s="46" t="n">
        <v>78.82</v>
      </c>
      <c r="AV83" s="50" t="n">
        <f aca="false">AU83/AT83</f>
        <v>0.13090196469201</v>
      </c>
      <c r="AW83" s="46" t="n">
        <v>360.08</v>
      </c>
      <c r="AX83" s="46" t="n">
        <v>78.03</v>
      </c>
      <c r="AY83" s="61" t="n">
        <v>80.69</v>
      </c>
      <c r="AZ83" s="112" t="n">
        <v>-7367.58</v>
      </c>
      <c r="BA83" s="50" t="n">
        <f aca="false">(ABS(AZ83-$C83))/(ABS($C83) + $E$2)</f>
        <v>0.197753576072822</v>
      </c>
      <c r="BB83" s="50" t="n">
        <f aca="false">1-(AZ83-$C83)/($B83-$C83)</f>
        <v>0.808804023259469</v>
      </c>
      <c r="BC83" s="47" t="n">
        <v>170</v>
      </c>
      <c r="BD83" s="47" t="n">
        <v>34</v>
      </c>
      <c r="BE83" s="47" t="n">
        <v>616.21</v>
      </c>
      <c r="BF83" s="47" t="n">
        <v>133.71</v>
      </c>
      <c r="BG83" s="50" t="n">
        <f aca="false">BF83/BE83</f>
        <v>0.216987715226952</v>
      </c>
      <c r="BH83" s="47" t="n">
        <v>385.54</v>
      </c>
      <c r="BI83" s="0" t="n">
        <v>6.55</v>
      </c>
      <c r="BJ83" s="61" t="n">
        <v>87.86</v>
      </c>
    </row>
    <row r="84" customFormat="false" ht="12.8" hidden="false" customHeight="false" outlineLevel="0" collapsed="false">
      <c r="A84" s="0" t="s">
        <v>140</v>
      </c>
      <c r="B84" s="40" t="n">
        <v>-19054.25</v>
      </c>
      <c r="C84" s="40" t="n">
        <v>-6267.45</v>
      </c>
      <c r="D84" s="111" t="n">
        <f aca="false">(ABS(B84-C84))/(ABS(C84)+$E$2)</f>
        <v>2.03986631463918</v>
      </c>
      <c r="E84" s="70" t="n">
        <v>-19054.2</v>
      </c>
      <c r="F84" s="50" t="n">
        <f aca="false">(ABS(E84-$C84))/(ABS($C84) + $E$2)</f>
        <v>2.03985833818568</v>
      </c>
      <c r="G84" s="50" t="n">
        <f aca="false">1-(E84-$C84)/($B84-$C84)</f>
        <v>3.91028247870295E-006</v>
      </c>
      <c r="H84" s="46" t="n">
        <v>11</v>
      </c>
      <c r="I84" s="47" t="n">
        <v>11</v>
      </c>
      <c r="J84" s="46" t="n">
        <v>231.32</v>
      </c>
      <c r="K84" s="46" t="n">
        <v>0.28</v>
      </c>
      <c r="L84" s="50" t="n">
        <f aca="false">K84/J84</f>
        <v>0.00121044440601764</v>
      </c>
      <c r="M84" s="46" t="n">
        <v>204.44</v>
      </c>
      <c r="N84" s="46" t="n">
        <v>0.93</v>
      </c>
      <c r="O84" s="61" t="n">
        <v>14.66</v>
      </c>
      <c r="P84" s="70" t="n">
        <v>-19054.2</v>
      </c>
      <c r="Q84" s="50" t="n">
        <f aca="false">(ABS(P84-$C84))/(ABS($C84) + $E$2)</f>
        <v>2.03985833818568</v>
      </c>
      <c r="R84" s="50" t="n">
        <f aca="false">1-(P84-$C84)/($B84-$C84)</f>
        <v>3.91028247870295E-006</v>
      </c>
      <c r="S84" s="46" t="n">
        <v>11</v>
      </c>
      <c r="T84" s="47" t="n">
        <v>11</v>
      </c>
      <c r="U84" s="46" t="n">
        <v>245.04</v>
      </c>
      <c r="V84" s="46" t="n">
        <v>0.48</v>
      </c>
      <c r="W84" s="50" t="n">
        <f aca="false">V84/U84</f>
        <v>0.0019588638589618</v>
      </c>
      <c r="X84" s="46" t="n">
        <v>206.39</v>
      </c>
      <c r="Y84" s="46" t="n">
        <v>11.98</v>
      </c>
      <c r="Z84" s="61" t="n">
        <v>14.98</v>
      </c>
      <c r="AA84" s="70" t="n">
        <v>-9546.04</v>
      </c>
      <c r="AB84" s="50" t="n">
        <f aca="false">(ABS(AA84-$C84))/(ABS($C84) + $E$2)</f>
        <v>0.523030414217231</v>
      </c>
      <c r="AC84" s="50" t="n">
        <f aca="false">1-(AA84-$C84)/($B84-$C84)</f>
        <v>0.743595739356211</v>
      </c>
      <c r="AD84" s="46" t="n">
        <v>113</v>
      </c>
      <c r="AE84" s="46" t="n">
        <v>47</v>
      </c>
      <c r="AF84" s="47" t="n">
        <v>32</v>
      </c>
      <c r="AG84" s="46" t="n">
        <v>610.76</v>
      </c>
      <c r="AH84" s="46" t="n">
        <v>59.84</v>
      </c>
      <c r="AI84" s="50" t="n">
        <f aca="false">AH84/AG84</f>
        <v>0.0979762918331259</v>
      </c>
      <c r="AJ84" s="46" t="n">
        <v>421.31</v>
      </c>
      <c r="AK84" s="46" t="n">
        <v>38.93</v>
      </c>
      <c r="AL84" s="61" t="n">
        <v>83.18</v>
      </c>
      <c r="AM84" s="70" t="n">
        <v>-9774.76</v>
      </c>
      <c r="AN84" s="50" t="n">
        <f aca="false">(ABS(AM84-$C84))/(ABS($C84) + $E$2)</f>
        <v>0.559517903149902</v>
      </c>
      <c r="AO84" s="50" t="n">
        <f aca="false">1-(AM84-$C84)/($B84-$C84)</f>
        <v>0.72570854318516</v>
      </c>
      <c r="AP84" s="46" t="n">
        <v>0</v>
      </c>
      <c r="AQ84" s="46" t="n">
        <v>107</v>
      </c>
      <c r="AR84" s="46" t="n">
        <v>43</v>
      </c>
      <c r="AS84" s="47" t="n">
        <v>30</v>
      </c>
      <c r="AT84" s="46" t="n">
        <v>613.95</v>
      </c>
      <c r="AU84" s="46" t="n">
        <v>53.48</v>
      </c>
      <c r="AV84" s="50" t="n">
        <f aca="false">AU84/AT84</f>
        <v>0.0871080706897956</v>
      </c>
      <c r="AW84" s="46" t="n">
        <v>402.4</v>
      </c>
      <c r="AX84" s="46" t="n">
        <v>71.38</v>
      </c>
      <c r="AY84" s="61" t="n">
        <v>79.51</v>
      </c>
      <c r="AZ84" s="112" t="n">
        <v>-8773.75</v>
      </c>
      <c r="BA84" s="50" t="n">
        <f aca="false">(ABS(AZ84-$C84))/(ABS($C84) + $E$2)</f>
        <v>0.3998277086042</v>
      </c>
      <c r="BB84" s="50" t="n">
        <f aca="false">1-(AZ84-$C84)/($B84-$C84)</f>
        <v>0.803993180467357</v>
      </c>
      <c r="BC84" s="47" t="n">
        <v>160</v>
      </c>
      <c r="BD84" s="47" t="n">
        <v>32</v>
      </c>
      <c r="BE84" s="47" t="n">
        <v>613.08</v>
      </c>
      <c r="BF84" s="47" t="n">
        <v>95.83</v>
      </c>
      <c r="BG84" s="50" t="n">
        <f aca="false">BF84/BE84</f>
        <v>0.156309127683173</v>
      </c>
      <c r="BH84" s="47" t="n">
        <v>419.63</v>
      </c>
      <c r="BI84" s="0" t="n">
        <v>6.5</v>
      </c>
      <c r="BJ84" s="61" t="n">
        <v>84.27</v>
      </c>
    </row>
    <row r="85" customFormat="false" ht="12.8" hidden="false" customHeight="false" outlineLevel="0" collapsed="false">
      <c r="A85" s="0" t="s">
        <v>141</v>
      </c>
      <c r="B85" s="40" t="n">
        <v>-18245.5</v>
      </c>
      <c r="C85" s="40" t="n">
        <v>-5647.5</v>
      </c>
      <c r="D85" s="111" t="n">
        <f aca="false">(ABS(B85-C85))/(ABS(C85)+$E$2)</f>
        <v>2.23032663538993</v>
      </c>
      <c r="E85" s="70" t="n">
        <v>-18245.5</v>
      </c>
      <c r="F85" s="50" t="n">
        <f aca="false">(ABS(E85-$C85))/(ABS($C85) + $E$2)</f>
        <v>2.23032663538993</v>
      </c>
      <c r="G85" s="50" t="n">
        <f aca="false">1-(E85-$C85)/($B85-$C85)</f>
        <v>0</v>
      </c>
      <c r="H85" s="46" t="n">
        <v>11</v>
      </c>
      <c r="I85" s="47" t="n">
        <v>11</v>
      </c>
      <c r="J85" s="46" t="n">
        <v>235.53</v>
      </c>
      <c r="K85" s="46" t="n">
        <v>0.31</v>
      </c>
      <c r="L85" s="50" t="n">
        <f aca="false">K85/J85</f>
        <v>0.00131618052901966</v>
      </c>
      <c r="M85" s="46" t="n">
        <v>205.26</v>
      </c>
      <c r="N85" s="46" t="n">
        <v>1.87</v>
      </c>
      <c r="O85" s="61" t="n">
        <v>17.14</v>
      </c>
      <c r="P85" s="70" t="n">
        <v>-18245.5</v>
      </c>
      <c r="Q85" s="50" t="n">
        <f aca="false">(ABS(P85-$C85))/(ABS($C85) + $E$2)</f>
        <v>2.23032663538993</v>
      </c>
      <c r="R85" s="50" t="n">
        <f aca="false">1-(P85-$C85)/($B85-$C85)</f>
        <v>0</v>
      </c>
      <c r="S85" s="46" t="n">
        <v>11</v>
      </c>
      <c r="T85" s="47" t="n">
        <v>11</v>
      </c>
      <c r="U85" s="46" t="n">
        <v>245.62</v>
      </c>
      <c r="V85" s="46" t="n">
        <v>0.42</v>
      </c>
      <c r="W85" s="50" t="n">
        <f aca="false">V85/U85</f>
        <v>0.0017099584724371</v>
      </c>
      <c r="X85" s="46" t="n">
        <v>204.95</v>
      </c>
      <c r="Y85" s="46" t="n">
        <v>13.24</v>
      </c>
      <c r="Z85" s="61" t="n">
        <v>16.26</v>
      </c>
      <c r="AA85" s="70" t="n">
        <v>-8819.75</v>
      </c>
      <c r="AB85" s="50" t="n">
        <f aca="false">(ABS(AA85-$C85))/(ABS($C85) + $E$2)</f>
        <v>0.56160927679915</v>
      </c>
      <c r="AC85" s="50" t="n">
        <f aca="false">1-(AA85-$C85)/($B85-$C85)</f>
        <v>0.748194157802826</v>
      </c>
      <c r="AD85" s="46" t="n">
        <v>116</v>
      </c>
      <c r="AE85" s="46" t="n">
        <v>44</v>
      </c>
      <c r="AF85" s="47" t="n">
        <v>32</v>
      </c>
      <c r="AG85" s="46" t="n">
        <v>615.87</v>
      </c>
      <c r="AH85" s="46" t="n">
        <v>64.1</v>
      </c>
      <c r="AI85" s="50" t="n">
        <f aca="false">AH85/AG85</f>
        <v>0.104080406579311</v>
      </c>
      <c r="AJ85" s="46" t="n">
        <v>417.84</v>
      </c>
      <c r="AK85" s="46" t="n">
        <v>42.8</v>
      </c>
      <c r="AL85" s="61" t="n">
        <v>82.75</v>
      </c>
      <c r="AM85" s="70" t="n">
        <v>-9017.88</v>
      </c>
      <c r="AN85" s="50" t="n">
        <f aca="false">(ABS(AM85-$C85))/(ABS($C85) + $E$2)</f>
        <v>0.59668584579977</v>
      </c>
      <c r="AO85" s="50" t="n">
        <f aca="false">1-(AM85-$C85)/($B85-$C85)</f>
        <v>0.732467058263216</v>
      </c>
      <c r="AP85" s="46" t="n">
        <v>0</v>
      </c>
      <c r="AQ85" s="46" t="n">
        <v>110</v>
      </c>
      <c r="AR85" s="46" t="n">
        <v>40</v>
      </c>
      <c r="AS85" s="47" t="n">
        <v>30</v>
      </c>
      <c r="AT85" s="46" t="n">
        <v>609.28</v>
      </c>
      <c r="AU85" s="46" t="n">
        <v>56.65</v>
      </c>
      <c r="AV85" s="50" t="n">
        <f aca="false">AU85/AT85</f>
        <v>0.0929785976890756</v>
      </c>
      <c r="AW85" s="46" t="n">
        <v>394.98</v>
      </c>
      <c r="AX85" s="46" t="n">
        <v>73.03</v>
      </c>
      <c r="AY85" s="61" t="n">
        <v>77.49</v>
      </c>
      <c r="AZ85" s="112" t="n">
        <v>-8299.99</v>
      </c>
      <c r="BA85" s="50" t="n">
        <f aca="false">(ABS(AZ85-$C85))/(ABS($C85) + $E$2)</f>
        <v>0.469591927060282</v>
      </c>
      <c r="BB85" s="50" t="n">
        <f aca="false">1-(AZ85-$C85)/($B85-$C85)</f>
        <v>0.789451500238133</v>
      </c>
      <c r="BC85" s="47" t="n">
        <v>160</v>
      </c>
      <c r="BD85" s="47" t="n">
        <v>32</v>
      </c>
      <c r="BE85" s="47" t="n">
        <v>605.12</v>
      </c>
      <c r="BF85" s="47" t="n">
        <v>96.02</v>
      </c>
      <c r="BG85" s="50" t="n">
        <f aca="false">BF85/BE85</f>
        <v>0.158679270227393</v>
      </c>
      <c r="BH85" s="47" t="n">
        <v>414.37</v>
      </c>
      <c r="BI85" s="0" t="n">
        <v>6.16</v>
      </c>
      <c r="BJ85" s="61" t="n">
        <v>83.02</v>
      </c>
    </row>
    <row r="86" customFormat="false" ht="12.8" hidden="false" customHeight="false" outlineLevel="0" collapsed="false">
      <c r="A86" s="0" t="s">
        <v>142</v>
      </c>
      <c r="B86" s="40" t="n">
        <v>-18929.5</v>
      </c>
      <c r="C86" s="40" t="n">
        <v>-6450</v>
      </c>
      <c r="D86" s="111" t="n">
        <f aca="false">(ABS(B86-C86))/(ABS(C86)+$E$2)</f>
        <v>1.93450627809642</v>
      </c>
      <c r="E86" s="70" t="n">
        <v>-18929.5</v>
      </c>
      <c r="F86" s="50" t="n">
        <f aca="false">(ABS(E86-$C86))/(ABS($C86) + $E$2)</f>
        <v>1.93450627809642</v>
      </c>
      <c r="G86" s="50" t="n">
        <f aca="false">1-(E86-$C86)/($B86-$C86)</f>
        <v>0</v>
      </c>
      <c r="H86" s="46" t="n">
        <v>11</v>
      </c>
      <c r="I86" s="47" t="n">
        <v>11</v>
      </c>
      <c r="J86" s="46" t="n">
        <v>215.77</v>
      </c>
      <c r="K86" s="46" t="n">
        <v>0.3</v>
      </c>
      <c r="L86" s="50" t="n">
        <f aca="false">K86/J86</f>
        <v>0.00139036937479724</v>
      </c>
      <c r="M86" s="46" t="n">
        <v>185.93</v>
      </c>
      <c r="N86" s="46" t="n">
        <v>2.04</v>
      </c>
      <c r="O86" s="61" t="n">
        <v>16.32</v>
      </c>
      <c r="P86" s="70" t="n">
        <v>-18929.5</v>
      </c>
      <c r="Q86" s="50" t="n">
        <f aca="false">(ABS(P86-$C86))/(ABS($C86) + $E$2)</f>
        <v>1.93450627809642</v>
      </c>
      <c r="R86" s="50" t="n">
        <f aca="false">1-(P86-$C86)/($B86-$C86)</f>
        <v>0</v>
      </c>
      <c r="S86" s="46" t="n">
        <v>11</v>
      </c>
      <c r="T86" s="47" t="n">
        <v>11</v>
      </c>
      <c r="U86" s="46" t="n">
        <v>219.58</v>
      </c>
      <c r="V86" s="46" t="n">
        <v>0.48</v>
      </c>
      <c r="W86" s="50" t="n">
        <f aca="false">V86/U86</f>
        <v>0.0021859914382002</v>
      </c>
      <c r="X86" s="46" t="n">
        <v>179.52</v>
      </c>
      <c r="Y86" s="46" t="n">
        <v>13.28</v>
      </c>
      <c r="Z86" s="61" t="n">
        <v>15.1</v>
      </c>
      <c r="AA86" s="70" t="n">
        <v>-9069.81</v>
      </c>
      <c r="AB86" s="50" t="n">
        <f aca="false">(ABS(AA86-$C86))/(ABS($C86) + $E$2)</f>
        <v>0.406109130367385</v>
      </c>
      <c r="AC86" s="50" t="n">
        <f aca="false">1-(AA86-$C86)/($B86-$C86)</f>
        <v>0.790070916302737</v>
      </c>
      <c r="AD86" s="46" t="n">
        <v>130</v>
      </c>
      <c r="AE86" s="46" t="n">
        <v>35</v>
      </c>
      <c r="AF86" s="47" t="n">
        <v>33</v>
      </c>
      <c r="AG86" s="46" t="n">
        <v>608.45</v>
      </c>
      <c r="AH86" s="46" t="n">
        <v>74.31</v>
      </c>
      <c r="AI86" s="50" t="n">
        <f aca="false">AH86/AG86</f>
        <v>0.122130002465281</v>
      </c>
      <c r="AJ86" s="46" t="n">
        <v>399.82</v>
      </c>
      <c r="AK86" s="46" t="n">
        <v>43.16</v>
      </c>
      <c r="AL86" s="61" t="n">
        <v>84.47</v>
      </c>
      <c r="AM86" s="70" t="n">
        <v>-9216.35</v>
      </c>
      <c r="AN86" s="50" t="n">
        <f aca="false">(ABS(AM86-$C86))/(ABS($C86) + $E$2)</f>
        <v>0.428824988373896</v>
      </c>
      <c r="AO86" s="50" t="n">
        <f aca="false">1-(AM86-$C86)/($B86-$C86)</f>
        <v>0.778328458672222</v>
      </c>
      <c r="AP86" s="46" t="n">
        <v>0</v>
      </c>
      <c r="AQ86" s="46" t="n">
        <v>121</v>
      </c>
      <c r="AR86" s="46" t="n">
        <v>34</v>
      </c>
      <c r="AS86" s="47" t="n">
        <v>31</v>
      </c>
      <c r="AT86" s="46" t="n">
        <v>618.02</v>
      </c>
      <c r="AU86" s="46" t="n">
        <v>65.16</v>
      </c>
      <c r="AV86" s="50" t="n">
        <f aca="false">AU86/AT86</f>
        <v>0.105433481117116</v>
      </c>
      <c r="AW86" s="46" t="n">
        <v>383.56</v>
      </c>
      <c r="AX86" s="46" t="n">
        <v>79.13</v>
      </c>
      <c r="AY86" s="61" t="n">
        <v>81.42</v>
      </c>
      <c r="AZ86" s="112" t="n">
        <v>-8721.39</v>
      </c>
      <c r="BA86" s="50" t="n">
        <f aca="false">(ABS(AZ86-$C86))/(ABS($C86) + $E$2)</f>
        <v>0.352098899395442</v>
      </c>
      <c r="BB86" s="50" t="n">
        <f aca="false">1-(AZ86-$C86)/($B86-$C86)</f>
        <v>0.817990304098722</v>
      </c>
      <c r="BC86" s="47" t="n">
        <v>165</v>
      </c>
      <c r="BD86" s="47" t="n">
        <v>33</v>
      </c>
      <c r="BE86" s="47" t="n">
        <v>604.92</v>
      </c>
      <c r="BF86" s="47" t="n">
        <v>105.85</v>
      </c>
      <c r="BG86" s="50" t="n">
        <f aca="false">BF86/BE86</f>
        <v>0.174981815777293</v>
      </c>
      <c r="BH86" s="47" t="n">
        <v>403.6</v>
      </c>
      <c r="BI86" s="0" t="n">
        <v>6.53</v>
      </c>
      <c r="BJ86" s="61" t="n">
        <v>84.11</v>
      </c>
    </row>
    <row r="87" customFormat="false" ht="12.8" hidden="false" customHeight="false" outlineLevel="0" collapsed="false">
      <c r="A87" s="0" t="s">
        <v>143</v>
      </c>
      <c r="B87" s="40" t="n">
        <v>-7660.75</v>
      </c>
      <c r="C87" s="40" t="n">
        <v>-4027.5</v>
      </c>
      <c r="D87" s="111" t="n">
        <f aca="false">(ABS(B87-C87))/(ABS(C87)+$E$2)</f>
        <v>0.90188655827231</v>
      </c>
      <c r="E87" s="70" t="n">
        <v>-7660.75</v>
      </c>
      <c r="F87" s="50" t="n">
        <f aca="false">(ABS(E87-$C87))/(ABS($C87) + $E$2)</f>
        <v>0.90188655827231</v>
      </c>
      <c r="G87" s="50" t="n">
        <f aca="false">1-(E87-$C87)/($B87-$C87)</f>
        <v>0</v>
      </c>
      <c r="H87" s="46" t="n">
        <v>11</v>
      </c>
      <c r="I87" s="47" t="n">
        <v>11</v>
      </c>
      <c r="J87" s="46" t="n">
        <v>262.84</v>
      </c>
      <c r="K87" s="46" t="n">
        <v>0.29</v>
      </c>
      <c r="L87" s="50" t="n">
        <f aca="false">K87/J87</f>
        <v>0.00110333282605387</v>
      </c>
      <c r="M87" s="46" t="n">
        <v>218.03</v>
      </c>
      <c r="N87" s="46" t="n">
        <v>3.41</v>
      </c>
      <c r="O87" s="61" t="n">
        <v>24.64</v>
      </c>
      <c r="P87" s="70" t="n">
        <v>-7660.75</v>
      </c>
      <c r="Q87" s="50" t="n">
        <f aca="false">(ABS(P87-$C87))/(ABS($C87) + $E$2)</f>
        <v>0.90188655827231</v>
      </c>
      <c r="R87" s="50" t="n">
        <f aca="false">1-(P87-$C87)/($B87-$C87)</f>
        <v>0</v>
      </c>
      <c r="S87" s="46" t="n">
        <v>11</v>
      </c>
      <c r="T87" s="47" t="n">
        <v>11</v>
      </c>
      <c r="U87" s="46" t="n">
        <v>270.76</v>
      </c>
      <c r="V87" s="46" t="n">
        <v>0.37</v>
      </c>
      <c r="W87" s="50" t="n">
        <f aca="false">V87/U87</f>
        <v>0.00136652385876791</v>
      </c>
      <c r="X87" s="46" t="n">
        <v>214.55</v>
      </c>
      <c r="Y87" s="46" t="n">
        <v>17.49</v>
      </c>
      <c r="Z87" s="61" t="n">
        <v>21.64</v>
      </c>
      <c r="AA87" s="70" t="n">
        <v>-7125.81</v>
      </c>
      <c r="AB87" s="50" t="n">
        <f aca="false">(ABS(AA87-$C87))/(ABS($C87) + $E$2)</f>
        <v>0.769097679036862</v>
      </c>
      <c r="AC87" s="50" t="n">
        <f aca="false">1-(AA87-$C87)/($B87-$C87)</f>
        <v>0.14723456960022</v>
      </c>
      <c r="AD87" s="46" t="n">
        <v>100</v>
      </c>
      <c r="AE87" s="46" t="n">
        <v>20</v>
      </c>
      <c r="AF87" s="47" t="n">
        <v>24</v>
      </c>
      <c r="AG87" s="46" t="n">
        <v>608.35</v>
      </c>
      <c r="AH87" s="46" t="n">
        <v>47.67</v>
      </c>
      <c r="AI87" s="50" t="n">
        <f aca="false">AH87/AG87</f>
        <v>0.0783594970000822</v>
      </c>
      <c r="AJ87" s="46" t="n">
        <v>426.31</v>
      </c>
      <c r="AK87" s="46" t="n">
        <v>26.42</v>
      </c>
      <c r="AL87" s="61" t="n">
        <v>95.43</v>
      </c>
      <c r="AM87" s="70" t="n">
        <v>-7082.44</v>
      </c>
      <c r="AN87" s="50" t="n">
        <f aca="false">(ABS(AM87-$C87))/(ABS($C87) + $E$2)</f>
        <v>0.758331885317115</v>
      </c>
      <c r="AO87" s="50" t="n">
        <f aca="false">1-(AM87-$C87)/($B87-$C87)</f>
        <v>0.159171540631666</v>
      </c>
      <c r="AP87" s="46" t="n">
        <v>0</v>
      </c>
      <c r="AQ87" s="46" t="n">
        <v>104</v>
      </c>
      <c r="AR87" s="46" t="n">
        <v>11</v>
      </c>
      <c r="AS87" s="47" t="n">
        <v>23</v>
      </c>
      <c r="AT87" s="46" t="n">
        <v>619.1</v>
      </c>
      <c r="AU87" s="46" t="n">
        <v>51.44</v>
      </c>
      <c r="AV87" s="50" t="n">
        <f aca="false">AU87/AT87</f>
        <v>0.0830883540623486</v>
      </c>
      <c r="AW87" s="46" t="n">
        <v>403.32</v>
      </c>
      <c r="AX87" s="46" t="n">
        <v>60.91</v>
      </c>
      <c r="AY87" s="61" t="n">
        <v>91.3</v>
      </c>
      <c r="AZ87" s="112" t="n">
        <v>-6832.45</v>
      </c>
      <c r="BA87" s="50" t="n">
        <f aca="false">(ABS(AZ87-$C87))/(ABS($C87) + $E$2)</f>
        <v>0.696276529725704</v>
      </c>
      <c r="BB87" s="50" t="n">
        <f aca="false">1-(AZ87-$C87)/($B87-$C87)</f>
        <v>0.227977705910686</v>
      </c>
      <c r="BC87" s="47" t="n">
        <v>125</v>
      </c>
      <c r="BD87" s="47" t="n">
        <v>25</v>
      </c>
      <c r="BE87" s="47" t="n">
        <v>620.59</v>
      </c>
      <c r="BF87" s="47" t="n">
        <v>71.32</v>
      </c>
      <c r="BG87" s="50" t="n">
        <f aca="false">BF87/BE87</f>
        <v>0.11492289595385</v>
      </c>
      <c r="BH87" s="47" t="n">
        <v>433.06</v>
      </c>
      <c r="BI87" s="0" t="n">
        <v>6.54</v>
      </c>
      <c r="BJ87" s="61" t="n">
        <v>98.98</v>
      </c>
    </row>
    <row r="88" customFormat="false" ht="12.8" hidden="false" customHeight="false" outlineLevel="0" collapsed="false">
      <c r="A88" s="0" t="s">
        <v>144</v>
      </c>
      <c r="B88" s="40" t="n">
        <v>-7338.5</v>
      </c>
      <c r="C88" s="40" t="n">
        <v>-3892.56</v>
      </c>
      <c r="D88" s="111" t="n">
        <f aca="false">(ABS(B88-C88))/(ABS(C88)+$E$2)</f>
        <v>0.885035802710116</v>
      </c>
      <c r="E88" s="70" t="n">
        <v>-7338.5</v>
      </c>
      <c r="F88" s="50" t="n">
        <f aca="false">(ABS(E88-$C88))/(ABS($C88) + $E$2)</f>
        <v>0.885035802710116</v>
      </c>
      <c r="G88" s="50" t="n">
        <f aca="false">1-(E88-$C88)/($B88-$C88)</f>
        <v>0</v>
      </c>
      <c r="H88" s="46" t="n">
        <v>11</v>
      </c>
      <c r="I88" s="47" t="n">
        <v>11</v>
      </c>
      <c r="J88" s="46" t="n">
        <v>260.01</v>
      </c>
      <c r="K88" s="46" t="n">
        <v>0.29</v>
      </c>
      <c r="L88" s="50" t="n">
        <f aca="false">K88/J88</f>
        <v>0.00111534171762625</v>
      </c>
      <c r="M88" s="46" t="n">
        <v>216.26</v>
      </c>
      <c r="N88" s="46" t="n">
        <v>2.67</v>
      </c>
      <c r="O88" s="61" t="n">
        <v>24.07</v>
      </c>
      <c r="P88" s="70" t="n">
        <v>-7338.5</v>
      </c>
      <c r="Q88" s="50" t="n">
        <f aca="false">(ABS(P88-$C88))/(ABS($C88) + $E$2)</f>
        <v>0.885035802710116</v>
      </c>
      <c r="R88" s="50" t="n">
        <f aca="false">1-(P88-$C88)/($B88-$C88)</f>
        <v>0</v>
      </c>
      <c r="S88" s="46" t="n">
        <v>11</v>
      </c>
      <c r="T88" s="47" t="n">
        <v>11</v>
      </c>
      <c r="U88" s="46" t="n">
        <v>270.91</v>
      </c>
      <c r="V88" s="46" t="n">
        <v>0.37</v>
      </c>
      <c r="W88" s="50" t="n">
        <f aca="false">V88/U88</f>
        <v>0.00136576722896903</v>
      </c>
      <c r="X88" s="46" t="n">
        <v>214.43</v>
      </c>
      <c r="Y88" s="46" t="n">
        <v>17.33</v>
      </c>
      <c r="Z88" s="61" t="n">
        <v>22.07</v>
      </c>
      <c r="AA88" s="70" t="n">
        <v>-6863.14</v>
      </c>
      <c r="AB88" s="50" t="n">
        <f aca="false">(ABS(AA88-$C88))/(ABS($C88) + $E$2)</f>
        <v>0.762947020207728</v>
      </c>
      <c r="AC88" s="50" t="n">
        <f aca="false">1-(AA88-$C88)/($B88-$C88)</f>
        <v>0.137947845870793</v>
      </c>
      <c r="AD88" s="46" t="n">
        <v>108</v>
      </c>
      <c r="AE88" s="46" t="n">
        <v>12</v>
      </c>
      <c r="AF88" s="47" t="n">
        <v>24</v>
      </c>
      <c r="AG88" s="46" t="n">
        <v>610.5</v>
      </c>
      <c r="AH88" s="46" t="n">
        <v>53.82</v>
      </c>
      <c r="AI88" s="50" t="n">
        <f aca="false">AH88/AG88</f>
        <v>0.0881572481572482</v>
      </c>
      <c r="AJ88" s="46" t="n">
        <v>424.07</v>
      </c>
      <c r="AK88" s="46" t="n">
        <v>21.79</v>
      </c>
      <c r="AL88" s="61" t="n">
        <v>99.64</v>
      </c>
      <c r="AM88" s="70" t="n">
        <v>-6959</v>
      </c>
      <c r="AN88" s="50" t="n">
        <f aca="false">(ABS(AM88-$C88))/(ABS($C88) + $E$2)</f>
        <v>0.787567162185763</v>
      </c>
      <c r="AO88" s="50" t="n">
        <f aca="false">1-(AM88-$C88)/($B88-$C88)</f>
        <v>0.110129601792254</v>
      </c>
      <c r="AP88" s="46" t="n">
        <v>0</v>
      </c>
      <c r="AQ88" s="46" t="n">
        <v>100</v>
      </c>
      <c r="AR88" s="46" t="n">
        <v>15</v>
      </c>
      <c r="AS88" s="47" t="n">
        <v>23</v>
      </c>
      <c r="AT88" s="46" t="n">
        <v>612.2</v>
      </c>
      <c r="AU88" s="46" t="n">
        <v>44.78</v>
      </c>
      <c r="AV88" s="50" t="n">
        <f aca="false">AU88/AT88</f>
        <v>0.0731460307089187</v>
      </c>
      <c r="AW88" s="46" t="n">
        <v>406.28</v>
      </c>
      <c r="AX88" s="46" t="n">
        <v>54.15</v>
      </c>
      <c r="AY88" s="61" t="n">
        <v>94.68</v>
      </c>
      <c r="AZ88" s="112" t="n">
        <v>-7338.5</v>
      </c>
      <c r="BA88" s="50" t="n">
        <f aca="false">(ABS(AZ88-$C88))/(ABS($C88) + $E$2)</f>
        <v>0.885035802710116</v>
      </c>
      <c r="BB88" s="50" t="n">
        <f aca="false">1-(AZ88-$C88)/($B88-$C88)</f>
        <v>0</v>
      </c>
      <c r="BC88" s="47" t="n">
        <v>55</v>
      </c>
      <c r="BD88" s="47" t="n">
        <v>11</v>
      </c>
      <c r="BE88" s="47" t="n">
        <v>295.55</v>
      </c>
      <c r="BF88" s="47" t="n">
        <v>5.23</v>
      </c>
      <c r="BG88" s="50" t="n">
        <f aca="false">BF88/BE88</f>
        <v>0.0176958213500254</v>
      </c>
      <c r="BH88" s="47" t="n">
        <v>218.27</v>
      </c>
      <c r="BI88" s="0" t="n">
        <v>2.82</v>
      </c>
      <c r="BJ88" s="61" t="n">
        <v>53.08</v>
      </c>
    </row>
    <row r="89" customFormat="false" ht="12.8" hidden="false" customHeight="false" outlineLevel="0" collapsed="false">
      <c r="A89" s="0" t="s">
        <v>145</v>
      </c>
      <c r="B89" s="40" t="n">
        <v>-7942.25</v>
      </c>
      <c r="C89" s="40" t="n">
        <v>-4453.5</v>
      </c>
      <c r="D89" s="111" t="n">
        <f aca="false">(ABS(B89-C89))/(ABS(C89)+$E$2)</f>
        <v>0.783196767313952</v>
      </c>
      <c r="E89" s="70" t="n">
        <v>-7942.25</v>
      </c>
      <c r="F89" s="50" t="n">
        <f aca="false">(ABS(E89-$C89))/(ABS($C89) + $E$2)</f>
        <v>0.783196767313952</v>
      </c>
      <c r="G89" s="50" t="n">
        <f aca="false">1-(E89-$C89)/($B89-$C89)</f>
        <v>0</v>
      </c>
      <c r="H89" s="46" t="n">
        <v>11</v>
      </c>
      <c r="I89" s="47" t="n">
        <v>11</v>
      </c>
      <c r="J89" s="46" t="n">
        <v>252.17</v>
      </c>
      <c r="K89" s="46" t="n">
        <v>0.3</v>
      </c>
      <c r="L89" s="50" t="n">
        <f aca="false">K89/J89</f>
        <v>0.00118967363286672</v>
      </c>
      <c r="M89" s="46" t="n">
        <v>207.99</v>
      </c>
      <c r="N89" s="46" t="n">
        <v>2.3</v>
      </c>
      <c r="O89" s="61" t="n">
        <v>24.6</v>
      </c>
      <c r="P89" s="70" t="n">
        <v>-7942.25</v>
      </c>
      <c r="Q89" s="50" t="n">
        <f aca="false">(ABS(P89-$C89))/(ABS($C89) + $E$2)</f>
        <v>0.783196767313952</v>
      </c>
      <c r="R89" s="50" t="n">
        <f aca="false">1-(P89-$C89)/($B89-$C89)</f>
        <v>0</v>
      </c>
      <c r="S89" s="46" t="n">
        <v>11</v>
      </c>
      <c r="T89" s="47" t="n">
        <v>11</v>
      </c>
      <c r="U89" s="46" t="n">
        <v>280.56</v>
      </c>
      <c r="V89" s="46" t="n">
        <v>0.38</v>
      </c>
      <c r="W89" s="50" t="n">
        <f aca="false">V89/U89</f>
        <v>0.00135443398916453</v>
      </c>
      <c r="X89" s="46" t="n">
        <v>223.17</v>
      </c>
      <c r="Y89" s="46" t="n">
        <v>17.77</v>
      </c>
      <c r="Z89" s="61" t="n">
        <v>22.57</v>
      </c>
      <c r="AA89" s="70" t="n">
        <v>-7344.04</v>
      </c>
      <c r="AB89" s="50" t="n">
        <f aca="false">(ABS(AA89-$C89))/(ABS($C89) + $E$2)</f>
        <v>0.648903356156696</v>
      </c>
      <c r="AC89" s="50" t="n">
        <f aca="false">1-(AA89-$C89)/($B89-$C89)</f>
        <v>0.171468290935149</v>
      </c>
      <c r="AD89" s="46" t="n">
        <v>109</v>
      </c>
      <c r="AE89" s="46" t="n">
        <v>11</v>
      </c>
      <c r="AF89" s="47" t="n">
        <v>24</v>
      </c>
      <c r="AG89" s="46" t="n">
        <v>604.63</v>
      </c>
      <c r="AH89" s="46" t="n">
        <v>54.5</v>
      </c>
      <c r="AI89" s="50" t="n">
        <f aca="false">AH89/AG89</f>
        <v>0.0901377702065726</v>
      </c>
      <c r="AJ89" s="46" t="n">
        <v>413.58</v>
      </c>
      <c r="AK89" s="46" t="n">
        <v>24.88</v>
      </c>
      <c r="AL89" s="61" t="n">
        <v>99.47</v>
      </c>
      <c r="AM89" s="70" t="n">
        <v>-7453.78</v>
      </c>
      <c r="AN89" s="50" t="n">
        <f aca="false">(ABS(AM89-$C89))/(ABS($C89) + $E$2)</f>
        <v>0.673539117746099</v>
      </c>
      <c r="AO89" s="50" t="n">
        <f aca="false">1-(AM89-$C89)/($B89-$C89)</f>
        <v>0.140012898602651</v>
      </c>
      <c r="AP89" s="46" t="n">
        <v>0</v>
      </c>
      <c r="AQ89" s="46" t="n">
        <v>100</v>
      </c>
      <c r="AR89" s="46" t="n">
        <v>15</v>
      </c>
      <c r="AS89" s="47" t="n">
        <v>23</v>
      </c>
      <c r="AT89" s="46" t="n">
        <v>601.34</v>
      </c>
      <c r="AU89" s="46" t="n">
        <v>48.56</v>
      </c>
      <c r="AV89" s="50" t="n">
        <f aca="false">AU89/AT89</f>
        <v>0.0807529850001663</v>
      </c>
      <c r="AW89" s="46" t="n">
        <v>393.92</v>
      </c>
      <c r="AX89" s="46" t="n">
        <v>55.48</v>
      </c>
      <c r="AY89" s="61" t="n">
        <v>91.48</v>
      </c>
      <c r="AZ89" s="112" t="n">
        <v>-7191.29</v>
      </c>
      <c r="BA89" s="50" t="n">
        <f aca="false">(ABS(AZ89-$C89))/(ABS($C89) + $E$2)</f>
        <v>0.614612189920305</v>
      </c>
      <c r="BB89" s="50" t="n">
        <f aca="false">1-(AZ89-$C89)/($B89-$C89)</f>
        <v>0.21525188104622</v>
      </c>
      <c r="BC89" s="47" t="n">
        <v>125</v>
      </c>
      <c r="BD89" s="47" t="n">
        <v>25</v>
      </c>
      <c r="BE89" s="47" t="n">
        <v>616.83</v>
      </c>
      <c r="BF89" s="47" t="n">
        <v>71.21</v>
      </c>
      <c r="BG89" s="50" t="n">
        <f aca="false">BF89/BE89</f>
        <v>0.115445098325308</v>
      </c>
      <c r="BH89" s="47" t="n">
        <v>428.3</v>
      </c>
      <c r="BI89" s="0" t="n">
        <v>6.19</v>
      </c>
      <c r="BJ89" s="61" t="n">
        <v>100.82</v>
      </c>
    </row>
    <row r="90" customFormat="false" ht="12.8" hidden="false" customHeight="false" outlineLevel="0" collapsed="false">
      <c r="A90" s="0" t="s">
        <v>146</v>
      </c>
      <c r="B90" s="40" t="n">
        <v>-15415.75</v>
      </c>
      <c r="C90" s="40" t="n">
        <v>-5490</v>
      </c>
      <c r="D90" s="111" t="n">
        <f aca="false">(ABS(B90-C90))/(ABS(C90)+$E$2)</f>
        <v>1.80763977417592</v>
      </c>
      <c r="E90" s="70" t="n">
        <v>-15415.8</v>
      </c>
      <c r="F90" s="50" t="n">
        <f aca="false">(ABS(E90-$C90))/(ABS($C90) + $E$2)</f>
        <v>1.80764887998543</v>
      </c>
      <c r="G90" s="50" t="n">
        <f aca="false">1-(E90-$C90)/($B90-$C90)</f>
        <v>-5.03740271518005E-006</v>
      </c>
      <c r="H90" s="46" t="n">
        <v>11</v>
      </c>
      <c r="I90" s="47" t="n">
        <v>11</v>
      </c>
      <c r="J90" s="46" t="n">
        <v>290.18</v>
      </c>
      <c r="K90" s="46" t="n">
        <v>0.34</v>
      </c>
      <c r="L90" s="50" t="n">
        <f aca="false">K90/J90</f>
        <v>0.00117168653938934</v>
      </c>
      <c r="M90" s="46" t="n">
        <v>245.57</v>
      </c>
      <c r="N90" s="46" t="n">
        <v>2.55</v>
      </c>
      <c r="O90" s="61" t="n">
        <v>25.06</v>
      </c>
      <c r="P90" s="70" t="n">
        <v>-15415.8</v>
      </c>
      <c r="Q90" s="50" t="n">
        <f aca="false">(ABS(P90-$C90))/(ABS($C90) + $E$2)</f>
        <v>1.80764887998543</v>
      </c>
      <c r="R90" s="50" t="n">
        <f aca="false">1-(P90-$C90)/($B90-$C90)</f>
        <v>-5.03740271518005E-006</v>
      </c>
      <c r="S90" s="46" t="n">
        <v>11</v>
      </c>
      <c r="T90" s="47" t="n">
        <v>11</v>
      </c>
      <c r="U90" s="46" t="n">
        <v>302.97</v>
      </c>
      <c r="V90" s="46" t="n">
        <v>0.51</v>
      </c>
      <c r="W90" s="50" t="n">
        <f aca="false">V90/U90</f>
        <v>0.00168333498366175</v>
      </c>
      <c r="X90" s="46" t="n">
        <v>242.29</v>
      </c>
      <c r="Y90" s="46" t="n">
        <v>19.41</v>
      </c>
      <c r="Z90" s="61" t="n">
        <v>23.97</v>
      </c>
      <c r="AA90" s="70" t="n">
        <v>-10924.8</v>
      </c>
      <c r="AB90" s="50" t="n">
        <f aca="false">(ABS(AA90-$C90))/(ABS($C90) + $E$2)</f>
        <v>0.989765070114733</v>
      </c>
      <c r="AC90" s="50" t="n">
        <f aca="false">1-(AA90-$C90)/($B90-$C90)</f>
        <v>0.452454474472962</v>
      </c>
      <c r="AD90" s="46" t="n">
        <v>81</v>
      </c>
      <c r="AE90" s="46" t="n">
        <v>34</v>
      </c>
      <c r="AF90" s="47" t="n">
        <v>23</v>
      </c>
      <c r="AG90" s="46" t="n">
        <v>610.73</v>
      </c>
      <c r="AH90" s="46" t="n">
        <v>42.05</v>
      </c>
      <c r="AI90" s="50" t="n">
        <f aca="false">AH90/AG90</f>
        <v>0.0688520295384212</v>
      </c>
      <c r="AJ90" s="46" t="n">
        <v>428.67</v>
      </c>
      <c r="AK90" s="46" t="n">
        <v>37.96</v>
      </c>
      <c r="AL90" s="61" t="n">
        <v>89.03</v>
      </c>
      <c r="AM90" s="70" t="n">
        <v>-10834.8</v>
      </c>
      <c r="AN90" s="50" t="n">
        <f aca="false">(ABS(AM90-$C90))/(ABS($C90) + $E$2)</f>
        <v>0.973374613003096</v>
      </c>
      <c r="AO90" s="50" t="n">
        <f aca="false">1-(AM90-$C90)/($B90-$C90)</f>
        <v>0.46152179936025</v>
      </c>
      <c r="AP90" s="46" t="n">
        <v>0</v>
      </c>
      <c r="AQ90" s="46" t="n">
        <v>78</v>
      </c>
      <c r="AR90" s="46" t="n">
        <v>27</v>
      </c>
      <c r="AS90" s="47" t="n">
        <v>21</v>
      </c>
      <c r="AT90" s="46" t="n">
        <v>625.11</v>
      </c>
      <c r="AU90" s="46" t="n">
        <v>41.92</v>
      </c>
      <c r="AV90" s="50" t="n">
        <f aca="false">AU90/AT90</f>
        <v>0.0670601974052567</v>
      </c>
      <c r="AW90" s="46" t="n">
        <v>415.41</v>
      </c>
      <c r="AX90" s="46" t="n">
        <v>68</v>
      </c>
      <c r="AY90" s="61" t="n">
        <v>85.7</v>
      </c>
      <c r="AZ90" s="112" t="n">
        <v>-9557.5</v>
      </c>
      <c r="BA90" s="50" t="n">
        <f aca="false">(ABS(AZ90-$C90))/(ABS($C90) + $E$2)</f>
        <v>0.740757603350938</v>
      </c>
      <c r="BB90" s="50" t="n">
        <f aca="false">1-(AZ90-$C90)/($B90-$C90)</f>
        <v>0.590207289121729</v>
      </c>
      <c r="BC90" s="47" t="n">
        <v>120</v>
      </c>
      <c r="BD90" s="47" t="n">
        <v>24</v>
      </c>
      <c r="BE90" s="47" t="n">
        <v>623.08</v>
      </c>
      <c r="BF90" s="47" t="n">
        <v>74.25</v>
      </c>
      <c r="BG90" s="50" t="n">
        <f aca="false">BF90/BE90</f>
        <v>0.119166078192206</v>
      </c>
      <c r="BH90" s="47" t="n">
        <v>436.5</v>
      </c>
      <c r="BI90" s="0" t="n">
        <v>6.07</v>
      </c>
      <c r="BJ90" s="61" t="n">
        <v>94.93</v>
      </c>
    </row>
    <row r="91" customFormat="false" ht="12.8" hidden="false" customHeight="false" outlineLevel="0" collapsed="false">
      <c r="A91" s="0" t="s">
        <v>147</v>
      </c>
      <c r="B91" s="40" t="n">
        <v>-14920.5</v>
      </c>
      <c r="C91" s="40" t="n">
        <v>-5866</v>
      </c>
      <c r="D91" s="111" t="n">
        <f aca="false">(ABS(B91-C91))/(ABS(C91)+$E$2)</f>
        <v>1.54329299471621</v>
      </c>
      <c r="E91" s="70" t="n">
        <v>-14920.5</v>
      </c>
      <c r="F91" s="50" t="n">
        <f aca="false">(ABS(E91-$C91))/(ABS($C91) + $E$2)</f>
        <v>1.54329299471621</v>
      </c>
      <c r="G91" s="50" t="n">
        <f aca="false">1-(E91-$C91)/($B91-$C91)</f>
        <v>0</v>
      </c>
      <c r="H91" s="46" t="n">
        <v>11</v>
      </c>
      <c r="I91" s="47" t="n">
        <v>11</v>
      </c>
      <c r="J91" s="46" t="n">
        <v>281.05</v>
      </c>
      <c r="K91" s="46" t="n">
        <v>0.35</v>
      </c>
      <c r="L91" s="50" t="n">
        <f aca="false">K91/J91</f>
        <v>0.0012453300124533</v>
      </c>
      <c r="M91" s="46" t="n">
        <v>238.82</v>
      </c>
      <c r="N91" s="46" t="n">
        <v>3.09</v>
      </c>
      <c r="O91" s="61" t="n">
        <v>22.53</v>
      </c>
      <c r="P91" s="70" t="n">
        <v>-14920.5</v>
      </c>
      <c r="Q91" s="50" t="n">
        <f aca="false">(ABS(P91-$C91))/(ABS($C91) + $E$2)</f>
        <v>1.54329299471621</v>
      </c>
      <c r="R91" s="50" t="n">
        <f aca="false">1-(P91-$C91)/($B91-$C91)</f>
        <v>0</v>
      </c>
      <c r="S91" s="46" t="n">
        <v>11</v>
      </c>
      <c r="T91" s="47" t="n">
        <v>11</v>
      </c>
      <c r="U91" s="46" t="n">
        <v>301.16</v>
      </c>
      <c r="V91" s="46" t="n">
        <v>0.51</v>
      </c>
      <c r="W91" s="50" t="n">
        <f aca="false">V91/U91</f>
        <v>0.00169345198565547</v>
      </c>
      <c r="X91" s="46" t="n">
        <v>242.51</v>
      </c>
      <c r="Y91" s="46" t="n">
        <v>18.55</v>
      </c>
      <c r="Z91" s="61" t="n">
        <v>22.92</v>
      </c>
      <c r="AA91" s="70" t="n">
        <v>-10533.7</v>
      </c>
      <c r="AB91" s="50" t="n">
        <f aca="false">(ABS(AA91-$C91))/(ABS($C91) + $E$2)</f>
        <v>0.795585478097835</v>
      </c>
      <c r="AC91" s="50" t="n">
        <f aca="false">1-(AA91-$C91)/($B91-$C91)</f>
        <v>0.484488375945662</v>
      </c>
      <c r="AD91" s="46" t="n">
        <v>89</v>
      </c>
      <c r="AE91" s="46" t="n">
        <v>26</v>
      </c>
      <c r="AF91" s="47" t="n">
        <v>23</v>
      </c>
      <c r="AG91" s="46" t="n">
        <v>606.93</v>
      </c>
      <c r="AH91" s="46" t="n">
        <v>50.35</v>
      </c>
      <c r="AI91" s="50" t="n">
        <f aca="false">AH91/AG91</f>
        <v>0.0829584960374343</v>
      </c>
      <c r="AJ91" s="46" t="n">
        <v>420.59</v>
      </c>
      <c r="AK91" s="46" t="n">
        <v>32.82</v>
      </c>
      <c r="AL91" s="61" t="n">
        <v>90.71</v>
      </c>
      <c r="AM91" s="70" t="n">
        <v>-10575.2</v>
      </c>
      <c r="AN91" s="50" t="n">
        <f aca="false">(ABS(AM91-$C91))/(ABS($C91) + $E$2)</f>
        <v>0.802658939832964</v>
      </c>
      <c r="AO91" s="50" t="n">
        <f aca="false">1-(AM91-$C91)/($B91-$C91)</f>
        <v>0.479905019603512</v>
      </c>
      <c r="AP91" s="46" t="n">
        <v>0</v>
      </c>
      <c r="AQ91" s="46" t="n">
        <v>86</v>
      </c>
      <c r="AR91" s="46" t="n">
        <v>19</v>
      </c>
      <c r="AS91" s="47" t="n">
        <v>21</v>
      </c>
      <c r="AT91" s="46" t="n">
        <v>600.76</v>
      </c>
      <c r="AU91" s="46" t="n">
        <v>46.98</v>
      </c>
      <c r="AV91" s="50" t="n">
        <f aca="false">AU91/AT91</f>
        <v>0.0782009454690725</v>
      </c>
      <c r="AW91" s="46" t="n">
        <v>394.19</v>
      </c>
      <c r="AX91" s="46" t="n">
        <v>65.34</v>
      </c>
      <c r="AY91" s="61" t="n">
        <v>81.16</v>
      </c>
      <c r="AZ91" s="112" t="n">
        <v>-9522.2</v>
      </c>
      <c r="BA91" s="50" t="n">
        <f aca="false">(ABS(AZ91-$C91))/(ABS($C91) + $E$2)</f>
        <v>0.623180501107892</v>
      </c>
      <c r="BB91" s="50" t="n">
        <f aca="false">1-(AZ91-$C91)/($B91-$C91)</f>
        <v>0.596200784140483</v>
      </c>
      <c r="BC91" s="47" t="n">
        <v>120</v>
      </c>
      <c r="BD91" s="47" t="n">
        <v>24</v>
      </c>
      <c r="BE91" s="47" t="n">
        <v>622.96</v>
      </c>
      <c r="BF91" s="47" t="n">
        <v>78.48</v>
      </c>
      <c r="BG91" s="50" t="n">
        <f aca="false">BF91/BE91</f>
        <v>0.125979196096058</v>
      </c>
      <c r="BH91" s="47" t="n">
        <v>433.67</v>
      </c>
      <c r="BI91" s="0" t="n">
        <v>5.63</v>
      </c>
      <c r="BJ91" s="61" t="n">
        <v>94.85</v>
      </c>
    </row>
    <row r="92" customFormat="false" ht="12.8" hidden="false" customHeight="false" outlineLevel="0" collapsed="false">
      <c r="A92" s="0" t="s">
        <v>148</v>
      </c>
      <c r="B92" s="40" t="n">
        <v>-15564.25</v>
      </c>
      <c r="C92" s="40" t="n">
        <v>-6485</v>
      </c>
      <c r="D92" s="111" t="n">
        <f aca="false">(ABS(B92-C92))/(ABS(C92)+$E$2)</f>
        <v>1.39982269503546</v>
      </c>
      <c r="E92" s="70" t="n">
        <v>-15564.2</v>
      </c>
      <c r="F92" s="50" t="n">
        <f aca="false">(ABS(E92-$C92))/(ABS($C92) + $E$2)</f>
        <v>1.39981498612396</v>
      </c>
      <c r="G92" s="50" t="n">
        <f aca="false">1-(E92-$C92)/($B92-$C92)</f>
        <v>5.50706280799673E-006</v>
      </c>
      <c r="H92" s="46" t="n">
        <v>11</v>
      </c>
      <c r="I92" s="47" t="n">
        <v>11</v>
      </c>
      <c r="J92" s="46" t="n">
        <v>276.92</v>
      </c>
      <c r="K92" s="46" t="n">
        <v>0.32</v>
      </c>
      <c r="L92" s="50" t="n">
        <f aca="false">K92/J92</f>
        <v>0.00115556839520439</v>
      </c>
      <c r="M92" s="46" t="n">
        <v>233.85</v>
      </c>
      <c r="N92" s="46" t="n">
        <v>3.1</v>
      </c>
      <c r="O92" s="61" t="n">
        <v>23.2</v>
      </c>
      <c r="P92" s="70" t="n">
        <v>-15564.2</v>
      </c>
      <c r="Q92" s="50" t="n">
        <f aca="false">(ABS(P92-$C92))/(ABS($C92) + $E$2)</f>
        <v>1.39981498612396</v>
      </c>
      <c r="R92" s="50" t="n">
        <f aca="false">1-(P92-$C92)/($B92-$C92)</f>
        <v>5.50706280799673E-006</v>
      </c>
      <c r="S92" s="46" t="n">
        <v>11</v>
      </c>
      <c r="T92" s="47" t="n">
        <v>11</v>
      </c>
      <c r="U92" s="46" t="n">
        <v>287.34</v>
      </c>
      <c r="V92" s="46" t="n">
        <v>0.5</v>
      </c>
      <c r="W92" s="50" t="n">
        <f aca="false">V92/U92</f>
        <v>0.00174009883761398</v>
      </c>
      <c r="X92" s="46" t="n">
        <v>229.16</v>
      </c>
      <c r="Y92" s="46" t="n">
        <v>18.03</v>
      </c>
      <c r="Z92" s="61" t="n">
        <v>23.09</v>
      </c>
      <c r="AA92" s="70" t="n">
        <v>-11134.2</v>
      </c>
      <c r="AB92" s="50" t="n">
        <f aca="false">(ABS(AA92-$C92))/(ABS($C92) + $E$2)</f>
        <v>0.716805427073697</v>
      </c>
      <c r="AC92" s="50" t="n">
        <f aca="false">1-(AA92-$C92)/($B92-$C92)</f>
        <v>0.487931271856156</v>
      </c>
      <c r="AD92" s="46" t="n">
        <v>87</v>
      </c>
      <c r="AE92" s="46" t="n">
        <v>33</v>
      </c>
      <c r="AF92" s="47" t="n">
        <v>24</v>
      </c>
      <c r="AG92" s="46" t="n">
        <v>620.59</v>
      </c>
      <c r="AH92" s="46" t="n">
        <v>52.26</v>
      </c>
      <c r="AI92" s="50" t="n">
        <f aca="false">AH92/AG92</f>
        <v>0.0842101870800367</v>
      </c>
      <c r="AJ92" s="46" t="n">
        <v>427.55</v>
      </c>
      <c r="AK92" s="46" t="n">
        <v>32.61</v>
      </c>
      <c r="AL92" s="61" t="n">
        <v>94.9</v>
      </c>
      <c r="AM92" s="70" t="n">
        <v>-11368.1</v>
      </c>
      <c r="AN92" s="50" t="n">
        <f aca="false">(ABS(AM92-$C92))/(ABS($C92) + $E$2)</f>
        <v>0.752867715078631</v>
      </c>
      <c r="AO92" s="50" t="n">
        <f aca="false">1-(AM92-$C92)/($B92-$C92)</f>
        <v>0.462169232040091</v>
      </c>
      <c r="AP92" s="46" t="n">
        <v>0</v>
      </c>
      <c r="AQ92" s="46" t="n">
        <v>81</v>
      </c>
      <c r="AR92" s="46" t="n">
        <v>29</v>
      </c>
      <c r="AS92" s="47" t="n">
        <v>22</v>
      </c>
      <c r="AT92" s="46" t="n">
        <v>624.47</v>
      </c>
      <c r="AU92" s="46" t="n">
        <v>47.65</v>
      </c>
      <c r="AV92" s="50" t="n">
        <f aca="false">AU92/AT92</f>
        <v>0.0763047063910196</v>
      </c>
      <c r="AW92" s="46" t="n">
        <v>406.92</v>
      </c>
      <c r="AX92" s="46" t="n">
        <v>68.28</v>
      </c>
      <c r="AY92" s="61" t="n">
        <v>88.84</v>
      </c>
      <c r="AZ92" s="112" t="n">
        <v>-10088.8</v>
      </c>
      <c r="BA92" s="50" t="n">
        <f aca="false">(ABS(AZ92-$C92))/(ABS($C92) + $E$2)</f>
        <v>0.555627505396238</v>
      </c>
      <c r="BB92" s="50" t="n">
        <f aca="false">1-(AZ92-$C92)/($B92-$C92)</f>
        <v>0.603072941046893</v>
      </c>
      <c r="BC92" s="47" t="n">
        <v>120</v>
      </c>
      <c r="BD92" s="47" t="n">
        <v>24</v>
      </c>
      <c r="BE92" s="47" t="n">
        <v>619.66</v>
      </c>
      <c r="BF92" s="47" t="n">
        <v>77.86</v>
      </c>
      <c r="BG92" s="50" t="n">
        <f aca="false">BF92/BE92</f>
        <v>0.12564954975309</v>
      </c>
      <c r="BH92" s="47" t="n">
        <v>429.97</v>
      </c>
      <c r="BI92" s="0" t="n">
        <v>5.83</v>
      </c>
      <c r="BJ92" s="61" t="n">
        <v>94.61</v>
      </c>
    </row>
    <row r="93" customFormat="false" ht="12.8" hidden="false" customHeight="false" outlineLevel="0" collapsed="false">
      <c r="A93" s="0" t="s">
        <v>149</v>
      </c>
      <c r="B93" s="40" t="n">
        <v>-23387.5</v>
      </c>
      <c r="C93" s="40" t="n">
        <v>-7384.2</v>
      </c>
      <c r="D93" s="111" t="n">
        <f aca="false">(ABS(B93-C93))/(ABS(C93)+$E$2)</f>
        <v>2.16694199209229</v>
      </c>
      <c r="E93" s="70" t="n">
        <v>-23387.5</v>
      </c>
      <c r="F93" s="50" t="n">
        <f aca="false">(ABS(E93-$C93))/(ABS($C93) + $E$2)</f>
        <v>2.16694199209229</v>
      </c>
      <c r="G93" s="50" t="n">
        <f aca="false">1-(E93-$C93)/($B93-$C93)</f>
        <v>0</v>
      </c>
      <c r="H93" s="46" t="n">
        <v>11</v>
      </c>
      <c r="I93" s="47" t="n">
        <v>11</v>
      </c>
      <c r="J93" s="46" t="n">
        <v>335.01</v>
      </c>
      <c r="K93" s="46" t="n">
        <v>0.37</v>
      </c>
      <c r="L93" s="50" t="n">
        <f aca="false">K93/J93</f>
        <v>0.00110444464344348</v>
      </c>
      <c r="M93" s="46" t="n">
        <v>294.03</v>
      </c>
      <c r="N93" s="46" t="n">
        <v>2.08</v>
      </c>
      <c r="O93" s="61" t="n">
        <v>22.27</v>
      </c>
      <c r="P93" s="70" t="n">
        <v>-23387.5</v>
      </c>
      <c r="Q93" s="50" t="n">
        <f aca="false">(ABS(P93-$C93))/(ABS($C93) + $E$2)</f>
        <v>2.16694199209229</v>
      </c>
      <c r="R93" s="50" t="n">
        <f aca="false">1-(P93-$C93)/($B93-$C93)</f>
        <v>0</v>
      </c>
      <c r="S93" s="46" t="n">
        <v>11</v>
      </c>
      <c r="T93" s="47" t="n">
        <v>11</v>
      </c>
      <c r="U93" s="46" t="n">
        <v>352.35</v>
      </c>
      <c r="V93" s="46" t="n">
        <v>0.51</v>
      </c>
      <c r="W93" s="50" t="n">
        <f aca="false">V93/U93</f>
        <v>0.00144742443593018</v>
      </c>
      <c r="X93" s="46" t="n">
        <v>294.54</v>
      </c>
      <c r="Y93" s="46" t="n">
        <v>17.09</v>
      </c>
      <c r="Z93" s="61" t="n">
        <v>23.57</v>
      </c>
      <c r="AA93" s="70" t="n">
        <v>-13196.6</v>
      </c>
      <c r="AB93" s="50" t="n">
        <f aca="false">(ABS(AA93-$C93))/(ABS($C93) + $E$2)</f>
        <v>0.787033526512484</v>
      </c>
      <c r="AC93" s="50" t="n">
        <f aca="false">1-(AA93-$C93)/($B93-$C93)</f>
        <v>0.636799910018559</v>
      </c>
      <c r="AD93" s="46" t="n">
        <v>79</v>
      </c>
      <c r="AE93" s="46" t="n">
        <v>26</v>
      </c>
      <c r="AF93" s="47" t="n">
        <v>21</v>
      </c>
      <c r="AG93" s="46" t="n">
        <v>622.82</v>
      </c>
      <c r="AH93" s="46" t="n">
        <v>43.32</v>
      </c>
      <c r="AI93" s="50" t="n">
        <f aca="false">AH93/AG93</f>
        <v>0.0695546064673581</v>
      </c>
      <c r="AJ93" s="46" t="n">
        <v>451.4</v>
      </c>
      <c r="AK93" s="46" t="n">
        <v>32.4</v>
      </c>
      <c r="AL93" s="61" t="n">
        <v>82.33</v>
      </c>
      <c r="AM93" s="70" t="n">
        <v>-13539.8</v>
      </c>
      <c r="AN93" s="50" t="n">
        <f aca="false">(ABS(AM93-$C93))/(ABS($C93) + $E$2)</f>
        <v>0.833504847532904</v>
      </c>
      <c r="AO93" s="50" t="n">
        <f aca="false">1-(AM93-$C93)/($B93-$C93)</f>
        <v>0.615354333168784</v>
      </c>
      <c r="AP93" s="46" t="n">
        <v>0</v>
      </c>
      <c r="AQ93" s="46" t="n">
        <v>76</v>
      </c>
      <c r="AR93" s="46" t="n">
        <v>19</v>
      </c>
      <c r="AS93" s="47" t="n">
        <v>19</v>
      </c>
      <c r="AT93" s="46" t="n">
        <v>612.8</v>
      </c>
      <c r="AU93" s="46" t="n">
        <v>38.76</v>
      </c>
      <c r="AV93" s="50" t="n">
        <f aca="false">AU93/AT93</f>
        <v>0.0632506527415144</v>
      </c>
      <c r="AW93" s="46" t="n">
        <v>423.82</v>
      </c>
      <c r="AX93" s="46" t="n">
        <v>60.96</v>
      </c>
      <c r="AY93" s="61" t="n">
        <v>76.47</v>
      </c>
      <c r="AZ93" s="112" t="n">
        <v>-12307.4</v>
      </c>
      <c r="BA93" s="50" t="n">
        <f aca="false">(ABS(AZ93-$C93))/(ABS($C93) + $E$2)</f>
        <v>0.666630558414126</v>
      </c>
      <c r="BB93" s="50" t="n">
        <f aca="false">1-(AZ93-$C93)/($B93-$C93)</f>
        <v>0.69236345003843</v>
      </c>
      <c r="BC93" s="47" t="n">
        <v>105</v>
      </c>
      <c r="BD93" s="47" t="n">
        <v>21</v>
      </c>
      <c r="BE93" s="47" t="n">
        <v>601.76</v>
      </c>
      <c r="BF93" s="47" t="n">
        <v>57.16</v>
      </c>
      <c r="BG93" s="50" t="n">
        <f aca="false">BF93/BE93</f>
        <v>0.0949880350970487</v>
      </c>
      <c r="BH93" s="47" t="n">
        <v>443.02</v>
      </c>
      <c r="BI93" s="0" t="n">
        <v>5.02</v>
      </c>
      <c r="BJ93" s="61" t="n">
        <v>84.23</v>
      </c>
    </row>
    <row r="94" customFormat="false" ht="12.8" hidden="false" customHeight="false" outlineLevel="0" collapsed="false">
      <c r="A94" s="0" t="s">
        <v>150</v>
      </c>
      <c r="B94" s="40" t="n">
        <v>-22440</v>
      </c>
      <c r="C94" s="40" t="n">
        <v>-6755.5</v>
      </c>
      <c r="D94" s="111" t="n">
        <f aca="false">(ABS(B94-C94))/(ABS(C94)+$E$2)</f>
        <v>2.32139421298009</v>
      </c>
      <c r="E94" s="70" t="n">
        <v>-22440</v>
      </c>
      <c r="F94" s="50" t="n">
        <f aca="false">(ABS(E94-$C94))/(ABS($C94) + $E$2)</f>
        <v>2.32139421298009</v>
      </c>
      <c r="G94" s="50" t="n">
        <f aca="false">1-(E94-$C94)/($B94-$C94)</f>
        <v>0</v>
      </c>
      <c r="H94" s="46" t="n">
        <v>11</v>
      </c>
      <c r="I94" s="47" t="n">
        <v>11</v>
      </c>
      <c r="J94" s="46" t="n">
        <v>357.85</v>
      </c>
      <c r="K94" s="46" t="n">
        <v>0.33</v>
      </c>
      <c r="L94" s="50" t="n">
        <f aca="false">K94/J94</f>
        <v>0.000922174095291323</v>
      </c>
      <c r="M94" s="46" t="n">
        <v>318.15</v>
      </c>
      <c r="N94" s="46" t="n">
        <v>1.36</v>
      </c>
      <c r="O94" s="61" t="n">
        <v>21.55</v>
      </c>
      <c r="P94" s="70" t="n">
        <v>-22440</v>
      </c>
      <c r="Q94" s="50" t="n">
        <f aca="false">(ABS(P94-$C94))/(ABS($C94) + $E$2)</f>
        <v>2.32139421298009</v>
      </c>
      <c r="R94" s="50" t="n">
        <f aca="false">1-(P94-$C94)/($B94-$C94)</f>
        <v>0</v>
      </c>
      <c r="S94" s="46" t="n">
        <v>11</v>
      </c>
      <c r="T94" s="47" t="n">
        <v>11</v>
      </c>
      <c r="U94" s="46" t="n">
        <v>383.82</v>
      </c>
      <c r="V94" s="46" t="n">
        <v>0.53</v>
      </c>
      <c r="W94" s="50" t="n">
        <f aca="false">V94/U94</f>
        <v>0.00138085560940024</v>
      </c>
      <c r="X94" s="46" t="n">
        <v>324.8</v>
      </c>
      <c r="Y94" s="46" t="n">
        <v>17.8</v>
      </c>
      <c r="Z94" s="61" t="n">
        <v>23.84</v>
      </c>
      <c r="AA94" s="70" t="n">
        <v>-13050.7</v>
      </c>
      <c r="AB94" s="50" t="n">
        <f aca="false">(ABS(AA94-$C94))/(ABS($C94) + $E$2)</f>
        <v>0.931725005550211</v>
      </c>
      <c r="AC94" s="50" t="n">
        <f aca="false">1-(AA94-$C94)/($B94-$C94)</f>
        <v>0.598635595651758</v>
      </c>
      <c r="AD94" s="46" t="n">
        <v>71</v>
      </c>
      <c r="AE94" s="46" t="n">
        <v>24</v>
      </c>
      <c r="AF94" s="47" t="n">
        <v>19</v>
      </c>
      <c r="AG94" s="46" t="n">
        <v>607.02</v>
      </c>
      <c r="AH94" s="46" t="n">
        <v>36.74</v>
      </c>
      <c r="AI94" s="50" t="n">
        <f aca="false">AH94/AG94</f>
        <v>0.0605251886264044</v>
      </c>
      <c r="AJ94" s="46" t="n">
        <v>443.59</v>
      </c>
      <c r="AK94" s="46" t="n">
        <v>36.11</v>
      </c>
      <c r="AL94" s="61" t="n">
        <v>77.45</v>
      </c>
      <c r="AM94" s="70" t="n">
        <v>-13099.1</v>
      </c>
      <c r="AN94" s="50" t="n">
        <f aca="false">(ABS(AM94-$C94))/(ABS($C94) + $E$2)</f>
        <v>0.938888477762155</v>
      </c>
      <c r="AO94" s="50" t="n">
        <f aca="false">1-(AM94-$C94)/($B94-$C94)</f>
        <v>0.59554974656508</v>
      </c>
      <c r="AP94" s="46" t="n">
        <v>0</v>
      </c>
      <c r="AQ94" s="46" t="n">
        <v>71</v>
      </c>
      <c r="AR94" s="46" t="n">
        <v>19</v>
      </c>
      <c r="AS94" s="47" t="n">
        <v>18</v>
      </c>
      <c r="AT94" s="46" t="n">
        <v>612.19</v>
      </c>
      <c r="AU94" s="46" t="n">
        <v>36.22</v>
      </c>
      <c r="AV94" s="50" t="n">
        <f aca="false">AU94/AT94</f>
        <v>0.0591646384292458</v>
      </c>
      <c r="AW94" s="46" t="n">
        <v>427.24</v>
      </c>
      <c r="AX94" s="46" t="n">
        <v>63.53</v>
      </c>
      <c r="AY94" s="61" t="n">
        <v>72.28</v>
      </c>
      <c r="AZ94" s="112" t="n">
        <v>-11488.1</v>
      </c>
      <c r="BA94" s="50" t="n">
        <f aca="false">(ABS(AZ94-$C94))/(ABS($C94) + $E$2)</f>
        <v>0.700451417153852</v>
      </c>
      <c r="BB94" s="50" t="n">
        <f aca="false">1-(AZ94-$C94)/($B94-$C94)</f>
        <v>0.69826261595843</v>
      </c>
      <c r="BC94" s="47" t="n">
        <v>100</v>
      </c>
      <c r="BD94" s="47" t="n">
        <v>20</v>
      </c>
      <c r="BE94" s="47" t="n">
        <v>615.01</v>
      </c>
      <c r="BF94" s="47" t="n">
        <v>58.61</v>
      </c>
      <c r="BG94" s="50" t="n">
        <f aca="false">BF94/BE94</f>
        <v>0.095299263426611</v>
      </c>
      <c r="BH94" s="47" t="n">
        <v>457.9</v>
      </c>
      <c r="BI94" s="0" t="n">
        <v>5.17</v>
      </c>
      <c r="BJ94" s="61" t="n">
        <v>81.7</v>
      </c>
    </row>
    <row r="95" customFormat="false" ht="12.8" hidden="false" customHeight="false" outlineLevel="0" collapsed="false">
      <c r="A95" s="0" t="s">
        <v>151</v>
      </c>
      <c r="B95" s="40" t="n">
        <v>-23243.5</v>
      </c>
      <c r="C95" s="40" t="n">
        <v>-7554</v>
      </c>
      <c r="D95" s="111" t="n">
        <f aca="false">(ABS(B95-C95))/(ABS(C95)+$E$2)</f>
        <v>2.07670416942422</v>
      </c>
      <c r="E95" s="70" t="n">
        <v>-23243.5</v>
      </c>
      <c r="F95" s="50" t="n">
        <f aca="false">(ABS(E95-$C95))/(ABS($C95) + $E$2)</f>
        <v>2.07670416942422</v>
      </c>
      <c r="G95" s="50" t="n">
        <f aca="false">1-(E95-$C95)/($B95-$C95)</f>
        <v>0</v>
      </c>
      <c r="H95" s="46" t="n">
        <v>11</v>
      </c>
      <c r="I95" s="47" t="n">
        <v>11</v>
      </c>
      <c r="J95" s="46" t="n">
        <v>392.52</v>
      </c>
      <c r="K95" s="46" t="n">
        <v>0.39</v>
      </c>
      <c r="L95" s="50" t="n">
        <f aca="false">K95/J95</f>
        <v>0.000993579944970957</v>
      </c>
      <c r="M95" s="46" t="n">
        <v>350.59</v>
      </c>
      <c r="N95" s="46" t="n">
        <v>2.1</v>
      </c>
      <c r="O95" s="61" t="n">
        <v>22.93</v>
      </c>
      <c r="P95" s="70" t="n">
        <v>-23243.5</v>
      </c>
      <c r="Q95" s="50" t="n">
        <f aca="false">(ABS(P95-$C95))/(ABS($C95) + $E$2)</f>
        <v>2.07670416942422</v>
      </c>
      <c r="R95" s="50" t="n">
        <f aca="false">1-(P95-$C95)/($B95-$C95)</f>
        <v>0</v>
      </c>
      <c r="S95" s="46" t="n">
        <v>11</v>
      </c>
      <c r="T95" s="47" t="n">
        <v>11</v>
      </c>
      <c r="U95" s="46" t="n">
        <v>409.64</v>
      </c>
      <c r="V95" s="46" t="n">
        <v>0.56</v>
      </c>
      <c r="W95" s="50" t="n">
        <f aca="false">V95/U95</f>
        <v>0.00136705399863295</v>
      </c>
      <c r="X95" s="46" t="n">
        <v>351.62</v>
      </c>
      <c r="Y95" s="46" t="n">
        <v>17.45</v>
      </c>
      <c r="Z95" s="61" t="n">
        <v>23.61</v>
      </c>
      <c r="AA95" s="70" t="n">
        <v>-14207.6</v>
      </c>
      <c r="AB95" s="50" t="n">
        <f aca="false">(ABS(AA95-$C95))/(ABS($C95) + $E$2)</f>
        <v>0.880688285903375</v>
      </c>
      <c r="AC95" s="50" t="n">
        <f aca="false">1-(AA95-$C95)/($B95-$C95)</f>
        <v>0.575920201408585</v>
      </c>
      <c r="AD95" s="46" t="n">
        <v>70</v>
      </c>
      <c r="AE95" s="46" t="n">
        <v>20</v>
      </c>
      <c r="AF95" s="47" t="n">
        <v>18</v>
      </c>
      <c r="AG95" s="46" t="n">
        <v>607.93</v>
      </c>
      <c r="AH95" s="46" t="n">
        <v>33.48</v>
      </c>
      <c r="AI95" s="50" t="n">
        <f aca="false">AH95/AG95</f>
        <v>0.0550721300149688</v>
      </c>
      <c r="AJ95" s="46" t="n">
        <v>460.18</v>
      </c>
      <c r="AK95" s="46" t="n">
        <v>27.65</v>
      </c>
      <c r="AL95" s="61" t="n">
        <v>73.29</v>
      </c>
      <c r="AM95" s="70" t="n">
        <v>-14503.3</v>
      </c>
      <c r="AN95" s="50" t="n">
        <f aca="false">(ABS(AM95-$C95))/(ABS($C95) + $E$2)</f>
        <v>0.919827928524156</v>
      </c>
      <c r="AO95" s="50" t="n">
        <f aca="false">1-(AM95-$C95)/($B95-$C95)</f>
        <v>0.557073201822875</v>
      </c>
      <c r="AP95" s="46" t="n">
        <v>0</v>
      </c>
      <c r="AQ95" s="46" t="n">
        <v>67</v>
      </c>
      <c r="AR95" s="46" t="n">
        <v>18</v>
      </c>
      <c r="AS95" s="47" t="n">
        <v>17</v>
      </c>
      <c r="AT95" s="46" t="n">
        <v>620.46</v>
      </c>
      <c r="AU95" s="46" t="n">
        <v>30.39</v>
      </c>
      <c r="AV95" s="50" t="n">
        <f aca="false">AU95/AT95</f>
        <v>0.0489797891886665</v>
      </c>
      <c r="AW95" s="46" t="n">
        <v>449.24</v>
      </c>
      <c r="AX95" s="46" t="n">
        <v>55.82</v>
      </c>
      <c r="AY95" s="61" t="n">
        <v>71.69</v>
      </c>
      <c r="AZ95" s="112" t="n">
        <v>-12537.2</v>
      </c>
      <c r="BA95" s="50" t="n">
        <f aca="false">(ABS(AZ95-$C95))/(ABS($C95) + $E$2)</f>
        <v>0.659589675711449</v>
      </c>
      <c r="BB95" s="50" t="n">
        <f aca="false">1-(AZ95-$C95)/($B95-$C95)</f>
        <v>0.682386309315147</v>
      </c>
      <c r="BC95" s="47" t="n">
        <v>95</v>
      </c>
      <c r="BD95" s="47" t="n">
        <v>19</v>
      </c>
      <c r="BE95" s="47" t="n">
        <v>615.89</v>
      </c>
      <c r="BF95" s="47" t="n">
        <v>51.48</v>
      </c>
      <c r="BG95" s="50" t="n">
        <f aca="false">BF95/BE95</f>
        <v>0.0835863547061975</v>
      </c>
      <c r="BH95" s="47" t="n">
        <v>472.92</v>
      </c>
      <c r="BI95" s="0" t="n">
        <v>4.73</v>
      </c>
      <c r="BJ95" s="61" t="n">
        <v>74.96</v>
      </c>
    </row>
    <row r="96" customFormat="false" ht="12.95" hidden="false" customHeight="true" outlineLevel="0" collapsed="false">
      <c r="A96" s="0" t="s">
        <v>152</v>
      </c>
      <c r="B96" s="45" t="n">
        <v>-12251</v>
      </c>
      <c r="C96" s="40" t="n">
        <v>-5572</v>
      </c>
      <c r="D96" s="111" t="n">
        <f aca="false">(ABS(B96-C96))/(ABS(C96)+$E$2)</f>
        <v>1.19845684550511</v>
      </c>
      <c r="E96" s="70" t="n">
        <v>-12251</v>
      </c>
      <c r="F96" s="50" t="n">
        <f aca="false">(ABS(E96-$C96))/(ABS($C96) + $E$2)</f>
        <v>1.19845684550511</v>
      </c>
      <c r="G96" s="50" t="n">
        <f aca="false">1-(E96-$C96)/($B96-$C96)</f>
        <v>0</v>
      </c>
      <c r="H96" s="0" t="n">
        <v>11</v>
      </c>
      <c r="I96" s="0" t="n">
        <v>11</v>
      </c>
      <c r="J96" s="0" t="n">
        <v>632.18</v>
      </c>
      <c r="K96" s="0" t="n">
        <v>0.46</v>
      </c>
      <c r="L96" s="50" t="n">
        <f aca="false">K96/J96</f>
        <v>0.000727640861779873</v>
      </c>
      <c r="M96" s="0" t="n">
        <v>534.45</v>
      </c>
      <c r="N96" s="0" t="n">
        <v>4.34</v>
      </c>
      <c r="O96" s="61" t="n">
        <v>52.57</v>
      </c>
      <c r="P96" s="70" t="n">
        <v>-12251</v>
      </c>
      <c r="Q96" s="50" t="n">
        <f aca="false">(ABS(P96-$C96))/(ABS($C96) + $E$2)</f>
        <v>1.19845684550511</v>
      </c>
      <c r="R96" s="50" t="n">
        <f aca="false">1-(P96-$C96)/($B96-$C96)</f>
        <v>0</v>
      </c>
      <c r="S96" s="0" t="n">
        <v>10</v>
      </c>
      <c r="T96" s="0" t="n">
        <v>10</v>
      </c>
      <c r="U96" s="0" t="n">
        <v>625.59</v>
      </c>
      <c r="V96" s="0" t="n">
        <v>0.6</v>
      </c>
      <c r="W96" s="50" t="n">
        <f aca="false">V96/U96</f>
        <v>0.000959094614683739</v>
      </c>
      <c r="X96" s="0" t="n">
        <v>498.38</v>
      </c>
      <c r="Y96" s="0" t="n">
        <v>34.93</v>
      </c>
      <c r="Z96" s="61" t="n">
        <v>51.37</v>
      </c>
      <c r="AA96" s="70" t="n">
        <v>-12246.3</v>
      </c>
      <c r="AB96" s="50" t="n">
        <f aca="false">(ABS(AA96-$C96))/(ABS($C96) + $E$2)</f>
        <v>1.19761349363</v>
      </c>
      <c r="AC96" s="50" t="n">
        <f aca="false">1-(AA96-$C96)/($B96-$C96)</f>
        <v>0.000703698158407096</v>
      </c>
      <c r="AD96" s="0" t="n">
        <v>43</v>
      </c>
      <c r="AE96" s="0" t="n">
        <v>2</v>
      </c>
      <c r="AF96" s="0" t="n">
        <v>9</v>
      </c>
      <c r="AG96" s="0" t="n">
        <v>632.22</v>
      </c>
      <c r="AH96" s="0" t="n">
        <v>6.18</v>
      </c>
      <c r="AI96" s="50" t="n">
        <f aca="false">AH96/AG96</f>
        <v>0.00977507829553004</v>
      </c>
      <c r="AJ96" s="0" t="n">
        <v>468.42</v>
      </c>
      <c r="AK96" s="0" t="n">
        <v>12.53</v>
      </c>
      <c r="AL96" s="61" t="n">
        <v>106.25</v>
      </c>
      <c r="AM96" s="70" t="n">
        <v>-12246.3</v>
      </c>
      <c r="AN96" s="50" t="n">
        <f aca="false">(ABS(AM96-$C96))/(ABS($C96) + $E$2)</f>
        <v>1.19761349363</v>
      </c>
      <c r="AO96" s="50" t="n">
        <f aca="false">1-(AM96-$C96)/($B96-$C96)</f>
        <v>0.000703698158407096</v>
      </c>
      <c r="AP96" s="0" t="n">
        <v>0</v>
      </c>
      <c r="AQ96" s="0" t="n">
        <v>38</v>
      </c>
      <c r="AR96" s="0" t="n">
        <v>2</v>
      </c>
      <c r="AS96" s="0" t="n">
        <v>8</v>
      </c>
      <c r="AT96" s="0" t="n">
        <v>607.74</v>
      </c>
      <c r="AU96" s="0" t="n">
        <v>5.27</v>
      </c>
      <c r="AV96" s="50" t="n">
        <f aca="false">AU96/AT96</f>
        <v>0.00867147135288116</v>
      </c>
      <c r="AW96" s="0" t="n">
        <v>427.96</v>
      </c>
      <c r="AX96" s="0" t="n">
        <v>39.36</v>
      </c>
      <c r="AY96" s="61" t="n">
        <v>96.79</v>
      </c>
      <c r="AZ96" s="112" t="n">
        <v>-12251</v>
      </c>
      <c r="BA96" s="50" t="n">
        <f aca="false">(ABS(AZ96-$C96))/(ABS($C96) + $E$2)</f>
        <v>1.19845684550511</v>
      </c>
      <c r="BB96" s="50" t="n">
        <f aca="false">1-(AZ96-$C96)/($B96-$C96)</f>
        <v>0</v>
      </c>
      <c r="BC96" s="47" t="n">
        <v>45</v>
      </c>
      <c r="BD96" s="47" t="n">
        <v>9</v>
      </c>
      <c r="BE96" s="47" t="n">
        <v>622.9</v>
      </c>
      <c r="BF96" s="47" t="n">
        <v>7.55</v>
      </c>
      <c r="BG96" s="50" t="n">
        <f aca="false">BF96/BE96</f>
        <v>0.0121207256381442</v>
      </c>
      <c r="BH96" s="47" t="n">
        <v>461.31</v>
      </c>
      <c r="BI96" s="0" t="n">
        <v>3.81</v>
      </c>
      <c r="BJ96" s="61" t="n">
        <v>111.7</v>
      </c>
    </row>
    <row r="97" customFormat="false" ht="12.95" hidden="false" customHeight="true" outlineLevel="0" collapsed="false">
      <c r="A97" s="0" t="s">
        <v>153</v>
      </c>
      <c r="B97" s="40" t="n">
        <v>-12732</v>
      </c>
      <c r="C97" s="40" t="n">
        <v>-6156.06061</v>
      </c>
      <c r="D97" s="111" t="n">
        <f aca="false">(ABS(B97-C97))/(ABS(C97)+$E$2)</f>
        <v>1.06803226515582</v>
      </c>
      <c r="E97" s="70" t="n">
        <v>-12732</v>
      </c>
      <c r="F97" s="50" t="n">
        <f aca="false">(ABS(E97-$C97))/(ABS($C97) + $E$2)</f>
        <v>1.06803226515582</v>
      </c>
      <c r="G97" s="50" t="n">
        <f aca="false">1-(E97-$C97)/($B97-$C97)</f>
        <v>0</v>
      </c>
      <c r="H97" s="0" t="n">
        <v>11</v>
      </c>
      <c r="I97" s="0" t="n">
        <v>11</v>
      </c>
      <c r="J97" s="0" t="n">
        <v>636.59</v>
      </c>
      <c r="K97" s="0" t="n">
        <v>0.45</v>
      </c>
      <c r="L97" s="50" t="n">
        <f aca="false">K97/J97</f>
        <v>0.000706891405771376</v>
      </c>
      <c r="M97" s="0" t="n">
        <v>536.88</v>
      </c>
      <c r="N97" s="0" t="n">
        <v>6.32</v>
      </c>
      <c r="O97" s="61" t="n">
        <v>52.58</v>
      </c>
      <c r="P97" s="70" t="n">
        <v>-12732</v>
      </c>
      <c r="Q97" s="50" t="n">
        <f aca="false">(ABS(P97-$C97))/(ABS($C97) + $E$2)</f>
        <v>1.06803226515582</v>
      </c>
      <c r="R97" s="50" t="n">
        <f aca="false">1-(P97-$C97)/($B97-$C97)</f>
        <v>0</v>
      </c>
      <c r="S97" s="0" t="n">
        <v>10</v>
      </c>
      <c r="T97" s="0" t="n">
        <v>10</v>
      </c>
      <c r="U97" s="0" t="n">
        <v>626.07</v>
      </c>
      <c r="V97" s="0" t="n">
        <v>0.57</v>
      </c>
      <c r="W97" s="50" t="n">
        <f aca="false">V97/U97</f>
        <v>0.000910441324452537</v>
      </c>
      <c r="X97" s="0" t="n">
        <v>498.19</v>
      </c>
      <c r="Y97" s="0" t="n">
        <v>37.01</v>
      </c>
      <c r="Z97" s="61" t="n">
        <v>50.98</v>
      </c>
      <c r="AA97" s="70" t="n">
        <v>-12732</v>
      </c>
      <c r="AB97" s="50" t="n">
        <f aca="false">(ABS(AA97-$C97))/(ABS($C97) + $E$2)</f>
        <v>1.06803226515582</v>
      </c>
      <c r="AC97" s="50" t="n">
        <f aca="false">1-(AA97-$C97)/($B97-$C97)</f>
        <v>0</v>
      </c>
      <c r="AD97" s="0" t="n">
        <v>44</v>
      </c>
      <c r="AE97" s="0" t="n">
        <v>1</v>
      </c>
      <c r="AF97" s="0" t="n">
        <v>9</v>
      </c>
      <c r="AG97" s="0" t="n">
        <v>633.9</v>
      </c>
      <c r="AH97" s="0" t="n">
        <v>6.86</v>
      </c>
      <c r="AI97" s="50" t="n">
        <f aca="false">AH97/AG97</f>
        <v>0.0108218961981385</v>
      </c>
      <c r="AJ97" s="0" t="n">
        <v>468.97</v>
      </c>
      <c r="AK97" s="0" t="n">
        <v>12.26</v>
      </c>
      <c r="AL97" s="61" t="n">
        <v>106.82</v>
      </c>
      <c r="AM97" s="70" t="n">
        <v>-12732</v>
      </c>
      <c r="AN97" s="50" t="n">
        <f aca="false">(ABS(AM97-$C97))/(ABS($C97) + $E$2)</f>
        <v>1.06803226515582</v>
      </c>
      <c r="AO97" s="50" t="n">
        <f aca="false">1-(AM97-$C97)/($B97-$C97)</f>
        <v>0</v>
      </c>
      <c r="AP97" s="0" t="n">
        <v>0</v>
      </c>
      <c r="AQ97" s="0" t="n">
        <v>39</v>
      </c>
      <c r="AR97" s="0" t="n">
        <v>1</v>
      </c>
      <c r="AS97" s="0" t="n">
        <v>8</v>
      </c>
      <c r="AT97" s="0" t="n">
        <v>604.51</v>
      </c>
      <c r="AU97" s="0" t="n">
        <v>5.47</v>
      </c>
      <c r="AV97" s="50" t="n">
        <f aca="false">AU97/AT97</f>
        <v>0.00904865097351574</v>
      </c>
      <c r="AW97" s="0" t="n">
        <v>425.05</v>
      </c>
      <c r="AX97" s="0" t="n">
        <v>38.85</v>
      </c>
      <c r="AY97" s="61" t="n">
        <v>96.64</v>
      </c>
      <c r="AZ97" s="112" t="n">
        <v>-12732</v>
      </c>
      <c r="BA97" s="50" t="n">
        <f aca="false">(ABS(AZ97-$C97))/(ABS($C97) + $E$2)</f>
        <v>1.06803226515582</v>
      </c>
      <c r="BB97" s="50" t="n">
        <f aca="false">1-(AZ97-$C97)/($B97-$C97)</f>
        <v>0</v>
      </c>
      <c r="BC97" s="47" t="n">
        <v>45</v>
      </c>
      <c r="BD97" s="47" t="n">
        <v>9</v>
      </c>
      <c r="BE97" s="47" t="n">
        <v>618.63</v>
      </c>
      <c r="BF97" s="47" t="n">
        <v>7.15</v>
      </c>
      <c r="BG97" s="50" t="n">
        <f aca="false">BF97/BE97</f>
        <v>0.0115577970677141</v>
      </c>
      <c r="BH97" s="47" t="n">
        <v>466.72</v>
      </c>
      <c r="BI97" s="0" t="n">
        <v>3.85</v>
      </c>
      <c r="BJ97" s="61" t="n">
        <v>102.41</v>
      </c>
    </row>
    <row r="98" customFormat="false" ht="12.95" hidden="false" customHeight="true" outlineLevel="0" collapsed="false">
      <c r="A98" s="0" t="s">
        <v>154</v>
      </c>
      <c r="B98" s="40" t="n">
        <v>-12650.75</v>
      </c>
      <c r="C98" s="40" t="n">
        <v>-6815.5</v>
      </c>
      <c r="D98" s="111" t="n">
        <f aca="false">(ABS(B98-C98))/(ABS(C98)+$E$2)</f>
        <v>0.856047825130199</v>
      </c>
      <c r="E98" s="70" t="n">
        <v>-12650.8</v>
      </c>
      <c r="F98" s="50" t="n">
        <f aca="false">(ABS(E98-$C98))/(ABS($C98) + $E$2)</f>
        <v>0.856055160272867</v>
      </c>
      <c r="G98" s="50" t="n">
        <f aca="false">1-(E98-$C98)/($B98-$C98)</f>
        <v>-8.56861316989033E-006</v>
      </c>
      <c r="H98" s="0" t="n">
        <v>10</v>
      </c>
      <c r="I98" s="0" t="n">
        <v>10</v>
      </c>
      <c r="J98" s="0" t="n">
        <v>607.26</v>
      </c>
      <c r="K98" s="0" t="n">
        <v>0.47</v>
      </c>
      <c r="L98" s="50" t="n">
        <f aca="false">K98/J98</f>
        <v>0.000773968316701248</v>
      </c>
      <c r="M98" s="0" t="n">
        <v>514.19</v>
      </c>
      <c r="N98" s="0" t="n">
        <v>3.57</v>
      </c>
      <c r="O98" s="61" t="n">
        <v>49.18</v>
      </c>
      <c r="P98" s="70" t="n">
        <v>-12650.8</v>
      </c>
      <c r="Q98" s="50" t="n">
        <f aca="false">(ABS(P98-$C98))/(ABS($C98) + $E$2)</f>
        <v>0.856055160272867</v>
      </c>
      <c r="R98" s="50" t="n">
        <f aca="false">1-(P98-$C98)/($B98-$C98)</f>
        <v>-8.56861316989033E-006</v>
      </c>
      <c r="S98" s="0" t="n">
        <v>8</v>
      </c>
      <c r="T98" s="0" t="n">
        <v>8</v>
      </c>
      <c r="U98" s="0" t="n">
        <v>605.86</v>
      </c>
      <c r="V98" s="0" t="n">
        <v>0.42</v>
      </c>
      <c r="W98" s="50" t="n">
        <f aca="false">V98/U98</f>
        <v>0.000693229458950913</v>
      </c>
      <c r="X98" s="0" t="n">
        <v>489.91</v>
      </c>
      <c r="Y98" s="0" t="n">
        <v>28.88</v>
      </c>
      <c r="Z98" s="61" t="n">
        <v>46.92</v>
      </c>
      <c r="AA98" s="70" t="n">
        <v>-12650.8</v>
      </c>
      <c r="AB98" s="50" t="n">
        <f aca="false">(ABS(AA98-$C98))/(ABS($C98) + $E$2)</f>
        <v>0.856055160272867</v>
      </c>
      <c r="AC98" s="50" t="n">
        <f aca="false">1-(AA98-$C98)/($B98-$C98)</f>
        <v>-8.56861316989033E-006</v>
      </c>
      <c r="AD98" s="0" t="n">
        <v>45</v>
      </c>
      <c r="AE98" s="0" t="n">
        <v>0</v>
      </c>
      <c r="AF98" s="0" t="n">
        <v>9</v>
      </c>
      <c r="AG98" s="0" t="n">
        <v>640.7</v>
      </c>
      <c r="AH98" s="0" t="n">
        <v>6.83</v>
      </c>
      <c r="AI98" s="50" t="n">
        <f aca="false">AH98/AG98</f>
        <v>0.0106602153894178</v>
      </c>
      <c r="AJ98" s="0" t="n">
        <v>480.73</v>
      </c>
      <c r="AK98" s="0" t="n">
        <v>12.83</v>
      </c>
      <c r="AL98" s="61" t="n">
        <v>101.62</v>
      </c>
      <c r="AM98" s="70" t="n">
        <v>-12650.8</v>
      </c>
      <c r="AN98" s="50" t="n">
        <f aca="false">(ABS(AM98-$C98))/(ABS($C98) + $E$2)</f>
        <v>0.856055160272867</v>
      </c>
      <c r="AO98" s="50" t="n">
        <f aca="false">1-(AM98-$C98)/($B98-$C98)</f>
        <v>-8.56861316989033E-006</v>
      </c>
      <c r="AP98" s="0" t="n">
        <v>0</v>
      </c>
      <c r="AQ98" s="0" t="n">
        <v>40</v>
      </c>
      <c r="AR98" s="0" t="n">
        <v>0</v>
      </c>
      <c r="AS98" s="0" t="n">
        <v>8</v>
      </c>
      <c r="AT98" s="0" t="n">
        <v>622.52</v>
      </c>
      <c r="AU98" s="0" t="n">
        <v>5.43</v>
      </c>
      <c r="AV98" s="50" t="n">
        <f aca="false">AU98/AT98</f>
        <v>0.0087226113217246</v>
      </c>
      <c r="AW98" s="0" t="n">
        <v>444.3</v>
      </c>
      <c r="AX98" s="0" t="n">
        <v>39.53</v>
      </c>
      <c r="AY98" s="61" t="n">
        <v>94.55</v>
      </c>
      <c r="AZ98" s="70" t="n">
        <v>-12650.8</v>
      </c>
      <c r="BA98" s="50" t="n">
        <f aca="false">(ABS(AZ98-$C98))/(ABS($C98) + $E$2)</f>
        <v>0.856055160272867</v>
      </c>
      <c r="BB98" s="50" t="n">
        <f aca="false">1-(AZ98-$C98)/($B98-$C98)</f>
        <v>-8.56861316989033E-006</v>
      </c>
      <c r="BC98" s="0" t="n">
        <v>45</v>
      </c>
      <c r="BD98" s="0" t="n">
        <v>9</v>
      </c>
      <c r="BE98" s="0" t="n">
        <v>632.86</v>
      </c>
      <c r="BF98" s="0" t="n">
        <v>6.67</v>
      </c>
      <c r="BG98" s="50" t="n">
        <f aca="false">BF98/BE98</f>
        <v>0.0105394558038113</v>
      </c>
      <c r="BH98" s="0" t="n">
        <v>478.69</v>
      </c>
      <c r="BI98" s="0" t="n">
        <v>3.75</v>
      </c>
      <c r="BJ98" s="61" t="n">
        <v>104.97</v>
      </c>
    </row>
    <row r="99" customFormat="false" ht="12.95" hidden="false" customHeight="true" outlineLevel="0" collapsed="false">
      <c r="A99" s="0" t="s">
        <v>155</v>
      </c>
      <c r="B99" s="40" t="n">
        <v>-24993</v>
      </c>
      <c r="C99" s="40" t="n">
        <v>-9308.38194</v>
      </c>
      <c r="D99" s="111" t="n">
        <f aca="false">(ABS(B99-C99))/(ABS(C99)+$E$2)</f>
        <v>1.68481840804138</v>
      </c>
      <c r="E99" s="70" t="n">
        <v>-24993</v>
      </c>
      <c r="F99" s="50" t="n">
        <f aca="false">(ABS(E99-$C99))/(ABS($C99) + $E$2)</f>
        <v>1.68481840804138</v>
      </c>
      <c r="G99" s="50" t="n">
        <f aca="false">1-(E99-$C99)/($B99-$C99)</f>
        <v>0</v>
      </c>
      <c r="H99" s="0" t="n">
        <v>9</v>
      </c>
      <c r="I99" s="0" t="n">
        <v>9</v>
      </c>
      <c r="J99" s="0" t="n">
        <v>616.46</v>
      </c>
      <c r="K99" s="0" t="n">
        <v>0.44</v>
      </c>
      <c r="L99" s="50" t="n">
        <f aca="false">K99/J99</f>
        <v>0.000713752717126821</v>
      </c>
      <c r="M99" s="0" t="n">
        <v>521.27</v>
      </c>
      <c r="N99" s="0" t="n">
        <v>4.76</v>
      </c>
      <c r="O99" s="61" t="n">
        <v>50.22</v>
      </c>
      <c r="P99" s="70" t="n">
        <v>-24993</v>
      </c>
      <c r="Q99" s="50" t="n">
        <f aca="false">(ABS(P99-$C99))/(ABS($C99) + $E$2)</f>
        <v>1.68481840804138</v>
      </c>
      <c r="R99" s="50" t="n">
        <f aca="false">1-(P99-$C99)/($B99-$C99)</f>
        <v>0</v>
      </c>
      <c r="S99" s="0" t="n">
        <v>8</v>
      </c>
      <c r="T99" s="0" t="n">
        <v>8</v>
      </c>
      <c r="U99" s="0" t="n">
        <v>610.23</v>
      </c>
      <c r="V99" s="0" t="n">
        <v>0.6</v>
      </c>
      <c r="W99" s="50" t="n">
        <f aca="false">V99/U99</f>
        <v>0.000983235829113613</v>
      </c>
      <c r="X99" s="0" t="n">
        <v>493.46</v>
      </c>
      <c r="Y99" s="0" t="n">
        <v>28.87</v>
      </c>
      <c r="Z99" s="61" t="n">
        <v>46.81</v>
      </c>
      <c r="AA99" s="70" t="n">
        <v>-23891.1</v>
      </c>
      <c r="AB99" s="50" t="n">
        <f aca="false">(ABS(AA99-$C99))/(ABS($C99) + $E$2)</f>
        <v>1.56645394441728</v>
      </c>
      <c r="AC99" s="50" t="n">
        <f aca="false">1-(AA99-$C99)/($B99-$C99)</f>
        <v>0.0702535436811269</v>
      </c>
      <c r="AD99" s="0" t="n">
        <v>31</v>
      </c>
      <c r="AE99" s="0" t="n">
        <v>4</v>
      </c>
      <c r="AF99" s="0" t="n">
        <v>7</v>
      </c>
      <c r="AG99" s="0" t="n">
        <v>612.13</v>
      </c>
      <c r="AH99" s="0" t="n">
        <v>17.39</v>
      </c>
      <c r="AI99" s="50" t="n">
        <f aca="false">AH99/AG99</f>
        <v>0.0284089980886413</v>
      </c>
      <c r="AJ99" s="0" t="n">
        <v>455.48</v>
      </c>
      <c r="AK99" s="0" t="n">
        <v>9.76</v>
      </c>
      <c r="AL99" s="61" t="n">
        <v>91.97</v>
      </c>
      <c r="AM99" s="70" t="n">
        <v>-23891.1</v>
      </c>
      <c r="AN99" s="50" t="n">
        <f aca="false">(ABS(AM99-$C99))/(ABS($C99) + $E$2)</f>
        <v>1.56645394441728</v>
      </c>
      <c r="AO99" s="50" t="n">
        <f aca="false">1-(AM99-$C99)/($B99-$C99)</f>
        <v>0.0702535436811269</v>
      </c>
      <c r="AP99" s="0" t="n">
        <v>0</v>
      </c>
      <c r="AQ99" s="0" t="n">
        <v>31</v>
      </c>
      <c r="AR99" s="0" t="n">
        <v>4</v>
      </c>
      <c r="AS99" s="0" t="n">
        <v>7</v>
      </c>
      <c r="AT99" s="0" t="n">
        <v>634.13</v>
      </c>
      <c r="AU99" s="0" t="n">
        <v>16</v>
      </c>
      <c r="AV99" s="50" t="n">
        <f aca="false">AU99/AT99</f>
        <v>0.025231419425039</v>
      </c>
      <c r="AW99" s="0" t="n">
        <v>458.77</v>
      </c>
      <c r="AX99" s="0" t="n">
        <v>33.89</v>
      </c>
      <c r="AY99" s="61" t="n">
        <v>88.29</v>
      </c>
      <c r="AZ99" s="70" t="n">
        <v>-23734.1</v>
      </c>
      <c r="BA99" s="50" t="n">
        <f aca="false">(ABS(AZ99-$C99))/(ABS($C99) + $E$2)</f>
        <v>1.54958923728507</v>
      </c>
      <c r="BB99" s="50" t="n">
        <f aca="false">1-(AZ99-$C99)/($B99-$C99)</f>
        <v>0.0802633507034854</v>
      </c>
      <c r="BC99" s="0" t="n">
        <v>35</v>
      </c>
      <c r="BD99" s="0" t="n">
        <v>7</v>
      </c>
      <c r="BE99" s="0" t="n">
        <v>600.05</v>
      </c>
      <c r="BF99" s="0" t="n">
        <v>18.71</v>
      </c>
      <c r="BG99" s="50" t="n">
        <f aca="false">BF99/BE99</f>
        <v>0.0311807349387551</v>
      </c>
      <c r="BH99" s="0" t="n">
        <v>451.32</v>
      </c>
      <c r="BI99" s="0" t="n">
        <v>3.25</v>
      </c>
      <c r="BJ99" s="61" t="n">
        <v>90.88</v>
      </c>
    </row>
    <row r="100" customFormat="false" ht="12.95" hidden="false" customHeight="true" outlineLevel="0" collapsed="false">
      <c r="A100" s="0" t="s">
        <v>156</v>
      </c>
      <c r="B100" s="40" t="n">
        <v>-24810.5</v>
      </c>
      <c r="C100" s="40" t="n">
        <v>-8395</v>
      </c>
      <c r="D100" s="111" t="n">
        <f aca="false">(ABS(B100-C100))/(ABS(C100)+$E$2)</f>
        <v>1.95515721772273</v>
      </c>
      <c r="E100" s="70" t="n">
        <v>-24810.5</v>
      </c>
      <c r="F100" s="50" t="n">
        <f aca="false">(ABS(E100-$C100))/(ABS($C100) + $E$2)</f>
        <v>1.95515721772273</v>
      </c>
      <c r="G100" s="50" t="n">
        <f aca="false">1-(E100-$C100)/($B100-$C100)</f>
        <v>0</v>
      </c>
      <c r="H100" s="0" t="n">
        <v>7</v>
      </c>
      <c r="I100" s="0" t="n">
        <v>7</v>
      </c>
      <c r="J100" s="0" t="n">
        <v>613.88</v>
      </c>
      <c r="K100" s="0" t="n">
        <v>0.32</v>
      </c>
      <c r="L100" s="50" t="n">
        <f aca="false">K100/J100</f>
        <v>0.00052127451619209</v>
      </c>
      <c r="M100" s="0" t="n">
        <v>527.35</v>
      </c>
      <c r="N100" s="0" t="n">
        <v>2.75</v>
      </c>
      <c r="O100" s="61" t="n">
        <v>43.67</v>
      </c>
      <c r="P100" s="70" t="n">
        <v>-24810.5</v>
      </c>
      <c r="Q100" s="50" t="n">
        <f aca="false">(ABS(P100-$C100))/(ABS($C100) + $E$2)</f>
        <v>1.95515721772273</v>
      </c>
      <c r="R100" s="50" t="n">
        <f aca="false">1-(P100-$C100)/($B100-$C100)</f>
        <v>0</v>
      </c>
      <c r="S100" s="0" t="n">
        <v>6</v>
      </c>
      <c r="T100" s="0" t="n">
        <v>6</v>
      </c>
      <c r="U100" s="0" t="n">
        <v>618.16</v>
      </c>
      <c r="V100" s="0" t="n">
        <v>0.58</v>
      </c>
      <c r="W100" s="50" t="n">
        <f aca="false">V100/U100</f>
        <v>0.000938268409473275</v>
      </c>
      <c r="X100" s="0" t="n">
        <v>511.03</v>
      </c>
      <c r="Y100" s="0" t="n">
        <v>21.95</v>
      </c>
      <c r="Z100" s="61" t="n">
        <v>44.45</v>
      </c>
      <c r="AA100" s="70" t="n">
        <v>-24419.5</v>
      </c>
      <c r="AB100" s="50" t="n">
        <f aca="false">(ABS(AA100-$C100))/(ABS($C100) + $E$2)</f>
        <v>1.90858742258218</v>
      </c>
      <c r="AC100" s="50" t="n">
        <f aca="false">1-(AA100-$C100)/($B100-$C100)</f>
        <v>0.0238189516006214</v>
      </c>
      <c r="AD100" s="0" t="n">
        <v>22</v>
      </c>
      <c r="AE100" s="0" t="n">
        <v>8</v>
      </c>
      <c r="AF100" s="0" t="n">
        <v>6</v>
      </c>
      <c r="AG100" s="0" t="n">
        <v>632.91</v>
      </c>
      <c r="AH100" s="0" t="n">
        <v>10.44</v>
      </c>
      <c r="AI100" s="50" t="n">
        <f aca="false">AH100/AG100</f>
        <v>0.0164952362895198</v>
      </c>
      <c r="AJ100" s="0" t="n">
        <v>495.49</v>
      </c>
      <c r="AK100" s="0" t="n">
        <v>7.99</v>
      </c>
      <c r="AL100" s="61" t="n">
        <v>82.62</v>
      </c>
      <c r="AM100" s="70" t="n">
        <v>-24726.2</v>
      </c>
      <c r="AN100" s="50" t="n">
        <f aca="false">(ABS(AM100-$C100))/(ABS($C100) + $E$2)</f>
        <v>1.94511672224869</v>
      </c>
      <c r="AO100" s="50" t="n">
        <f aca="false">1-(AM100-$C100)/($B100-$C100)</f>
        <v>0.00513539033230781</v>
      </c>
      <c r="AP100" s="0" t="n">
        <v>0</v>
      </c>
      <c r="AQ100" s="0" t="n">
        <v>18</v>
      </c>
      <c r="AR100" s="0" t="n">
        <v>7</v>
      </c>
      <c r="AS100" s="0" t="n">
        <v>5</v>
      </c>
      <c r="AT100" s="0" t="n">
        <v>606.71</v>
      </c>
      <c r="AU100" s="0" t="n">
        <v>7.47</v>
      </c>
      <c r="AV100" s="50" t="n">
        <f aca="false">AU100/AT100</f>
        <v>0.0123123073626609</v>
      </c>
      <c r="AW100" s="0" t="n">
        <v>462.22</v>
      </c>
      <c r="AX100" s="0" t="n">
        <v>24.42</v>
      </c>
      <c r="AY100" s="61" t="n">
        <v>74.69</v>
      </c>
      <c r="AZ100" s="70" t="n">
        <v>-23691.1</v>
      </c>
      <c r="BA100" s="50" t="n">
        <f aca="false">(ABS(AZ100-$C100))/(ABS($C100) + $E$2)</f>
        <v>1.82183182467842</v>
      </c>
      <c r="BB100" s="50" t="n">
        <f aca="false">1-(AZ100-$C100)/($B100-$C100)</f>
        <v>0.0681916481374312</v>
      </c>
      <c r="BC100" s="0" t="n">
        <v>30</v>
      </c>
      <c r="BD100" s="0" t="n">
        <v>6</v>
      </c>
      <c r="BE100" s="0" t="n">
        <v>633.96</v>
      </c>
      <c r="BF100" s="0" t="n">
        <v>14.35</v>
      </c>
      <c r="BG100" s="50" t="n">
        <f aca="false">BF100/BE100</f>
        <v>0.0226354975077292</v>
      </c>
      <c r="BH100" s="0" t="n">
        <v>495.22</v>
      </c>
      <c r="BI100" s="0" t="n">
        <v>2.65</v>
      </c>
      <c r="BJ100" s="61" t="n">
        <v>84.97</v>
      </c>
    </row>
    <row r="101" customFormat="false" ht="12.95" hidden="false" customHeight="true" outlineLevel="0" collapsed="false">
      <c r="A101" s="0" t="s">
        <v>157</v>
      </c>
      <c r="B101" s="40" t="n">
        <v>-24424.5</v>
      </c>
      <c r="C101" s="40" t="n">
        <v>-8343.91429</v>
      </c>
      <c r="D101" s="111" t="n">
        <f aca="false">(ABS(B101-C101))/(ABS(C101)+$E$2)</f>
        <v>1.92699231545972</v>
      </c>
      <c r="E101" s="70" t="n">
        <v>-24424.5</v>
      </c>
      <c r="F101" s="50" t="n">
        <f aca="false">(ABS(E101-$C101))/(ABS($C101) + $E$2)</f>
        <v>1.92699231545972</v>
      </c>
      <c r="G101" s="50" t="n">
        <f aca="false">1-(E101-$C101)/($B101-$C101)</f>
        <v>0</v>
      </c>
      <c r="H101" s="0" t="n">
        <v>9</v>
      </c>
      <c r="I101" s="0" t="n">
        <v>9</v>
      </c>
      <c r="J101" s="0" t="n">
        <v>618.64</v>
      </c>
      <c r="K101" s="0" t="n">
        <v>0.47</v>
      </c>
      <c r="L101" s="50" t="n">
        <f aca="false">K101/J101</f>
        <v>0.000759731022888918</v>
      </c>
      <c r="M101" s="0" t="n">
        <v>523.98</v>
      </c>
      <c r="N101" s="0" t="n">
        <v>5.09</v>
      </c>
      <c r="O101" s="61" t="n">
        <v>48.7</v>
      </c>
      <c r="P101" s="70" t="n">
        <v>-24424.5</v>
      </c>
      <c r="Q101" s="50" t="n">
        <f aca="false">(ABS(P101-$C101))/(ABS($C101) + $E$2)</f>
        <v>1.92699231545972</v>
      </c>
      <c r="R101" s="50" t="n">
        <f aca="false">1-(P101-$C101)/($B101-$C101)</f>
        <v>0</v>
      </c>
      <c r="S101" s="0" t="n">
        <v>8</v>
      </c>
      <c r="T101" s="0" t="n">
        <v>8</v>
      </c>
      <c r="U101" s="0" t="n">
        <v>610.25</v>
      </c>
      <c r="V101" s="0" t="n">
        <v>0.69</v>
      </c>
      <c r="W101" s="50" t="n">
        <f aca="false">V101/U101</f>
        <v>0.00113068414584187</v>
      </c>
      <c r="X101" s="0" t="n">
        <v>493.06</v>
      </c>
      <c r="Y101" s="0" t="n">
        <v>27.94</v>
      </c>
      <c r="Z101" s="61" t="n">
        <v>47.22</v>
      </c>
      <c r="AA101" s="70" t="n">
        <v>-23255.9</v>
      </c>
      <c r="AB101" s="50" t="n">
        <f aca="false">(ABS(AA101-$C101))/(ABS($C101) + $E$2)</f>
        <v>1.78695492749033</v>
      </c>
      <c r="AC101" s="50" t="n">
        <f aca="false">1-(AA101-$C101)/($B101-$C101)</f>
        <v>0.072671482312568</v>
      </c>
      <c r="AD101" s="0" t="n">
        <v>31</v>
      </c>
      <c r="AE101" s="0" t="n">
        <v>9</v>
      </c>
      <c r="AF101" s="0" t="n">
        <v>8</v>
      </c>
      <c r="AG101" s="0" t="n">
        <v>648.46</v>
      </c>
      <c r="AH101" s="0" t="n">
        <v>18.74</v>
      </c>
      <c r="AI101" s="50" t="n">
        <f aca="false">AH101/AG101</f>
        <v>0.0288992381951084</v>
      </c>
      <c r="AJ101" s="0" t="n">
        <v>485.76</v>
      </c>
      <c r="AK101" s="0" t="n">
        <v>11.54</v>
      </c>
      <c r="AL101" s="61" t="n">
        <v>95.93</v>
      </c>
      <c r="AM101" s="70" t="n">
        <v>-23513.4</v>
      </c>
      <c r="AN101" s="50" t="n">
        <f aca="false">(ABS(AM101-$C101))/(ABS($C101) + $E$2)</f>
        <v>1.81781204489759</v>
      </c>
      <c r="AO101" s="50" t="n">
        <f aca="false">1-(AM101-$C101)/($B101-$C101)</f>
        <v>0.0566583839936511</v>
      </c>
      <c r="AP101" s="0" t="n">
        <v>0</v>
      </c>
      <c r="AQ101" s="0" t="n">
        <v>27</v>
      </c>
      <c r="AR101" s="0" t="n">
        <v>8</v>
      </c>
      <c r="AS101" s="0" t="n">
        <v>7</v>
      </c>
      <c r="AT101" s="0" t="n">
        <v>643.11</v>
      </c>
      <c r="AU101" s="0" t="n">
        <v>15.87</v>
      </c>
      <c r="AV101" s="50" t="n">
        <f aca="false">AU101/AT101</f>
        <v>0.0246769603955777</v>
      </c>
      <c r="AW101" s="0" t="n">
        <v>465.44</v>
      </c>
      <c r="AX101" s="0" t="n">
        <v>34.61</v>
      </c>
      <c r="AY101" s="61" t="n">
        <v>88.64</v>
      </c>
      <c r="AZ101" s="70" t="n">
        <v>-23033.8</v>
      </c>
      <c r="BA101" s="50" t="n">
        <f aca="false">(ABS(AZ101-$C101))/(ABS($C101) + $E$2)</f>
        <v>1.76033991476742</v>
      </c>
      <c r="BB101" s="50" t="n">
        <f aca="false">1-(AZ101-$C101)/($B101-$C101)</f>
        <v>0.0864831682800689</v>
      </c>
      <c r="BC101" s="0" t="n">
        <v>35</v>
      </c>
      <c r="BD101" s="0" t="n">
        <v>7</v>
      </c>
      <c r="BE101" s="0" t="n">
        <v>603.17</v>
      </c>
      <c r="BF101" s="0" t="n">
        <v>19.38</v>
      </c>
      <c r="BG101" s="50" t="n">
        <f aca="false">BF101/BE101</f>
        <v>0.0321302452045029</v>
      </c>
      <c r="BH101" s="0" t="n">
        <v>452.74</v>
      </c>
      <c r="BI101" s="0" t="n">
        <v>3.58</v>
      </c>
      <c r="BJ101" s="61" t="n">
        <v>91.74</v>
      </c>
    </row>
    <row r="102" customFormat="false" ht="12.95" hidden="false" customHeight="true" outlineLevel="0" collapsed="false">
      <c r="A102" s="0" t="s">
        <v>158</v>
      </c>
      <c r="B102" s="40" t="n">
        <v>-38202</v>
      </c>
      <c r="C102" s="40" t="n">
        <v>-12330</v>
      </c>
      <c r="D102" s="111" t="n">
        <f aca="false">(ABS(B102-C102))/(ABS(C102)+$E$2)</f>
        <v>2.09812667261374</v>
      </c>
      <c r="E102" s="70" t="n">
        <v>-38202</v>
      </c>
      <c r="F102" s="50" t="n">
        <f aca="false">(ABS(E102-$C102))/(ABS($C102) + $E$2)</f>
        <v>2.09812667261374</v>
      </c>
      <c r="G102" s="50" t="n">
        <f aca="false">1-(E102-$C102)/($B102-$C102)</f>
        <v>0</v>
      </c>
      <c r="H102" s="0" t="n">
        <v>5</v>
      </c>
      <c r="I102" s="0" t="n">
        <v>5</v>
      </c>
      <c r="J102" s="0" t="n">
        <v>616.02</v>
      </c>
      <c r="K102" s="0" t="n">
        <v>0.37</v>
      </c>
      <c r="L102" s="50" t="n">
        <f aca="false">K102/J102</f>
        <v>0.000600629849680205</v>
      </c>
      <c r="M102" s="0" t="n">
        <v>530.27</v>
      </c>
      <c r="N102" s="0" t="n">
        <v>2.14</v>
      </c>
      <c r="O102" s="61" t="n">
        <v>43.05</v>
      </c>
      <c r="P102" s="70" t="n">
        <v>-38202</v>
      </c>
      <c r="Q102" s="50" t="n">
        <f aca="false">(ABS(P102-$C102))/(ABS($C102) + $E$2)</f>
        <v>2.09812667261374</v>
      </c>
      <c r="R102" s="50" t="n">
        <f aca="false">1-(P102-$C102)/($B102-$C102)</f>
        <v>0</v>
      </c>
      <c r="S102" s="0" t="n">
        <v>5</v>
      </c>
      <c r="T102" s="0" t="n">
        <v>5</v>
      </c>
      <c r="U102" s="0" t="n">
        <v>635.39</v>
      </c>
      <c r="V102" s="0" t="n">
        <v>0.54</v>
      </c>
      <c r="W102" s="50" t="n">
        <f aca="false">V102/U102</f>
        <v>0.000849871732321881</v>
      </c>
      <c r="X102" s="0" t="n">
        <v>533.59</v>
      </c>
      <c r="Y102" s="0" t="n">
        <v>17.44</v>
      </c>
      <c r="Z102" s="61" t="n">
        <v>43</v>
      </c>
      <c r="AA102" s="70" t="n">
        <v>-35845.4</v>
      </c>
      <c r="AB102" s="50" t="n">
        <f aca="false">(ABS(AA102-$C102))/(ABS($C102) + $E$2)</f>
        <v>1.90701484064553</v>
      </c>
      <c r="AC102" s="50" t="n">
        <f aca="false">1-(AA102-$C102)/($B102-$C102)</f>
        <v>0.0910868893011749</v>
      </c>
      <c r="AD102" s="0" t="n">
        <v>14</v>
      </c>
      <c r="AE102" s="0" t="n">
        <v>6</v>
      </c>
      <c r="AF102" s="0" t="n">
        <v>4</v>
      </c>
      <c r="AG102" s="0" t="n">
        <v>609.09</v>
      </c>
      <c r="AH102" s="0" t="n">
        <v>6.15</v>
      </c>
      <c r="AI102" s="50" t="n">
        <f aca="false">AH102/AG102</f>
        <v>0.0100970299955672</v>
      </c>
      <c r="AJ102" s="0" t="n">
        <v>492.86</v>
      </c>
      <c r="AK102" s="0" t="n">
        <v>5.91</v>
      </c>
      <c r="AL102" s="61" t="n">
        <v>66.3</v>
      </c>
      <c r="AM102" s="70" t="n">
        <v>-35845.4</v>
      </c>
      <c r="AN102" s="50" t="n">
        <f aca="false">(ABS(AM102-$C102))/(ABS($C102) + $E$2)</f>
        <v>1.90701484064553</v>
      </c>
      <c r="AO102" s="50" t="n">
        <f aca="false">1-(AM102-$C102)/($B102-$C102)</f>
        <v>0.0910868893011749</v>
      </c>
      <c r="AP102" s="0" t="n">
        <v>0</v>
      </c>
      <c r="AQ102" s="0" t="n">
        <v>14</v>
      </c>
      <c r="AR102" s="0" t="n">
        <v>6</v>
      </c>
      <c r="AS102" s="0" t="n">
        <v>4</v>
      </c>
      <c r="AT102" s="0" t="n">
        <v>617.23</v>
      </c>
      <c r="AU102" s="0" t="n">
        <v>6.2</v>
      </c>
      <c r="AV102" s="50" t="n">
        <f aca="false">AU102/AT102</f>
        <v>0.0100448779223304</v>
      </c>
      <c r="AW102" s="0" t="n">
        <v>492.24</v>
      </c>
      <c r="AX102" s="0" t="n">
        <v>19.21</v>
      </c>
      <c r="AY102" s="61" t="n">
        <v>61.73</v>
      </c>
      <c r="AZ102" s="70" t="n">
        <v>-34685.1</v>
      </c>
      <c r="BA102" s="50" t="n">
        <f aca="false">(ABS(AZ102-$C102))/(ABS($C102) + $E$2)</f>
        <v>1.81291866028708</v>
      </c>
      <c r="BB102" s="50" t="n">
        <f aca="false">1-(AZ102-$C102)/($B102-$C102)</f>
        <v>0.135934601113173</v>
      </c>
      <c r="BC102" s="0" t="n">
        <v>20</v>
      </c>
      <c r="BD102" s="0" t="n">
        <v>4</v>
      </c>
      <c r="BE102" s="0" t="n">
        <v>601.29</v>
      </c>
      <c r="BF102" s="0" t="n">
        <v>9.56</v>
      </c>
      <c r="BG102" s="50" t="n">
        <f aca="false">BF102/BE102</f>
        <v>0.0158991501604883</v>
      </c>
      <c r="BH102" s="0" t="n">
        <v>487.57</v>
      </c>
      <c r="BI102" s="0" t="n">
        <v>1.78</v>
      </c>
      <c r="BJ102" s="61" t="n">
        <v>65.37</v>
      </c>
    </row>
    <row r="103" customFormat="false" ht="12.95" hidden="false" customHeight="true" outlineLevel="0" collapsed="false">
      <c r="A103" s="0" t="s">
        <v>159</v>
      </c>
      <c r="B103" s="40" t="n">
        <v>-37466.75</v>
      </c>
      <c r="C103" s="40" t="n">
        <v>-10382.4694</v>
      </c>
      <c r="D103" s="111" t="n">
        <f aca="false">(ABS(B103-C103))/(ABS(C103)+$E$2)</f>
        <v>2.60840375761111</v>
      </c>
      <c r="E103" s="70" t="n">
        <v>-37466.8</v>
      </c>
      <c r="F103" s="50" t="n">
        <f aca="false">(ABS(E103-$C103))/(ABS($C103) + $E$2)</f>
        <v>2.60840857295732</v>
      </c>
      <c r="G103" s="50" t="n">
        <f aca="false">1-(E103-$C103)/($B103-$C103)</f>
        <v>-1.84608927744634E-006</v>
      </c>
      <c r="H103" s="0" t="n">
        <v>4</v>
      </c>
      <c r="I103" s="0" t="n">
        <v>4</v>
      </c>
      <c r="J103" s="0" t="n">
        <v>617.2</v>
      </c>
      <c r="K103" s="0" t="n">
        <v>0.35</v>
      </c>
      <c r="L103" s="50" t="n">
        <f aca="false">K103/J103</f>
        <v>0.000567077122488658</v>
      </c>
      <c r="M103" s="0" t="n">
        <v>537.45</v>
      </c>
      <c r="N103" s="0" t="n">
        <v>0.86</v>
      </c>
      <c r="O103" s="61" t="n">
        <v>38.84</v>
      </c>
      <c r="P103" s="70" t="n">
        <v>-37466.8</v>
      </c>
      <c r="Q103" s="50" t="n">
        <f aca="false">(ABS(P103-$C103))/(ABS($C103) + $E$2)</f>
        <v>2.60840857295732</v>
      </c>
      <c r="R103" s="50" t="n">
        <f aca="false">1-(P103-$C103)/($B103-$C103)</f>
        <v>-1.84608927744634E-006</v>
      </c>
      <c r="S103" s="0" t="n">
        <v>4</v>
      </c>
      <c r="T103" s="0" t="n">
        <v>4</v>
      </c>
      <c r="U103" s="0" t="n">
        <v>643.86</v>
      </c>
      <c r="V103" s="0" t="n">
        <v>0.55</v>
      </c>
      <c r="W103" s="50" t="n">
        <f aca="false">V103/U103</f>
        <v>0.000854222967725903</v>
      </c>
      <c r="X103" s="0" t="n">
        <v>549.53</v>
      </c>
      <c r="Y103" s="0" t="n">
        <v>14.18</v>
      </c>
      <c r="Z103" s="61" t="n">
        <v>39.68</v>
      </c>
      <c r="AA103" s="70" t="n">
        <v>-35748.6</v>
      </c>
      <c r="AB103" s="50" t="n">
        <f aca="false">(ABS(AA103-$C103))/(ABS($C103) + $E$2)</f>
        <v>2.44293401586949</v>
      </c>
      <c r="AC103" s="50" t="n">
        <f aca="false">1-(AA103-$C103)/($B103-$C103)</f>
        <v>0.0634371658370724</v>
      </c>
      <c r="AD103" s="0" t="n">
        <v>15</v>
      </c>
      <c r="AE103" s="0" t="n">
        <v>0</v>
      </c>
      <c r="AF103" s="0" t="n">
        <v>3</v>
      </c>
      <c r="AG103" s="0" t="n">
        <v>616.68</v>
      </c>
      <c r="AH103" s="0" t="n">
        <v>6.27</v>
      </c>
      <c r="AI103" s="50" t="n">
        <f aca="false">AH103/AG103</f>
        <v>0.010167347733022</v>
      </c>
      <c r="AJ103" s="0" t="n">
        <v>511.17</v>
      </c>
      <c r="AK103" s="0" t="n">
        <v>4.53</v>
      </c>
      <c r="AL103" s="61" t="n">
        <v>57.08</v>
      </c>
      <c r="AM103" s="70" t="n">
        <v>-35748.6</v>
      </c>
      <c r="AN103" s="50" t="n">
        <f aca="false">(ABS(AM103-$C103))/(ABS($C103) + $E$2)</f>
        <v>2.44293401586949</v>
      </c>
      <c r="AO103" s="50" t="n">
        <f aca="false">1-(AM103-$C103)/($B103-$C103)</f>
        <v>0.0634371658370724</v>
      </c>
      <c r="AP103" s="0" t="n">
        <v>0</v>
      </c>
      <c r="AQ103" s="0" t="n">
        <v>15</v>
      </c>
      <c r="AR103" s="0" t="n">
        <v>0</v>
      </c>
      <c r="AS103" s="0" t="n">
        <v>3</v>
      </c>
      <c r="AT103" s="0" t="n">
        <v>626.45</v>
      </c>
      <c r="AU103" s="0" t="n">
        <v>6.24</v>
      </c>
      <c r="AV103" s="50" t="n">
        <f aca="false">AU103/AT103</f>
        <v>0.00996089073349828</v>
      </c>
      <c r="AW103" s="0" t="n">
        <v>511.02</v>
      </c>
      <c r="AX103" s="0" t="n">
        <v>14.55</v>
      </c>
      <c r="AY103" s="61" t="n">
        <v>56.73</v>
      </c>
      <c r="AZ103" s="70" t="n">
        <v>-35748.6</v>
      </c>
      <c r="BA103" s="50" t="n">
        <f aca="false">(ABS(AZ103-$C103))/(ABS($C103) + $E$2)</f>
        <v>2.44293401586949</v>
      </c>
      <c r="BB103" s="50" t="n">
        <f aca="false">1-(AZ103-$C103)/($B103-$C103)</f>
        <v>0.0634371658370724</v>
      </c>
      <c r="BC103" s="0" t="n">
        <v>15</v>
      </c>
      <c r="BD103" s="0" t="n">
        <v>3</v>
      </c>
      <c r="BE103" s="0" t="n">
        <v>618.42</v>
      </c>
      <c r="BF103" s="0" t="n">
        <v>6.54</v>
      </c>
      <c r="BG103" s="50" t="n">
        <f aca="false">BF103/BE103</f>
        <v>0.01057533714951</v>
      </c>
      <c r="BH103" s="0" t="n">
        <v>514.48</v>
      </c>
      <c r="BI103" s="0" t="n">
        <v>1.29</v>
      </c>
      <c r="BJ103" s="61" t="n">
        <v>58.92</v>
      </c>
    </row>
    <row r="104" customFormat="false" ht="12.8" hidden="false" customHeight="false" outlineLevel="0" collapsed="false">
      <c r="A104" s="75" t="s">
        <v>160</v>
      </c>
      <c r="B104" s="76" t="n">
        <v>-36202.25</v>
      </c>
      <c r="C104" s="76" t="n">
        <v>-9635.5</v>
      </c>
      <c r="D104" s="114" t="n">
        <f aca="false">(ABS(B104-C104))/(ABS(C104)+$E$2)</f>
        <v>2.75688787422819</v>
      </c>
      <c r="E104" s="86" t="n">
        <v>-36202.2</v>
      </c>
      <c r="F104" s="85" t="n">
        <f aca="false">(ABS(E104-$C104))/(ABS($C104) + $E$2)</f>
        <v>2.75688268562237</v>
      </c>
      <c r="G104" s="85" t="n">
        <f aca="false">1-(E104-$C104)/($B104-$C104)</f>
        <v>1.88205181295142E-006</v>
      </c>
      <c r="H104" s="75" t="n">
        <v>3</v>
      </c>
      <c r="I104" s="75" t="n">
        <v>3</v>
      </c>
      <c r="J104" s="75" t="n">
        <v>629.07</v>
      </c>
      <c r="K104" s="75" t="n">
        <v>0.32</v>
      </c>
      <c r="L104" s="85" t="n">
        <f aca="false">K104/J104</f>
        <v>0.0005086874274723</v>
      </c>
      <c r="M104" s="75" t="n">
        <v>548.7</v>
      </c>
      <c r="N104" s="75" t="n">
        <v>1.51</v>
      </c>
      <c r="O104" s="115" t="n">
        <v>38.48</v>
      </c>
      <c r="P104" s="86" t="n">
        <v>-36202.2</v>
      </c>
      <c r="Q104" s="85" t="n">
        <f aca="false">(ABS(P104-$C104))/(ABS($C104) + $E$2)</f>
        <v>2.75688268562237</v>
      </c>
      <c r="R104" s="85" t="n">
        <f aca="false">1-(P104-$C104)/($B104-$C104)</f>
        <v>1.88205181295142E-006</v>
      </c>
      <c r="S104" s="75" t="n">
        <v>3</v>
      </c>
      <c r="T104" s="75" t="n">
        <v>3</v>
      </c>
      <c r="U104" s="75" t="n">
        <v>633.44</v>
      </c>
      <c r="V104" s="75" t="n">
        <v>0.45</v>
      </c>
      <c r="W104" s="85" t="n">
        <f aca="false">V104/U104</f>
        <v>0.000710406668350594</v>
      </c>
      <c r="X104" s="75" t="n">
        <v>542.49</v>
      </c>
      <c r="Y104" s="75" t="n">
        <v>10.73</v>
      </c>
      <c r="Z104" s="115" t="n">
        <v>39.84</v>
      </c>
      <c r="AA104" s="86" t="n">
        <v>-35886.7</v>
      </c>
      <c r="AB104" s="85" t="n">
        <f aca="false">(ABS(AA104-$C104))/(ABS($C104) + $E$2)</f>
        <v>2.72414258288798</v>
      </c>
      <c r="AC104" s="85" t="n">
        <f aca="false">1-(AA104-$C104)/($B104-$C104)</f>
        <v>0.0118776289911262</v>
      </c>
      <c r="AD104" s="75" t="n">
        <v>7</v>
      </c>
      <c r="AE104" s="75" t="n">
        <v>3</v>
      </c>
      <c r="AF104" s="75" t="n">
        <v>2</v>
      </c>
      <c r="AG104" s="75" t="n">
        <v>607.65</v>
      </c>
      <c r="AH104" s="75" t="n">
        <v>2.77</v>
      </c>
      <c r="AI104" s="85" t="n">
        <f aca="false">AH104/AG104</f>
        <v>0.00455854521517321</v>
      </c>
      <c r="AJ104" s="75" t="n">
        <v>511.6</v>
      </c>
      <c r="AK104" s="75" t="n">
        <v>2.6</v>
      </c>
      <c r="AL104" s="115" t="n">
        <v>51</v>
      </c>
      <c r="AM104" s="86" t="n">
        <v>-35886.7</v>
      </c>
      <c r="AN104" s="85" t="n">
        <f aca="false">(ABS(AM104-$C104))/(ABS($C104) + $E$2)</f>
        <v>2.72414258288798</v>
      </c>
      <c r="AO104" s="85" t="n">
        <f aca="false">1-(AM104-$C104)/($B104-$C104)</f>
        <v>0.0118776289911262</v>
      </c>
      <c r="AP104" s="75" t="n">
        <v>0</v>
      </c>
      <c r="AQ104" s="75" t="n">
        <v>7</v>
      </c>
      <c r="AR104" s="75" t="n">
        <v>3</v>
      </c>
      <c r="AS104" s="75" t="n">
        <v>2</v>
      </c>
      <c r="AT104" s="75" t="n">
        <v>608</v>
      </c>
      <c r="AU104" s="75" t="n">
        <v>2.83</v>
      </c>
      <c r="AV104" s="85" t="n">
        <f aca="false">AU104/AT104</f>
        <v>0.0046546052631579</v>
      </c>
      <c r="AW104" s="75" t="n">
        <v>507.55</v>
      </c>
      <c r="AX104" s="75" t="n">
        <v>9.86</v>
      </c>
      <c r="AY104" s="115" t="n">
        <v>48.98</v>
      </c>
      <c r="AZ104" s="86" t="n">
        <v>-34503.7</v>
      </c>
      <c r="BA104" s="85" t="n">
        <f aca="false">(ABS(AZ104-$C104))/(ABS($C104) + $E$2)</f>
        <v>2.58062574586209</v>
      </c>
      <c r="BB104" s="85" t="n">
        <f aca="false">1-(AZ104-$C104)/($B104-$C104)</f>
        <v>0.0639351821355643</v>
      </c>
      <c r="BC104" s="75" t="n">
        <v>15</v>
      </c>
      <c r="BD104" s="75" t="n">
        <v>3</v>
      </c>
      <c r="BE104" s="75" t="n">
        <v>646.08</v>
      </c>
      <c r="BF104" s="75" t="n">
        <v>6.5</v>
      </c>
      <c r="BG104" s="85" t="n">
        <f aca="false">BF104/BE104</f>
        <v>0.0100606736007925</v>
      </c>
      <c r="BH104" s="75" t="n">
        <v>543.83</v>
      </c>
      <c r="BI104" s="75" t="n">
        <v>1.47</v>
      </c>
      <c r="BJ104" s="115" t="n">
        <v>57.28</v>
      </c>
    </row>
  </sheetData>
  <mergeCells count="5">
    <mergeCell ref="E4:O4"/>
    <mergeCell ref="P4:Z4"/>
    <mergeCell ref="AA4:AL4"/>
    <mergeCell ref="AM4:AY4"/>
    <mergeCell ref="AZ4:BJ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10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E6" activeCellId="0" sqref="E6"/>
    </sheetView>
  </sheetViews>
  <sheetFormatPr defaultRowHeight="12.8"/>
  <cols>
    <col collapsed="false" hidden="false" max="3" min="1" style="0" width="8.36734693877551"/>
    <col collapsed="false" hidden="false" max="4" min="4" style="116" width="10.6632653061225"/>
    <col collapsed="false" hidden="false" max="5" min="5" style="0" width="8.36734693877551"/>
    <col collapsed="false" hidden="false" max="7" min="6" style="116" width="10.6632653061225"/>
    <col collapsed="false" hidden="false" max="11" min="8" style="0" width="8.36734693877551"/>
    <col collapsed="false" hidden="false" max="12" min="12" style="116" width="10.6632653061225"/>
    <col collapsed="false" hidden="false" max="16" min="13" style="0" width="8.36734693877551"/>
    <col collapsed="false" hidden="false" max="18" min="17" style="116" width="10.6632653061225"/>
    <col collapsed="false" hidden="false" max="22" min="19" style="0" width="8.36734693877551"/>
    <col collapsed="false" hidden="false" max="23" min="23" style="116" width="10.6632653061225"/>
    <col collapsed="false" hidden="false" max="27" min="24" style="0" width="8.36734693877551"/>
    <col collapsed="false" hidden="false" max="29" min="28" style="116" width="10.6632653061225"/>
    <col collapsed="false" hidden="false" max="34" min="30" style="0" width="8.36734693877551"/>
    <col collapsed="false" hidden="false" max="35" min="35" style="116" width="10.6632653061225"/>
    <col collapsed="false" hidden="false" max="39" min="36" style="0" width="8.36734693877551"/>
    <col collapsed="false" hidden="false" max="41" min="40" style="116" width="10.6632653061225"/>
    <col collapsed="false" hidden="false" max="47" min="42" style="0" width="8.36734693877551"/>
    <col collapsed="false" hidden="false" max="48" min="48" style="116" width="10.6632653061225"/>
    <col collapsed="false" hidden="false" max="52" min="49" style="0" width="8.36734693877551"/>
    <col collapsed="false" hidden="false" max="54" min="53" style="116" width="10.6632653061225"/>
    <col collapsed="false" hidden="false" max="58" min="55" style="0" width="8.36734693877551"/>
    <col collapsed="false" hidden="false" max="59" min="59" style="116" width="10.6632653061225"/>
    <col collapsed="false" hidden="false" max="62" min="60" style="0" width="8.36734693877551"/>
    <col collapsed="false" hidden="false" max="63" min="63" style="0" width="9.17857142857143"/>
    <col collapsed="false" hidden="false" max="65" min="64" style="116" width="10.6632653061225"/>
    <col collapsed="false" hidden="false" max="70" min="66" style="0" width="8.36734693877551"/>
    <col collapsed="false" hidden="false" max="71" min="71" style="116" width="10.6632653061225"/>
    <col collapsed="false" hidden="false" max="1025" min="72" style="0" width="8.36734693877551"/>
  </cols>
  <sheetData>
    <row r="1" customFormat="false" ht="12.8" hidden="false" customHeight="false" outlineLevel="0" collapsed="false">
      <c r="D1" s="0"/>
      <c r="F1" s="0"/>
      <c r="G1" s="0"/>
      <c r="L1" s="0"/>
      <c r="Q1" s="0"/>
      <c r="R1" s="0"/>
      <c r="W1" s="0"/>
      <c r="AB1" s="0"/>
      <c r="AC1" s="0"/>
      <c r="AI1" s="0"/>
      <c r="AN1" s="0"/>
      <c r="AO1" s="0"/>
      <c r="AV1" s="0"/>
      <c r="BA1" s="0"/>
      <c r="BB1" s="0"/>
      <c r="BG1" s="0"/>
      <c r="BL1" s="0"/>
      <c r="BM1" s="0"/>
      <c r="BS1" s="0"/>
    </row>
    <row r="2" customFormat="false" ht="12.8" hidden="false" customHeight="false" outlineLevel="0" collapsed="false">
      <c r="D2" s="116" t="s">
        <v>0</v>
      </c>
      <c r="E2" s="0" t="n">
        <v>1</v>
      </c>
      <c r="F2" s="0"/>
      <c r="G2" s="0"/>
      <c r="L2" s="0"/>
      <c r="Q2" s="0"/>
      <c r="R2" s="0"/>
      <c r="W2" s="0"/>
      <c r="AB2" s="0"/>
      <c r="AC2" s="0"/>
      <c r="AI2" s="0"/>
      <c r="AN2" s="0"/>
      <c r="AO2" s="0"/>
      <c r="AV2" s="0"/>
      <c r="BA2" s="0"/>
      <c r="BB2" s="0"/>
      <c r="BG2" s="0"/>
      <c r="BL2" s="0"/>
      <c r="BM2" s="0"/>
      <c r="BS2" s="0"/>
    </row>
    <row r="3" customFormat="false" ht="12.8" hidden="false" customHeight="false" outlineLevel="0" collapsed="false">
      <c r="D3" s="0"/>
      <c r="F3" s="0"/>
      <c r="G3" s="0"/>
      <c r="L3" s="0"/>
      <c r="Q3" s="0"/>
      <c r="R3" s="0"/>
      <c r="W3" s="0"/>
      <c r="AB3" s="0"/>
      <c r="AC3" s="0"/>
      <c r="AI3" s="0"/>
      <c r="AN3" s="0"/>
      <c r="AO3" s="0"/>
      <c r="AV3" s="0"/>
      <c r="BA3" s="0"/>
      <c r="BB3" s="0"/>
      <c r="BG3" s="0"/>
      <c r="BL3" s="0"/>
      <c r="BM3" s="0"/>
      <c r="BS3" s="0"/>
    </row>
    <row r="4" customFormat="false" ht="12.8" hidden="false" customHeight="false" outlineLevel="0" collapsed="false">
      <c r="D4" s="0"/>
      <c r="E4" s="117" t="s">
        <v>3</v>
      </c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 t="s">
        <v>4</v>
      </c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 t="s">
        <v>6</v>
      </c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 t="s">
        <v>7</v>
      </c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 t="s">
        <v>60</v>
      </c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 t="s">
        <v>161</v>
      </c>
      <c r="BL4" s="117"/>
      <c r="BM4" s="117"/>
      <c r="BN4" s="117"/>
      <c r="BO4" s="117"/>
      <c r="BP4" s="117"/>
      <c r="BQ4" s="117"/>
      <c r="BR4" s="117"/>
      <c r="BS4" s="117"/>
      <c r="BT4" s="117"/>
      <c r="BU4" s="117"/>
      <c r="BV4" s="117"/>
    </row>
    <row r="5" customFormat="false" ht="12.8" hidden="false" customHeight="false" outlineLevel="0" collapsed="false">
      <c r="A5" s="0" t="s">
        <v>8</v>
      </c>
      <c r="B5" s="0" t="s">
        <v>162</v>
      </c>
      <c r="C5" s="0" t="s">
        <v>10</v>
      </c>
      <c r="D5" s="116" t="s">
        <v>13</v>
      </c>
      <c r="E5" s="118" t="s">
        <v>15</v>
      </c>
      <c r="F5" s="119" t="s">
        <v>16</v>
      </c>
      <c r="G5" s="119" t="s">
        <v>17</v>
      </c>
      <c r="H5" s="21" t="s">
        <v>18</v>
      </c>
      <c r="I5" s="21" t="s">
        <v>19</v>
      </c>
      <c r="J5" s="21" t="s">
        <v>20</v>
      </c>
      <c r="K5" s="21" t="s">
        <v>21</v>
      </c>
      <c r="L5" s="119" t="s">
        <v>22</v>
      </c>
      <c r="M5" s="21" t="s">
        <v>23</v>
      </c>
      <c r="N5" s="21" t="s">
        <v>24</v>
      </c>
      <c r="O5" s="120" t="s">
        <v>25</v>
      </c>
      <c r="P5" s="118" t="s">
        <v>15</v>
      </c>
      <c r="Q5" s="119" t="s">
        <v>16</v>
      </c>
      <c r="R5" s="119" t="s">
        <v>17</v>
      </c>
      <c r="S5" s="21" t="s">
        <v>18</v>
      </c>
      <c r="T5" s="21" t="s">
        <v>19</v>
      </c>
      <c r="U5" s="21" t="s">
        <v>20</v>
      </c>
      <c r="V5" s="21" t="s">
        <v>21</v>
      </c>
      <c r="W5" s="119" t="s">
        <v>22</v>
      </c>
      <c r="X5" s="21" t="s">
        <v>23</v>
      </c>
      <c r="Y5" s="21" t="s">
        <v>24</v>
      </c>
      <c r="Z5" s="120" t="s">
        <v>25</v>
      </c>
      <c r="AA5" s="118" t="s">
        <v>15</v>
      </c>
      <c r="AB5" s="119" t="s">
        <v>16</v>
      </c>
      <c r="AC5" s="119" t="s">
        <v>17</v>
      </c>
      <c r="AD5" s="21" t="s">
        <v>26</v>
      </c>
      <c r="AE5" s="21" t="s">
        <v>27</v>
      </c>
      <c r="AF5" s="21" t="s">
        <v>19</v>
      </c>
      <c r="AG5" s="21" t="s">
        <v>20</v>
      </c>
      <c r="AH5" s="21" t="s">
        <v>21</v>
      </c>
      <c r="AI5" s="119" t="s">
        <v>22</v>
      </c>
      <c r="AJ5" s="21" t="s">
        <v>23</v>
      </c>
      <c r="AK5" s="21" t="s">
        <v>24</v>
      </c>
      <c r="AL5" s="120" t="s">
        <v>25</v>
      </c>
      <c r="AM5" s="118" t="s">
        <v>15</v>
      </c>
      <c r="AN5" s="119" t="s">
        <v>16</v>
      </c>
      <c r="AO5" s="119" t="s">
        <v>17</v>
      </c>
      <c r="AP5" s="21" t="s">
        <v>61</v>
      </c>
      <c r="AQ5" s="21" t="s">
        <v>26</v>
      </c>
      <c r="AR5" s="21" t="s">
        <v>27</v>
      </c>
      <c r="AS5" s="21" t="s">
        <v>19</v>
      </c>
      <c r="AT5" s="21" t="s">
        <v>20</v>
      </c>
      <c r="AU5" s="21" t="s">
        <v>21</v>
      </c>
      <c r="AV5" s="119" t="s">
        <v>22</v>
      </c>
      <c r="AW5" s="21" t="s">
        <v>23</v>
      </c>
      <c r="AX5" s="21" t="s">
        <v>24</v>
      </c>
      <c r="AY5" s="120" t="s">
        <v>25</v>
      </c>
      <c r="AZ5" s="118" t="s">
        <v>15</v>
      </c>
      <c r="BA5" s="119" t="s">
        <v>16</v>
      </c>
      <c r="BB5" s="119" t="s">
        <v>17</v>
      </c>
      <c r="BC5" s="21" t="s">
        <v>26</v>
      </c>
      <c r="BD5" s="21" t="s">
        <v>19</v>
      </c>
      <c r="BE5" s="21" t="s">
        <v>20</v>
      </c>
      <c r="BF5" s="21" t="s">
        <v>21</v>
      </c>
      <c r="BG5" s="119" t="s">
        <v>22</v>
      </c>
      <c r="BH5" s="21" t="s">
        <v>23</v>
      </c>
      <c r="BI5" s="21" t="s">
        <v>24</v>
      </c>
      <c r="BJ5" s="120" t="s">
        <v>25</v>
      </c>
      <c r="BK5" s="118" t="s">
        <v>15</v>
      </c>
      <c r="BL5" s="119" t="s">
        <v>16</v>
      </c>
      <c r="BM5" s="119" t="s">
        <v>17</v>
      </c>
      <c r="BN5" s="21" t="s">
        <v>26</v>
      </c>
      <c r="BO5" s="21" t="s">
        <v>27</v>
      </c>
      <c r="BP5" s="21" t="s">
        <v>19</v>
      </c>
      <c r="BQ5" s="21" t="s">
        <v>20</v>
      </c>
      <c r="BR5" s="21" t="s">
        <v>21</v>
      </c>
      <c r="BS5" s="119" t="s">
        <v>22</v>
      </c>
      <c r="BT5" s="21" t="s">
        <v>23</v>
      </c>
      <c r="BU5" s="21" t="s">
        <v>24</v>
      </c>
      <c r="BV5" s="120" t="s">
        <v>25</v>
      </c>
    </row>
    <row r="6" customFormat="false" ht="12.8" hidden="false" customHeight="false" outlineLevel="0" collapsed="false">
      <c r="A6" s="0" t="s">
        <v>62</v>
      </c>
      <c r="B6" s="0" t="n">
        <v>-1137</v>
      </c>
      <c r="C6" s="0" t="n">
        <v>-706.5</v>
      </c>
      <c r="D6" s="116" t="n">
        <f aca="false">(ABS(B6-C6))/(ABS(C6)+$E$2)</f>
        <v>0.608480565371025</v>
      </c>
      <c r="E6" s="105" t="n">
        <v>-1134.69</v>
      </c>
      <c r="F6" s="106" t="n">
        <f aca="false">(ABS(E6-$C6))/(ABS($C6) + $E$2)</f>
        <v>0.60521554770318</v>
      </c>
      <c r="G6" s="106" t="n">
        <f aca="false">1-(E6-$C6)/($B6-$C6)</f>
        <v>0.00536585365853648</v>
      </c>
      <c r="H6" s="107" t="n">
        <v>27</v>
      </c>
      <c r="I6" s="107" t="n">
        <v>38</v>
      </c>
      <c r="J6" s="107" t="n">
        <v>2.46</v>
      </c>
      <c r="K6" s="107" t="n">
        <v>0.03</v>
      </c>
      <c r="L6" s="106" t="n">
        <f aca="false">K6/J6</f>
        <v>0.0121951219512195</v>
      </c>
      <c r="M6" s="107" t="n">
        <v>2.16</v>
      </c>
      <c r="N6" s="107" t="n">
        <v>0.07</v>
      </c>
      <c r="O6" s="109" t="n">
        <v>0.16</v>
      </c>
      <c r="P6" s="105" t="n">
        <v>-1118.01</v>
      </c>
      <c r="Q6" s="106" t="n">
        <f aca="false">(ABS(P6-$C6))/(ABS($C6) + $E$2)</f>
        <v>0.581639575971731</v>
      </c>
      <c r="R6" s="106" t="n">
        <f aca="false">1-(P6-$C6)/($B6-$C6)</f>
        <v>0.0441114982578398</v>
      </c>
      <c r="S6" s="107" t="n">
        <v>50</v>
      </c>
      <c r="T6" s="107" t="n">
        <v>61</v>
      </c>
      <c r="U6" s="107" t="n">
        <v>5.92</v>
      </c>
      <c r="V6" s="107" t="n">
        <v>0.12</v>
      </c>
      <c r="W6" s="106" t="n">
        <f aca="false">V6/U6</f>
        <v>0.0202702702702703</v>
      </c>
      <c r="X6" s="107" t="n">
        <v>3.89</v>
      </c>
      <c r="Y6" s="107" t="n">
        <v>1.52</v>
      </c>
      <c r="Z6" s="109" t="n">
        <v>0.35</v>
      </c>
      <c r="AA6" s="105" t="n">
        <v>-799.818</v>
      </c>
      <c r="AB6" s="106" t="n">
        <f aca="false">(ABS(AA6-$C6))/(ABS($C6) + $E$2)</f>
        <v>0.131898233215548</v>
      </c>
      <c r="AC6" s="106" t="n">
        <f aca="false">1-(AA6-$C6)/($B6-$C6)</f>
        <v>0.783233449477352</v>
      </c>
      <c r="AD6" s="107" t="n">
        <v>5180</v>
      </c>
      <c r="AE6" s="107" t="n">
        <v>870</v>
      </c>
      <c r="AF6" s="107" t="n">
        <v>1210</v>
      </c>
      <c r="AG6" s="107" t="n">
        <v>600.45</v>
      </c>
      <c r="AH6" s="107" t="n">
        <v>383.17</v>
      </c>
      <c r="AI6" s="106" t="n">
        <f aca="false">AH6/AG6</f>
        <v>0.638138063119327</v>
      </c>
      <c r="AJ6" s="107" t="n">
        <v>80.59</v>
      </c>
      <c r="AK6" s="107" t="n">
        <v>56.19</v>
      </c>
      <c r="AL6" s="109" t="n">
        <v>75.74</v>
      </c>
      <c r="AM6" s="105" t="n">
        <v>-799.827</v>
      </c>
      <c r="AN6" s="106" t="n">
        <f aca="false">(ABS(AM6-$C6))/(ABS($C6) + $E$2)</f>
        <v>0.131910954063604</v>
      </c>
      <c r="AO6" s="106" t="n">
        <f aca="false">1-(AM6-$C6)/($B6-$C6)</f>
        <v>0.783212543554007</v>
      </c>
      <c r="AP6" s="107" t="n">
        <v>0</v>
      </c>
      <c r="AQ6" s="107" t="n">
        <v>5105</v>
      </c>
      <c r="AR6" s="107" t="n">
        <v>855</v>
      </c>
      <c r="AS6" s="107" t="n">
        <v>1192</v>
      </c>
      <c r="AT6" s="107" t="n">
        <v>600.12</v>
      </c>
      <c r="AU6" s="107" t="n">
        <v>368.21</v>
      </c>
      <c r="AV6" s="106" t="n">
        <f aca="false">AU6/AT6</f>
        <v>0.613560621209092</v>
      </c>
      <c r="AW6" s="107" t="n">
        <v>80.13</v>
      </c>
      <c r="AX6" s="107" t="n">
        <v>79.58</v>
      </c>
      <c r="AY6" s="109" t="n">
        <v>67.98</v>
      </c>
      <c r="AZ6" s="105" t="n">
        <v>-884.628</v>
      </c>
      <c r="BA6" s="106" t="n">
        <f aca="false">(ABS(AZ6-$C6))/(ABS($C6) + $E$2)</f>
        <v>0.251771024734982</v>
      </c>
      <c r="BB6" s="106" t="n">
        <f aca="false">1-(AZ6-$C6)/($B6-$C6)</f>
        <v>0.586229965156794</v>
      </c>
      <c r="BC6" s="107" t="n">
        <v>715</v>
      </c>
      <c r="BD6" s="107" t="n">
        <v>177</v>
      </c>
      <c r="BE6" s="107" t="n">
        <v>19.17</v>
      </c>
      <c r="BF6" s="107" t="n">
        <v>3.01</v>
      </c>
      <c r="BG6" s="106" t="n">
        <f aca="false">BF6/BE6</f>
        <v>0.157016171100678</v>
      </c>
      <c r="BH6" s="107" t="n">
        <v>10.91</v>
      </c>
      <c r="BI6" s="107" t="n">
        <v>0.37</v>
      </c>
      <c r="BJ6" s="109" t="n">
        <v>4.81</v>
      </c>
      <c r="BK6" s="107" t="n">
        <v>-799.746</v>
      </c>
      <c r="BL6" s="106" t="n">
        <f aca="false">(ABS(BK6-$C6))/(ABS($C6) + $E$2)</f>
        <v>0.131796466431095</v>
      </c>
      <c r="BM6" s="106" t="n">
        <f aca="false">1-(BK6-$C6)/($B6-$C6)</f>
        <v>0.783400696864111</v>
      </c>
      <c r="BN6" s="107" t="n">
        <v>11864</v>
      </c>
      <c r="BO6" s="107" t="n">
        <v>2497</v>
      </c>
      <c r="BP6" s="107" t="n">
        <v>2873</v>
      </c>
      <c r="BQ6" s="107" t="n">
        <v>3600.97</v>
      </c>
      <c r="BR6" s="107" t="n">
        <v>2989.97</v>
      </c>
      <c r="BS6" s="106" t="n">
        <f aca="false">BR6/BQ6</f>
        <v>0.830323496169088</v>
      </c>
      <c r="BT6" s="107" t="n">
        <v>203.65</v>
      </c>
      <c r="BU6" s="107" t="n">
        <v>118.73</v>
      </c>
      <c r="BV6" s="109" t="n">
        <v>265.29</v>
      </c>
    </row>
    <row r="7" customFormat="false" ht="12.8" hidden="false" customHeight="false" outlineLevel="0" collapsed="false">
      <c r="A7" s="0" t="s">
        <v>63</v>
      </c>
      <c r="B7" s="0" t="n">
        <v>-1328.5</v>
      </c>
      <c r="C7" s="0" t="n">
        <v>-856.5</v>
      </c>
      <c r="D7" s="116" t="n">
        <f aca="false">(ABS(B7-C7))/(ABS(C7)+$E$2)</f>
        <v>0.550437317784257</v>
      </c>
      <c r="E7" s="70" t="n">
        <v>-1324.51</v>
      </c>
      <c r="F7" s="116" t="n">
        <f aca="false">(ABS(E7-$C7))/(ABS($C7) + $E$2)</f>
        <v>0.545784256559767</v>
      </c>
      <c r="G7" s="116" t="n">
        <f aca="false">1-(E7-$C7)/($B7-$C7)</f>
        <v>0.00845338983050847</v>
      </c>
      <c r="H7" s="0" t="n">
        <v>35</v>
      </c>
      <c r="I7" s="0" t="n">
        <v>35</v>
      </c>
      <c r="J7" s="0" t="n">
        <v>2.39</v>
      </c>
      <c r="K7" s="0" t="n">
        <v>0.06</v>
      </c>
      <c r="L7" s="116" t="n">
        <f aca="false">K7/J7</f>
        <v>0.0251046025104602</v>
      </c>
      <c r="M7" s="0" t="n">
        <v>2.07</v>
      </c>
      <c r="N7" s="0" t="n">
        <v>0.07</v>
      </c>
      <c r="O7" s="61" t="n">
        <v>0.22</v>
      </c>
      <c r="P7" s="70" t="n">
        <v>-1299.79</v>
      </c>
      <c r="Q7" s="116" t="n">
        <f aca="false">(ABS(P7-$C7))/(ABS($C7) + $E$2)</f>
        <v>0.516956268221574</v>
      </c>
      <c r="R7" s="116" t="n">
        <f aca="false">1-(P7-$C7)/($B7-$C7)</f>
        <v>0.0608262711864408</v>
      </c>
      <c r="S7" s="0" t="n">
        <v>55</v>
      </c>
      <c r="T7" s="0" t="n">
        <v>66</v>
      </c>
      <c r="U7" s="0" t="n">
        <v>6.56</v>
      </c>
      <c r="V7" s="0" t="n">
        <v>0.14</v>
      </c>
      <c r="W7" s="116" t="n">
        <f aca="false">V7/U7</f>
        <v>0.0213414634146341</v>
      </c>
      <c r="X7" s="0" t="n">
        <v>4.23</v>
      </c>
      <c r="Y7" s="0" t="n">
        <v>1.76</v>
      </c>
      <c r="Z7" s="61" t="n">
        <v>0.38</v>
      </c>
      <c r="AA7" s="70" t="n">
        <v>-957.448</v>
      </c>
      <c r="AB7" s="116" t="n">
        <f aca="false">(ABS(AA7-$C7))/(ABS($C7) + $E$2)</f>
        <v>0.11772361516035</v>
      </c>
      <c r="AC7" s="116" t="n">
        <f aca="false">1-(AA7-$C7)/($B7-$C7)</f>
        <v>0.786127118644068</v>
      </c>
      <c r="AD7" s="0" t="n">
        <v>5094</v>
      </c>
      <c r="AE7" s="0" t="n">
        <v>751</v>
      </c>
      <c r="AF7" s="0" t="n">
        <v>1169</v>
      </c>
      <c r="AG7" s="0" t="n">
        <v>600.68</v>
      </c>
      <c r="AH7" s="0" t="n">
        <v>408.04</v>
      </c>
      <c r="AI7" s="116" t="n">
        <f aca="false">AH7/AG7</f>
        <v>0.679296796963441</v>
      </c>
      <c r="AJ7" s="0" t="n">
        <v>73.68</v>
      </c>
      <c r="AK7" s="0" t="n">
        <v>49.61</v>
      </c>
      <c r="AL7" s="61" t="n">
        <v>65.82</v>
      </c>
      <c r="AM7" s="70" t="n">
        <v>-957.448</v>
      </c>
      <c r="AN7" s="116" t="n">
        <f aca="false">(ABS(AM7-$C7))/(ABS($C7) + $E$2)</f>
        <v>0.11772361516035</v>
      </c>
      <c r="AO7" s="116" t="n">
        <f aca="false">1-(AM7-$C7)/($B7-$C7)</f>
        <v>0.786127118644068</v>
      </c>
      <c r="AP7" s="0" t="n">
        <v>0</v>
      </c>
      <c r="AQ7" s="0" t="n">
        <v>4976</v>
      </c>
      <c r="AR7" s="0" t="n">
        <v>729</v>
      </c>
      <c r="AS7" s="0" t="n">
        <v>1141</v>
      </c>
      <c r="AT7" s="0" t="n">
        <v>600.61</v>
      </c>
      <c r="AU7" s="0" t="n">
        <v>380.14</v>
      </c>
      <c r="AV7" s="116" t="n">
        <f aca="false">AU7/AT7</f>
        <v>0.632923194752002</v>
      </c>
      <c r="AW7" s="0" t="n">
        <v>75.44</v>
      </c>
      <c r="AX7" s="0" t="n">
        <v>77.33</v>
      </c>
      <c r="AY7" s="61" t="n">
        <v>64.62</v>
      </c>
      <c r="AZ7" s="70" t="n">
        <v>-996.577</v>
      </c>
      <c r="BA7" s="116" t="n">
        <f aca="false">(ABS(AZ7-$C7))/(ABS($C7) + $E$2)</f>
        <v>0.163355102040816</v>
      </c>
      <c r="BB7" s="116" t="n">
        <f aca="false">1-(AZ7-$C7)/($B7-$C7)</f>
        <v>0.703226694915254</v>
      </c>
      <c r="BC7" s="0" t="n">
        <v>539</v>
      </c>
      <c r="BD7" s="0" t="n">
        <v>130</v>
      </c>
      <c r="BE7" s="0" t="n">
        <v>13.62</v>
      </c>
      <c r="BF7" s="0" t="n">
        <v>1.87</v>
      </c>
      <c r="BG7" s="116" t="n">
        <f aca="false">BF7/BE7</f>
        <v>0.137298091042584</v>
      </c>
      <c r="BH7" s="0" t="n">
        <v>8.07</v>
      </c>
      <c r="BI7" s="0" t="n">
        <v>0.27</v>
      </c>
      <c r="BJ7" s="61" t="n">
        <v>3.38</v>
      </c>
      <c r="BK7" s="0" t="n">
        <v>-957.443</v>
      </c>
      <c r="BL7" s="116" t="n">
        <f aca="false">(ABS(BK7-$C7))/(ABS($C7) + $E$2)</f>
        <v>0.11771778425656</v>
      </c>
      <c r="BM7" s="116" t="n">
        <f aca="false">1-(BK7-$C7)/($B7-$C7)</f>
        <v>0.786137711864407</v>
      </c>
      <c r="BN7" s="0" t="n">
        <v>6555</v>
      </c>
      <c r="BO7" s="0" t="n">
        <v>1024</v>
      </c>
      <c r="BP7" s="0" t="n">
        <v>1543</v>
      </c>
      <c r="BQ7" s="0" t="n">
        <v>1083.09</v>
      </c>
      <c r="BR7" s="0" t="n">
        <v>802.69</v>
      </c>
      <c r="BS7" s="116" t="n">
        <f aca="false">BR7/BQ7</f>
        <v>0.741111080334968</v>
      </c>
      <c r="BT7" s="0" t="n">
        <v>103.67</v>
      </c>
      <c r="BU7" s="0" t="n">
        <v>66.94</v>
      </c>
      <c r="BV7" s="61" t="n">
        <v>102.89</v>
      </c>
    </row>
    <row r="8" customFormat="false" ht="12.8" hidden="false" customHeight="false" outlineLevel="0" collapsed="false">
      <c r="A8" s="0" t="s">
        <v>64</v>
      </c>
      <c r="B8" s="0" t="n">
        <v>-1224</v>
      </c>
      <c r="C8" s="0" t="n">
        <v>-772</v>
      </c>
      <c r="D8" s="116" t="n">
        <f aca="false">(ABS(B8-C8))/(ABS(C8)+$E$2)</f>
        <v>0.584734799482536</v>
      </c>
      <c r="E8" s="70" t="n">
        <v>-1218.82</v>
      </c>
      <c r="F8" s="116" t="n">
        <f aca="false">(ABS(E8-$C8))/(ABS($C8) + $E$2)</f>
        <v>0.578033635187581</v>
      </c>
      <c r="G8" s="116" t="n">
        <f aca="false">1-(E8-$C8)/($B8-$C8)</f>
        <v>0.0114601769911505</v>
      </c>
      <c r="H8" s="0" t="n">
        <v>45</v>
      </c>
      <c r="I8" s="0" t="n">
        <v>45</v>
      </c>
      <c r="J8" s="0" t="n">
        <v>3.36</v>
      </c>
      <c r="K8" s="0" t="n">
        <v>0.07</v>
      </c>
      <c r="L8" s="116" t="n">
        <f aca="false">K8/J8</f>
        <v>0.0208333333333333</v>
      </c>
      <c r="M8" s="0" t="n">
        <v>2.92</v>
      </c>
      <c r="N8" s="0" t="n">
        <v>0.09</v>
      </c>
      <c r="O8" s="61" t="n">
        <v>0.31</v>
      </c>
      <c r="P8" s="70" t="n">
        <v>-1195.6</v>
      </c>
      <c r="Q8" s="116" t="n">
        <f aca="false">(ABS(P8-$C8))/(ABS($C8) + $E$2)</f>
        <v>0.547994825355757</v>
      </c>
      <c r="R8" s="116" t="n">
        <f aca="false">1-(P8-$C8)/($B8-$C8)</f>
        <v>0.0628318584070798</v>
      </c>
      <c r="S8" s="0" t="n">
        <v>52</v>
      </c>
      <c r="T8" s="0" t="n">
        <v>63</v>
      </c>
      <c r="U8" s="0" t="n">
        <v>5.98</v>
      </c>
      <c r="V8" s="0" t="n">
        <v>0.14</v>
      </c>
      <c r="W8" s="116" t="n">
        <f aca="false">V8/U8</f>
        <v>0.0234113712374582</v>
      </c>
      <c r="X8" s="0" t="n">
        <v>3.93</v>
      </c>
      <c r="Y8" s="0" t="n">
        <v>1.51</v>
      </c>
      <c r="Z8" s="61" t="n">
        <v>0.36</v>
      </c>
      <c r="AA8" s="70" t="n">
        <v>-845.75</v>
      </c>
      <c r="AB8" s="116" t="n">
        <f aca="false">(ABS(AA8-$C8))/(ABS($C8) + $E$2)</f>
        <v>0.0954075032341527</v>
      </c>
      <c r="AC8" s="116" t="n">
        <f aca="false">1-(AA8-$C8)/($B8-$C8)</f>
        <v>0.836836283185841</v>
      </c>
      <c r="AD8" s="0" t="n">
        <v>5108</v>
      </c>
      <c r="AE8" s="0" t="n">
        <v>737</v>
      </c>
      <c r="AF8" s="0" t="n">
        <v>1169</v>
      </c>
      <c r="AG8" s="0" t="n">
        <v>600.52</v>
      </c>
      <c r="AH8" s="0" t="n">
        <v>400.49</v>
      </c>
      <c r="AI8" s="116" t="n">
        <f aca="false">AH8/AG8</f>
        <v>0.666905348697795</v>
      </c>
      <c r="AJ8" s="0" t="n">
        <v>76.35</v>
      </c>
      <c r="AK8" s="0" t="n">
        <v>51.31</v>
      </c>
      <c r="AL8" s="61" t="n">
        <v>68.36</v>
      </c>
      <c r="AM8" s="70" t="n">
        <v>-845.752</v>
      </c>
      <c r="AN8" s="116" t="n">
        <f aca="false">(ABS(AM8-$C8))/(ABS($C8) + $E$2)</f>
        <v>0.0954100905562742</v>
      </c>
      <c r="AO8" s="116" t="n">
        <f aca="false">1-(AM8-$C8)/($B8-$C8)</f>
        <v>0.83683185840708</v>
      </c>
      <c r="AP8" s="0" t="n">
        <v>0</v>
      </c>
      <c r="AQ8" s="0" t="n">
        <v>5035</v>
      </c>
      <c r="AR8" s="0" t="n">
        <v>725</v>
      </c>
      <c r="AS8" s="0" t="n">
        <v>1152</v>
      </c>
      <c r="AT8" s="0" t="n">
        <v>601.25</v>
      </c>
      <c r="AU8" s="0" t="n">
        <v>380.88</v>
      </c>
      <c r="AV8" s="116" t="n">
        <f aca="false">AU8/AT8</f>
        <v>0.63348024948025</v>
      </c>
      <c r="AW8" s="0" t="n">
        <v>76.49</v>
      </c>
      <c r="AX8" s="0" t="n">
        <v>76.95</v>
      </c>
      <c r="AY8" s="61" t="n">
        <v>63.63</v>
      </c>
      <c r="AZ8" s="70" t="n">
        <v>-904.587</v>
      </c>
      <c r="BA8" s="116" t="n">
        <f aca="false">(ABS(AZ8-$C8))/(ABS($C8) + $E$2)</f>
        <v>0.171522639068564</v>
      </c>
      <c r="BB8" s="116" t="n">
        <f aca="false">1-(AZ8-$C8)/($B8-$C8)</f>
        <v>0.70666592920354</v>
      </c>
      <c r="BC8" s="0" t="n">
        <v>757</v>
      </c>
      <c r="BD8" s="0" t="n">
        <v>176</v>
      </c>
      <c r="BE8" s="0" t="n">
        <v>19.4</v>
      </c>
      <c r="BF8" s="0" t="n">
        <v>3.28</v>
      </c>
      <c r="BG8" s="116" t="n">
        <f aca="false">BF8/BE8</f>
        <v>0.169072164948454</v>
      </c>
      <c r="BH8" s="0" t="n">
        <v>10.8</v>
      </c>
      <c r="BI8" s="0" t="n">
        <v>0.38</v>
      </c>
      <c r="BJ8" s="61" t="n">
        <v>4.87</v>
      </c>
      <c r="BK8" s="0" t="n">
        <v>-845.383</v>
      </c>
      <c r="BL8" s="116" t="n">
        <f aca="false">(ABS(BK8-$C8))/(ABS($C8) + $E$2)</f>
        <v>0.0949327296248383</v>
      </c>
      <c r="BM8" s="116" t="n">
        <f aca="false">1-(BK8-$C8)/($B8-$C8)</f>
        <v>0.837648230088496</v>
      </c>
      <c r="BN8" s="0" t="n">
        <v>11808</v>
      </c>
      <c r="BO8" s="0" t="n">
        <v>2131</v>
      </c>
      <c r="BP8" s="0" t="n">
        <v>2788</v>
      </c>
      <c r="BQ8" s="0" t="n">
        <v>3600.58</v>
      </c>
      <c r="BR8" s="0" t="n">
        <v>2996.71</v>
      </c>
      <c r="BS8" s="116" t="n">
        <f aca="false">BR8/BQ8</f>
        <v>0.832285354026296</v>
      </c>
      <c r="BT8" s="0" t="n">
        <v>211.26</v>
      </c>
      <c r="BU8" s="0" t="n">
        <v>115.56</v>
      </c>
      <c r="BV8" s="61" t="n">
        <v>253.1</v>
      </c>
    </row>
    <row r="9" customFormat="false" ht="12.8" hidden="false" customHeight="false" outlineLevel="0" collapsed="false">
      <c r="A9" s="0" t="s">
        <v>65</v>
      </c>
      <c r="B9" s="0" t="n">
        <v>-1472.5</v>
      </c>
      <c r="C9" s="0" t="n">
        <v>-706</v>
      </c>
      <c r="D9" s="116" t="n">
        <f aca="false">(ABS(B9-C9))/(ABS(C9)+$E$2)</f>
        <v>1.08415841584158</v>
      </c>
      <c r="E9" s="70" t="n">
        <v>-1472.5</v>
      </c>
      <c r="F9" s="116" t="n">
        <f aca="false">(ABS(E9-$C9))/(ABS($C9) + $E$2)</f>
        <v>1.08415841584158</v>
      </c>
      <c r="G9" s="116" t="n">
        <f aca="false">1-(E9-$C9)/($B9-$C9)</f>
        <v>0</v>
      </c>
      <c r="H9" s="0" t="n">
        <v>11</v>
      </c>
      <c r="I9" s="0" t="n">
        <v>11</v>
      </c>
      <c r="J9" s="0" t="n">
        <v>4.42</v>
      </c>
      <c r="K9" s="0" t="n">
        <v>0.03</v>
      </c>
      <c r="L9" s="116" t="n">
        <f aca="false">K9/J9</f>
        <v>0.00678733031674208</v>
      </c>
      <c r="M9" s="0" t="n">
        <v>4</v>
      </c>
      <c r="N9" s="0" t="n">
        <v>0.03</v>
      </c>
      <c r="O9" s="61" t="n">
        <v>0.23</v>
      </c>
      <c r="P9" s="70" t="n">
        <v>-1472.5</v>
      </c>
      <c r="Q9" s="116" t="n">
        <f aca="false">(ABS(P9-$C9))/(ABS($C9) + $E$2)</f>
        <v>1.08415841584158</v>
      </c>
      <c r="R9" s="116" t="n">
        <f aca="false">1-(P9-$C9)/($B9-$C9)</f>
        <v>0</v>
      </c>
      <c r="S9" s="0" t="n">
        <v>11</v>
      </c>
      <c r="T9" s="0" t="n">
        <v>11</v>
      </c>
      <c r="U9" s="0" t="n">
        <v>4.79</v>
      </c>
      <c r="V9" s="0" t="n">
        <v>0.03</v>
      </c>
      <c r="W9" s="116" t="n">
        <f aca="false">V9/U9</f>
        <v>0.00626304801670146</v>
      </c>
      <c r="X9" s="0" t="n">
        <v>3.98</v>
      </c>
      <c r="Y9" s="0" t="n">
        <v>0.43</v>
      </c>
      <c r="Z9" s="61" t="n">
        <v>0.22</v>
      </c>
      <c r="AA9" s="70" t="n">
        <v>-1025.03</v>
      </c>
      <c r="AB9" s="116" t="n">
        <f aca="false">(ABS(AA9-$C9))/(ABS($C9) + $E$2)</f>
        <v>0.451244695898161</v>
      </c>
      <c r="AC9" s="116" t="n">
        <f aca="false">1-(AA9-$C9)/($B9-$C9)</f>
        <v>0.583783431180692</v>
      </c>
      <c r="AD9" s="0" t="n">
        <v>3665</v>
      </c>
      <c r="AE9" s="0" t="n">
        <v>60</v>
      </c>
      <c r="AF9" s="0" t="n">
        <v>745</v>
      </c>
      <c r="AG9" s="0" t="n">
        <v>600.97</v>
      </c>
      <c r="AH9" s="0" t="n">
        <v>335.36</v>
      </c>
      <c r="AI9" s="116" t="n">
        <f aca="false">AH9/AG9</f>
        <v>0.558031182920944</v>
      </c>
      <c r="AJ9" s="0" t="n">
        <v>168.5</v>
      </c>
      <c r="AK9" s="0" t="n">
        <v>48.39</v>
      </c>
      <c r="AL9" s="61" t="n">
        <v>44.46</v>
      </c>
      <c r="AM9" s="70" t="n">
        <v>-1025.05</v>
      </c>
      <c r="AN9" s="116" t="n">
        <f aca="false">(ABS(AM9-$C9))/(ABS($C9) + $E$2)</f>
        <v>0.451272984441301</v>
      </c>
      <c r="AO9" s="116" t="n">
        <f aca="false">1-(AM9-$C9)/($B9-$C9)</f>
        <v>0.583757338551859</v>
      </c>
      <c r="AP9" s="0" t="n">
        <v>0</v>
      </c>
      <c r="AQ9" s="0" t="n">
        <v>3535</v>
      </c>
      <c r="AR9" s="0" t="n">
        <v>60</v>
      </c>
      <c r="AS9" s="0" t="n">
        <v>719</v>
      </c>
      <c r="AT9" s="0" t="n">
        <v>600.31</v>
      </c>
      <c r="AU9" s="0" t="n">
        <v>313.69</v>
      </c>
      <c r="AV9" s="116" t="n">
        <f aca="false">AU9/AT9</f>
        <v>0.522546684213157</v>
      </c>
      <c r="AW9" s="0" t="n">
        <v>157.96</v>
      </c>
      <c r="AX9" s="0" t="n">
        <v>80.05</v>
      </c>
      <c r="AY9" s="61" t="n">
        <v>44.51</v>
      </c>
      <c r="AZ9" s="70" t="n">
        <v>-1204.05</v>
      </c>
      <c r="BA9" s="116" t="n">
        <f aca="false">(ABS(AZ9-$C9))/(ABS($C9) + $E$2)</f>
        <v>0.704455445544554</v>
      </c>
      <c r="BB9" s="116" t="n">
        <f aca="false">1-(AZ9-$C9)/($B9-$C9)</f>
        <v>0.350228310502283</v>
      </c>
      <c r="BC9" s="0" t="n">
        <v>4485</v>
      </c>
      <c r="BD9" s="0" t="n">
        <v>897</v>
      </c>
      <c r="BE9" s="0" t="n">
        <v>600.73</v>
      </c>
      <c r="BF9" s="0" t="n">
        <v>320.85</v>
      </c>
      <c r="BG9" s="116" t="n">
        <f aca="false">BF9/BE9</f>
        <v>0.534100178116625</v>
      </c>
      <c r="BH9" s="0" t="n">
        <v>208.71</v>
      </c>
      <c r="BI9" s="0" t="n">
        <v>4.94</v>
      </c>
      <c r="BJ9" s="61" t="n">
        <v>59.74</v>
      </c>
      <c r="BK9" s="0" t="n">
        <v>-1024.04</v>
      </c>
      <c r="BL9" s="116" t="n">
        <f aca="false">(ABS(BK9-$C9))/(ABS($C9) + $E$2)</f>
        <v>0.44984441301273</v>
      </c>
      <c r="BM9" s="116" t="n">
        <f aca="false">1-(BK9-$C9)/($B9-$C9)</f>
        <v>0.585075016307893</v>
      </c>
      <c r="BN9" s="0" t="n">
        <v>8818</v>
      </c>
      <c r="BO9" s="0" t="n">
        <v>137</v>
      </c>
      <c r="BP9" s="0" t="n">
        <v>1791</v>
      </c>
      <c r="BQ9" s="0" t="n">
        <v>3603.02</v>
      </c>
      <c r="BR9" s="0" t="n">
        <v>2896.31</v>
      </c>
      <c r="BS9" s="116" t="n">
        <f aca="false">BR9/BQ9</f>
        <v>0.803856209513131</v>
      </c>
      <c r="BT9" s="0" t="n">
        <v>394.86</v>
      </c>
      <c r="BU9" s="0" t="n">
        <v>115.88</v>
      </c>
      <c r="BV9" s="61" t="n">
        <v>171.01</v>
      </c>
    </row>
    <row r="10" customFormat="false" ht="12.8" hidden="false" customHeight="false" outlineLevel="0" collapsed="false">
      <c r="A10" s="0" t="s">
        <v>66</v>
      </c>
      <c r="B10" s="0" t="n">
        <v>-1741</v>
      </c>
      <c r="C10" s="0" t="n">
        <v>-1377.17</v>
      </c>
      <c r="D10" s="116" t="n">
        <f aca="false">(ABS(B10-C10))/(ABS(C10)+$E$2)</f>
        <v>0.263995007872759</v>
      </c>
      <c r="E10" s="70" t="n">
        <v>-1741</v>
      </c>
      <c r="F10" s="116" t="n">
        <f aca="false">(ABS(E10-$C10))/(ABS($C10) + $E$2)</f>
        <v>0.263995007872759</v>
      </c>
      <c r="G10" s="116" t="n">
        <f aca="false">1-(E10-$C10)/($B10-$C10)</f>
        <v>0</v>
      </c>
      <c r="H10" s="0" t="n">
        <v>11</v>
      </c>
      <c r="I10" s="0" t="n">
        <v>11</v>
      </c>
      <c r="J10" s="0" t="n">
        <v>4.08</v>
      </c>
      <c r="K10" s="0" t="n">
        <v>0.02</v>
      </c>
      <c r="L10" s="116" t="n">
        <f aca="false">K10/J10</f>
        <v>0.00490196078431373</v>
      </c>
      <c r="M10" s="0" t="n">
        <v>3.49</v>
      </c>
      <c r="N10" s="0" t="n">
        <v>0.04</v>
      </c>
      <c r="O10" s="61" t="n">
        <v>0.4</v>
      </c>
      <c r="P10" s="70" t="n">
        <v>-1741</v>
      </c>
      <c r="Q10" s="116" t="n">
        <f aca="false">(ABS(P10-$C10))/(ABS($C10) + $E$2)</f>
        <v>0.263995007872759</v>
      </c>
      <c r="R10" s="116" t="n">
        <f aca="false">1-(P10-$C10)/($B10-$C10)</f>
        <v>0</v>
      </c>
      <c r="S10" s="0" t="n">
        <v>11</v>
      </c>
      <c r="T10" s="0" t="n">
        <v>11</v>
      </c>
      <c r="U10" s="0" t="n">
        <v>4.67</v>
      </c>
      <c r="V10" s="0" t="n">
        <v>0.03</v>
      </c>
      <c r="W10" s="116" t="n">
        <f aca="false">V10/U10</f>
        <v>0.00642398286937901</v>
      </c>
      <c r="X10" s="0" t="n">
        <v>3.85</v>
      </c>
      <c r="Y10" s="0" t="n">
        <v>0.45</v>
      </c>
      <c r="Z10" s="61" t="n">
        <v>0.22</v>
      </c>
      <c r="AA10" s="70" t="n">
        <v>-1418.83</v>
      </c>
      <c r="AB10" s="116" t="n">
        <f aca="false">(ABS(AA10-$C10))/(ABS($C10) + $E$2)</f>
        <v>0.0302284914052692</v>
      </c>
      <c r="AC10" s="116" t="n">
        <f aca="false">1-(AA10-$C10)/($B10-$C10)</f>
        <v>0.885495973394168</v>
      </c>
      <c r="AD10" s="0" t="n">
        <v>3624</v>
      </c>
      <c r="AE10" s="0" t="n">
        <v>51</v>
      </c>
      <c r="AF10" s="0" t="n">
        <v>735</v>
      </c>
      <c r="AG10" s="0" t="n">
        <v>601.22</v>
      </c>
      <c r="AH10" s="0" t="n">
        <v>331.4</v>
      </c>
      <c r="AI10" s="116" t="n">
        <f aca="false">AH10/AG10</f>
        <v>0.551212534513157</v>
      </c>
      <c r="AJ10" s="0" t="n">
        <v>173.51</v>
      </c>
      <c r="AK10" s="0" t="n">
        <v>47.88</v>
      </c>
      <c r="AL10" s="61" t="n">
        <v>44.44</v>
      </c>
      <c r="AM10" s="70" t="n">
        <v>-1418.66</v>
      </c>
      <c r="AN10" s="116" t="n">
        <f aca="false">(ABS(AM10-$C10))/(ABS($C10) + $E$2)</f>
        <v>0.0301051394240188</v>
      </c>
      <c r="AO10" s="116" t="n">
        <f aca="false">1-(AM10-$C10)/($B10-$C10)</f>
        <v>0.88596322458291</v>
      </c>
      <c r="AP10" s="0" t="n">
        <v>0</v>
      </c>
      <c r="AQ10" s="0" t="n">
        <v>3552</v>
      </c>
      <c r="AR10" s="0" t="n">
        <v>53</v>
      </c>
      <c r="AS10" s="0" t="n">
        <v>721</v>
      </c>
      <c r="AT10" s="0" t="n">
        <v>600.24</v>
      </c>
      <c r="AU10" s="0" t="n">
        <v>316.08</v>
      </c>
      <c r="AV10" s="116" t="n">
        <f aca="false">AU10/AT10</f>
        <v>0.526589364254298</v>
      </c>
      <c r="AW10" s="0" t="n">
        <v>164.07</v>
      </c>
      <c r="AX10" s="0" t="n">
        <v>74.12</v>
      </c>
      <c r="AY10" s="61" t="n">
        <v>41.86</v>
      </c>
      <c r="AZ10" s="70" t="n">
        <v>-1497.27</v>
      </c>
      <c r="BA10" s="116" t="n">
        <f aca="false">(ABS(AZ10-$C10))/(ABS($C10) + $E$2)</f>
        <v>0.0871445467540288</v>
      </c>
      <c r="BB10" s="116" t="n">
        <f aca="false">1-(AZ10-$C10)/($B10-$C10)</f>
        <v>0.669900777835803</v>
      </c>
      <c r="BC10" s="0" t="n">
        <v>4186</v>
      </c>
      <c r="BD10" s="0" t="n">
        <v>846</v>
      </c>
      <c r="BE10" s="0" t="n">
        <v>600.37</v>
      </c>
      <c r="BF10" s="0" t="n">
        <v>341.55</v>
      </c>
      <c r="BG10" s="116" t="n">
        <f aca="false">BF10/BE10</f>
        <v>0.568899178839716</v>
      </c>
      <c r="BH10" s="0" t="n">
        <v>193.87</v>
      </c>
      <c r="BI10" s="0" t="n">
        <v>4.49</v>
      </c>
      <c r="BJ10" s="61" t="n">
        <v>54.77</v>
      </c>
      <c r="BK10" s="0" t="n">
        <v>-1418.07</v>
      </c>
      <c r="BL10" s="116" t="n">
        <f aca="false">(ABS(BK10-$C10))/(ABS($C10) + $E$2)</f>
        <v>0.0296770354890905</v>
      </c>
      <c r="BM10" s="116" t="n">
        <f aca="false">1-(BK10-$C10)/($B10-$C10)</f>
        <v>0.887584861061485</v>
      </c>
      <c r="BN10" s="0" t="n">
        <v>9175</v>
      </c>
      <c r="BO10" s="0" t="n">
        <v>120</v>
      </c>
      <c r="BP10" s="0" t="n">
        <v>1859</v>
      </c>
      <c r="BQ10" s="0" t="n">
        <v>3601.78</v>
      </c>
      <c r="BR10" s="0" t="n">
        <v>2851.05</v>
      </c>
      <c r="BS10" s="116" t="n">
        <f aca="false">BR10/BQ10</f>
        <v>0.791566947453759</v>
      </c>
      <c r="BT10" s="0" t="n">
        <v>411.75</v>
      </c>
      <c r="BU10" s="0" t="n">
        <v>120.43</v>
      </c>
      <c r="BV10" s="61" t="n">
        <v>191.75</v>
      </c>
    </row>
    <row r="11" customFormat="false" ht="12.8" hidden="false" customHeight="false" outlineLevel="0" collapsed="false">
      <c r="A11" s="0" t="s">
        <v>67</v>
      </c>
      <c r="B11" s="0" t="n">
        <v>-2073.5</v>
      </c>
      <c r="C11" s="0" t="n">
        <v>-1293.5</v>
      </c>
      <c r="D11" s="116" t="n">
        <f aca="false">(ABS(B11-C11))/(ABS(C11)+$E$2)</f>
        <v>0.602549246813441</v>
      </c>
      <c r="E11" s="70" t="n">
        <v>-2073.5</v>
      </c>
      <c r="F11" s="116" t="n">
        <f aca="false">(ABS(E11-$C11))/(ABS($C11) + $E$2)</f>
        <v>0.602549246813441</v>
      </c>
      <c r="G11" s="116" t="n">
        <f aca="false">1-(E11-$C11)/($B11-$C11)</f>
        <v>0</v>
      </c>
      <c r="H11" s="0" t="n">
        <v>11</v>
      </c>
      <c r="I11" s="0" t="n">
        <v>11</v>
      </c>
      <c r="J11" s="0" t="n">
        <v>4.34</v>
      </c>
      <c r="K11" s="0" t="n">
        <v>0.03</v>
      </c>
      <c r="L11" s="116" t="n">
        <f aca="false">K11/J11</f>
        <v>0.00691244239631336</v>
      </c>
      <c r="M11" s="0" t="n">
        <v>3.92</v>
      </c>
      <c r="N11" s="0" t="n">
        <v>0.03</v>
      </c>
      <c r="O11" s="61" t="n">
        <v>0.23</v>
      </c>
      <c r="P11" s="70" t="n">
        <v>-2073.5</v>
      </c>
      <c r="Q11" s="116" t="n">
        <f aca="false">(ABS(P11-$C11))/(ABS($C11) + $E$2)</f>
        <v>0.602549246813441</v>
      </c>
      <c r="R11" s="116" t="n">
        <f aca="false">1-(P11-$C11)/($B11-$C11)</f>
        <v>0</v>
      </c>
      <c r="S11" s="0" t="n">
        <v>11</v>
      </c>
      <c r="T11" s="0" t="n">
        <v>11</v>
      </c>
      <c r="U11" s="0" t="n">
        <v>4.63</v>
      </c>
      <c r="V11" s="0" t="n">
        <v>0.03</v>
      </c>
      <c r="W11" s="116" t="n">
        <f aca="false">V11/U11</f>
        <v>0.00647948164146868</v>
      </c>
      <c r="X11" s="0" t="n">
        <v>3.69</v>
      </c>
      <c r="Y11" s="0" t="n">
        <v>0.54</v>
      </c>
      <c r="Z11" s="61" t="n">
        <v>0.24</v>
      </c>
      <c r="AA11" s="70" t="n">
        <v>-1471.78</v>
      </c>
      <c r="AB11" s="116" t="n">
        <f aca="false">(ABS(AA11-$C11))/(ABS($C11) + $E$2)</f>
        <v>0.13772112784859</v>
      </c>
      <c r="AC11" s="116" t="n">
        <f aca="false">1-(AA11-$C11)/($B11-$C11)</f>
        <v>0.771435897435897</v>
      </c>
      <c r="AD11" s="0" t="n">
        <v>3572</v>
      </c>
      <c r="AE11" s="0" t="n">
        <v>58</v>
      </c>
      <c r="AF11" s="0" t="n">
        <v>726</v>
      </c>
      <c r="AG11" s="0" t="n">
        <v>600.98</v>
      </c>
      <c r="AH11" s="0" t="n">
        <v>336.81</v>
      </c>
      <c r="AI11" s="116" t="n">
        <f aca="false">AH11/AG11</f>
        <v>0.560434623448368</v>
      </c>
      <c r="AJ11" s="0" t="n">
        <v>168.51</v>
      </c>
      <c r="AK11" s="0" t="n">
        <v>47.84</v>
      </c>
      <c r="AL11" s="61" t="n">
        <v>43.76</v>
      </c>
      <c r="AM11" s="70" t="n">
        <v>-1471.8</v>
      </c>
      <c r="AN11" s="116" t="n">
        <f aca="false">(ABS(AM11-$C11))/(ABS($C11) + $E$2)</f>
        <v>0.137736577829278</v>
      </c>
      <c r="AO11" s="116" t="n">
        <f aca="false">1-(AM11-$C11)/($B11-$C11)</f>
        <v>0.771410256410257</v>
      </c>
      <c r="AP11" s="0" t="n">
        <v>0</v>
      </c>
      <c r="AQ11" s="0" t="n">
        <v>3487</v>
      </c>
      <c r="AR11" s="0" t="n">
        <v>58</v>
      </c>
      <c r="AS11" s="0" t="n">
        <v>709</v>
      </c>
      <c r="AT11" s="0" t="n">
        <v>601.05</v>
      </c>
      <c r="AU11" s="0" t="n">
        <v>319.03</v>
      </c>
      <c r="AV11" s="116" t="n">
        <f aca="false">AU11/AT11</f>
        <v>0.530787788037601</v>
      </c>
      <c r="AW11" s="0" t="n">
        <v>163.57</v>
      </c>
      <c r="AX11" s="0" t="n">
        <v>73.95</v>
      </c>
      <c r="AY11" s="61" t="n">
        <v>40.88</v>
      </c>
      <c r="AZ11" s="70" t="n">
        <v>-1640.88</v>
      </c>
      <c r="BA11" s="116" t="n">
        <f aca="false">(ABS(AZ11-$C11))/(ABS($C11) + $E$2)</f>
        <v>0.268350714561607</v>
      </c>
      <c r="BB11" s="116" t="n">
        <f aca="false">1-(AZ11-$C11)/($B11-$C11)</f>
        <v>0.554641025641025</v>
      </c>
      <c r="BC11" s="0" t="n">
        <v>3726</v>
      </c>
      <c r="BD11" s="0" t="n">
        <v>762</v>
      </c>
      <c r="BE11" s="0" t="n">
        <v>499.29</v>
      </c>
      <c r="BF11" s="0" t="n">
        <v>270.73</v>
      </c>
      <c r="BG11" s="116" t="n">
        <f aca="false">BF11/BE11</f>
        <v>0.542229966552505</v>
      </c>
      <c r="BH11" s="0" t="n">
        <v>174.63</v>
      </c>
      <c r="BI11" s="0" t="n">
        <v>3.95</v>
      </c>
      <c r="BJ11" s="61" t="n">
        <v>45.52</v>
      </c>
      <c r="BK11" s="0" t="n">
        <v>-1471.2</v>
      </c>
      <c r="BL11" s="116" t="n">
        <f aca="false">(ABS(BK11-$C11))/(ABS($C11) + $E$2)</f>
        <v>0.137273078408652</v>
      </c>
      <c r="BM11" s="116" t="n">
        <f aca="false">1-(BK11-$C11)/($B11-$C11)</f>
        <v>0.772179487179487</v>
      </c>
      <c r="BN11" s="0" t="n">
        <v>8951</v>
      </c>
      <c r="BO11" s="0" t="n">
        <v>139</v>
      </c>
      <c r="BP11" s="0" t="n">
        <v>1818</v>
      </c>
      <c r="BQ11" s="0" t="n">
        <v>3602.11</v>
      </c>
      <c r="BR11" s="0" t="n">
        <v>2881.29</v>
      </c>
      <c r="BS11" s="116" t="n">
        <f aca="false">BR11/BQ11</f>
        <v>0.799889509204327</v>
      </c>
      <c r="BT11" s="0" t="n">
        <v>394.13</v>
      </c>
      <c r="BU11" s="0" t="n">
        <v>118.07</v>
      </c>
      <c r="BV11" s="61" t="n">
        <v>184.27</v>
      </c>
    </row>
    <row r="12" customFormat="false" ht="12.8" hidden="false" customHeight="false" outlineLevel="0" collapsed="false">
      <c r="A12" s="0" t="s">
        <v>68</v>
      </c>
      <c r="B12" s="0" t="n">
        <v>-1647</v>
      </c>
      <c r="C12" s="0" t="n">
        <v>-654</v>
      </c>
      <c r="D12" s="116" t="n">
        <f aca="false">(ABS(B12-C12))/(ABS(C12)+$E$2)</f>
        <v>1.51603053435115</v>
      </c>
      <c r="E12" s="70" t="n">
        <v>-1647</v>
      </c>
      <c r="F12" s="116" t="n">
        <f aca="false">(ABS(E12-$C12))/(ABS($C12) + $E$2)</f>
        <v>1.51603053435115</v>
      </c>
      <c r="G12" s="116" t="n">
        <f aca="false">1-(E12-$C12)/($B12-$C12)</f>
        <v>0</v>
      </c>
      <c r="H12" s="0" t="n">
        <v>11</v>
      </c>
      <c r="I12" s="0" t="n">
        <v>11</v>
      </c>
      <c r="J12" s="0" t="n">
        <v>4.03</v>
      </c>
      <c r="K12" s="0" t="n">
        <v>0.02</v>
      </c>
      <c r="L12" s="116" t="n">
        <f aca="false">K12/J12</f>
        <v>0.00496277915632754</v>
      </c>
      <c r="M12" s="0" t="n">
        <v>3.62</v>
      </c>
      <c r="N12" s="0" t="n">
        <v>0.03</v>
      </c>
      <c r="O12" s="61" t="n">
        <v>0.22</v>
      </c>
      <c r="P12" s="70" t="n">
        <v>-1647</v>
      </c>
      <c r="Q12" s="116" t="n">
        <f aca="false">(ABS(P12-$C12))/(ABS($C12) + $E$2)</f>
        <v>1.51603053435115</v>
      </c>
      <c r="R12" s="116" t="n">
        <f aca="false">1-(P12-$C12)/($B12-$C12)</f>
        <v>0</v>
      </c>
      <c r="S12" s="0" t="n">
        <v>11</v>
      </c>
      <c r="T12" s="0" t="n">
        <v>11</v>
      </c>
      <c r="U12" s="0" t="n">
        <v>4.36</v>
      </c>
      <c r="V12" s="0" t="n">
        <v>0.03</v>
      </c>
      <c r="W12" s="116" t="n">
        <f aca="false">V12/U12</f>
        <v>0.00688073394495413</v>
      </c>
      <c r="X12" s="0" t="n">
        <v>3.49</v>
      </c>
      <c r="Y12" s="0" t="n">
        <v>0.46</v>
      </c>
      <c r="Z12" s="61" t="n">
        <v>0.26</v>
      </c>
      <c r="AA12" s="70" t="n">
        <v>-1119.72</v>
      </c>
      <c r="AB12" s="116" t="n">
        <f aca="false">(ABS(AA12-$C12))/(ABS($C12) + $E$2)</f>
        <v>0.711022900763359</v>
      </c>
      <c r="AC12" s="116" t="n">
        <f aca="false">1-(AA12-$C12)/($B12-$C12)</f>
        <v>0.530996978851964</v>
      </c>
      <c r="AD12" s="0" t="n">
        <v>3763</v>
      </c>
      <c r="AE12" s="0" t="n">
        <v>72</v>
      </c>
      <c r="AF12" s="0" t="n">
        <v>767</v>
      </c>
      <c r="AG12" s="0" t="n">
        <v>600.64</v>
      </c>
      <c r="AH12" s="0" t="n">
        <v>325.7</v>
      </c>
      <c r="AI12" s="116" t="n">
        <f aca="false">AH12/AG12</f>
        <v>0.542254928076718</v>
      </c>
      <c r="AJ12" s="0" t="n">
        <v>178.57</v>
      </c>
      <c r="AK12" s="0" t="n">
        <v>47.01</v>
      </c>
      <c r="AL12" s="61" t="n">
        <v>45.07</v>
      </c>
      <c r="AM12" s="70" t="n">
        <v>-1119.89</v>
      </c>
      <c r="AN12" s="116" t="n">
        <f aca="false">(ABS(AM12-$C12))/(ABS($C12) + $E$2)</f>
        <v>0.711282442748092</v>
      </c>
      <c r="AO12" s="116" t="n">
        <f aca="false">1-(AM12-$C12)/($B12-$C12)</f>
        <v>0.530825780463243</v>
      </c>
      <c r="AP12" s="0" t="n">
        <v>0</v>
      </c>
      <c r="AQ12" s="0" t="n">
        <v>3634</v>
      </c>
      <c r="AR12" s="0" t="n">
        <v>71</v>
      </c>
      <c r="AS12" s="0" t="n">
        <v>741</v>
      </c>
      <c r="AT12" s="0" t="n">
        <v>602.91</v>
      </c>
      <c r="AU12" s="0" t="n">
        <v>304.06</v>
      </c>
      <c r="AV12" s="116" t="n">
        <f aca="false">AU12/AT12</f>
        <v>0.504320711217263</v>
      </c>
      <c r="AW12" s="0" t="n">
        <v>174.12</v>
      </c>
      <c r="AX12" s="0" t="n">
        <v>76.16</v>
      </c>
      <c r="AY12" s="61" t="n">
        <v>44.56</v>
      </c>
      <c r="AZ12" s="70" t="n">
        <v>-1326.63</v>
      </c>
      <c r="BA12" s="116" t="n">
        <f aca="false">(ABS(AZ12-$C12))/(ABS($C12) + $E$2)</f>
        <v>1.02691603053435</v>
      </c>
      <c r="BB12" s="116" t="n">
        <f aca="false">1-(AZ12-$C12)/($B12-$C12)</f>
        <v>0.322628398791541</v>
      </c>
      <c r="BC12" s="0" t="n">
        <v>4390</v>
      </c>
      <c r="BD12" s="0" t="n">
        <v>918</v>
      </c>
      <c r="BE12" s="0" t="n">
        <v>600.75</v>
      </c>
      <c r="BF12" s="0" t="n">
        <v>317.73</v>
      </c>
      <c r="BG12" s="116" t="n">
        <f aca="false">BF12/BE12</f>
        <v>0.528888888888889</v>
      </c>
      <c r="BH12" s="0" t="n">
        <v>216.57</v>
      </c>
      <c r="BI12" s="0" t="n">
        <v>4.48</v>
      </c>
      <c r="BJ12" s="61" t="n">
        <v>55.2</v>
      </c>
      <c r="BK12" s="0" t="n">
        <v>-1117.84</v>
      </c>
      <c r="BL12" s="116" t="n">
        <f aca="false">(ABS(BK12-$C12))/(ABS($C12) + $E$2)</f>
        <v>0.708152671755725</v>
      </c>
      <c r="BM12" s="116" t="n">
        <f aca="false">1-(BK12-$C12)/($B12-$C12)</f>
        <v>0.53289023162135</v>
      </c>
      <c r="BN12" s="0" t="n">
        <v>9899</v>
      </c>
      <c r="BO12" s="0" t="n">
        <v>126</v>
      </c>
      <c r="BP12" s="0" t="n">
        <v>2005</v>
      </c>
      <c r="BQ12" s="0" t="n">
        <v>3610.13</v>
      </c>
      <c r="BR12" s="0" t="n">
        <v>2782.08</v>
      </c>
      <c r="BS12" s="116" t="n">
        <f aca="false">BR12/BQ12</f>
        <v>0.770631528504514</v>
      </c>
      <c r="BT12" s="0" t="n">
        <v>441.08</v>
      </c>
      <c r="BU12" s="0" t="n">
        <v>129.36</v>
      </c>
      <c r="BV12" s="61" t="n">
        <v>226.9</v>
      </c>
    </row>
    <row r="13" customFormat="false" ht="12.8" hidden="false" customHeight="false" outlineLevel="0" collapsed="false">
      <c r="A13" s="0" t="s">
        <v>69</v>
      </c>
      <c r="B13" s="0" t="n">
        <v>-1989.5</v>
      </c>
      <c r="C13" s="0" t="n">
        <v>-1313</v>
      </c>
      <c r="D13" s="116" t="n">
        <f aca="false">(ABS(B13-C13))/(ABS(C13)+$E$2)</f>
        <v>0.514840182648402</v>
      </c>
      <c r="E13" s="70" t="n">
        <v>-1989.5</v>
      </c>
      <c r="F13" s="116" t="n">
        <f aca="false">(ABS(E13-$C13))/(ABS($C13) + $E$2)</f>
        <v>0.514840182648402</v>
      </c>
      <c r="G13" s="116" t="n">
        <f aca="false">1-(E13-$C13)/($B13-$C13)</f>
        <v>0</v>
      </c>
      <c r="H13" s="0" t="n">
        <v>11</v>
      </c>
      <c r="I13" s="0" t="n">
        <v>11</v>
      </c>
      <c r="J13" s="0" t="n">
        <v>4.18</v>
      </c>
      <c r="K13" s="0" t="n">
        <v>0.02</v>
      </c>
      <c r="L13" s="116" t="n">
        <f aca="false">K13/J13</f>
        <v>0.00478468899521531</v>
      </c>
      <c r="M13" s="0" t="n">
        <v>3.78</v>
      </c>
      <c r="N13" s="0" t="n">
        <v>0.03</v>
      </c>
      <c r="O13" s="61" t="n">
        <v>0.22</v>
      </c>
      <c r="P13" s="70" t="n">
        <v>-1989.5</v>
      </c>
      <c r="Q13" s="116" t="n">
        <f aca="false">(ABS(P13-$C13))/(ABS($C13) + $E$2)</f>
        <v>0.514840182648402</v>
      </c>
      <c r="R13" s="116" t="n">
        <f aca="false">1-(P13-$C13)/($B13-$C13)</f>
        <v>0</v>
      </c>
      <c r="S13" s="0" t="n">
        <v>11</v>
      </c>
      <c r="T13" s="0" t="n">
        <v>11</v>
      </c>
      <c r="U13" s="0" t="n">
        <v>4.61</v>
      </c>
      <c r="V13" s="0" t="n">
        <v>0.02</v>
      </c>
      <c r="W13" s="116" t="n">
        <f aca="false">V13/U13</f>
        <v>0.00433839479392625</v>
      </c>
      <c r="X13" s="0" t="n">
        <v>3.77</v>
      </c>
      <c r="Y13" s="0" t="n">
        <v>0.46</v>
      </c>
      <c r="Z13" s="61" t="n">
        <v>0.23</v>
      </c>
      <c r="AA13" s="70" t="n">
        <v>-1438</v>
      </c>
      <c r="AB13" s="116" t="n">
        <f aca="false">(ABS(AA13-$C13))/(ABS($C13) + $E$2)</f>
        <v>0.0951293759512938</v>
      </c>
      <c r="AC13" s="116" t="n">
        <f aca="false">1-(AA13-$C13)/($B13-$C13)</f>
        <v>0.815225424981522</v>
      </c>
      <c r="AD13" s="0" t="n">
        <v>3618</v>
      </c>
      <c r="AE13" s="0" t="n">
        <v>62</v>
      </c>
      <c r="AF13" s="0" t="n">
        <v>736</v>
      </c>
      <c r="AG13" s="0" t="n">
        <v>601.14</v>
      </c>
      <c r="AH13" s="0" t="n">
        <v>334.57</v>
      </c>
      <c r="AI13" s="116" t="n">
        <f aca="false">AH13/AG13</f>
        <v>0.556559204178727</v>
      </c>
      <c r="AJ13" s="0" t="n">
        <v>171.28</v>
      </c>
      <c r="AK13" s="0" t="n">
        <v>47.3</v>
      </c>
      <c r="AL13" s="61" t="n">
        <v>44.29</v>
      </c>
      <c r="AM13" s="70" t="n">
        <v>-1438.03</v>
      </c>
      <c r="AN13" s="116" t="n">
        <f aca="false">(ABS(AM13-$C13))/(ABS($C13) + $E$2)</f>
        <v>0.095152207001522</v>
      </c>
      <c r="AO13" s="116" t="n">
        <f aca="false">1-(AM13-$C13)/($B13-$C13)</f>
        <v>0.815181079083518</v>
      </c>
      <c r="AP13" s="0" t="n">
        <v>0</v>
      </c>
      <c r="AQ13" s="0" t="n">
        <v>3540</v>
      </c>
      <c r="AR13" s="0" t="n">
        <v>60</v>
      </c>
      <c r="AS13" s="0" t="n">
        <v>720</v>
      </c>
      <c r="AT13" s="0" t="n">
        <v>601.27</v>
      </c>
      <c r="AU13" s="0" t="n">
        <v>318.91</v>
      </c>
      <c r="AV13" s="116" t="n">
        <f aca="false">AU13/AT13</f>
        <v>0.530393999368004</v>
      </c>
      <c r="AW13" s="0" t="n">
        <v>159.72</v>
      </c>
      <c r="AX13" s="0" t="n">
        <v>75.78</v>
      </c>
      <c r="AY13" s="61" t="n">
        <v>43.34</v>
      </c>
      <c r="AZ13" s="70" t="n">
        <v>-1559.95</v>
      </c>
      <c r="BA13" s="116" t="n">
        <f aca="false">(ABS(AZ13-$C13))/(ABS($C13) + $E$2)</f>
        <v>0.187937595129376</v>
      </c>
      <c r="BB13" s="116" t="n">
        <f aca="false">1-(AZ13-$C13)/($B13-$C13)</f>
        <v>0.634959349593496</v>
      </c>
      <c r="BC13" s="0" t="n">
        <v>4190</v>
      </c>
      <c r="BD13" s="0" t="n">
        <v>848</v>
      </c>
      <c r="BE13" s="0" t="n">
        <v>600.6</v>
      </c>
      <c r="BF13" s="0" t="n">
        <v>340.99</v>
      </c>
      <c r="BG13" s="116" t="n">
        <f aca="false">BF13/BE13</f>
        <v>0.567748917748918</v>
      </c>
      <c r="BH13" s="0" t="n">
        <v>197.68</v>
      </c>
      <c r="BI13" s="0" t="n">
        <v>4.47</v>
      </c>
      <c r="BJ13" s="61" t="n">
        <v>51.7</v>
      </c>
      <c r="BK13" s="0" t="n">
        <v>-1437.32</v>
      </c>
      <c r="BL13" s="116" t="n">
        <f aca="false">(ABS(BK13-$C13))/(ABS($C13) + $E$2)</f>
        <v>0.0946118721461187</v>
      </c>
      <c r="BM13" s="116" t="n">
        <f aca="false">1-(BK13-$C13)/($B13-$C13)</f>
        <v>0.816230598669623</v>
      </c>
      <c r="BN13" s="0" t="n">
        <v>9183</v>
      </c>
      <c r="BO13" s="0" t="n">
        <v>132</v>
      </c>
      <c r="BP13" s="0" t="n">
        <v>1863</v>
      </c>
      <c r="BQ13" s="0" t="n">
        <v>3600.68</v>
      </c>
      <c r="BR13" s="0" t="n">
        <v>2859.79</v>
      </c>
      <c r="BS13" s="116" t="n">
        <f aca="false">BR13/BQ13</f>
        <v>0.794236088738794</v>
      </c>
      <c r="BT13" s="0" t="n">
        <v>407.33</v>
      </c>
      <c r="BU13" s="0" t="n">
        <v>121.44</v>
      </c>
      <c r="BV13" s="61" t="n">
        <v>184.33</v>
      </c>
    </row>
    <row r="14" customFormat="false" ht="12.8" hidden="false" customHeight="false" outlineLevel="0" collapsed="false">
      <c r="A14" s="0" t="s">
        <v>70</v>
      </c>
      <c r="B14" s="0" t="n">
        <v>-2367.5</v>
      </c>
      <c r="C14" s="0" t="n">
        <v>-1657.4</v>
      </c>
      <c r="D14" s="116" t="n">
        <f aca="false">(ABS(B14-C14))/(ABS(C14)+$E$2)</f>
        <v>0.428183791606368</v>
      </c>
      <c r="E14" s="70" t="n">
        <v>-2367.5</v>
      </c>
      <c r="F14" s="116" t="n">
        <f aca="false">(ABS(E14-$C14))/(ABS($C14) + $E$2)</f>
        <v>0.428183791606368</v>
      </c>
      <c r="G14" s="116" t="n">
        <f aca="false">1-(E14-$C14)/($B14-$C14)</f>
        <v>0</v>
      </c>
      <c r="H14" s="0" t="n">
        <v>11</v>
      </c>
      <c r="I14" s="0" t="n">
        <v>11</v>
      </c>
      <c r="J14" s="0" t="n">
        <v>4.39</v>
      </c>
      <c r="K14" s="0" t="n">
        <v>0.02</v>
      </c>
      <c r="L14" s="116" t="n">
        <f aca="false">K14/J14</f>
        <v>0.00455580865603645</v>
      </c>
      <c r="M14" s="0" t="n">
        <v>3.89</v>
      </c>
      <c r="N14" s="0" t="n">
        <v>0.04</v>
      </c>
      <c r="O14" s="61" t="n">
        <v>0.31</v>
      </c>
      <c r="P14" s="70" t="n">
        <v>-2367.5</v>
      </c>
      <c r="Q14" s="116" t="n">
        <f aca="false">(ABS(P14-$C14))/(ABS($C14) + $E$2)</f>
        <v>0.428183791606368</v>
      </c>
      <c r="R14" s="116" t="n">
        <f aca="false">1-(P14-$C14)/($B14-$C14)</f>
        <v>0</v>
      </c>
      <c r="S14" s="0" t="n">
        <v>11</v>
      </c>
      <c r="T14" s="0" t="n">
        <v>11</v>
      </c>
      <c r="U14" s="0" t="n">
        <v>4.52</v>
      </c>
      <c r="V14" s="0" t="n">
        <v>0.03</v>
      </c>
      <c r="W14" s="116" t="n">
        <f aca="false">V14/U14</f>
        <v>0.00663716814159292</v>
      </c>
      <c r="X14" s="0" t="n">
        <v>3.73</v>
      </c>
      <c r="Y14" s="0" t="n">
        <v>0.42</v>
      </c>
      <c r="Z14" s="61" t="n">
        <v>0.21</v>
      </c>
      <c r="AA14" s="70" t="n">
        <v>-1754.74</v>
      </c>
      <c r="AB14" s="116" t="n">
        <f aca="false">(ABS(AA14-$C14))/(ABS($C14) + $E$2)</f>
        <v>0.0586951278340569</v>
      </c>
      <c r="AC14" s="116" t="n">
        <f aca="false">1-(AA14-$C14)/($B14-$C14)</f>
        <v>0.862920715392198</v>
      </c>
      <c r="AD14" s="0" t="n">
        <v>3596</v>
      </c>
      <c r="AE14" s="0" t="n">
        <v>74</v>
      </c>
      <c r="AF14" s="0" t="n">
        <v>734</v>
      </c>
      <c r="AG14" s="0" t="n">
        <v>601.01</v>
      </c>
      <c r="AH14" s="0" t="n">
        <v>342.95</v>
      </c>
      <c r="AI14" s="116" t="n">
        <f aca="false">AH14/AG14</f>
        <v>0.570622784978619</v>
      </c>
      <c r="AJ14" s="0" t="n">
        <v>165.74</v>
      </c>
      <c r="AK14" s="0" t="n">
        <v>45.54</v>
      </c>
      <c r="AL14" s="61" t="n">
        <v>42.9</v>
      </c>
      <c r="AM14" s="70" t="n">
        <v>-1754.78</v>
      </c>
      <c r="AN14" s="116" t="n">
        <f aca="false">(ABS(AM14-$C14))/(ABS($C14) + $E$2)</f>
        <v>0.0587192474674384</v>
      </c>
      <c r="AO14" s="116" t="n">
        <f aca="false">1-(AM14-$C14)/($B14-$C14)</f>
        <v>0.862864385297845</v>
      </c>
      <c r="AP14" s="0" t="n">
        <v>0</v>
      </c>
      <c r="AQ14" s="0" t="n">
        <v>3472</v>
      </c>
      <c r="AR14" s="0" t="n">
        <v>73</v>
      </c>
      <c r="AS14" s="0" t="n">
        <v>709</v>
      </c>
      <c r="AT14" s="0" t="n">
        <v>600.67</v>
      </c>
      <c r="AU14" s="0" t="n">
        <v>314.38</v>
      </c>
      <c r="AV14" s="116" t="n">
        <f aca="false">AU14/AT14</f>
        <v>0.523382223184111</v>
      </c>
      <c r="AW14" s="0" t="n">
        <v>164.36</v>
      </c>
      <c r="AX14" s="0" t="n">
        <v>76.8</v>
      </c>
      <c r="AY14" s="61" t="n">
        <v>41.73</v>
      </c>
      <c r="AZ14" s="70" t="n">
        <v>-1831.62</v>
      </c>
      <c r="BA14" s="116" t="n">
        <f aca="false">(ABS(AZ14-$C14))/(ABS($C14) + $E$2)</f>
        <v>0.105053063193439</v>
      </c>
      <c r="BB14" s="116" t="n">
        <f aca="false">1-(AZ14-$C14)/($B14-$C14)</f>
        <v>0.754654274045909</v>
      </c>
      <c r="BC14" s="0" t="n">
        <v>3680</v>
      </c>
      <c r="BD14" s="0" t="n">
        <v>753</v>
      </c>
      <c r="BE14" s="0" t="n">
        <v>485.81</v>
      </c>
      <c r="BF14" s="0" t="n">
        <v>254.3</v>
      </c>
      <c r="BG14" s="116" t="n">
        <f aca="false">BF14/BE14</f>
        <v>0.523455671970523</v>
      </c>
      <c r="BH14" s="0" t="n">
        <v>179.22</v>
      </c>
      <c r="BI14" s="0" t="n">
        <v>3.56</v>
      </c>
      <c r="BJ14" s="61" t="n">
        <v>44.39</v>
      </c>
      <c r="BK14" s="0" t="n">
        <v>-1754.12</v>
      </c>
      <c r="BL14" s="116" t="n">
        <f aca="false">(ABS(BK14-$C14))/(ABS($C14) + $E$2)</f>
        <v>0.0583212735166424</v>
      </c>
      <c r="BM14" s="116" t="n">
        <f aca="false">1-(BK14-$C14)/($B14-$C14)</f>
        <v>0.863793831854669</v>
      </c>
      <c r="BN14" s="0" t="n">
        <v>9076</v>
      </c>
      <c r="BO14" s="0" t="n">
        <v>159</v>
      </c>
      <c r="BP14" s="0" t="n">
        <v>1847</v>
      </c>
      <c r="BQ14" s="0" t="n">
        <v>3600.67</v>
      </c>
      <c r="BR14" s="0" t="n">
        <v>2849.18</v>
      </c>
      <c r="BS14" s="116" t="n">
        <f aca="false">BR14/BQ14</f>
        <v>0.791291620726143</v>
      </c>
      <c r="BT14" s="0" t="n">
        <v>411.92</v>
      </c>
      <c r="BU14" s="0" t="n">
        <v>121.63</v>
      </c>
      <c r="BV14" s="61" t="n">
        <v>191.97</v>
      </c>
    </row>
    <row r="15" customFormat="false" ht="12.8" hidden="false" customHeight="false" outlineLevel="0" collapsed="false">
      <c r="A15" s="0" t="s">
        <v>71</v>
      </c>
      <c r="B15" s="0" t="n">
        <v>-2189</v>
      </c>
      <c r="C15" s="0" t="n">
        <v>-952.73</v>
      </c>
      <c r="D15" s="116" t="n">
        <f aca="false">(ABS(B15-C15))/(ABS(C15)+$E$2)</f>
        <v>1.29624736560662</v>
      </c>
      <c r="E15" s="70" t="n">
        <v>-2189</v>
      </c>
      <c r="F15" s="116" t="n">
        <f aca="false">(ABS(E15-$C15))/(ABS($C15) + $E$2)</f>
        <v>1.29624736560662</v>
      </c>
      <c r="G15" s="116" t="n">
        <f aca="false">1-(E15-$C15)/($B15-$C15)</f>
        <v>0</v>
      </c>
      <c r="H15" s="0" t="n">
        <v>11</v>
      </c>
      <c r="I15" s="0" t="n">
        <v>11</v>
      </c>
      <c r="J15" s="0" t="n">
        <v>3.99</v>
      </c>
      <c r="K15" s="0" t="n">
        <v>0.02</v>
      </c>
      <c r="L15" s="116" t="n">
        <f aca="false">K15/J15</f>
        <v>0.0050125313283208</v>
      </c>
      <c r="M15" s="0" t="n">
        <v>3.56</v>
      </c>
      <c r="N15" s="0" t="n">
        <v>0.04</v>
      </c>
      <c r="O15" s="61" t="n">
        <v>0.23</v>
      </c>
      <c r="P15" s="70" t="n">
        <v>-2189</v>
      </c>
      <c r="Q15" s="116" t="n">
        <f aca="false">(ABS(P15-$C15))/(ABS($C15) + $E$2)</f>
        <v>1.29624736560662</v>
      </c>
      <c r="R15" s="116" t="n">
        <f aca="false">1-(P15-$C15)/($B15-$C15)</f>
        <v>0</v>
      </c>
      <c r="S15" s="0" t="n">
        <v>11</v>
      </c>
      <c r="T15" s="0" t="n">
        <v>11</v>
      </c>
      <c r="U15" s="0" t="n">
        <v>4.35</v>
      </c>
      <c r="V15" s="0" t="n">
        <v>0.02</v>
      </c>
      <c r="W15" s="116" t="n">
        <f aca="false">V15/U15</f>
        <v>0.00459770114942529</v>
      </c>
      <c r="X15" s="0" t="n">
        <v>3.53</v>
      </c>
      <c r="Y15" s="0" t="n">
        <v>0.46</v>
      </c>
      <c r="Z15" s="61" t="n">
        <v>0.21</v>
      </c>
      <c r="AA15" s="70" t="n">
        <v>-1484.78</v>
      </c>
      <c r="AB15" s="116" t="n">
        <f aca="false">(ABS(AA15-$C15))/(ABS($C15) + $E$2)</f>
        <v>0.55786228806895</v>
      </c>
      <c r="AC15" s="116" t="n">
        <f aca="false">1-(AA15-$C15)/($B15-$C15)</f>
        <v>0.569632847193574</v>
      </c>
      <c r="AD15" s="0" t="n">
        <v>3626</v>
      </c>
      <c r="AE15" s="0" t="n">
        <v>84</v>
      </c>
      <c r="AF15" s="0" t="n">
        <v>742</v>
      </c>
      <c r="AG15" s="0" t="n">
        <v>600.4</v>
      </c>
      <c r="AH15" s="0" t="n">
        <v>334.66</v>
      </c>
      <c r="AI15" s="116" t="n">
        <f aca="false">AH15/AG15</f>
        <v>0.557395069953365</v>
      </c>
      <c r="AJ15" s="0" t="n">
        <v>171.87</v>
      </c>
      <c r="AK15" s="0" t="n">
        <v>45.97</v>
      </c>
      <c r="AL15" s="61" t="n">
        <v>44.07</v>
      </c>
      <c r="AM15" s="70" t="n">
        <v>-1484.81</v>
      </c>
      <c r="AN15" s="116" t="n">
        <f aca="false">(ABS(AM15-$C15))/(ABS($C15) + $E$2)</f>
        <v>0.557893743512315</v>
      </c>
      <c r="AO15" s="116" t="n">
        <f aca="false">1-(AM15-$C15)/($B15-$C15)</f>
        <v>0.569608580649858</v>
      </c>
      <c r="AP15" s="0" t="n">
        <v>0</v>
      </c>
      <c r="AQ15" s="0" t="n">
        <v>3517</v>
      </c>
      <c r="AR15" s="0" t="n">
        <v>83</v>
      </c>
      <c r="AS15" s="0" t="n">
        <v>720</v>
      </c>
      <c r="AT15" s="0" t="n">
        <v>601.12</v>
      </c>
      <c r="AU15" s="0" t="n">
        <v>309.5</v>
      </c>
      <c r="AV15" s="116" t="n">
        <f aca="false">AU15/AT15</f>
        <v>0.514872238488155</v>
      </c>
      <c r="AW15" s="0" t="n">
        <v>169.57</v>
      </c>
      <c r="AX15" s="0" t="n">
        <v>75.2</v>
      </c>
      <c r="AY15" s="61" t="n">
        <v>43.02</v>
      </c>
      <c r="AZ15" s="70" t="n">
        <v>-1655.37</v>
      </c>
      <c r="BA15" s="116" t="n">
        <f aca="false">(ABS(AZ15-$C15))/(ABS($C15) + $E$2)</f>
        <v>0.736728424187139</v>
      </c>
      <c r="BB15" s="116" t="n">
        <f aca="false">1-(AZ15-$C15)/($B15-$C15)</f>
        <v>0.431645190775478</v>
      </c>
      <c r="BC15" s="0" t="n">
        <v>3995</v>
      </c>
      <c r="BD15" s="0" t="n">
        <v>844</v>
      </c>
      <c r="BE15" s="0" t="n">
        <v>570.24</v>
      </c>
      <c r="BF15" s="0" t="n">
        <v>307.38</v>
      </c>
      <c r="BG15" s="116" t="n">
        <f aca="false">BF15/BE15</f>
        <v>0.539036195286195</v>
      </c>
      <c r="BH15" s="0" t="n">
        <v>197.63</v>
      </c>
      <c r="BI15" s="0" t="n">
        <v>4.63</v>
      </c>
      <c r="BJ15" s="61" t="n">
        <v>54.7</v>
      </c>
      <c r="BK15" s="0" t="n">
        <v>-1483.77</v>
      </c>
      <c r="BL15" s="116" t="n">
        <f aca="false">(ABS(BK15-$C15))/(ABS($C15) + $E$2)</f>
        <v>0.556803288142346</v>
      </c>
      <c r="BM15" s="116" t="n">
        <f aca="false">1-(BK15-$C15)/($B15-$C15)</f>
        <v>0.570449820832019</v>
      </c>
      <c r="BN15" s="0" t="n">
        <v>9208</v>
      </c>
      <c r="BO15" s="0" t="n">
        <v>142</v>
      </c>
      <c r="BP15" s="0" t="n">
        <v>1870</v>
      </c>
      <c r="BQ15" s="0" t="n">
        <v>3602.02</v>
      </c>
      <c r="BR15" s="0" t="n">
        <v>2858.7</v>
      </c>
      <c r="BS15" s="116" t="n">
        <f aca="false">BR15/BQ15</f>
        <v>0.793638014225351</v>
      </c>
      <c r="BT15" s="0" t="n">
        <v>403.07</v>
      </c>
      <c r="BU15" s="0" t="n">
        <v>119.53</v>
      </c>
      <c r="BV15" s="61" t="n">
        <v>192.87</v>
      </c>
    </row>
    <row r="16" customFormat="false" ht="12.8" hidden="false" customHeight="false" outlineLevel="0" collapsed="false">
      <c r="A16" s="0" t="s">
        <v>72</v>
      </c>
      <c r="B16" s="0" t="n">
        <v>-2316</v>
      </c>
      <c r="C16" s="0" t="n">
        <v>-1597</v>
      </c>
      <c r="D16" s="116" t="n">
        <f aca="false">(ABS(B16-C16))/(ABS(C16)+$E$2)</f>
        <v>0.449937421777222</v>
      </c>
      <c r="E16" s="70" t="n">
        <v>-2316</v>
      </c>
      <c r="F16" s="116" t="n">
        <f aca="false">(ABS(E16-$C16))/(ABS($C16) + $E$2)</f>
        <v>0.449937421777222</v>
      </c>
      <c r="G16" s="116" t="n">
        <f aca="false">1-(E16-$C16)/($B16-$C16)</f>
        <v>0</v>
      </c>
      <c r="H16" s="0" t="n">
        <v>11</v>
      </c>
      <c r="I16" s="0" t="n">
        <v>11</v>
      </c>
      <c r="J16" s="0" t="n">
        <v>3.76</v>
      </c>
      <c r="K16" s="0" t="n">
        <v>0.02</v>
      </c>
      <c r="L16" s="116" t="n">
        <f aca="false">K16/J16</f>
        <v>0.00531914893617021</v>
      </c>
      <c r="M16" s="0" t="n">
        <v>3.34</v>
      </c>
      <c r="N16" s="0" t="n">
        <v>0.03</v>
      </c>
      <c r="O16" s="61" t="n">
        <v>0.23</v>
      </c>
      <c r="P16" s="70" t="n">
        <v>-2316</v>
      </c>
      <c r="Q16" s="116" t="n">
        <f aca="false">(ABS(P16-$C16))/(ABS($C16) + $E$2)</f>
        <v>0.449937421777222</v>
      </c>
      <c r="R16" s="116" t="n">
        <f aca="false">1-(P16-$C16)/($B16-$C16)</f>
        <v>0</v>
      </c>
      <c r="S16" s="0" t="n">
        <v>11</v>
      </c>
      <c r="T16" s="0" t="n">
        <v>11</v>
      </c>
      <c r="U16" s="0" t="n">
        <v>4.17</v>
      </c>
      <c r="V16" s="0" t="n">
        <v>0.03</v>
      </c>
      <c r="W16" s="116" t="n">
        <f aca="false">V16/U16</f>
        <v>0.00719424460431655</v>
      </c>
      <c r="X16" s="0" t="n">
        <v>3.35</v>
      </c>
      <c r="Y16" s="0" t="n">
        <v>0.44</v>
      </c>
      <c r="Z16" s="61" t="n">
        <v>0.23</v>
      </c>
      <c r="AA16" s="70" t="n">
        <v>-1784.52</v>
      </c>
      <c r="AB16" s="116" t="n">
        <f aca="false">(ABS(AA16-$C16))/(ABS($C16) + $E$2)</f>
        <v>0.117346683354193</v>
      </c>
      <c r="AC16" s="116" t="n">
        <f aca="false">1-(AA16-$C16)/($B16-$C16)</f>
        <v>0.739193324061196</v>
      </c>
      <c r="AD16" s="0" t="n">
        <v>3769</v>
      </c>
      <c r="AE16" s="0" t="n">
        <v>76</v>
      </c>
      <c r="AF16" s="0" t="n">
        <v>769</v>
      </c>
      <c r="AG16" s="0" t="n">
        <v>601.11</v>
      </c>
      <c r="AH16" s="0" t="n">
        <v>326.91</v>
      </c>
      <c r="AI16" s="116" t="n">
        <f aca="false">AH16/AG16</f>
        <v>0.543843888805709</v>
      </c>
      <c r="AJ16" s="0" t="n">
        <v>176.98</v>
      </c>
      <c r="AK16" s="0" t="n">
        <v>46.5</v>
      </c>
      <c r="AL16" s="61" t="n">
        <v>46.16</v>
      </c>
      <c r="AM16" s="70" t="n">
        <v>-1784.61</v>
      </c>
      <c r="AN16" s="116" t="n">
        <f aca="false">(ABS(AM16-$C16))/(ABS($C16) + $E$2)</f>
        <v>0.117403003754693</v>
      </c>
      <c r="AO16" s="116" t="n">
        <f aca="false">1-(AM16-$C16)/($B16-$C16)</f>
        <v>0.739068150208623</v>
      </c>
      <c r="AP16" s="0" t="n">
        <v>0</v>
      </c>
      <c r="AQ16" s="0" t="n">
        <v>3666</v>
      </c>
      <c r="AR16" s="0" t="n">
        <v>74</v>
      </c>
      <c r="AS16" s="0" t="n">
        <v>748</v>
      </c>
      <c r="AT16" s="0" t="n">
        <v>600.38</v>
      </c>
      <c r="AU16" s="0" t="n">
        <v>301.99</v>
      </c>
      <c r="AV16" s="116" t="n">
        <f aca="false">AU16/AT16</f>
        <v>0.502998101202572</v>
      </c>
      <c r="AW16" s="0" t="n">
        <v>157.67</v>
      </c>
      <c r="AX16" s="0" t="n">
        <v>87.19</v>
      </c>
      <c r="AY16" s="61" t="n">
        <v>49.21</v>
      </c>
      <c r="AZ16" s="70" t="n">
        <v>-1919.13</v>
      </c>
      <c r="BA16" s="116" t="n">
        <f aca="false">(ABS(AZ16-$C16))/(ABS($C16) + $E$2)</f>
        <v>0.201583229036295</v>
      </c>
      <c r="BB16" s="116" t="n">
        <f aca="false">1-(AZ16-$C16)/($B16-$C16)</f>
        <v>0.551974965229485</v>
      </c>
      <c r="BC16" s="0" t="n">
        <v>2888</v>
      </c>
      <c r="BD16" s="0" t="n">
        <v>610</v>
      </c>
      <c r="BE16" s="0" t="n">
        <v>324.45</v>
      </c>
      <c r="BF16" s="0" t="n">
        <v>142.24</v>
      </c>
      <c r="BG16" s="116" t="n">
        <f aca="false">BF16/BE16</f>
        <v>0.438403451995685</v>
      </c>
      <c r="BH16" s="0" t="n">
        <v>145.38</v>
      </c>
      <c r="BI16" s="0" t="n">
        <v>2.76</v>
      </c>
      <c r="BJ16" s="61" t="n">
        <v>31.34</v>
      </c>
      <c r="BK16" s="0" t="n">
        <v>-1784.13</v>
      </c>
      <c r="BL16" s="116" t="n">
        <f aca="false">(ABS(BK16-$C16))/(ABS($C16) + $E$2)</f>
        <v>0.117102628285357</v>
      </c>
      <c r="BM16" s="116" t="n">
        <f aca="false">1-(BK16-$C16)/($B16-$C16)</f>
        <v>0.739735744089012</v>
      </c>
      <c r="BN16" s="0" t="n">
        <v>9804</v>
      </c>
      <c r="BO16" s="0" t="n">
        <v>161</v>
      </c>
      <c r="BP16" s="0" t="n">
        <v>1993</v>
      </c>
      <c r="BQ16" s="0" t="n">
        <v>3600.21</v>
      </c>
      <c r="BR16" s="0" t="n">
        <v>2792.32</v>
      </c>
      <c r="BS16" s="116" t="n">
        <f aca="false">BR16/BQ16</f>
        <v>0.77559920115771</v>
      </c>
      <c r="BT16" s="0" t="n">
        <v>428.78</v>
      </c>
      <c r="BU16" s="0" t="n">
        <v>124.95</v>
      </c>
      <c r="BV16" s="61" t="n">
        <v>222.28</v>
      </c>
    </row>
    <row r="17" customFormat="false" ht="12.8" hidden="false" customHeight="false" outlineLevel="0" collapsed="false">
      <c r="A17" s="0" t="s">
        <v>73</v>
      </c>
      <c r="B17" s="0" t="n">
        <v>-2504.5</v>
      </c>
      <c r="C17" s="0" t="n">
        <v>-1809.78</v>
      </c>
      <c r="D17" s="116" t="n">
        <f aca="false">(ABS(B17-C17))/(ABS(C17)+$E$2)</f>
        <v>0.383657871193629</v>
      </c>
      <c r="E17" s="70" t="n">
        <v>-2504.5</v>
      </c>
      <c r="F17" s="116" t="n">
        <f aca="false">(ABS(E17-$C17))/(ABS($C17) + $E$2)</f>
        <v>0.383657871193629</v>
      </c>
      <c r="G17" s="116" t="n">
        <f aca="false">1-(E17-$C17)/($B17-$C17)</f>
        <v>0</v>
      </c>
      <c r="H17" s="0" t="n">
        <v>11</v>
      </c>
      <c r="I17" s="0" t="n">
        <v>11</v>
      </c>
      <c r="J17" s="0" t="n">
        <v>3.93</v>
      </c>
      <c r="K17" s="0" t="n">
        <v>0.03</v>
      </c>
      <c r="L17" s="116" t="n">
        <f aca="false">K17/J17</f>
        <v>0.00763358778625954</v>
      </c>
      <c r="M17" s="0" t="n">
        <v>3.44</v>
      </c>
      <c r="N17" s="0" t="n">
        <v>0.03</v>
      </c>
      <c r="O17" s="61" t="n">
        <v>0.3</v>
      </c>
      <c r="P17" s="70" t="n">
        <v>-2504.5</v>
      </c>
      <c r="Q17" s="116" t="n">
        <f aca="false">(ABS(P17-$C17))/(ABS($C17) + $E$2)</f>
        <v>0.383657871193629</v>
      </c>
      <c r="R17" s="116" t="n">
        <f aca="false">1-(P17-$C17)/($B17-$C17)</f>
        <v>0</v>
      </c>
      <c r="S17" s="0" t="n">
        <v>11</v>
      </c>
      <c r="T17" s="0" t="n">
        <v>11</v>
      </c>
      <c r="U17" s="0" t="n">
        <v>4.41</v>
      </c>
      <c r="V17" s="0" t="n">
        <v>0.03</v>
      </c>
      <c r="W17" s="116" t="n">
        <f aca="false">V17/U17</f>
        <v>0.00680272108843537</v>
      </c>
      <c r="X17" s="0" t="n">
        <v>3.56</v>
      </c>
      <c r="Y17" s="0" t="n">
        <v>0.47</v>
      </c>
      <c r="Z17" s="61" t="n">
        <v>0.23</v>
      </c>
      <c r="AA17" s="70" t="n">
        <v>-1913.04</v>
      </c>
      <c r="AB17" s="116" t="n">
        <f aca="false">(ABS(AA17-$C17))/(ABS($C17) + $E$2)</f>
        <v>0.0570251493831388</v>
      </c>
      <c r="AC17" s="116" t="n">
        <f aca="false">1-(AA17-$C17)/($B17-$C17)</f>
        <v>0.851364578535237</v>
      </c>
      <c r="AD17" s="0" t="n">
        <v>3659</v>
      </c>
      <c r="AE17" s="0" t="n">
        <v>66</v>
      </c>
      <c r="AF17" s="0" t="n">
        <v>745</v>
      </c>
      <c r="AG17" s="0" t="n">
        <v>601.34</v>
      </c>
      <c r="AH17" s="0" t="n">
        <v>336.03</v>
      </c>
      <c r="AI17" s="116" t="n">
        <f aca="false">AH17/AG17</f>
        <v>0.558802008846908</v>
      </c>
      <c r="AJ17" s="0" t="n">
        <v>166.47</v>
      </c>
      <c r="AK17" s="0" t="n">
        <v>48.81</v>
      </c>
      <c r="AL17" s="61" t="n">
        <v>45.7</v>
      </c>
      <c r="AM17" s="70" t="n">
        <v>-1912.79</v>
      </c>
      <c r="AN17" s="116" t="n">
        <f aca="false">(ABS(AM17-$C17))/(ABS($C17) + $E$2)</f>
        <v>0.0568870873325307</v>
      </c>
      <c r="AO17" s="116" t="n">
        <f aca="false">1-(AM17-$C17)/($B17-$C17)</f>
        <v>0.851724435743897</v>
      </c>
      <c r="AP17" s="0" t="n">
        <v>0</v>
      </c>
      <c r="AQ17" s="0" t="n">
        <v>3540</v>
      </c>
      <c r="AR17" s="0" t="n">
        <v>70</v>
      </c>
      <c r="AS17" s="0" t="n">
        <v>722</v>
      </c>
      <c r="AT17" s="0" t="n">
        <v>600.86</v>
      </c>
      <c r="AU17" s="0" t="n">
        <v>311.5</v>
      </c>
      <c r="AV17" s="116" t="n">
        <f aca="false">AU17/AT17</f>
        <v>0.518423592850248</v>
      </c>
      <c r="AW17" s="0" t="n">
        <v>165.94</v>
      </c>
      <c r="AX17" s="0" t="n">
        <v>76.09</v>
      </c>
      <c r="AY17" s="61" t="n">
        <v>43.77</v>
      </c>
      <c r="AZ17" s="70" t="n">
        <v>-2010.5</v>
      </c>
      <c r="BA17" s="116" t="n">
        <f aca="false">(ABS(AZ17-$C17))/(ABS($C17) + $E$2)</f>
        <v>0.110847259192171</v>
      </c>
      <c r="BB17" s="116" t="n">
        <f aca="false">1-(AZ17-$C17)/($B17-$C17)</f>
        <v>0.711077844311377</v>
      </c>
      <c r="BC17" s="0" t="n">
        <v>3105</v>
      </c>
      <c r="BD17" s="0" t="n">
        <v>653</v>
      </c>
      <c r="BE17" s="0" t="n">
        <v>354.28</v>
      </c>
      <c r="BF17" s="0" t="n">
        <v>167.2</v>
      </c>
      <c r="BG17" s="116" t="n">
        <f aca="false">BF17/BE17</f>
        <v>0.471943095856385</v>
      </c>
      <c r="BH17" s="0" t="n">
        <v>141.75</v>
      </c>
      <c r="BI17" s="0" t="n">
        <v>3.66</v>
      </c>
      <c r="BJ17" s="61" t="n">
        <v>38.53</v>
      </c>
      <c r="BK17" s="0" t="n">
        <v>-1912.06</v>
      </c>
      <c r="BL17" s="116" t="n">
        <f aca="false">(ABS(BK17-$C17))/(ABS($C17) + $E$2)</f>
        <v>0.0564839461447553</v>
      </c>
      <c r="BM17" s="116" t="n">
        <f aca="false">1-(BK17-$C17)/($B17-$C17)</f>
        <v>0.852775218793183</v>
      </c>
      <c r="BN17" s="0" t="n">
        <v>9605</v>
      </c>
      <c r="BO17" s="0" t="n">
        <v>150</v>
      </c>
      <c r="BP17" s="0" t="n">
        <v>1951</v>
      </c>
      <c r="BQ17" s="0" t="n">
        <v>3601.93</v>
      </c>
      <c r="BR17" s="0" t="n">
        <v>2788.43</v>
      </c>
      <c r="BS17" s="116" t="n">
        <f aca="false">BR17/BQ17</f>
        <v>0.77414885908388</v>
      </c>
      <c r="BT17" s="0" t="n">
        <v>424.51</v>
      </c>
      <c r="BU17" s="0" t="n">
        <v>129.75</v>
      </c>
      <c r="BV17" s="61" t="n">
        <v>229.08</v>
      </c>
    </row>
    <row r="18" customFormat="false" ht="12.8" hidden="false" customHeight="false" outlineLevel="0" collapsed="false">
      <c r="A18" s="0" t="s">
        <v>74</v>
      </c>
      <c r="B18" s="0" t="n">
        <v>-2521</v>
      </c>
      <c r="C18" s="0" t="n">
        <v>-1296.5</v>
      </c>
      <c r="D18" s="116" t="n">
        <f aca="false">(ABS(B18-C18))/(ABS(C18)+$E$2)</f>
        <v>0.94373795761079</v>
      </c>
      <c r="E18" s="70" t="n">
        <v>-2521</v>
      </c>
      <c r="F18" s="116" t="n">
        <f aca="false">(ABS(E18-$C18))/(ABS($C18) + $E$2)</f>
        <v>0.94373795761079</v>
      </c>
      <c r="G18" s="116" t="n">
        <f aca="false">1-(E18-$C18)/($B18-$C18)</f>
        <v>0</v>
      </c>
      <c r="H18" s="0" t="n">
        <v>11</v>
      </c>
      <c r="I18" s="0" t="n">
        <v>11</v>
      </c>
      <c r="J18" s="0" t="n">
        <v>4.02</v>
      </c>
      <c r="K18" s="0" t="n">
        <v>0.02</v>
      </c>
      <c r="L18" s="116" t="n">
        <f aca="false">K18/J18</f>
        <v>0.00497512437810945</v>
      </c>
      <c r="M18" s="0" t="n">
        <v>3.55</v>
      </c>
      <c r="N18" s="0" t="n">
        <v>0.03</v>
      </c>
      <c r="O18" s="61" t="n">
        <v>0.28</v>
      </c>
      <c r="P18" s="70" t="n">
        <v>-2521</v>
      </c>
      <c r="Q18" s="116" t="n">
        <f aca="false">(ABS(P18-$C18))/(ABS($C18) + $E$2)</f>
        <v>0.94373795761079</v>
      </c>
      <c r="R18" s="116" t="n">
        <f aca="false">1-(P18-$C18)/($B18-$C18)</f>
        <v>0</v>
      </c>
      <c r="S18" s="0" t="n">
        <v>11</v>
      </c>
      <c r="T18" s="0" t="n">
        <v>11</v>
      </c>
      <c r="U18" s="0" t="n">
        <v>4.32</v>
      </c>
      <c r="V18" s="0" t="n">
        <v>0.03</v>
      </c>
      <c r="W18" s="116" t="n">
        <f aca="false">V18/U18</f>
        <v>0.00694444444444444</v>
      </c>
      <c r="X18" s="0" t="n">
        <v>3.53</v>
      </c>
      <c r="Y18" s="0" t="n">
        <v>0.42</v>
      </c>
      <c r="Z18" s="61" t="n">
        <v>0.22</v>
      </c>
      <c r="AA18" s="70" t="n">
        <v>-1663.59</v>
      </c>
      <c r="AB18" s="116" t="n">
        <f aca="false">(ABS(AA18-$C18))/(ABS($C18) + $E$2)</f>
        <v>0.282921001926782</v>
      </c>
      <c r="AC18" s="116" t="n">
        <f aca="false">1-(AA18-$C18)/($B18-$C18)</f>
        <v>0.700212331563904</v>
      </c>
      <c r="AD18" s="0" t="n">
        <v>3770</v>
      </c>
      <c r="AE18" s="0" t="n">
        <v>90</v>
      </c>
      <c r="AF18" s="0" t="n">
        <v>772</v>
      </c>
      <c r="AG18" s="0" t="n">
        <v>600.85</v>
      </c>
      <c r="AH18" s="0" t="n">
        <v>325.02</v>
      </c>
      <c r="AI18" s="116" t="n">
        <f aca="false">AH18/AG18</f>
        <v>0.540933677290505</v>
      </c>
      <c r="AJ18" s="0" t="n">
        <v>176.18</v>
      </c>
      <c r="AK18" s="0" t="n">
        <v>49.46</v>
      </c>
      <c r="AL18" s="61" t="n">
        <v>45.82</v>
      </c>
      <c r="AM18" s="70" t="n">
        <v>-1663.66</v>
      </c>
      <c r="AN18" s="116" t="n">
        <f aca="false">(ABS(AM18-$C18))/(ABS($C18) + $E$2)</f>
        <v>0.282974951830443</v>
      </c>
      <c r="AO18" s="116" t="n">
        <f aca="false">1-(AM18-$C18)/($B18-$C18)</f>
        <v>0.700155165373622</v>
      </c>
      <c r="AP18" s="0" t="n">
        <v>0</v>
      </c>
      <c r="AQ18" s="0" t="n">
        <v>3651</v>
      </c>
      <c r="AR18" s="0" t="n">
        <v>89</v>
      </c>
      <c r="AS18" s="0" t="n">
        <v>748</v>
      </c>
      <c r="AT18" s="0" t="n">
        <v>601.2</v>
      </c>
      <c r="AU18" s="0" t="n">
        <v>302.05</v>
      </c>
      <c r="AV18" s="116" t="n">
        <f aca="false">AU18/AT18</f>
        <v>0.502411842980705</v>
      </c>
      <c r="AW18" s="0" t="n">
        <v>171.73</v>
      </c>
      <c r="AX18" s="0" t="n">
        <v>78.77</v>
      </c>
      <c r="AY18" s="61" t="n">
        <v>44.54</v>
      </c>
      <c r="AZ18" s="70" t="n">
        <v>-1836.37</v>
      </c>
      <c r="BA18" s="116" t="n">
        <f aca="false">(ABS(AZ18-$C18))/(ABS($C18) + $E$2)</f>
        <v>0.416084778420038</v>
      </c>
      <c r="BB18" s="116" t="n">
        <f aca="false">1-(AZ18-$C18)/($B18-$C18)</f>
        <v>0.559109840751327</v>
      </c>
      <c r="BC18" s="0" t="n">
        <v>3712</v>
      </c>
      <c r="BD18" s="0" t="n">
        <v>794</v>
      </c>
      <c r="BE18" s="0" t="n">
        <v>501.81</v>
      </c>
      <c r="BF18" s="0" t="n">
        <v>261.17</v>
      </c>
      <c r="BG18" s="116" t="n">
        <f aca="false">BF18/BE18</f>
        <v>0.520455949462944</v>
      </c>
      <c r="BH18" s="0" t="n">
        <v>184.35</v>
      </c>
      <c r="BI18" s="0" t="n">
        <v>4.04</v>
      </c>
      <c r="BJ18" s="61" t="n">
        <v>47.28</v>
      </c>
      <c r="BK18" s="0" t="n">
        <v>-1662.79</v>
      </c>
      <c r="BL18" s="116" t="n">
        <f aca="false">(ABS(BK18-$C18))/(ABS($C18) + $E$2)</f>
        <v>0.282304431599229</v>
      </c>
      <c r="BM18" s="116" t="n">
        <f aca="false">1-(BK18-$C18)/($B18-$C18)</f>
        <v>0.700865659452838</v>
      </c>
      <c r="BN18" s="0" t="n">
        <v>9552</v>
      </c>
      <c r="BO18" s="0" t="n">
        <v>148</v>
      </c>
      <c r="BP18" s="0" t="n">
        <v>1940</v>
      </c>
      <c r="BQ18" s="0" t="n">
        <v>3600.91</v>
      </c>
      <c r="BR18" s="0" t="n">
        <v>2801.72</v>
      </c>
      <c r="BS18" s="116" t="n">
        <f aca="false">BR18/BQ18</f>
        <v>0.778058879561</v>
      </c>
      <c r="BT18" s="0" t="n">
        <v>420.91</v>
      </c>
      <c r="BU18" s="0" t="n">
        <v>124.18</v>
      </c>
      <c r="BV18" s="61" t="n">
        <v>225.86</v>
      </c>
    </row>
    <row r="19" customFormat="false" ht="12.8" hidden="false" customHeight="false" outlineLevel="0" collapsed="false">
      <c r="A19" s="0" t="s">
        <v>75</v>
      </c>
      <c r="B19" s="0" t="n">
        <v>-2755</v>
      </c>
      <c r="C19" s="0" t="n">
        <v>-1466.84</v>
      </c>
      <c r="D19" s="116" t="n">
        <f aca="false">(ABS(B19-C19))/(ABS(C19)+$E$2)</f>
        <v>0.877588838020493</v>
      </c>
      <c r="E19" s="70" t="n">
        <v>-2755</v>
      </c>
      <c r="F19" s="116" t="n">
        <f aca="false">(ABS(E19-$C19))/(ABS($C19) + $E$2)</f>
        <v>0.877588838020493</v>
      </c>
      <c r="G19" s="116" t="n">
        <f aca="false">1-(E19-$C19)/($B19-$C19)</f>
        <v>0</v>
      </c>
      <c r="H19" s="0" t="n">
        <v>11</v>
      </c>
      <c r="I19" s="0" t="n">
        <v>11</v>
      </c>
      <c r="J19" s="0" t="n">
        <v>4.09</v>
      </c>
      <c r="K19" s="0" t="n">
        <v>0.02</v>
      </c>
      <c r="L19" s="116" t="n">
        <f aca="false">K19/J19</f>
        <v>0.00488997555012225</v>
      </c>
      <c r="M19" s="0" t="n">
        <v>3.67</v>
      </c>
      <c r="N19" s="0" t="n">
        <v>0.03</v>
      </c>
      <c r="O19" s="61" t="n">
        <v>0.23</v>
      </c>
      <c r="P19" s="70" t="n">
        <v>-2752.68</v>
      </c>
      <c r="Q19" s="116" t="n">
        <f aca="false">(ABS(P19-$C19))/(ABS($C19) + $E$2)</f>
        <v>0.876008284281665</v>
      </c>
      <c r="R19" s="116" t="n">
        <f aca="false">1-(P19-$C19)/($B19-$C19)</f>
        <v>0.00180101850701786</v>
      </c>
      <c r="S19" s="0" t="n">
        <v>26</v>
      </c>
      <c r="T19" s="0" t="n">
        <v>37</v>
      </c>
      <c r="U19" s="0" t="n">
        <v>11.72</v>
      </c>
      <c r="V19" s="0" t="n">
        <v>0.11</v>
      </c>
      <c r="W19" s="116" t="n">
        <f aca="false">V19/U19</f>
        <v>0.00938566552901024</v>
      </c>
      <c r="X19" s="0" t="n">
        <v>9.13</v>
      </c>
      <c r="Y19" s="0" t="n">
        <v>1.85</v>
      </c>
      <c r="Z19" s="61" t="n">
        <v>0.49</v>
      </c>
      <c r="AA19" s="70" t="n">
        <v>-1833.2</v>
      </c>
      <c r="AB19" s="116" t="n">
        <f aca="false">(ABS(AA19-$C19))/(ABS($C19) + $E$2)</f>
        <v>0.249591236102028</v>
      </c>
      <c r="AC19" s="116" t="n">
        <f aca="false">1-(AA19-$C19)/($B19-$C19)</f>
        <v>0.715594336107316</v>
      </c>
      <c r="AD19" s="0" t="n">
        <v>3592</v>
      </c>
      <c r="AE19" s="0" t="n">
        <v>73</v>
      </c>
      <c r="AF19" s="0" t="n">
        <v>733</v>
      </c>
      <c r="AG19" s="0" t="n">
        <v>601.03</v>
      </c>
      <c r="AH19" s="0" t="n">
        <v>336.63</v>
      </c>
      <c r="AI19" s="116" t="n">
        <f aca="false">AH19/AG19</f>
        <v>0.560088514716403</v>
      </c>
      <c r="AJ19" s="0" t="n">
        <v>167.96</v>
      </c>
      <c r="AK19" s="0" t="n">
        <v>47.98</v>
      </c>
      <c r="AL19" s="61" t="n">
        <v>44.17</v>
      </c>
      <c r="AM19" s="70" t="n">
        <v>-1833.23</v>
      </c>
      <c r="AN19" s="116" t="n">
        <f aca="false">(ABS(AM19-$C19))/(ABS($C19) + $E$2)</f>
        <v>0.249611674296926</v>
      </c>
      <c r="AO19" s="116" t="n">
        <f aca="false">1-(AM19-$C19)/($B19-$C19)</f>
        <v>0.715571047074898</v>
      </c>
      <c r="AP19" s="0" t="n">
        <v>0</v>
      </c>
      <c r="AQ19" s="0" t="n">
        <v>3512</v>
      </c>
      <c r="AR19" s="0" t="n">
        <v>73</v>
      </c>
      <c r="AS19" s="0" t="n">
        <v>717</v>
      </c>
      <c r="AT19" s="0" t="n">
        <v>602.95</v>
      </c>
      <c r="AU19" s="0" t="n">
        <v>324.69</v>
      </c>
      <c r="AV19" s="116" t="n">
        <f aca="false">AU19/AT19</f>
        <v>0.538502363380048</v>
      </c>
      <c r="AW19" s="0" t="n">
        <v>154.71</v>
      </c>
      <c r="AX19" s="0" t="n">
        <v>76.71</v>
      </c>
      <c r="AY19" s="61" t="n">
        <v>43.13</v>
      </c>
      <c r="AZ19" s="70" t="n">
        <v>-2007.2</v>
      </c>
      <c r="BA19" s="116" t="n">
        <f aca="false">(ABS(AZ19-$C19))/(ABS($C19) + $E$2)</f>
        <v>0.368132766514062</v>
      </c>
      <c r="BB19" s="116" t="n">
        <f aca="false">1-(AZ19-$C19)/($B19-$C19)</f>
        <v>0.580517948080984</v>
      </c>
      <c r="BC19" s="0" t="n">
        <v>3506</v>
      </c>
      <c r="BD19" s="0" t="n">
        <v>746</v>
      </c>
      <c r="BE19" s="0" t="n">
        <v>440.45</v>
      </c>
      <c r="BF19" s="0" t="n">
        <v>215.67</v>
      </c>
      <c r="BG19" s="116" t="n">
        <f aca="false">BF19/BE19</f>
        <v>0.489658304007265</v>
      </c>
      <c r="BH19" s="0" t="n">
        <v>174.52</v>
      </c>
      <c r="BI19" s="0" t="n">
        <v>3.64</v>
      </c>
      <c r="BJ19" s="61" t="n">
        <v>42.31</v>
      </c>
      <c r="BK19" s="0" t="n">
        <v>-1832.47</v>
      </c>
      <c r="BL19" s="116" t="n">
        <f aca="false">(ABS(BK19-$C19))/(ABS($C19) + $E$2)</f>
        <v>0.249093906692828</v>
      </c>
      <c r="BM19" s="116" t="n">
        <f aca="false">1-(BK19-$C19)/($B19-$C19)</f>
        <v>0.716161035896162</v>
      </c>
      <c r="BN19" s="0" t="n">
        <v>9139</v>
      </c>
      <c r="BO19" s="0" t="n">
        <v>136</v>
      </c>
      <c r="BP19" s="0" t="n">
        <v>1855</v>
      </c>
      <c r="BQ19" s="0" t="n">
        <v>3600.09</v>
      </c>
      <c r="BR19" s="0" t="n">
        <v>2870.38</v>
      </c>
      <c r="BS19" s="116" t="n">
        <f aca="false">BR19/BQ19</f>
        <v>0.797307845081651</v>
      </c>
      <c r="BT19" s="0" t="n">
        <v>403.08</v>
      </c>
      <c r="BU19" s="0" t="n">
        <v>118.75</v>
      </c>
      <c r="BV19" s="61" t="n">
        <v>183.64</v>
      </c>
    </row>
    <row r="20" customFormat="false" ht="12.8" hidden="false" customHeight="false" outlineLevel="0" collapsed="false">
      <c r="A20" s="0" t="s">
        <v>76</v>
      </c>
      <c r="B20" s="0" t="n">
        <v>-2619.5</v>
      </c>
      <c r="C20" s="0" t="n">
        <v>-1494</v>
      </c>
      <c r="D20" s="116" t="n">
        <f aca="false">(ABS(B20-C20))/(ABS(C20)+$E$2)</f>
        <v>0.752842809364549</v>
      </c>
      <c r="E20" s="70" t="n">
        <v>-2619.5</v>
      </c>
      <c r="F20" s="116" t="n">
        <f aca="false">(ABS(E20-$C20))/(ABS($C20) + $E$2)</f>
        <v>0.752842809364549</v>
      </c>
      <c r="G20" s="116" t="n">
        <f aca="false">1-(E20-$C20)/($B20-$C20)</f>
        <v>0</v>
      </c>
      <c r="H20" s="0" t="n">
        <v>11</v>
      </c>
      <c r="I20" s="0" t="n">
        <v>11</v>
      </c>
      <c r="J20" s="0" t="n">
        <v>4.09</v>
      </c>
      <c r="K20" s="0" t="n">
        <v>0.03</v>
      </c>
      <c r="L20" s="116" t="n">
        <f aca="false">K20/J20</f>
        <v>0.00733496332518337</v>
      </c>
      <c r="M20" s="0" t="n">
        <v>3.6</v>
      </c>
      <c r="N20" s="0" t="n">
        <v>0.03</v>
      </c>
      <c r="O20" s="61" t="n">
        <v>0.31</v>
      </c>
      <c r="P20" s="70" t="n">
        <v>-2619.5</v>
      </c>
      <c r="Q20" s="116" t="n">
        <f aca="false">(ABS(P20-$C20))/(ABS($C20) + $E$2)</f>
        <v>0.752842809364549</v>
      </c>
      <c r="R20" s="116" t="n">
        <f aca="false">1-(P20-$C20)/($B20-$C20)</f>
        <v>0</v>
      </c>
      <c r="S20" s="0" t="n">
        <v>11</v>
      </c>
      <c r="T20" s="0" t="n">
        <v>11</v>
      </c>
      <c r="U20" s="0" t="n">
        <v>4.32</v>
      </c>
      <c r="V20" s="0" t="n">
        <v>0.03</v>
      </c>
      <c r="W20" s="116" t="n">
        <f aca="false">V20/U20</f>
        <v>0.00694444444444444</v>
      </c>
      <c r="X20" s="0" t="n">
        <v>3.51</v>
      </c>
      <c r="Y20" s="0" t="n">
        <v>0.42</v>
      </c>
      <c r="Z20" s="61" t="n">
        <v>0.22</v>
      </c>
      <c r="AA20" s="70" t="n">
        <v>-1771.68</v>
      </c>
      <c r="AB20" s="116" t="n">
        <f aca="false">(ABS(AA20-$C20))/(ABS($C20) + $E$2)</f>
        <v>0.185739130434783</v>
      </c>
      <c r="AC20" s="116" t="n">
        <f aca="false">1-(AA20-$C20)/($B20-$C20)</f>
        <v>0.753282985339849</v>
      </c>
      <c r="AD20" s="0" t="n">
        <v>3499</v>
      </c>
      <c r="AE20" s="0" t="n">
        <v>86</v>
      </c>
      <c r="AF20" s="0" t="n">
        <v>717</v>
      </c>
      <c r="AG20" s="0" t="n">
        <v>600.57</v>
      </c>
      <c r="AH20" s="0" t="n">
        <v>341.31</v>
      </c>
      <c r="AI20" s="116" t="n">
        <f aca="false">AH20/AG20</f>
        <v>0.56831010539987</v>
      </c>
      <c r="AJ20" s="0" t="n">
        <v>166.08</v>
      </c>
      <c r="AK20" s="0" t="n">
        <v>46.9</v>
      </c>
      <c r="AL20" s="61" t="n">
        <v>42.47</v>
      </c>
      <c r="AM20" s="70" t="n">
        <v>-1771.43</v>
      </c>
      <c r="AN20" s="116" t="n">
        <f aca="false">(ABS(AM20-$C20))/(ABS($C20) + $E$2)</f>
        <v>0.185571906354515</v>
      </c>
      <c r="AO20" s="116" t="n">
        <f aca="false">1-(AM20-$C20)/($B20-$C20)</f>
        <v>0.753505108840515</v>
      </c>
      <c r="AP20" s="0" t="n">
        <v>0</v>
      </c>
      <c r="AQ20" s="0" t="n">
        <v>3362</v>
      </c>
      <c r="AR20" s="0" t="n">
        <v>88</v>
      </c>
      <c r="AS20" s="0" t="n">
        <v>690</v>
      </c>
      <c r="AT20" s="0" t="n">
        <v>600.58</v>
      </c>
      <c r="AU20" s="0" t="n">
        <v>324.56</v>
      </c>
      <c r="AV20" s="116" t="n">
        <f aca="false">AU20/AT20</f>
        <v>0.540410936095108</v>
      </c>
      <c r="AW20" s="0" t="n">
        <v>156.91</v>
      </c>
      <c r="AX20" s="0" t="n">
        <v>74.17</v>
      </c>
      <c r="AY20" s="61" t="n">
        <v>41.33</v>
      </c>
      <c r="AZ20" s="70" t="n">
        <v>-1924.04</v>
      </c>
      <c r="BA20" s="116" t="n">
        <f aca="false">(ABS(AZ20-$C20))/(ABS($C20) + $E$2)</f>
        <v>0.287652173913043</v>
      </c>
      <c r="BB20" s="116" t="n">
        <f aca="false">1-(AZ20-$C20)/($B20-$C20)</f>
        <v>0.617912039093736</v>
      </c>
      <c r="BC20" s="0" t="n">
        <v>3379</v>
      </c>
      <c r="BD20" s="0" t="n">
        <v>707</v>
      </c>
      <c r="BE20" s="0" t="n">
        <v>427.37</v>
      </c>
      <c r="BF20" s="0" t="n">
        <v>215.57</v>
      </c>
      <c r="BG20" s="116" t="n">
        <f aca="false">BF20/BE20</f>
        <v>0.504410697990032</v>
      </c>
      <c r="BH20" s="0" t="n">
        <v>165.41</v>
      </c>
      <c r="BI20" s="0" t="n">
        <v>3.48</v>
      </c>
      <c r="BJ20" s="61" t="n">
        <v>39.07</v>
      </c>
      <c r="BK20" s="0" t="n">
        <v>-1769.07</v>
      </c>
      <c r="BL20" s="116" t="n">
        <f aca="false">(ABS(BK20-$C20))/(ABS($C20) + $E$2)</f>
        <v>0.183993311036789</v>
      </c>
      <c r="BM20" s="116" t="n">
        <f aca="false">1-(BK20-$C20)/($B20-$C20)</f>
        <v>0.755601954686806</v>
      </c>
      <c r="BN20" s="0" t="n">
        <v>8817</v>
      </c>
      <c r="BO20" s="0" t="n">
        <v>183</v>
      </c>
      <c r="BP20" s="0" t="n">
        <v>1800</v>
      </c>
      <c r="BQ20" s="0" t="n">
        <v>3602.01</v>
      </c>
      <c r="BR20" s="0" t="n">
        <v>2894.03</v>
      </c>
      <c r="BS20" s="116" t="n">
        <f aca="false">BR20/BQ20</f>
        <v>0.803448630070433</v>
      </c>
      <c r="BT20" s="0" t="n">
        <v>389.69</v>
      </c>
      <c r="BU20" s="0" t="n">
        <v>115.2</v>
      </c>
      <c r="BV20" s="61" t="n">
        <v>177.78</v>
      </c>
    </row>
    <row r="21" customFormat="false" ht="12.8" hidden="false" customHeight="false" outlineLevel="0" collapsed="false">
      <c r="A21" s="0" t="s">
        <v>77</v>
      </c>
      <c r="B21" s="0" t="n">
        <v>-2683.5</v>
      </c>
      <c r="C21" s="0" t="n">
        <v>-1227.13</v>
      </c>
      <c r="D21" s="116" t="n">
        <f aca="false">(ABS(B21-C21))/(ABS(C21)+$E$2)</f>
        <v>1.18584351819433</v>
      </c>
      <c r="E21" s="70" t="n">
        <v>-2680.79</v>
      </c>
      <c r="F21" s="116" t="n">
        <f aca="false">(ABS(E21-$C21))/(ABS($C21) + $E$2)</f>
        <v>1.18363691140189</v>
      </c>
      <c r="G21" s="116" t="n">
        <f aca="false">1-(E21-$C21)/($B21-$C21)</f>
        <v>0.00186079087045188</v>
      </c>
      <c r="H21" s="0" t="n">
        <v>29</v>
      </c>
      <c r="I21" s="0" t="n">
        <v>40</v>
      </c>
      <c r="J21" s="0" t="n">
        <v>10.95</v>
      </c>
      <c r="K21" s="0" t="n">
        <v>0.09</v>
      </c>
      <c r="L21" s="116" t="n">
        <f aca="false">K21/J21</f>
        <v>0.00821917808219178</v>
      </c>
      <c r="M21" s="0" t="n">
        <v>10.15</v>
      </c>
      <c r="N21" s="0" t="n">
        <v>0.11</v>
      </c>
      <c r="O21" s="61" t="n">
        <v>0.46</v>
      </c>
      <c r="P21" s="70" t="n">
        <v>-2649.15</v>
      </c>
      <c r="Q21" s="116" t="n">
        <f aca="false">(ABS(P21-$C21))/(ABS($C21) + $E$2)</f>
        <v>1.15787416641561</v>
      </c>
      <c r="R21" s="116" t="n">
        <f aca="false">1-(P21-$C21)/($B21-$C21)</f>
        <v>0.0235860392620006</v>
      </c>
      <c r="S21" s="0" t="n">
        <v>43</v>
      </c>
      <c r="T21" s="0" t="n">
        <v>54</v>
      </c>
      <c r="U21" s="0" t="n">
        <v>17.6</v>
      </c>
      <c r="V21" s="0" t="n">
        <v>0.24</v>
      </c>
      <c r="W21" s="116" t="n">
        <f aca="false">V21/U21</f>
        <v>0.0136363636363636</v>
      </c>
      <c r="X21" s="0" t="n">
        <v>13.92</v>
      </c>
      <c r="Y21" s="0" t="n">
        <v>2.53</v>
      </c>
      <c r="Z21" s="61" t="n">
        <v>0.77</v>
      </c>
      <c r="AA21" s="70" t="n">
        <v>-1668.75</v>
      </c>
      <c r="AB21" s="116" t="n">
        <f aca="false">(ABS(AA21-$C21))/(ABS($C21) + $E$2)</f>
        <v>0.359587340102432</v>
      </c>
      <c r="AC21" s="116" t="n">
        <f aca="false">1-(AA21-$C21)/($B21-$C21)</f>
        <v>0.696766618373078</v>
      </c>
      <c r="AD21" s="0" t="n">
        <v>3674</v>
      </c>
      <c r="AE21" s="0" t="n">
        <v>76</v>
      </c>
      <c r="AF21" s="0" t="n">
        <v>750</v>
      </c>
      <c r="AG21" s="0" t="n">
        <v>601.17</v>
      </c>
      <c r="AH21" s="0" t="n">
        <v>331.44</v>
      </c>
      <c r="AI21" s="116" t="n">
        <f aca="false">AH21/AG21</f>
        <v>0.551324916412995</v>
      </c>
      <c r="AJ21" s="0" t="n">
        <v>172.88</v>
      </c>
      <c r="AK21" s="0" t="n">
        <v>47.73</v>
      </c>
      <c r="AL21" s="61" t="n">
        <v>44.99</v>
      </c>
      <c r="AM21" s="70" t="n">
        <v>-1668.87</v>
      </c>
      <c r="AN21" s="116" t="n">
        <f aca="false">(ABS(AM21-$C21))/(ABS($C21) + $E$2)</f>
        <v>0.359685049628296</v>
      </c>
      <c r="AO21" s="116" t="n">
        <f aca="false">1-(AM21-$C21)/($B21-$C21)</f>
        <v>0.696684221729368</v>
      </c>
      <c r="AP21" s="0" t="n">
        <v>0</v>
      </c>
      <c r="AQ21" s="0" t="n">
        <v>3581</v>
      </c>
      <c r="AR21" s="0" t="n">
        <v>74</v>
      </c>
      <c r="AS21" s="0" t="n">
        <v>731</v>
      </c>
      <c r="AT21" s="0" t="n">
        <v>600.31</v>
      </c>
      <c r="AU21" s="0" t="n">
        <v>306.84</v>
      </c>
      <c r="AV21" s="116" t="n">
        <f aca="false">AU21/AT21</f>
        <v>0.511135913111559</v>
      </c>
      <c r="AW21" s="0" t="n">
        <v>169.21</v>
      </c>
      <c r="AX21" s="0" t="n">
        <v>77.04</v>
      </c>
      <c r="AY21" s="61" t="n">
        <v>43.54</v>
      </c>
      <c r="AZ21" s="70" t="n">
        <v>-1795.61</v>
      </c>
      <c r="BA21" s="116" t="n">
        <f aca="false">(ABS(AZ21-$C21))/(ABS($C21) + $E$2)</f>
        <v>0.462882593862213</v>
      </c>
      <c r="BB21" s="116" t="n">
        <f aca="false">1-(AZ21-$C21)/($B21-$C21)</f>
        <v>0.609659633197608</v>
      </c>
      <c r="BC21" s="0" t="n">
        <v>3656</v>
      </c>
      <c r="BD21" s="0" t="n">
        <v>762</v>
      </c>
      <c r="BE21" s="0" t="n">
        <v>448.69</v>
      </c>
      <c r="BF21" s="0" t="n">
        <v>219.7</v>
      </c>
      <c r="BG21" s="116" t="n">
        <f aca="false">BF21/BE21</f>
        <v>0.489647640910205</v>
      </c>
      <c r="BH21" s="0" t="n">
        <v>176.49</v>
      </c>
      <c r="BI21" s="0" t="n">
        <v>3.63</v>
      </c>
      <c r="BJ21" s="61" t="n">
        <v>44.38</v>
      </c>
      <c r="BK21" s="0" t="n">
        <v>-1667.29</v>
      </c>
      <c r="BL21" s="116" t="n">
        <f aca="false">(ABS(BK21-$C21))/(ABS($C21) + $E$2)</f>
        <v>0.35839854087108</v>
      </c>
      <c r="BM21" s="116" t="n">
        <f aca="false">1-(BK21-$C21)/($B21-$C21)</f>
        <v>0.697769110871551</v>
      </c>
      <c r="BN21" s="0" t="n">
        <v>9471</v>
      </c>
      <c r="BO21" s="0" t="n">
        <v>144</v>
      </c>
      <c r="BP21" s="0" t="n">
        <v>1923</v>
      </c>
      <c r="BQ21" s="0" t="n">
        <v>3602.26</v>
      </c>
      <c r="BR21" s="0" t="n">
        <v>2819.18</v>
      </c>
      <c r="BS21" s="116" t="n">
        <f aca="false">BR21/BQ21</f>
        <v>0.782614247722263</v>
      </c>
      <c r="BT21" s="0" t="n">
        <v>425.37</v>
      </c>
      <c r="BU21" s="0" t="n">
        <v>125.55</v>
      </c>
      <c r="BV21" s="61" t="n">
        <v>203.06</v>
      </c>
    </row>
    <row r="22" customFormat="false" ht="12.8" hidden="false" customHeight="false" outlineLevel="0" collapsed="false">
      <c r="A22" s="0" t="s">
        <v>78</v>
      </c>
      <c r="B22" s="0" t="n">
        <v>-2870.5</v>
      </c>
      <c r="C22" s="0" t="n">
        <v>-1260.5</v>
      </c>
      <c r="D22" s="116" t="n">
        <f aca="false">(ABS(B22-C22))/(ABS(C22)+$E$2)</f>
        <v>1.27625842251288</v>
      </c>
      <c r="E22" s="70" t="n">
        <v>-2865.76</v>
      </c>
      <c r="F22" s="116" t="n">
        <f aca="false">(ABS(E22-$C22))/(ABS($C22) + $E$2)</f>
        <v>1.27250099088387</v>
      </c>
      <c r="G22" s="116" t="n">
        <f aca="false">1-(E22-$C22)/($B22-$C22)</f>
        <v>0.00294409937888185</v>
      </c>
      <c r="H22" s="0" t="n">
        <v>21</v>
      </c>
      <c r="I22" s="0" t="n">
        <v>32</v>
      </c>
      <c r="J22" s="0" t="n">
        <v>8.84</v>
      </c>
      <c r="K22" s="0" t="n">
        <v>0.06</v>
      </c>
      <c r="L22" s="116" t="n">
        <f aca="false">K22/J22</f>
        <v>0.00678733031674208</v>
      </c>
      <c r="M22" s="0" t="n">
        <v>8.23</v>
      </c>
      <c r="N22" s="0" t="n">
        <v>0.08</v>
      </c>
      <c r="O22" s="61" t="n">
        <v>0.34</v>
      </c>
      <c r="P22" s="70" t="n">
        <v>-2833.46</v>
      </c>
      <c r="Q22" s="116" t="n">
        <f aca="false">(ABS(P22-$C22))/(ABS($C22) + $E$2)</f>
        <v>1.24689655172414</v>
      </c>
      <c r="R22" s="116" t="n">
        <f aca="false">1-(P22-$C22)/($B22-$C22)</f>
        <v>0.0230062111801242</v>
      </c>
      <c r="S22" s="0" t="n">
        <v>39</v>
      </c>
      <c r="T22" s="0" t="n">
        <v>50</v>
      </c>
      <c r="U22" s="0" t="n">
        <v>15.3</v>
      </c>
      <c r="V22" s="0" t="n">
        <v>0.21</v>
      </c>
      <c r="W22" s="116" t="n">
        <f aca="false">V22/U22</f>
        <v>0.0137254901960784</v>
      </c>
      <c r="X22" s="0" t="n">
        <v>12.26</v>
      </c>
      <c r="Y22" s="0" t="n">
        <v>2.13</v>
      </c>
      <c r="Z22" s="61" t="n">
        <v>0.57</v>
      </c>
      <c r="AA22" s="70" t="n">
        <v>-1846.5</v>
      </c>
      <c r="AB22" s="116" t="n">
        <f aca="false">(ABS(AA22-$C22))/(ABS($C22) + $E$2)</f>
        <v>0.4645263575109</v>
      </c>
      <c r="AC22" s="116" t="n">
        <f aca="false">1-(AA22-$C22)/($B22-$C22)</f>
        <v>0.636024844720497</v>
      </c>
      <c r="AD22" s="0" t="n">
        <v>3617</v>
      </c>
      <c r="AE22" s="0" t="n">
        <v>98</v>
      </c>
      <c r="AF22" s="0" t="n">
        <v>743</v>
      </c>
      <c r="AG22" s="0" t="n">
        <v>600.05</v>
      </c>
      <c r="AH22" s="0" t="n">
        <v>335.72</v>
      </c>
      <c r="AI22" s="116" t="n">
        <f aca="false">AH22/AG22</f>
        <v>0.55948670944088</v>
      </c>
      <c r="AJ22" s="0" t="n">
        <v>161.37</v>
      </c>
      <c r="AK22" s="0" t="n">
        <v>51.07</v>
      </c>
      <c r="AL22" s="61" t="n">
        <v>47.67</v>
      </c>
      <c r="AM22" s="70" t="n">
        <v>-1846.57</v>
      </c>
      <c r="AN22" s="116" t="n">
        <f aca="false">(ABS(AM22-$C22))/(ABS($C22) + $E$2)</f>
        <v>0.464581847007531</v>
      </c>
      <c r="AO22" s="116" t="n">
        <f aca="false">1-(AM22-$C22)/($B22-$C22)</f>
        <v>0.635981366459627</v>
      </c>
      <c r="AP22" s="0" t="n">
        <v>0</v>
      </c>
      <c r="AQ22" s="0" t="n">
        <v>3547</v>
      </c>
      <c r="AR22" s="0" t="n">
        <v>98</v>
      </c>
      <c r="AS22" s="0" t="n">
        <v>729</v>
      </c>
      <c r="AT22" s="0" t="n">
        <v>601.32</v>
      </c>
      <c r="AU22" s="0" t="n">
        <v>315.41</v>
      </c>
      <c r="AV22" s="116" t="n">
        <f aca="false">AU22/AT22</f>
        <v>0.524529368722145</v>
      </c>
      <c r="AW22" s="0" t="n">
        <v>166.04</v>
      </c>
      <c r="AX22" s="0" t="n">
        <v>74.9</v>
      </c>
      <c r="AY22" s="61" t="n">
        <v>41.44</v>
      </c>
      <c r="AZ22" s="70" t="n">
        <v>-2037.56</v>
      </c>
      <c r="BA22" s="116" t="n">
        <f aca="false">(ABS(AZ22-$C22))/(ABS($C22) + $E$2)</f>
        <v>0.615980975029726</v>
      </c>
      <c r="BB22" s="116" t="n">
        <f aca="false">1-(AZ22-$C22)/($B22-$C22)</f>
        <v>0.517354037267081</v>
      </c>
      <c r="BC22" s="0" t="n">
        <v>3527</v>
      </c>
      <c r="BD22" s="0" t="n">
        <v>737</v>
      </c>
      <c r="BE22" s="0" t="n">
        <v>456.03</v>
      </c>
      <c r="BF22" s="0" t="n">
        <v>235.68</v>
      </c>
      <c r="BG22" s="116" t="n">
        <f aca="false">BF22/BE22</f>
        <v>0.516808104729952</v>
      </c>
      <c r="BH22" s="0" t="n">
        <v>171.32</v>
      </c>
      <c r="BI22" s="0" t="n">
        <v>3.57</v>
      </c>
      <c r="BJ22" s="61" t="n">
        <v>41.35</v>
      </c>
      <c r="BK22" s="0" t="n">
        <v>-1845.64</v>
      </c>
      <c r="BL22" s="116" t="n">
        <f aca="false">(ABS(BK22-$C22))/(ABS($C22) + $E$2)</f>
        <v>0.463844629409433</v>
      </c>
      <c r="BM22" s="116" t="n">
        <f aca="false">1-(BK22-$C22)/($B22-$C22)</f>
        <v>0.63655900621118</v>
      </c>
      <c r="BN22" s="0" t="n">
        <v>9152</v>
      </c>
      <c r="BO22" s="0" t="n">
        <v>168</v>
      </c>
      <c r="BP22" s="0" t="n">
        <v>1864</v>
      </c>
      <c r="BQ22" s="0" t="n">
        <v>3601.47</v>
      </c>
      <c r="BR22" s="0" t="n">
        <v>2862.74</v>
      </c>
      <c r="BS22" s="116" t="n">
        <f aca="false">BR22/BQ22</f>
        <v>0.794880979155734</v>
      </c>
      <c r="BT22" s="0" t="n">
        <v>399.72</v>
      </c>
      <c r="BU22" s="0" t="n">
        <v>120.26</v>
      </c>
      <c r="BV22" s="61" t="n">
        <v>193.09</v>
      </c>
    </row>
    <row r="23" customFormat="false" ht="12.8" hidden="false" customHeight="false" outlineLevel="0" collapsed="false">
      <c r="A23" s="0" t="s">
        <v>79</v>
      </c>
      <c r="B23" s="0" t="n">
        <v>-2831.5</v>
      </c>
      <c r="C23" s="0" t="n">
        <v>-1511.05</v>
      </c>
      <c r="D23" s="116" t="n">
        <f aca="false">(ABS(B23-C23))/(ABS(C23)+$E$2)</f>
        <v>0.873284613604048</v>
      </c>
      <c r="E23" s="70" t="n">
        <v>-2825.32</v>
      </c>
      <c r="F23" s="116" t="n">
        <f aca="false">(ABS(E23-$C23))/(ABS($C23) + $E$2)</f>
        <v>0.869197447174366</v>
      </c>
      <c r="G23" s="116" t="n">
        <f aca="false">1-(E23-$C23)/($B23-$C23)</f>
        <v>0.00468022265136869</v>
      </c>
      <c r="H23" s="0" t="n">
        <v>16</v>
      </c>
      <c r="I23" s="0" t="n">
        <v>27</v>
      </c>
      <c r="J23" s="0" t="n">
        <v>7.89</v>
      </c>
      <c r="K23" s="0" t="n">
        <v>0.04</v>
      </c>
      <c r="L23" s="116" t="n">
        <f aca="false">K23/J23</f>
        <v>0.00506970849176172</v>
      </c>
      <c r="M23" s="0" t="n">
        <v>7.36</v>
      </c>
      <c r="N23" s="0" t="n">
        <v>0.07</v>
      </c>
      <c r="O23" s="61" t="n">
        <v>0.28</v>
      </c>
      <c r="P23" s="70" t="n">
        <v>-2789.67</v>
      </c>
      <c r="Q23" s="116" t="n">
        <f aca="false">(ABS(P23-$C23))/(ABS($C23) + $E$2)</f>
        <v>0.845620184517708</v>
      </c>
      <c r="R23" s="116" t="n">
        <f aca="false">1-(P23-$C23)/($B23-$C23)</f>
        <v>0.0316785944185693</v>
      </c>
      <c r="S23" s="0" t="n">
        <v>59</v>
      </c>
      <c r="T23" s="0" t="n">
        <v>70</v>
      </c>
      <c r="U23" s="0" t="n">
        <v>21.7</v>
      </c>
      <c r="V23" s="0" t="n">
        <v>0.39</v>
      </c>
      <c r="W23" s="116" t="n">
        <f aca="false">V23/U23</f>
        <v>0.0179723502304147</v>
      </c>
      <c r="X23" s="0" t="n">
        <v>17.4</v>
      </c>
      <c r="Y23" s="0" t="n">
        <v>3.01</v>
      </c>
      <c r="Z23" s="61" t="n">
        <v>0.74</v>
      </c>
      <c r="AA23" s="70" t="n">
        <v>-1840.34</v>
      </c>
      <c r="AB23" s="116" t="n">
        <f aca="false">(ABS(AA23-$C23))/(ABS($C23) + $E$2)</f>
        <v>0.217777189907741</v>
      </c>
      <c r="AC23" s="116" t="n">
        <f aca="false">1-(AA23-$C23)/($B23-$C23)</f>
        <v>0.750622893710478</v>
      </c>
      <c r="AD23" s="0" t="n">
        <v>3730</v>
      </c>
      <c r="AE23" s="0" t="n">
        <v>80</v>
      </c>
      <c r="AF23" s="0" t="n">
        <v>762</v>
      </c>
      <c r="AG23" s="0" t="n">
        <v>600.42</v>
      </c>
      <c r="AH23" s="0" t="n">
        <v>324.64</v>
      </c>
      <c r="AI23" s="116" t="n">
        <f aca="false">AH23/AG23</f>
        <v>0.540688184937211</v>
      </c>
      <c r="AJ23" s="0" t="n">
        <v>176.33</v>
      </c>
      <c r="AK23" s="0" t="n">
        <v>48.9</v>
      </c>
      <c r="AL23" s="61" t="n">
        <v>46.18</v>
      </c>
      <c r="AM23" s="70" t="n">
        <v>-1840.35</v>
      </c>
      <c r="AN23" s="116" t="n">
        <f aca="false">(ABS(AM23-$C23))/(ABS($C23) + $E$2)</f>
        <v>0.217783803445653</v>
      </c>
      <c r="AO23" s="116" t="n">
        <f aca="false">1-(AM23-$C23)/($B23-$C23)</f>
        <v>0.750615320534666</v>
      </c>
      <c r="AP23" s="0" t="n">
        <v>0</v>
      </c>
      <c r="AQ23" s="0" t="n">
        <v>3600</v>
      </c>
      <c r="AR23" s="0" t="n">
        <v>80</v>
      </c>
      <c r="AS23" s="0" t="n">
        <v>736</v>
      </c>
      <c r="AT23" s="0" t="n">
        <v>600.35</v>
      </c>
      <c r="AU23" s="0" t="n">
        <v>305.1</v>
      </c>
      <c r="AV23" s="116" t="n">
        <f aca="false">AU23/AT23</f>
        <v>0.508203547930374</v>
      </c>
      <c r="AW23" s="0" t="n">
        <v>168.21</v>
      </c>
      <c r="AX23" s="0" t="n">
        <v>78.27</v>
      </c>
      <c r="AY23" s="61" t="n">
        <v>44.82</v>
      </c>
      <c r="AZ23" s="70" t="n">
        <v>-1981.77</v>
      </c>
      <c r="BA23" s="116" t="n">
        <f aca="false">(ABS(AZ23-$C23))/(ABS($C23) + $E$2)</f>
        <v>0.311312456598657</v>
      </c>
      <c r="BB23" s="116" t="n">
        <f aca="false">1-(AZ23-$C23)/($B23-$C23)</f>
        <v>0.643515468211594</v>
      </c>
      <c r="BC23" s="0" t="n">
        <v>3127</v>
      </c>
      <c r="BD23" s="0" t="n">
        <v>658</v>
      </c>
      <c r="BE23" s="0" t="n">
        <v>370.09</v>
      </c>
      <c r="BF23" s="0" t="n">
        <v>174.33</v>
      </c>
      <c r="BG23" s="116" t="n">
        <f aca="false">BF23/BE23</f>
        <v>0.471047583020347</v>
      </c>
      <c r="BH23" s="0" t="n">
        <v>153.53</v>
      </c>
      <c r="BI23" s="0" t="n">
        <v>3.12</v>
      </c>
      <c r="BJ23" s="61" t="n">
        <v>35.97</v>
      </c>
      <c r="BK23" s="0" t="n">
        <v>-1839.45</v>
      </c>
      <c r="BL23" s="116" t="n">
        <f aca="false">(ABS(BK23-$C23))/(ABS($C23) + $E$2)</f>
        <v>0.217188585033564</v>
      </c>
      <c r="BM23" s="116" t="n">
        <f aca="false">1-(BK23-$C23)/($B23-$C23)</f>
        <v>0.751296906357681</v>
      </c>
      <c r="BN23" s="0" t="n">
        <v>9467</v>
      </c>
      <c r="BO23" s="0" t="n">
        <v>153</v>
      </c>
      <c r="BP23" s="0" t="n">
        <v>1924</v>
      </c>
      <c r="BQ23" s="0" t="n">
        <v>3602.89</v>
      </c>
      <c r="BR23" s="0" t="n">
        <v>2810.88</v>
      </c>
      <c r="BS23" s="116" t="n">
        <f aca="false">BR23/BQ23</f>
        <v>0.780173693895734</v>
      </c>
      <c r="BT23" s="0" t="n">
        <v>426.24</v>
      </c>
      <c r="BU23" s="0" t="n">
        <v>126.08</v>
      </c>
      <c r="BV23" s="61" t="n">
        <v>211.55</v>
      </c>
    </row>
    <row r="24" customFormat="false" ht="12.8" hidden="false" customHeight="false" outlineLevel="0" collapsed="false">
      <c r="A24" s="0" t="s">
        <v>80</v>
      </c>
      <c r="B24" s="0" t="n">
        <v>-1162</v>
      </c>
      <c r="C24" s="0" t="n">
        <v>-839.5</v>
      </c>
      <c r="D24" s="116" t="n">
        <f aca="false">(ABS(B24-C24))/(ABS(C24)+$E$2)</f>
        <v>0.383700178465199</v>
      </c>
      <c r="E24" s="70" t="n">
        <v>-1162</v>
      </c>
      <c r="F24" s="116" t="n">
        <f aca="false">(ABS(E24-$C24))/(ABS($C24) + $E$2)</f>
        <v>0.383700178465199</v>
      </c>
      <c r="G24" s="116" t="n">
        <f aca="false">1-(E24-$C24)/($B24-$C24)</f>
        <v>0</v>
      </c>
      <c r="H24" s="0" t="n">
        <v>11</v>
      </c>
      <c r="I24" s="0" t="n">
        <v>11</v>
      </c>
      <c r="J24" s="0" t="n">
        <v>11.5</v>
      </c>
      <c r="K24" s="0" t="n">
        <v>0.04</v>
      </c>
      <c r="L24" s="116" t="n">
        <f aca="false">K24/J24</f>
        <v>0.00347826086956522</v>
      </c>
      <c r="M24" s="0" t="n">
        <v>10.33</v>
      </c>
      <c r="N24" s="0" t="n">
        <v>0.07</v>
      </c>
      <c r="O24" s="61" t="n">
        <v>0.65</v>
      </c>
      <c r="P24" s="70" t="n">
        <v>-1162</v>
      </c>
      <c r="Q24" s="116" t="n">
        <f aca="false">(ABS(P24-$C24))/(ABS($C24) + $E$2)</f>
        <v>0.383700178465199</v>
      </c>
      <c r="R24" s="116" t="n">
        <f aca="false">1-(P24-$C24)/($B24-$C24)</f>
        <v>0</v>
      </c>
      <c r="S24" s="0" t="n">
        <v>11</v>
      </c>
      <c r="T24" s="0" t="n">
        <v>11</v>
      </c>
      <c r="U24" s="0" t="n">
        <v>12.29</v>
      </c>
      <c r="V24" s="0" t="n">
        <v>0.04</v>
      </c>
      <c r="W24" s="116" t="n">
        <f aca="false">V24/U24</f>
        <v>0.0032546786004882</v>
      </c>
      <c r="X24" s="0" t="n">
        <v>10.29</v>
      </c>
      <c r="Y24" s="0" t="n">
        <v>0.93</v>
      </c>
      <c r="Z24" s="61" t="n">
        <v>0.61</v>
      </c>
      <c r="AA24" s="70" t="n">
        <v>-998.167</v>
      </c>
      <c r="AB24" s="116" t="n">
        <f aca="false">(ABS(AA24-$C24))/(ABS($C24) + $E$2)</f>
        <v>0.188776918500892</v>
      </c>
      <c r="AC24" s="116" t="n">
        <f aca="false">1-(AA24-$C24)/($B24-$C24)</f>
        <v>0.508009302325581</v>
      </c>
      <c r="AD24" s="0" t="n">
        <v>1803</v>
      </c>
      <c r="AE24" s="0" t="n">
        <v>32</v>
      </c>
      <c r="AF24" s="0" t="n">
        <v>367</v>
      </c>
      <c r="AG24" s="0" t="n">
        <v>600.67</v>
      </c>
      <c r="AH24" s="0" t="n">
        <v>335.43</v>
      </c>
      <c r="AI24" s="116" t="n">
        <f aca="false">AH24/AG24</f>
        <v>0.558426423826727</v>
      </c>
      <c r="AJ24" s="0" t="n">
        <v>183.01</v>
      </c>
      <c r="AK24" s="0" t="n">
        <v>37.99</v>
      </c>
      <c r="AL24" s="61" t="n">
        <v>43.25</v>
      </c>
      <c r="AM24" s="70" t="n">
        <v>-998.937</v>
      </c>
      <c r="AN24" s="116" t="n">
        <f aca="false">(ABS(AM24-$C24))/(ABS($C24) + $E$2)</f>
        <v>0.189693039857228</v>
      </c>
      <c r="AO24" s="116" t="n">
        <f aca="false">1-(AM24-$C24)/($B24-$C24)</f>
        <v>0.505621705426357</v>
      </c>
      <c r="AP24" s="0" t="n">
        <v>0</v>
      </c>
      <c r="AQ24" s="0" t="n">
        <v>1758</v>
      </c>
      <c r="AR24" s="0" t="n">
        <v>32</v>
      </c>
      <c r="AS24" s="0" t="n">
        <v>358</v>
      </c>
      <c r="AT24" s="0" t="n">
        <v>600.17</v>
      </c>
      <c r="AU24" s="0" t="n">
        <v>318.21</v>
      </c>
      <c r="AV24" s="116" t="n">
        <f aca="false">AU24/AT24</f>
        <v>0.530199776729927</v>
      </c>
      <c r="AW24" s="0" t="n">
        <v>174.56</v>
      </c>
      <c r="AX24" s="0" t="n">
        <v>67.07</v>
      </c>
      <c r="AY24" s="61" t="n">
        <v>39.72</v>
      </c>
      <c r="AZ24" s="70" t="n">
        <v>-1162</v>
      </c>
      <c r="BA24" s="116" t="n">
        <f aca="false">(ABS(AZ24-$C24))/(ABS($C24) + $E$2)</f>
        <v>0.383700178465199</v>
      </c>
      <c r="BB24" s="116" t="n">
        <f aca="false">1-(AZ24-$C24)/($B24-$C24)</f>
        <v>0</v>
      </c>
      <c r="BC24" s="0" t="n">
        <v>55</v>
      </c>
      <c r="BD24" s="0" t="n">
        <v>11</v>
      </c>
      <c r="BE24" s="0" t="n">
        <v>13.45</v>
      </c>
      <c r="BF24" s="0" t="n">
        <v>0.45</v>
      </c>
      <c r="BG24" s="116" t="n">
        <f aca="false">BF24/BE24</f>
        <v>0.033457249070632</v>
      </c>
      <c r="BH24" s="0" t="n">
        <v>10.75</v>
      </c>
      <c r="BI24" s="0" t="n">
        <v>0.16</v>
      </c>
      <c r="BJ24" s="61" t="n">
        <v>1.73</v>
      </c>
      <c r="BK24" s="0" t="n">
        <v>-977.486</v>
      </c>
      <c r="BL24" s="116" t="n">
        <f aca="false">(ABS(BK24-$C24))/(ABS($C24) + $E$2)</f>
        <v>0.164171326591315</v>
      </c>
      <c r="BM24" s="116" t="n">
        <f aca="false">1-(BK24-$C24)/($B24-$C24)</f>
        <v>0.572136434108527</v>
      </c>
      <c r="BN24" s="0" t="n">
        <v>5523</v>
      </c>
      <c r="BO24" s="0" t="n">
        <v>32</v>
      </c>
      <c r="BP24" s="0" t="n">
        <v>1111</v>
      </c>
      <c r="BQ24" s="0" t="n">
        <v>3605.46</v>
      </c>
      <c r="BR24" s="0" t="n">
        <v>2745.97</v>
      </c>
      <c r="BS24" s="116" t="n">
        <f aca="false">BR24/BQ24</f>
        <v>0.761614329378221</v>
      </c>
      <c r="BT24" s="0" t="n">
        <v>517.74</v>
      </c>
      <c r="BU24" s="0" t="n">
        <v>116.04</v>
      </c>
      <c r="BV24" s="61" t="n">
        <v>209.21</v>
      </c>
    </row>
    <row r="25" customFormat="false" ht="12.8" hidden="false" customHeight="false" outlineLevel="0" collapsed="false">
      <c r="A25" s="0" t="s">
        <v>81</v>
      </c>
      <c r="B25" s="0" t="n">
        <v>-1695</v>
      </c>
      <c r="C25" s="0" t="n">
        <v>-1429</v>
      </c>
      <c r="D25" s="116" t="n">
        <f aca="false">(ABS(B25-C25))/(ABS(C25)+$E$2)</f>
        <v>0.186013986013986</v>
      </c>
      <c r="E25" s="70" t="n">
        <v>-1695</v>
      </c>
      <c r="F25" s="116" t="n">
        <f aca="false">(ABS(E25-$C25))/(ABS($C25) + $E$2)</f>
        <v>0.186013986013986</v>
      </c>
      <c r="G25" s="116" t="n">
        <f aca="false">1-(E25-$C25)/($B25-$C25)</f>
        <v>0</v>
      </c>
      <c r="H25" s="0" t="n">
        <v>11</v>
      </c>
      <c r="I25" s="0" t="n">
        <v>11</v>
      </c>
      <c r="J25" s="0" t="n">
        <v>12.31</v>
      </c>
      <c r="K25" s="0" t="n">
        <v>0.04</v>
      </c>
      <c r="L25" s="116" t="n">
        <f aca="false">K25/J25</f>
        <v>0.00324939073923639</v>
      </c>
      <c r="M25" s="0" t="n">
        <v>11.21</v>
      </c>
      <c r="N25" s="0" t="n">
        <v>0.06</v>
      </c>
      <c r="O25" s="61" t="n">
        <v>0.6</v>
      </c>
      <c r="P25" s="70" t="n">
        <v>-1695</v>
      </c>
      <c r="Q25" s="116" t="n">
        <f aca="false">(ABS(P25-$C25))/(ABS($C25) + $E$2)</f>
        <v>0.186013986013986</v>
      </c>
      <c r="R25" s="116" t="n">
        <f aca="false">1-(P25-$C25)/($B25-$C25)</f>
        <v>0</v>
      </c>
      <c r="S25" s="0" t="n">
        <v>11</v>
      </c>
      <c r="T25" s="0" t="n">
        <v>11</v>
      </c>
      <c r="U25" s="0" t="n">
        <v>12.74</v>
      </c>
      <c r="V25" s="0" t="n">
        <v>0.04</v>
      </c>
      <c r="W25" s="116" t="n">
        <f aca="false">V25/U25</f>
        <v>0.00313971742543171</v>
      </c>
      <c r="X25" s="0" t="n">
        <v>10.7</v>
      </c>
      <c r="Y25" s="0" t="n">
        <v>1.01</v>
      </c>
      <c r="Z25" s="61" t="n">
        <v>0.59</v>
      </c>
      <c r="AA25" s="70" t="n">
        <v>-1648.25</v>
      </c>
      <c r="AB25" s="116" t="n">
        <f aca="false">(ABS(AA25-$C25))/(ABS($C25) + $E$2)</f>
        <v>0.153321678321678</v>
      </c>
      <c r="AC25" s="116" t="n">
        <f aca="false">1-(AA25-$C25)/($B25-$C25)</f>
        <v>0.175751879699248</v>
      </c>
      <c r="AD25" s="0" t="n">
        <v>58</v>
      </c>
      <c r="AE25" s="0" t="n">
        <v>7</v>
      </c>
      <c r="AF25" s="0" t="n">
        <v>13</v>
      </c>
      <c r="AG25" s="0" t="n">
        <v>15.57</v>
      </c>
      <c r="AH25" s="0" t="n">
        <v>0.57</v>
      </c>
      <c r="AI25" s="116" t="n">
        <f aca="false">AH25/AG25</f>
        <v>0.0366088631984586</v>
      </c>
      <c r="AJ25" s="0" t="n">
        <v>11.87</v>
      </c>
      <c r="AK25" s="0" t="n">
        <v>1</v>
      </c>
      <c r="AL25" s="61" t="n">
        <v>1.8</v>
      </c>
      <c r="AM25" s="70" t="n">
        <v>-1648.25</v>
      </c>
      <c r="AN25" s="116" t="n">
        <f aca="false">(ABS(AM25-$C25))/(ABS($C25) + $E$2)</f>
        <v>0.153321678321678</v>
      </c>
      <c r="AO25" s="116" t="n">
        <f aca="false">1-(AM25-$C25)/($B25-$C25)</f>
        <v>0.175751879699248</v>
      </c>
      <c r="AP25" s="0" t="n">
        <v>0</v>
      </c>
      <c r="AQ25" s="0" t="n">
        <v>58</v>
      </c>
      <c r="AR25" s="0" t="n">
        <v>7</v>
      </c>
      <c r="AS25" s="0" t="n">
        <v>13</v>
      </c>
      <c r="AT25" s="0" t="n">
        <v>17.19</v>
      </c>
      <c r="AU25" s="0" t="n">
        <v>0.57</v>
      </c>
      <c r="AV25" s="116" t="n">
        <f aca="false">AU25/AT25</f>
        <v>0.0331588132635253</v>
      </c>
      <c r="AW25" s="0" t="n">
        <v>11.94</v>
      </c>
      <c r="AX25" s="0" t="n">
        <v>2.45</v>
      </c>
      <c r="AY25" s="61" t="n">
        <v>1.88</v>
      </c>
      <c r="AZ25" s="70" t="n">
        <v>-1695</v>
      </c>
      <c r="BA25" s="116" t="n">
        <f aca="false">(ABS(AZ25-$C25))/(ABS($C25) + $E$2)</f>
        <v>0.186013986013986</v>
      </c>
      <c r="BB25" s="116" t="n">
        <f aca="false">1-(AZ25-$C25)/($B25-$C25)</f>
        <v>0</v>
      </c>
      <c r="BC25" s="0" t="n">
        <v>55</v>
      </c>
      <c r="BD25" s="0" t="n">
        <v>11</v>
      </c>
      <c r="BE25" s="0" t="n">
        <v>12.92</v>
      </c>
      <c r="BF25" s="0" t="n">
        <v>0.49</v>
      </c>
      <c r="BG25" s="116" t="n">
        <f aca="false">BF25/BE25</f>
        <v>0.0379256965944272</v>
      </c>
      <c r="BH25" s="0" t="n">
        <v>10.39</v>
      </c>
      <c r="BI25" s="0" t="n">
        <v>0.16</v>
      </c>
      <c r="BJ25" s="61" t="n">
        <v>1.54</v>
      </c>
      <c r="BK25" s="0" t="n">
        <v>-1648.25</v>
      </c>
      <c r="BL25" s="116" t="n">
        <f aca="false">(ABS(BK25-$C25))/(ABS($C25) + $E$2)</f>
        <v>0.153321678321678</v>
      </c>
      <c r="BM25" s="116" t="n">
        <f aca="false">1-(BK25-$C25)/($B25-$C25)</f>
        <v>0.175751879699248</v>
      </c>
      <c r="BN25" s="0" t="n">
        <v>58</v>
      </c>
      <c r="BO25" s="0" t="n">
        <v>7</v>
      </c>
      <c r="BP25" s="0" t="n">
        <v>13</v>
      </c>
      <c r="BQ25" s="0" t="n">
        <v>15.49</v>
      </c>
      <c r="BR25" s="0" t="n">
        <v>0.57</v>
      </c>
      <c r="BS25" s="116" t="n">
        <f aca="false">BR25/BQ25</f>
        <v>0.0367979341510652</v>
      </c>
      <c r="BT25" s="0" t="n">
        <v>11.65</v>
      </c>
      <c r="BU25" s="0" t="n">
        <v>1.02</v>
      </c>
      <c r="BV25" s="61" t="n">
        <v>1.9</v>
      </c>
    </row>
    <row r="26" customFormat="false" ht="12.8" hidden="false" customHeight="false" outlineLevel="0" collapsed="false">
      <c r="A26" s="0" t="s">
        <v>82</v>
      </c>
      <c r="B26" s="0" t="n">
        <v>-1322</v>
      </c>
      <c r="C26" s="0" t="n">
        <v>-1086</v>
      </c>
      <c r="D26" s="116" t="n">
        <f aca="false">(ABS(B26-C26))/(ABS(C26)+$E$2)</f>
        <v>0.217111315547378</v>
      </c>
      <c r="E26" s="70" t="n">
        <v>-1322</v>
      </c>
      <c r="F26" s="116" t="n">
        <f aca="false">(ABS(E26-$C26))/(ABS($C26) + $E$2)</f>
        <v>0.217111315547378</v>
      </c>
      <c r="G26" s="116" t="n">
        <f aca="false">1-(E26-$C26)/($B26-$C26)</f>
        <v>0</v>
      </c>
      <c r="H26" s="0" t="n">
        <v>11</v>
      </c>
      <c r="I26" s="0" t="n">
        <v>11</v>
      </c>
      <c r="J26" s="0" t="n">
        <v>12.36</v>
      </c>
      <c r="K26" s="0" t="n">
        <v>0.03</v>
      </c>
      <c r="L26" s="116" t="n">
        <f aca="false">K26/J26</f>
        <v>0.00242718446601942</v>
      </c>
      <c r="M26" s="0" t="n">
        <v>11.21</v>
      </c>
      <c r="N26" s="0" t="n">
        <v>0.07</v>
      </c>
      <c r="O26" s="61" t="n">
        <v>0.64</v>
      </c>
      <c r="P26" s="70" t="n">
        <v>-1322</v>
      </c>
      <c r="Q26" s="116" t="n">
        <f aca="false">(ABS(P26-$C26))/(ABS($C26) + $E$2)</f>
        <v>0.217111315547378</v>
      </c>
      <c r="R26" s="116" t="n">
        <f aca="false">1-(P26-$C26)/($B26-$C26)</f>
        <v>0</v>
      </c>
      <c r="S26" s="0" t="n">
        <v>11</v>
      </c>
      <c r="T26" s="0" t="n">
        <v>11</v>
      </c>
      <c r="U26" s="0" t="n">
        <v>13.12</v>
      </c>
      <c r="V26" s="0" t="n">
        <v>0.04</v>
      </c>
      <c r="W26" s="116" t="n">
        <f aca="false">V26/U26</f>
        <v>0.00304878048780488</v>
      </c>
      <c r="X26" s="0" t="n">
        <v>11.07</v>
      </c>
      <c r="Y26" s="0" t="n">
        <v>0.97</v>
      </c>
      <c r="Z26" s="61" t="n">
        <v>0.63</v>
      </c>
      <c r="AA26" s="70" t="n">
        <v>-1303.75</v>
      </c>
      <c r="AB26" s="116" t="n">
        <f aca="false">(ABS(AA26-$C26))/(ABS($C26) + $E$2)</f>
        <v>0.200321987120515</v>
      </c>
      <c r="AC26" s="116" t="n">
        <f aca="false">1-(AA26-$C26)/($B26-$C26)</f>
        <v>0.0773305084745762</v>
      </c>
      <c r="AD26" s="0" t="n">
        <v>56</v>
      </c>
      <c r="AE26" s="0" t="n">
        <v>9</v>
      </c>
      <c r="AF26" s="0" t="n">
        <v>13</v>
      </c>
      <c r="AG26" s="0" t="n">
        <v>15.88</v>
      </c>
      <c r="AH26" s="0" t="n">
        <v>0.63</v>
      </c>
      <c r="AI26" s="116" t="n">
        <f aca="false">AH26/AG26</f>
        <v>0.0396725440806045</v>
      </c>
      <c r="AJ26" s="0" t="n">
        <v>11.84</v>
      </c>
      <c r="AK26" s="0" t="n">
        <v>1.16</v>
      </c>
      <c r="AL26" s="61" t="n">
        <v>1.9</v>
      </c>
      <c r="AM26" s="70" t="n">
        <v>-1303.75</v>
      </c>
      <c r="AN26" s="116" t="n">
        <f aca="false">(ABS(AM26-$C26))/(ABS($C26) + $E$2)</f>
        <v>0.200321987120515</v>
      </c>
      <c r="AO26" s="116" t="n">
        <f aca="false">1-(AM26-$C26)/($B26-$C26)</f>
        <v>0.0773305084745762</v>
      </c>
      <c r="AP26" s="0" t="n">
        <v>0</v>
      </c>
      <c r="AQ26" s="0" t="n">
        <v>56</v>
      </c>
      <c r="AR26" s="0" t="n">
        <v>9</v>
      </c>
      <c r="AS26" s="0" t="n">
        <v>13</v>
      </c>
      <c r="AT26" s="0" t="n">
        <v>17.12</v>
      </c>
      <c r="AU26" s="0" t="n">
        <v>0.6</v>
      </c>
      <c r="AV26" s="116" t="n">
        <f aca="false">AU26/AT26</f>
        <v>0.0350467289719626</v>
      </c>
      <c r="AW26" s="0" t="n">
        <v>12.06</v>
      </c>
      <c r="AX26" s="0" t="n">
        <v>2.23</v>
      </c>
      <c r="AY26" s="61" t="n">
        <v>1.9</v>
      </c>
      <c r="AZ26" s="70" t="n">
        <v>-1322</v>
      </c>
      <c r="BA26" s="116" t="n">
        <f aca="false">(ABS(AZ26-$C26))/(ABS($C26) + $E$2)</f>
        <v>0.217111315547378</v>
      </c>
      <c r="BB26" s="116" t="n">
        <f aca="false">1-(AZ26-$C26)/($B26-$C26)</f>
        <v>0</v>
      </c>
      <c r="BC26" s="0" t="n">
        <v>55</v>
      </c>
      <c r="BD26" s="0" t="n">
        <v>11</v>
      </c>
      <c r="BE26" s="0" t="n">
        <v>14.55</v>
      </c>
      <c r="BF26" s="0" t="n">
        <v>0.47</v>
      </c>
      <c r="BG26" s="116" t="n">
        <f aca="false">BF26/BE26</f>
        <v>0.0323024054982818</v>
      </c>
      <c r="BH26" s="0" t="n">
        <v>11.5</v>
      </c>
      <c r="BI26" s="0" t="n">
        <v>0.29</v>
      </c>
      <c r="BJ26" s="61" t="n">
        <v>1.92</v>
      </c>
      <c r="BK26" s="0" t="n">
        <v>-1303.75</v>
      </c>
      <c r="BL26" s="116" t="n">
        <f aca="false">(ABS(BK26-$C26))/(ABS($C26) + $E$2)</f>
        <v>0.200321987120515</v>
      </c>
      <c r="BM26" s="116" t="n">
        <f aca="false">1-(BK26-$C26)/($B26-$C26)</f>
        <v>0.0773305084745762</v>
      </c>
      <c r="BN26" s="0" t="n">
        <v>56</v>
      </c>
      <c r="BO26" s="0" t="n">
        <v>9</v>
      </c>
      <c r="BP26" s="0" t="n">
        <v>13</v>
      </c>
      <c r="BQ26" s="0" t="n">
        <v>16.97</v>
      </c>
      <c r="BR26" s="0" t="n">
        <v>0.7</v>
      </c>
      <c r="BS26" s="116" t="n">
        <f aca="false">BR26/BQ26</f>
        <v>0.0412492634060106</v>
      </c>
      <c r="BT26" s="0" t="n">
        <v>12.51</v>
      </c>
      <c r="BU26" s="0" t="n">
        <v>1.36</v>
      </c>
      <c r="BV26" s="61" t="n">
        <v>2.06</v>
      </c>
    </row>
    <row r="27" customFormat="false" ht="12.8" hidden="false" customHeight="false" outlineLevel="0" collapsed="false">
      <c r="A27" s="0" t="s">
        <v>83</v>
      </c>
      <c r="B27" s="0" t="n">
        <v>-1641</v>
      </c>
      <c r="C27" s="0" t="n">
        <v>-837</v>
      </c>
      <c r="D27" s="116" t="n">
        <f aca="false">(ABS(B27-C27))/(ABS(C27)+$E$2)</f>
        <v>0.959427207637232</v>
      </c>
      <c r="E27" s="70" t="n">
        <v>-1641</v>
      </c>
      <c r="F27" s="116" t="n">
        <f aca="false">(ABS(E27-$C27))/(ABS($C27) + $E$2)</f>
        <v>0.959427207637232</v>
      </c>
      <c r="G27" s="116" t="n">
        <f aca="false">1-(E27-$C27)/($B27-$C27)</f>
        <v>0</v>
      </c>
      <c r="H27" s="0" t="n">
        <v>11</v>
      </c>
      <c r="I27" s="0" t="n">
        <v>11</v>
      </c>
      <c r="J27" s="0" t="n">
        <v>11.76</v>
      </c>
      <c r="K27" s="0" t="n">
        <v>0.04</v>
      </c>
      <c r="L27" s="116" t="n">
        <f aca="false">K27/J27</f>
        <v>0.00340136054421769</v>
      </c>
      <c r="M27" s="0" t="n">
        <v>10.48</v>
      </c>
      <c r="N27" s="0" t="n">
        <v>0.06</v>
      </c>
      <c r="O27" s="61" t="n">
        <v>0.76</v>
      </c>
      <c r="P27" s="70" t="n">
        <v>-1641</v>
      </c>
      <c r="Q27" s="116" t="n">
        <f aca="false">(ABS(P27-$C27))/(ABS($C27) + $E$2)</f>
        <v>0.959427207637232</v>
      </c>
      <c r="R27" s="116" t="n">
        <f aca="false">1-(P27-$C27)/($B27-$C27)</f>
        <v>0</v>
      </c>
      <c r="S27" s="0" t="n">
        <v>11</v>
      </c>
      <c r="T27" s="0" t="n">
        <v>11</v>
      </c>
      <c r="U27" s="0" t="n">
        <v>13.85</v>
      </c>
      <c r="V27" s="0" t="n">
        <v>0.05</v>
      </c>
      <c r="W27" s="116" t="n">
        <f aca="false">V27/U27</f>
        <v>0.0036101083032491</v>
      </c>
      <c r="X27" s="0" t="n">
        <v>11.24</v>
      </c>
      <c r="Y27" s="0" t="n">
        <v>1.38</v>
      </c>
      <c r="Z27" s="61" t="n">
        <v>0.76</v>
      </c>
      <c r="AA27" s="70" t="n">
        <v>-1321.24</v>
      </c>
      <c r="AB27" s="116" t="n">
        <f aca="false">(ABS(AA27-$C27))/(ABS($C27) + $E$2)</f>
        <v>0.577852028639618</v>
      </c>
      <c r="AC27" s="116" t="n">
        <f aca="false">1-(AA27-$C27)/($B27-$C27)</f>
        <v>0.39771144278607</v>
      </c>
      <c r="AD27" s="0" t="n">
        <v>1904</v>
      </c>
      <c r="AE27" s="0" t="n">
        <v>46</v>
      </c>
      <c r="AF27" s="0" t="n">
        <v>390</v>
      </c>
      <c r="AG27" s="0" t="n">
        <v>600.53</v>
      </c>
      <c r="AH27" s="0" t="n">
        <v>330.2</v>
      </c>
      <c r="AI27" s="116" t="n">
        <f aca="false">AH27/AG27</f>
        <v>0.549847634589446</v>
      </c>
      <c r="AJ27" s="0" t="n">
        <v>182.64</v>
      </c>
      <c r="AK27" s="0" t="n">
        <v>39.31</v>
      </c>
      <c r="AL27" s="61" t="n">
        <v>46.64</v>
      </c>
      <c r="AM27" s="70" t="n">
        <v>-1323.04</v>
      </c>
      <c r="AN27" s="116" t="n">
        <f aca="false">(ABS(AM27-$C27))/(ABS($C27) + $E$2)</f>
        <v>0.58</v>
      </c>
      <c r="AO27" s="116" t="n">
        <f aca="false">1-(AM27-$C27)/($B27-$C27)</f>
        <v>0.39547263681592</v>
      </c>
      <c r="AP27" s="0" t="n">
        <v>0</v>
      </c>
      <c r="AQ27" s="0" t="n">
        <v>1879</v>
      </c>
      <c r="AR27" s="0" t="n">
        <v>46</v>
      </c>
      <c r="AS27" s="0" t="n">
        <v>385</v>
      </c>
      <c r="AT27" s="0" t="n">
        <v>602.47</v>
      </c>
      <c r="AU27" s="0" t="n">
        <v>299.67</v>
      </c>
      <c r="AV27" s="116" t="n">
        <f aca="false">AU27/AT27</f>
        <v>0.4974023602835</v>
      </c>
      <c r="AW27" s="0" t="n">
        <v>187.12</v>
      </c>
      <c r="AX27" s="0" t="n">
        <v>69.99</v>
      </c>
      <c r="AY27" s="61" t="n">
        <v>44.41</v>
      </c>
      <c r="AZ27" s="70" t="n">
        <v>-1487.69</v>
      </c>
      <c r="BA27" s="116" t="n">
        <f aca="false">(ABS(AZ27-$C27))/(ABS($C27) + $E$2)</f>
        <v>0.776479713603819</v>
      </c>
      <c r="BB27" s="116" t="n">
        <f aca="false">1-(AZ27-$C27)/($B27-$C27)</f>
        <v>0.19068407960199</v>
      </c>
      <c r="BC27" s="0" t="n">
        <v>2155</v>
      </c>
      <c r="BD27" s="0" t="n">
        <v>431</v>
      </c>
      <c r="BE27" s="0" t="n">
        <v>601.85</v>
      </c>
      <c r="BF27" s="0" t="n">
        <v>330.06</v>
      </c>
      <c r="BG27" s="116" t="n">
        <f aca="false">BF27/BE27</f>
        <v>0.548409072027914</v>
      </c>
      <c r="BH27" s="0" t="n">
        <v>210.49</v>
      </c>
      <c r="BI27" s="0" t="n">
        <v>6.22</v>
      </c>
      <c r="BJ27" s="61" t="n">
        <v>53.3</v>
      </c>
      <c r="BK27" s="0" t="n">
        <v>-1297.17</v>
      </c>
      <c r="BL27" s="116" t="n">
        <f aca="false">(ABS(BK27-$C27))/(ABS($C27) + $E$2)</f>
        <v>0.549128878281623</v>
      </c>
      <c r="BM27" s="116" t="n">
        <f aca="false">1-(BK27-$C27)/($B27-$C27)</f>
        <v>0.427649253731343</v>
      </c>
      <c r="BN27" s="0" t="n">
        <v>5763</v>
      </c>
      <c r="BO27" s="0" t="n">
        <v>47</v>
      </c>
      <c r="BP27" s="0" t="n">
        <v>1162</v>
      </c>
      <c r="BQ27" s="0" t="n">
        <v>3602.06</v>
      </c>
      <c r="BR27" s="0" t="n">
        <v>2709.78</v>
      </c>
      <c r="BS27" s="116" t="n">
        <f aca="false">BR27/BQ27</f>
        <v>0.752286191790253</v>
      </c>
      <c r="BT27" s="0" t="n">
        <v>539.31</v>
      </c>
      <c r="BU27" s="0" t="n">
        <v>117.5</v>
      </c>
      <c r="BV27" s="61" t="n">
        <v>218.28</v>
      </c>
    </row>
    <row r="28" customFormat="false" ht="12.8" hidden="false" customHeight="false" outlineLevel="0" collapsed="false">
      <c r="A28" s="0" t="s">
        <v>84</v>
      </c>
      <c r="B28" s="0" t="n">
        <v>-1967.5</v>
      </c>
      <c r="C28" s="0" t="n">
        <v>-1428</v>
      </c>
      <c r="D28" s="116" t="n">
        <f aca="false">(ABS(B28-C28))/(ABS(C28)+$E$2)</f>
        <v>0.377536738978306</v>
      </c>
      <c r="E28" s="70" t="n">
        <v>-1967.5</v>
      </c>
      <c r="F28" s="116" t="n">
        <f aca="false">(ABS(E28-$C28))/(ABS($C28) + $E$2)</f>
        <v>0.377536738978306</v>
      </c>
      <c r="G28" s="116" t="n">
        <f aca="false">1-(E28-$C28)/($B28-$C28)</f>
        <v>0</v>
      </c>
      <c r="H28" s="0" t="n">
        <v>11</v>
      </c>
      <c r="I28" s="0" t="n">
        <v>11</v>
      </c>
      <c r="J28" s="0" t="n">
        <v>11.67</v>
      </c>
      <c r="K28" s="0" t="n">
        <v>0.04</v>
      </c>
      <c r="L28" s="116" t="n">
        <f aca="false">K28/J28</f>
        <v>0.00342759211653813</v>
      </c>
      <c r="M28" s="0" t="n">
        <v>10.58</v>
      </c>
      <c r="N28" s="0" t="n">
        <v>0.06</v>
      </c>
      <c r="O28" s="61" t="n">
        <v>0.58</v>
      </c>
      <c r="P28" s="70" t="n">
        <v>-1967.5</v>
      </c>
      <c r="Q28" s="116" t="n">
        <f aca="false">(ABS(P28-$C28))/(ABS($C28) + $E$2)</f>
        <v>0.377536738978306</v>
      </c>
      <c r="R28" s="116" t="n">
        <f aca="false">1-(P28-$C28)/($B28-$C28)</f>
        <v>0</v>
      </c>
      <c r="S28" s="0" t="n">
        <v>11</v>
      </c>
      <c r="T28" s="0" t="n">
        <v>11</v>
      </c>
      <c r="U28" s="0" t="n">
        <v>13.08</v>
      </c>
      <c r="V28" s="0" t="n">
        <v>0.06</v>
      </c>
      <c r="W28" s="116" t="n">
        <f aca="false">V28/U28</f>
        <v>0.00458715596330275</v>
      </c>
      <c r="X28" s="0" t="n">
        <v>10.63</v>
      </c>
      <c r="Y28" s="0" t="n">
        <v>1.31</v>
      </c>
      <c r="Z28" s="61" t="n">
        <v>0.68</v>
      </c>
      <c r="AA28" s="70" t="n">
        <v>-1661.46</v>
      </c>
      <c r="AB28" s="116" t="n">
        <f aca="false">(ABS(AA28-$C28))/(ABS($C28) + $E$2)</f>
        <v>0.163372988103569</v>
      </c>
      <c r="AC28" s="116" t="n">
        <f aca="false">1-(AA28-$C28)/($B28-$C28)</f>
        <v>0.567265987025023</v>
      </c>
      <c r="AD28" s="0" t="n">
        <v>1779</v>
      </c>
      <c r="AE28" s="0" t="n">
        <v>41</v>
      </c>
      <c r="AF28" s="0" t="n">
        <v>364</v>
      </c>
      <c r="AG28" s="0" t="n">
        <v>600.08</v>
      </c>
      <c r="AH28" s="0" t="n">
        <v>346.06</v>
      </c>
      <c r="AI28" s="116" t="n">
        <f aca="false">AH28/AG28</f>
        <v>0.576689774696707</v>
      </c>
      <c r="AJ28" s="0" t="n">
        <v>175.18</v>
      </c>
      <c r="AK28" s="0" t="n">
        <v>38.43</v>
      </c>
      <c r="AL28" s="61" t="n">
        <v>39.31</v>
      </c>
      <c r="AM28" s="70" t="n">
        <v>-1662.82</v>
      </c>
      <c r="AN28" s="116" t="n">
        <f aca="false">(ABS(AM28-$C28))/(ABS($C28) + $E$2)</f>
        <v>0.164324702589223</v>
      </c>
      <c r="AO28" s="116" t="n">
        <f aca="false">1-(AM28-$C28)/($B28-$C28)</f>
        <v>0.564745134383689</v>
      </c>
      <c r="AP28" s="0" t="n">
        <v>0</v>
      </c>
      <c r="AQ28" s="0" t="n">
        <v>1729</v>
      </c>
      <c r="AR28" s="0" t="n">
        <v>41</v>
      </c>
      <c r="AS28" s="0" t="n">
        <v>354</v>
      </c>
      <c r="AT28" s="0" t="n">
        <v>601.43</v>
      </c>
      <c r="AU28" s="0" t="n">
        <v>324.39</v>
      </c>
      <c r="AV28" s="116" t="n">
        <f aca="false">AU28/AT28</f>
        <v>0.5393645145736</v>
      </c>
      <c r="AW28" s="0" t="n">
        <v>168.43</v>
      </c>
      <c r="AX28" s="0" t="n">
        <v>69.95</v>
      </c>
      <c r="AY28" s="61" t="n">
        <v>38.02</v>
      </c>
      <c r="AZ28" s="70" t="n">
        <v>-1805.22</v>
      </c>
      <c r="BA28" s="116" t="n">
        <f aca="false">(ABS(AZ28-$C28))/(ABS($C28) + $E$2)</f>
        <v>0.263974807557733</v>
      </c>
      <c r="BB28" s="116" t="n">
        <f aca="false">1-(AZ28-$C28)/($B28-$C28)</f>
        <v>0.30079703429101</v>
      </c>
      <c r="BC28" s="0" t="n">
        <v>2060</v>
      </c>
      <c r="BD28" s="0" t="n">
        <v>412</v>
      </c>
      <c r="BE28" s="0" t="n">
        <v>600.73</v>
      </c>
      <c r="BF28" s="0" t="n">
        <v>355.56</v>
      </c>
      <c r="BG28" s="116" t="n">
        <f aca="false">BF28/BE28</f>
        <v>0.591879879479966</v>
      </c>
      <c r="BH28" s="0" t="n">
        <v>191.88</v>
      </c>
      <c r="BI28" s="0" t="n">
        <v>6.53</v>
      </c>
      <c r="BJ28" s="61" t="n">
        <v>45.32</v>
      </c>
      <c r="BK28" s="0" t="n">
        <v>-1636.49</v>
      </c>
      <c r="BL28" s="116" t="n">
        <f aca="false">(ABS(BK28-$C28))/(ABS($C28) + $E$2)</f>
        <v>0.145899230230931</v>
      </c>
      <c r="BM28" s="116" t="n">
        <f aca="false">1-(BK28-$C28)/($B28-$C28)</f>
        <v>0.613549582947173</v>
      </c>
      <c r="BN28" s="0" t="n">
        <v>5539</v>
      </c>
      <c r="BO28" s="0" t="n">
        <v>41</v>
      </c>
      <c r="BP28" s="0" t="n">
        <v>1116</v>
      </c>
      <c r="BQ28" s="0" t="n">
        <v>3600.24</v>
      </c>
      <c r="BR28" s="0" t="n">
        <v>2734.35</v>
      </c>
      <c r="BS28" s="116" t="n">
        <f aca="false">BR28/BQ28</f>
        <v>0.759491033931071</v>
      </c>
      <c r="BT28" s="0" t="n">
        <v>521.08</v>
      </c>
      <c r="BU28" s="0" t="n">
        <v>124.79</v>
      </c>
      <c r="BV28" s="61" t="n">
        <v>204.44</v>
      </c>
    </row>
    <row r="29" customFormat="false" ht="12.8" hidden="false" customHeight="false" outlineLevel="0" collapsed="false">
      <c r="A29" s="0" t="s">
        <v>85</v>
      </c>
      <c r="B29" s="0" t="n">
        <v>-2089</v>
      </c>
      <c r="C29" s="0" t="n">
        <v>-1173.5</v>
      </c>
      <c r="D29" s="116" t="n">
        <f aca="false">(ABS(B29-C29))/(ABS(C29)+$E$2)</f>
        <v>0.779480630055343</v>
      </c>
      <c r="E29" s="70" t="n">
        <v>-2089</v>
      </c>
      <c r="F29" s="116" t="n">
        <f aca="false">(ABS(E29-$C29))/(ABS($C29) + $E$2)</f>
        <v>0.779480630055343</v>
      </c>
      <c r="G29" s="116" t="n">
        <f aca="false">1-(E29-$C29)/($B29-$C29)</f>
        <v>0</v>
      </c>
      <c r="H29" s="0" t="n">
        <v>11</v>
      </c>
      <c r="I29" s="0" t="n">
        <v>11</v>
      </c>
      <c r="J29" s="0" t="n">
        <v>11.99</v>
      </c>
      <c r="K29" s="0" t="n">
        <v>0.05</v>
      </c>
      <c r="L29" s="116" t="n">
        <f aca="false">K29/J29</f>
        <v>0.00417014178482068</v>
      </c>
      <c r="M29" s="0" t="n">
        <v>10.71</v>
      </c>
      <c r="N29" s="0" t="n">
        <v>0.07</v>
      </c>
      <c r="O29" s="61" t="n">
        <v>0.75</v>
      </c>
      <c r="P29" s="70" t="n">
        <v>-2089</v>
      </c>
      <c r="Q29" s="116" t="n">
        <f aca="false">(ABS(P29-$C29))/(ABS($C29) + $E$2)</f>
        <v>0.779480630055343</v>
      </c>
      <c r="R29" s="116" t="n">
        <f aca="false">1-(P29-$C29)/($B29-$C29)</f>
        <v>0</v>
      </c>
      <c r="S29" s="0" t="n">
        <v>11</v>
      </c>
      <c r="T29" s="0" t="n">
        <v>11</v>
      </c>
      <c r="U29" s="0" t="n">
        <v>13.76</v>
      </c>
      <c r="V29" s="0" t="n">
        <v>0.05</v>
      </c>
      <c r="W29" s="116" t="n">
        <f aca="false">V29/U29</f>
        <v>0.00363372093023256</v>
      </c>
      <c r="X29" s="0" t="n">
        <v>11.31</v>
      </c>
      <c r="Y29" s="0" t="n">
        <v>1.19</v>
      </c>
      <c r="Z29" s="61" t="n">
        <v>0.81</v>
      </c>
      <c r="AA29" s="70" t="n">
        <v>-1692.59</v>
      </c>
      <c r="AB29" s="116" t="n">
        <f aca="false">(ABS(AA29-$C29))/(ABS($C29) + $E$2)</f>
        <v>0.441966794380587</v>
      </c>
      <c r="AC29" s="116" t="n">
        <f aca="false">1-(AA29-$C29)/($B29-$C29)</f>
        <v>0.432998361551065</v>
      </c>
      <c r="AD29" s="0" t="n">
        <v>1851</v>
      </c>
      <c r="AE29" s="0" t="n">
        <v>54</v>
      </c>
      <c r="AF29" s="0" t="n">
        <v>381</v>
      </c>
      <c r="AG29" s="0" t="n">
        <v>600.42</v>
      </c>
      <c r="AH29" s="0" t="n">
        <v>340.69</v>
      </c>
      <c r="AI29" s="116" t="n">
        <f aca="false">AH29/AG29</f>
        <v>0.567419473035542</v>
      </c>
      <c r="AJ29" s="0" t="n">
        <v>175.07</v>
      </c>
      <c r="AK29" s="0" t="n">
        <v>40.28</v>
      </c>
      <c r="AL29" s="61" t="n">
        <v>43.28</v>
      </c>
      <c r="AM29" s="70" t="n">
        <v>-1687.29</v>
      </c>
      <c r="AN29" s="116" t="n">
        <f aca="false">(ABS(AM29-$C29))/(ABS($C29) + $E$2)</f>
        <v>0.43745423584504</v>
      </c>
      <c r="AO29" s="116" t="n">
        <f aca="false">1-(AM29-$C29)/($B29-$C29)</f>
        <v>0.438787547788094</v>
      </c>
      <c r="AP29" s="0" t="n">
        <v>0</v>
      </c>
      <c r="AQ29" s="0" t="n">
        <v>1744</v>
      </c>
      <c r="AR29" s="0" t="n">
        <v>56</v>
      </c>
      <c r="AS29" s="0" t="n">
        <v>360</v>
      </c>
      <c r="AT29" s="0" t="n">
        <v>600.65</v>
      </c>
      <c r="AU29" s="0" t="n">
        <v>306.54</v>
      </c>
      <c r="AV29" s="116" t="n">
        <f aca="false">AU29/AT29</f>
        <v>0.510347123949055</v>
      </c>
      <c r="AW29" s="0" t="n">
        <v>175.31</v>
      </c>
      <c r="AX29" s="0" t="n">
        <v>75.23</v>
      </c>
      <c r="AY29" s="61" t="n">
        <v>42.66</v>
      </c>
      <c r="AZ29" s="70" t="n">
        <v>-1925.56</v>
      </c>
      <c r="BA29" s="116" t="n">
        <f aca="false">(ABS(AZ29-$C29))/(ABS($C29) + $E$2)</f>
        <v>0.640323541932737</v>
      </c>
      <c r="BB29" s="116" t="n">
        <f aca="false">1-(AZ29-$C29)/($B29-$C29)</f>
        <v>0.178525395958493</v>
      </c>
      <c r="BC29" s="0" t="n">
        <v>2110</v>
      </c>
      <c r="BD29" s="0" t="n">
        <v>422</v>
      </c>
      <c r="BE29" s="0" t="n">
        <v>601.18</v>
      </c>
      <c r="BF29" s="0" t="n">
        <v>335.61</v>
      </c>
      <c r="BG29" s="116" t="n">
        <f aca="false">BF29/BE29</f>
        <v>0.558252104195083</v>
      </c>
      <c r="BH29" s="0" t="n">
        <v>206.24</v>
      </c>
      <c r="BI29" s="0" t="n">
        <v>6.24</v>
      </c>
      <c r="BJ29" s="61" t="n">
        <v>51.27</v>
      </c>
      <c r="BK29" s="0" t="n">
        <v>-1655.43</v>
      </c>
      <c r="BL29" s="116" t="n">
        <f aca="false">(ABS(BK29-$C29))/(ABS($C29) + $E$2)</f>
        <v>0.410327799063431</v>
      </c>
      <c r="BM29" s="116" t="n">
        <f aca="false">1-(BK29-$C29)/($B29-$C29)</f>
        <v>0.473588203167668</v>
      </c>
      <c r="BN29" s="0" t="n">
        <v>5446</v>
      </c>
      <c r="BO29" s="0" t="n">
        <v>54</v>
      </c>
      <c r="BP29" s="0" t="n">
        <v>1100</v>
      </c>
      <c r="BQ29" s="0" t="n">
        <v>3603.8</v>
      </c>
      <c r="BR29" s="0" t="n">
        <v>2752.64</v>
      </c>
      <c r="BS29" s="116" t="n">
        <f aca="false">BR29/BQ29</f>
        <v>0.763815972029524</v>
      </c>
      <c r="BT29" s="0" t="n">
        <v>519.04</v>
      </c>
      <c r="BU29" s="0" t="n">
        <v>115.21</v>
      </c>
      <c r="BV29" s="61" t="n">
        <v>200.09</v>
      </c>
    </row>
    <row r="30" customFormat="false" ht="12.8" hidden="false" customHeight="false" outlineLevel="0" collapsed="false">
      <c r="A30" s="0" t="s">
        <v>86</v>
      </c>
      <c r="B30" s="0" t="n">
        <v>-2204</v>
      </c>
      <c r="C30" s="0" t="n">
        <v>-1154.5</v>
      </c>
      <c r="D30" s="116" t="n">
        <f aca="false">(ABS(B30-C30))/(ABS(C30)+$E$2)</f>
        <v>0.908264820424059</v>
      </c>
      <c r="E30" s="70" t="n">
        <v>-2204</v>
      </c>
      <c r="F30" s="116" t="n">
        <f aca="false">(ABS(E30-$C30))/(ABS($C30) + $E$2)</f>
        <v>0.908264820424059</v>
      </c>
      <c r="G30" s="116" t="n">
        <f aca="false">1-(E30-$C30)/($B30-$C30)</f>
        <v>0</v>
      </c>
      <c r="H30" s="0" t="n">
        <v>11</v>
      </c>
      <c r="I30" s="0" t="n">
        <v>11</v>
      </c>
      <c r="J30" s="0" t="n">
        <v>11.97</v>
      </c>
      <c r="K30" s="0" t="n">
        <v>0.04</v>
      </c>
      <c r="L30" s="116" t="n">
        <f aca="false">K30/J30</f>
        <v>0.00334168755221387</v>
      </c>
      <c r="M30" s="0" t="n">
        <v>10.89</v>
      </c>
      <c r="N30" s="0" t="n">
        <v>0.06</v>
      </c>
      <c r="O30" s="61" t="n">
        <v>0.58</v>
      </c>
      <c r="P30" s="70" t="n">
        <v>-2204</v>
      </c>
      <c r="Q30" s="116" t="n">
        <f aca="false">(ABS(P30-$C30))/(ABS($C30) + $E$2)</f>
        <v>0.908264820424059</v>
      </c>
      <c r="R30" s="116" t="n">
        <f aca="false">1-(P30-$C30)/($B30-$C30)</f>
        <v>0</v>
      </c>
      <c r="S30" s="0" t="n">
        <v>11</v>
      </c>
      <c r="T30" s="0" t="n">
        <v>11</v>
      </c>
      <c r="U30" s="0" t="n">
        <v>12.91</v>
      </c>
      <c r="V30" s="0" t="n">
        <v>0.05</v>
      </c>
      <c r="W30" s="116" t="n">
        <f aca="false">V30/U30</f>
        <v>0.00387296669248644</v>
      </c>
      <c r="X30" s="0" t="n">
        <v>10.4</v>
      </c>
      <c r="Y30" s="0" t="n">
        <v>1.24</v>
      </c>
      <c r="Z30" s="61" t="n">
        <v>0.82</v>
      </c>
      <c r="AA30" s="70" t="n">
        <v>-1720.75</v>
      </c>
      <c r="AB30" s="116" t="n">
        <f aca="false">(ABS(AA30-$C30))/(ABS($C30) + $E$2)</f>
        <v>0.490047598442233</v>
      </c>
      <c r="AC30" s="116" t="n">
        <f aca="false">1-(AA30-$C30)/($B30-$C30)</f>
        <v>0.460457360647928</v>
      </c>
      <c r="AD30" s="0" t="n">
        <v>1874</v>
      </c>
      <c r="AE30" s="0" t="n">
        <v>51</v>
      </c>
      <c r="AF30" s="0" t="n">
        <v>385</v>
      </c>
      <c r="AG30" s="0" t="n">
        <v>600.54</v>
      </c>
      <c r="AH30" s="0" t="n">
        <v>323.58</v>
      </c>
      <c r="AI30" s="116" t="n">
        <f aca="false">AH30/AG30</f>
        <v>0.538815066440204</v>
      </c>
      <c r="AJ30" s="0" t="n">
        <v>187.54</v>
      </c>
      <c r="AK30" s="0" t="n">
        <v>43.1</v>
      </c>
      <c r="AL30" s="61" t="n">
        <v>45.38</v>
      </c>
      <c r="AM30" s="70" t="n">
        <v>-1723.26</v>
      </c>
      <c r="AN30" s="116" t="n">
        <f aca="false">(ABS(AM30-$C30))/(ABS($C30) + $E$2)</f>
        <v>0.492219818260493</v>
      </c>
      <c r="AO30" s="116" t="n">
        <f aca="false">1-(AM30-$C30)/($B30-$C30)</f>
        <v>0.45806574559314</v>
      </c>
      <c r="AP30" s="0" t="n">
        <v>0</v>
      </c>
      <c r="AQ30" s="0" t="n">
        <v>1799</v>
      </c>
      <c r="AR30" s="0" t="n">
        <v>51</v>
      </c>
      <c r="AS30" s="0" t="n">
        <v>370</v>
      </c>
      <c r="AT30" s="0" t="n">
        <v>601.47</v>
      </c>
      <c r="AU30" s="0" t="n">
        <v>301.67</v>
      </c>
      <c r="AV30" s="116" t="n">
        <f aca="false">AU30/AT30</f>
        <v>0.501554524747701</v>
      </c>
      <c r="AW30" s="0" t="n">
        <v>174.26</v>
      </c>
      <c r="AX30" s="0" t="n">
        <v>81.88</v>
      </c>
      <c r="AY30" s="61" t="n">
        <v>42.58</v>
      </c>
      <c r="AZ30" s="70" t="n">
        <v>-1935.25</v>
      </c>
      <c r="BA30" s="116" t="n">
        <f aca="false">(ABS(AZ30-$C30))/(ABS($C30) + $E$2)</f>
        <v>0.675681523150151</v>
      </c>
      <c r="BB30" s="116" t="n">
        <f aca="false">1-(AZ30-$C30)/($B30-$C30)</f>
        <v>0.256074321105288</v>
      </c>
      <c r="BC30" s="0" t="n">
        <v>2175</v>
      </c>
      <c r="BD30" s="0" t="n">
        <v>435</v>
      </c>
      <c r="BE30" s="0" t="n">
        <v>600.58</v>
      </c>
      <c r="BF30" s="0" t="n">
        <v>333.55</v>
      </c>
      <c r="BG30" s="116" t="n">
        <f aca="false">BF30/BE30</f>
        <v>0.555379799527124</v>
      </c>
      <c r="BH30" s="0" t="n">
        <v>208.33</v>
      </c>
      <c r="BI30" s="0" t="n">
        <v>6.14</v>
      </c>
      <c r="BJ30" s="61" t="n">
        <v>50.53</v>
      </c>
      <c r="BK30" s="0" t="n">
        <v>-1679.9</v>
      </c>
      <c r="BL30" s="116" t="n">
        <f aca="false">(ABS(BK30-$C30))/(ABS($C30) + $E$2)</f>
        <v>0.454694937256599</v>
      </c>
      <c r="BM30" s="116" t="n">
        <f aca="false">1-(BK30-$C30)/($B30-$C30)</f>
        <v>0.499380657455931</v>
      </c>
      <c r="BN30" s="0" t="n">
        <v>5784</v>
      </c>
      <c r="BO30" s="0" t="n">
        <v>51</v>
      </c>
      <c r="BP30" s="0" t="n">
        <v>1167</v>
      </c>
      <c r="BQ30" s="0" t="n">
        <v>3602.77</v>
      </c>
      <c r="BR30" s="0" t="n">
        <v>2669.35</v>
      </c>
      <c r="BS30" s="116" t="n">
        <f aca="false">BR30/BQ30</f>
        <v>0.740916017397725</v>
      </c>
      <c r="BT30" s="0" t="n">
        <v>554</v>
      </c>
      <c r="BU30" s="0" t="n">
        <v>136.32</v>
      </c>
      <c r="BV30" s="61" t="n">
        <v>225.67</v>
      </c>
    </row>
    <row r="31" customFormat="false" ht="12.8" hidden="false" customHeight="false" outlineLevel="0" collapsed="false">
      <c r="A31" s="0" t="s">
        <v>87</v>
      </c>
      <c r="B31" s="0" t="n">
        <v>-2403.5</v>
      </c>
      <c r="C31" s="0" t="n">
        <v>-1430.98</v>
      </c>
      <c r="D31" s="116" t="n">
        <f aca="false">(ABS(B31-C31))/(ABS(C31)+$E$2)</f>
        <v>0.67914356345759</v>
      </c>
      <c r="E31" s="70" t="n">
        <v>-2403.5</v>
      </c>
      <c r="F31" s="116" t="n">
        <f aca="false">(ABS(E31-$C31))/(ABS($C31) + $E$2)</f>
        <v>0.67914356345759</v>
      </c>
      <c r="G31" s="116" t="n">
        <f aca="false">1-(E31-$C31)/($B31-$C31)</f>
        <v>0</v>
      </c>
      <c r="H31" s="0" t="n">
        <v>11</v>
      </c>
      <c r="I31" s="0" t="n">
        <v>11</v>
      </c>
      <c r="J31" s="0" t="n">
        <v>11.77</v>
      </c>
      <c r="K31" s="0" t="n">
        <v>0.05</v>
      </c>
      <c r="L31" s="116" t="n">
        <f aca="false">K31/J31</f>
        <v>0.00424808836023789</v>
      </c>
      <c r="M31" s="0" t="n">
        <v>10.41</v>
      </c>
      <c r="N31" s="0" t="n">
        <v>0.07</v>
      </c>
      <c r="O31" s="61" t="n">
        <v>0.85</v>
      </c>
      <c r="P31" s="70" t="n">
        <v>-2403.5</v>
      </c>
      <c r="Q31" s="116" t="n">
        <f aca="false">(ABS(P31-$C31))/(ABS($C31) + $E$2)</f>
        <v>0.67914356345759</v>
      </c>
      <c r="R31" s="116" t="n">
        <f aca="false">1-(P31-$C31)/($B31-$C31)</f>
        <v>0</v>
      </c>
      <c r="S31" s="0" t="n">
        <v>11</v>
      </c>
      <c r="T31" s="0" t="n">
        <v>11</v>
      </c>
      <c r="U31" s="0" t="n">
        <v>12.29</v>
      </c>
      <c r="V31" s="0" t="n">
        <v>0.05</v>
      </c>
      <c r="W31" s="116" t="n">
        <f aca="false">V31/U31</f>
        <v>0.00406834825061025</v>
      </c>
      <c r="X31" s="0" t="n">
        <v>10.29</v>
      </c>
      <c r="Y31" s="0" t="n">
        <v>0.94</v>
      </c>
      <c r="Z31" s="61" t="n">
        <v>0.6</v>
      </c>
      <c r="AA31" s="70" t="n">
        <v>-1913.42</v>
      </c>
      <c r="AB31" s="116" t="n">
        <f aca="false">(ABS(AA31-$C31))/(ABS($C31) + $E$2)</f>
        <v>0.33690414670596</v>
      </c>
      <c r="AC31" s="116" t="n">
        <f aca="false">1-(AA31-$C31)/($B31-$C31)</f>
        <v>0.5039279397853</v>
      </c>
      <c r="AD31" s="0" t="n">
        <v>1865</v>
      </c>
      <c r="AE31" s="0" t="n">
        <v>60</v>
      </c>
      <c r="AF31" s="0" t="n">
        <v>385</v>
      </c>
      <c r="AG31" s="0" t="n">
        <v>601.65</v>
      </c>
      <c r="AH31" s="0" t="n">
        <v>324.25</v>
      </c>
      <c r="AI31" s="116" t="n">
        <f aca="false">AH31/AG31</f>
        <v>0.53893459652622</v>
      </c>
      <c r="AJ31" s="0" t="n">
        <v>184.62</v>
      </c>
      <c r="AK31" s="0" t="n">
        <v>44.55</v>
      </c>
      <c r="AL31" s="61" t="n">
        <v>46.84</v>
      </c>
      <c r="AM31" s="70" t="n">
        <v>-1914.04</v>
      </c>
      <c r="AN31" s="116" t="n">
        <f aca="false">(ABS(AM31-$C31))/(ABS($C31) + $E$2)</f>
        <v>0.337337113646839</v>
      </c>
      <c r="AO31" s="116" t="n">
        <f aca="false">1-(AM31-$C31)/($B31-$C31)</f>
        <v>0.503290420762555</v>
      </c>
      <c r="AP31" s="0" t="n">
        <v>0</v>
      </c>
      <c r="AQ31" s="0" t="n">
        <v>1820</v>
      </c>
      <c r="AR31" s="0" t="n">
        <v>60</v>
      </c>
      <c r="AS31" s="0" t="n">
        <v>376</v>
      </c>
      <c r="AT31" s="0" t="n">
        <v>600.5</v>
      </c>
      <c r="AU31" s="0" t="n">
        <v>307.06</v>
      </c>
      <c r="AV31" s="116" t="n">
        <f aca="false">AU31/AT31</f>
        <v>0.511340549542048</v>
      </c>
      <c r="AW31" s="0" t="n">
        <v>182.46</v>
      </c>
      <c r="AX31" s="0" t="n">
        <v>72.39</v>
      </c>
      <c r="AY31" s="61" t="n">
        <v>37.71</v>
      </c>
      <c r="AZ31" s="70" t="n">
        <v>-2100.11</v>
      </c>
      <c r="BA31" s="116" t="n">
        <f aca="false">(ABS(AZ31-$C31))/(ABS($C31) + $E$2)</f>
        <v>0.46727607927485</v>
      </c>
      <c r="BB31" s="116" t="n">
        <f aca="false">1-(AZ31-$C31)/($B31-$C31)</f>
        <v>0.311962735984864</v>
      </c>
      <c r="BC31" s="0" t="n">
        <v>2115</v>
      </c>
      <c r="BD31" s="0" t="n">
        <v>423</v>
      </c>
      <c r="BE31" s="0" t="n">
        <v>600.96</v>
      </c>
      <c r="BF31" s="0" t="n">
        <v>340.28</v>
      </c>
      <c r="BG31" s="116" t="n">
        <f aca="false">BF31/BE31</f>
        <v>0.566227369542066</v>
      </c>
      <c r="BH31" s="0" t="n">
        <v>199.94</v>
      </c>
      <c r="BI31" s="0" t="n">
        <v>6.69</v>
      </c>
      <c r="BJ31" s="61" t="n">
        <v>52.27</v>
      </c>
      <c r="BK31" s="0" t="n">
        <v>-1879.34</v>
      </c>
      <c r="BL31" s="116" t="n">
        <f aca="false">(ABS(BK31-$C31))/(ABS($C31) + $E$2)</f>
        <v>0.313104931633123</v>
      </c>
      <c r="BM31" s="116" t="n">
        <f aca="false">1-(BK31-$C31)/($B31-$C31)</f>
        <v>0.538970920906511</v>
      </c>
      <c r="BN31" s="0" t="n">
        <v>5805</v>
      </c>
      <c r="BO31" s="0" t="n">
        <v>60</v>
      </c>
      <c r="BP31" s="0" t="n">
        <v>1173</v>
      </c>
      <c r="BQ31" s="0" t="n">
        <v>3602.41</v>
      </c>
      <c r="BR31" s="0" t="n">
        <v>2690.93</v>
      </c>
      <c r="BS31" s="116" t="n">
        <f aca="false">BR31/BQ31</f>
        <v>0.746980493613997</v>
      </c>
      <c r="BT31" s="0" t="n">
        <v>545.25</v>
      </c>
      <c r="BU31" s="0" t="n">
        <v>132.92</v>
      </c>
      <c r="BV31" s="61" t="n">
        <v>216.24</v>
      </c>
    </row>
    <row r="32" customFormat="false" ht="12.8" hidden="false" customHeight="false" outlineLevel="0" collapsed="false">
      <c r="A32" s="0" t="s">
        <v>88</v>
      </c>
      <c r="B32" s="0" t="n">
        <v>-2715</v>
      </c>
      <c r="C32" s="0" t="n">
        <v>-1653.63</v>
      </c>
      <c r="D32" s="116" t="n">
        <f aca="false">(ABS(B32-C32))/(ABS(C32)+$E$2)</f>
        <v>0.641454585012963</v>
      </c>
      <c r="E32" s="70" t="n">
        <v>-2715</v>
      </c>
      <c r="F32" s="116" t="n">
        <f aca="false">(ABS(E32-$C32))/(ABS($C32) + $E$2)</f>
        <v>0.641454585012963</v>
      </c>
      <c r="G32" s="116" t="n">
        <f aca="false">1-(E32-$C32)/($B32-$C32)</f>
        <v>0</v>
      </c>
      <c r="H32" s="0" t="n">
        <v>11</v>
      </c>
      <c r="I32" s="0" t="n">
        <v>11</v>
      </c>
      <c r="J32" s="0" t="n">
        <v>10.92</v>
      </c>
      <c r="K32" s="0" t="n">
        <v>0.05</v>
      </c>
      <c r="L32" s="116" t="n">
        <f aca="false">K32/J32</f>
        <v>0.00457875457875458</v>
      </c>
      <c r="M32" s="0" t="n">
        <v>9.79</v>
      </c>
      <c r="N32" s="0" t="n">
        <v>0.06</v>
      </c>
      <c r="O32" s="61" t="n">
        <v>0.62</v>
      </c>
      <c r="P32" s="70" t="n">
        <v>-2715</v>
      </c>
      <c r="Q32" s="116" t="n">
        <f aca="false">(ABS(P32-$C32))/(ABS($C32) + $E$2)</f>
        <v>0.641454585012963</v>
      </c>
      <c r="R32" s="116" t="n">
        <f aca="false">1-(P32-$C32)/($B32-$C32)</f>
        <v>0</v>
      </c>
      <c r="S32" s="0" t="n">
        <v>11</v>
      </c>
      <c r="T32" s="0" t="n">
        <v>11</v>
      </c>
      <c r="U32" s="0" t="n">
        <v>12.12</v>
      </c>
      <c r="V32" s="0" t="n">
        <v>0.06</v>
      </c>
      <c r="W32" s="116" t="n">
        <f aca="false">V32/U32</f>
        <v>0.00495049504950495</v>
      </c>
      <c r="X32" s="0" t="n">
        <v>9.71</v>
      </c>
      <c r="Y32" s="0" t="n">
        <v>1.24</v>
      </c>
      <c r="Z32" s="61" t="n">
        <v>0.71</v>
      </c>
      <c r="AA32" s="70" t="n">
        <v>-2224.63</v>
      </c>
      <c r="AB32" s="116" t="n">
        <f aca="false">(ABS(AA32-$C32))/(ABS($C32) + $E$2)</f>
        <v>0.345092256274817</v>
      </c>
      <c r="AC32" s="116" t="n">
        <f aca="false">1-(AA32-$C32)/($B32-$C32)</f>
        <v>0.462016073565298</v>
      </c>
      <c r="AD32" s="0" t="n">
        <v>1822</v>
      </c>
      <c r="AE32" s="0" t="n">
        <v>68</v>
      </c>
      <c r="AF32" s="0" t="n">
        <v>378</v>
      </c>
      <c r="AG32" s="0" t="n">
        <v>600.35</v>
      </c>
      <c r="AH32" s="0" t="n">
        <v>337.3</v>
      </c>
      <c r="AI32" s="116" t="n">
        <f aca="false">AH32/AG32</f>
        <v>0.561838927292413</v>
      </c>
      <c r="AJ32" s="0" t="n">
        <v>179.03</v>
      </c>
      <c r="AK32" s="0" t="n">
        <v>41.6</v>
      </c>
      <c r="AL32" s="61" t="n">
        <v>41.27</v>
      </c>
      <c r="AM32" s="70" t="n">
        <v>-2227.37</v>
      </c>
      <c r="AN32" s="116" t="n">
        <f aca="false">(ABS(AM32-$C32))/(ABS($C32) + $E$2)</f>
        <v>0.346748215613158</v>
      </c>
      <c r="AO32" s="116" t="n">
        <f aca="false">1-(AM32-$C32)/($B32-$C32)</f>
        <v>0.459434504461215</v>
      </c>
      <c r="AP32" s="0" t="n">
        <v>0</v>
      </c>
      <c r="AQ32" s="0" t="n">
        <v>1719</v>
      </c>
      <c r="AR32" s="0" t="n">
        <v>66</v>
      </c>
      <c r="AS32" s="0" t="n">
        <v>357</v>
      </c>
      <c r="AT32" s="0" t="n">
        <v>602.16</v>
      </c>
      <c r="AU32" s="0" t="n">
        <v>308</v>
      </c>
      <c r="AV32" s="116" t="n">
        <f aca="false">AU32/AT32</f>
        <v>0.511491962269164</v>
      </c>
      <c r="AW32" s="0" t="n">
        <v>168.88</v>
      </c>
      <c r="AX32" s="0" t="n">
        <v>81.22</v>
      </c>
      <c r="AY32" s="61" t="n">
        <v>42.94</v>
      </c>
      <c r="AZ32" s="70" t="n">
        <v>-2443.37</v>
      </c>
      <c r="BA32" s="116" t="n">
        <f aca="false">(ABS(AZ32-$C32))/(ABS($C32) + $E$2)</f>
        <v>0.477290995570006</v>
      </c>
      <c r="BB32" s="116" t="n">
        <f aca="false">1-(AZ32-$C32)/($B32-$C32)</f>
        <v>0.255923947351065</v>
      </c>
      <c r="BC32" s="0" t="n">
        <v>2175</v>
      </c>
      <c r="BD32" s="0" t="n">
        <v>435</v>
      </c>
      <c r="BE32" s="0" t="n">
        <v>600.95</v>
      </c>
      <c r="BF32" s="0" t="n">
        <v>330.86</v>
      </c>
      <c r="BG32" s="116" t="n">
        <f aca="false">BF32/BE32</f>
        <v>0.550561610782927</v>
      </c>
      <c r="BH32" s="0" t="n">
        <v>211.83</v>
      </c>
      <c r="BI32" s="0" t="n">
        <v>6.02</v>
      </c>
      <c r="BJ32" s="61" t="n">
        <v>50.56</v>
      </c>
      <c r="BK32" s="0" t="n">
        <v>-2195.64</v>
      </c>
      <c r="BL32" s="116" t="n">
        <f aca="false">(ABS(BK32-$C32))/(ABS($C32) + $E$2)</f>
        <v>0.327571722983386</v>
      </c>
      <c r="BM32" s="116" t="n">
        <f aca="false">1-(BK32-$C32)/($B32-$C32)</f>
        <v>0.489329828429294</v>
      </c>
      <c r="BN32" s="0" t="n">
        <v>5552</v>
      </c>
      <c r="BO32" s="0" t="n">
        <v>68</v>
      </c>
      <c r="BP32" s="0" t="n">
        <v>1124</v>
      </c>
      <c r="BQ32" s="0" t="n">
        <v>3604.85</v>
      </c>
      <c r="BR32" s="0" t="n">
        <v>2719.27</v>
      </c>
      <c r="BS32" s="116" t="n">
        <f aca="false">BR32/BQ32</f>
        <v>0.754336518856541</v>
      </c>
      <c r="BT32" s="0" t="n">
        <v>527.55</v>
      </c>
      <c r="BU32" s="0" t="n">
        <v>132.39</v>
      </c>
      <c r="BV32" s="61" t="n">
        <v>208.33</v>
      </c>
    </row>
    <row r="33" customFormat="false" ht="12.8" hidden="false" customHeight="false" outlineLevel="0" collapsed="false">
      <c r="A33" s="0" t="s">
        <v>89</v>
      </c>
      <c r="B33" s="0" t="n">
        <v>-2934</v>
      </c>
      <c r="C33" s="0" t="n">
        <v>-1322.67</v>
      </c>
      <c r="D33" s="116" t="n">
        <f aca="false">(ABS(B33-C33))/(ABS(C33)+$E$2)</f>
        <v>1.21732002689492</v>
      </c>
      <c r="E33" s="70" t="n">
        <v>-2934</v>
      </c>
      <c r="F33" s="116" t="n">
        <f aca="false">(ABS(E33-$C33))/(ABS($C33) + $E$2)</f>
        <v>1.21732002689492</v>
      </c>
      <c r="G33" s="116" t="n">
        <f aca="false">1-(E33-$C33)/($B33-$C33)</f>
        <v>0</v>
      </c>
      <c r="H33" s="0" t="n">
        <v>11</v>
      </c>
      <c r="I33" s="0" t="n">
        <v>11</v>
      </c>
      <c r="J33" s="0" t="n">
        <v>11.94</v>
      </c>
      <c r="K33" s="0" t="n">
        <v>0.04</v>
      </c>
      <c r="L33" s="116" t="n">
        <f aca="false">K33/J33</f>
        <v>0.0033500837520938</v>
      </c>
      <c r="M33" s="0" t="n">
        <v>10.85</v>
      </c>
      <c r="N33" s="0" t="n">
        <v>0.06</v>
      </c>
      <c r="O33" s="61" t="n">
        <v>0.59</v>
      </c>
      <c r="P33" s="70" t="n">
        <v>-2934</v>
      </c>
      <c r="Q33" s="116" t="n">
        <f aca="false">(ABS(P33-$C33))/(ABS($C33) + $E$2)</f>
        <v>1.21732002689492</v>
      </c>
      <c r="R33" s="116" t="n">
        <f aca="false">1-(P33-$C33)/($B33-$C33)</f>
        <v>0</v>
      </c>
      <c r="S33" s="0" t="n">
        <v>11</v>
      </c>
      <c r="T33" s="0" t="n">
        <v>11</v>
      </c>
      <c r="U33" s="0" t="n">
        <v>12.77</v>
      </c>
      <c r="V33" s="0" t="n">
        <v>0.05</v>
      </c>
      <c r="W33" s="116" t="n">
        <f aca="false">V33/U33</f>
        <v>0.00391542678151919</v>
      </c>
      <c r="X33" s="0" t="n">
        <v>10.55</v>
      </c>
      <c r="Y33" s="0" t="n">
        <v>1.09</v>
      </c>
      <c r="Z33" s="61" t="n">
        <v>0.68</v>
      </c>
      <c r="AA33" s="70" t="n">
        <v>-2100.52</v>
      </c>
      <c r="AB33" s="116" t="n">
        <f aca="false">(ABS(AA33-$C33))/(ABS($C33) + $E$2)</f>
        <v>0.587646467775201</v>
      </c>
      <c r="AC33" s="116" t="n">
        <f aca="false">1-(AA33-$C33)/($B33-$C33)</f>
        <v>0.517262137488907</v>
      </c>
      <c r="AD33" s="0" t="n">
        <v>1959</v>
      </c>
      <c r="AE33" s="0" t="n">
        <v>61</v>
      </c>
      <c r="AF33" s="0" t="n">
        <v>404</v>
      </c>
      <c r="AG33" s="0" t="n">
        <v>601.64</v>
      </c>
      <c r="AH33" s="0" t="n">
        <v>322.99</v>
      </c>
      <c r="AI33" s="116" t="n">
        <f aca="false">AH33/AG33</f>
        <v>0.536849278638388</v>
      </c>
      <c r="AJ33" s="0" t="n">
        <v>192.42</v>
      </c>
      <c r="AK33" s="0" t="n">
        <v>43.63</v>
      </c>
      <c r="AL33" s="61" t="n">
        <v>41.2</v>
      </c>
      <c r="AM33" s="70" t="n">
        <v>-2103.34</v>
      </c>
      <c r="AN33" s="116" t="n">
        <f aca="false">(ABS(AM33-$C33))/(ABS($C33) + $E$2)</f>
        <v>0.589776908141757</v>
      </c>
      <c r="AO33" s="116" t="n">
        <f aca="false">1-(AM33-$C33)/($B33-$C33)</f>
        <v>0.515512030434486</v>
      </c>
      <c r="AP33" s="0" t="n">
        <v>0</v>
      </c>
      <c r="AQ33" s="0" t="n">
        <v>1854</v>
      </c>
      <c r="AR33" s="0" t="n">
        <v>61</v>
      </c>
      <c r="AS33" s="0" t="n">
        <v>383</v>
      </c>
      <c r="AT33" s="0" t="n">
        <v>602.06</v>
      </c>
      <c r="AU33" s="0" t="n">
        <v>297.27</v>
      </c>
      <c r="AV33" s="116" t="n">
        <f aca="false">AU33/AT33</f>
        <v>0.493754775271568</v>
      </c>
      <c r="AW33" s="0" t="n">
        <v>186.2</v>
      </c>
      <c r="AX33" s="0" t="n">
        <v>76.34</v>
      </c>
      <c r="AY33" s="61" t="n">
        <v>41.16</v>
      </c>
      <c r="AZ33" s="70" t="n">
        <v>-2304.66</v>
      </c>
      <c r="BA33" s="116" t="n">
        <f aca="false">(ABS(AZ33-$C33))/(ABS($C33) + $E$2)</f>
        <v>0.741869197005296</v>
      </c>
      <c r="BB33" s="116" t="n">
        <f aca="false">1-(AZ33-$C33)/($B33-$C33)</f>
        <v>0.390571763698311</v>
      </c>
      <c r="BC33" s="0" t="n">
        <v>2155</v>
      </c>
      <c r="BD33" s="0" t="n">
        <v>431</v>
      </c>
      <c r="BE33" s="0" t="n">
        <v>600.09</v>
      </c>
      <c r="BF33" s="0" t="n">
        <v>333.03</v>
      </c>
      <c r="BG33" s="116" t="n">
        <f aca="false">BF33/BE33</f>
        <v>0.554966754986752</v>
      </c>
      <c r="BH33" s="0" t="n">
        <v>207.6</v>
      </c>
      <c r="BI33" s="0" t="n">
        <v>5.74</v>
      </c>
      <c r="BJ33" s="61" t="n">
        <v>51.77</v>
      </c>
      <c r="BK33" s="0" t="n">
        <v>-2058.59</v>
      </c>
      <c r="BL33" s="116" t="n">
        <f aca="false">(ABS(BK33-$C33))/(ABS($C33) + $E$2)</f>
        <v>0.555969388140549</v>
      </c>
      <c r="BM33" s="116" t="n">
        <f aca="false">1-(BK33-$C33)/($B33-$C33)</f>
        <v>0.543284119329994</v>
      </c>
      <c r="BN33" s="0" t="n">
        <v>5884</v>
      </c>
      <c r="BO33" s="0" t="n">
        <v>61</v>
      </c>
      <c r="BP33" s="0" t="n">
        <v>1189</v>
      </c>
      <c r="BQ33" s="0" t="n">
        <v>3604.92</v>
      </c>
      <c r="BR33" s="0" t="n">
        <v>2668.95</v>
      </c>
      <c r="BS33" s="116" t="n">
        <f aca="false">BR33/BQ33</f>
        <v>0.740363170333877</v>
      </c>
      <c r="BT33" s="0" t="n">
        <v>552.87</v>
      </c>
      <c r="BU33" s="0" t="n">
        <v>140.23</v>
      </c>
      <c r="BV33" s="61" t="n">
        <v>223.94</v>
      </c>
    </row>
    <row r="34" customFormat="false" ht="12.8" hidden="false" customHeight="false" outlineLevel="0" collapsed="false">
      <c r="A34" s="0" t="s">
        <v>90</v>
      </c>
      <c r="B34" s="0" t="n">
        <v>-3011</v>
      </c>
      <c r="C34" s="0" t="n">
        <v>-2004.23</v>
      </c>
      <c r="D34" s="116" t="n">
        <f aca="false">(ABS(B34-C34))/(ABS(C34)+$E$2)</f>
        <v>0.50207208150686</v>
      </c>
      <c r="E34" s="70" t="n">
        <v>-3011</v>
      </c>
      <c r="F34" s="116" t="n">
        <f aca="false">(ABS(E34-$C34))/(ABS($C34) + $E$2)</f>
        <v>0.50207208150686</v>
      </c>
      <c r="G34" s="116" t="n">
        <f aca="false">1-(E34-$C34)/($B34-$C34)</f>
        <v>0</v>
      </c>
      <c r="H34" s="0" t="n">
        <v>11</v>
      </c>
      <c r="I34" s="0" t="n">
        <v>11</v>
      </c>
      <c r="J34" s="0" t="n">
        <v>11.48</v>
      </c>
      <c r="K34" s="0" t="n">
        <v>0.05</v>
      </c>
      <c r="L34" s="116" t="n">
        <f aca="false">K34/J34</f>
        <v>0.00435540069686411</v>
      </c>
      <c r="M34" s="0" t="n">
        <v>10.1</v>
      </c>
      <c r="N34" s="0" t="n">
        <v>0.09</v>
      </c>
      <c r="O34" s="61" t="n">
        <v>0.84</v>
      </c>
      <c r="P34" s="70" t="n">
        <v>-3011</v>
      </c>
      <c r="Q34" s="116" t="n">
        <f aca="false">(ABS(P34-$C34))/(ABS($C34) + $E$2)</f>
        <v>0.50207208150686</v>
      </c>
      <c r="R34" s="116" t="n">
        <f aca="false">1-(P34-$C34)/($B34-$C34)</f>
        <v>0</v>
      </c>
      <c r="S34" s="0" t="n">
        <v>11</v>
      </c>
      <c r="T34" s="0" t="n">
        <v>11</v>
      </c>
      <c r="U34" s="0" t="n">
        <v>11.73</v>
      </c>
      <c r="V34" s="0" t="n">
        <v>0.06</v>
      </c>
      <c r="W34" s="116" t="n">
        <f aca="false">V34/U34</f>
        <v>0.0051150895140665</v>
      </c>
      <c r="X34" s="0" t="n">
        <v>9.54</v>
      </c>
      <c r="Y34" s="0" t="n">
        <v>1.1</v>
      </c>
      <c r="Z34" s="61" t="n">
        <v>0.62</v>
      </c>
      <c r="AA34" s="70" t="n">
        <v>-2326.02</v>
      </c>
      <c r="AB34" s="116" t="n">
        <f aca="false">(ABS(AA34-$C34))/(ABS($C34) + $E$2)</f>
        <v>0.160475356941598</v>
      </c>
      <c r="AC34" s="116" t="n">
        <f aca="false">1-(AA34-$C34)/($B34-$C34)</f>
        <v>0.680373868907496</v>
      </c>
      <c r="AD34" s="0" t="n">
        <v>1837</v>
      </c>
      <c r="AE34" s="0" t="n">
        <v>53</v>
      </c>
      <c r="AF34" s="0" t="n">
        <v>378</v>
      </c>
      <c r="AG34" s="0" t="n">
        <v>601.1</v>
      </c>
      <c r="AH34" s="0" t="n">
        <v>339.47</v>
      </c>
      <c r="AI34" s="116" t="n">
        <f aca="false">AH34/AG34</f>
        <v>0.564747962069539</v>
      </c>
      <c r="AJ34" s="0" t="n">
        <v>176.6</v>
      </c>
      <c r="AK34" s="0" t="n">
        <v>43.95</v>
      </c>
      <c r="AL34" s="61" t="n">
        <v>39.68</v>
      </c>
      <c r="AM34" s="70" t="n">
        <v>-2327.42</v>
      </c>
      <c r="AN34" s="116" t="n">
        <f aca="false">(ABS(AM34-$C34))/(ABS($C34) + $E$2)</f>
        <v>0.161173531215871</v>
      </c>
      <c r="AO34" s="116" t="n">
        <f aca="false">1-(AM34-$C34)/($B34-$C34)</f>
        <v>0.678983283172919</v>
      </c>
      <c r="AP34" s="0" t="n">
        <v>0</v>
      </c>
      <c r="AQ34" s="0" t="n">
        <v>1767</v>
      </c>
      <c r="AR34" s="0" t="n">
        <v>53</v>
      </c>
      <c r="AS34" s="0" t="n">
        <v>364</v>
      </c>
      <c r="AT34" s="0" t="n">
        <v>600.81</v>
      </c>
      <c r="AU34" s="0" t="n">
        <v>314.66</v>
      </c>
      <c r="AV34" s="116" t="n">
        <f aca="false">AU34/AT34</f>
        <v>0.52372630282452</v>
      </c>
      <c r="AW34" s="0" t="n">
        <v>173.55</v>
      </c>
      <c r="AX34" s="0" t="n">
        <v>73.48</v>
      </c>
      <c r="AY34" s="61" t="n">
        <v>37.97</v>
      </c>
      <c r="AZ34" s="70" t="n">
        <v>-2516.64</v>
      </c>
      <c r="BA34" s="116" t="n">
        <f aca="false">(ABS(AZ34-$C34))/(ABS($C34) + $E$2)</f>
        <v>0.255536771342938</v>
      </c>
      <c r="BB34" s="116" t="n">
        <f aca="false">1-(AZ34-$C34)/($B34-$C34)</f>
        <v>0.491035688389603</v>
      </c>
      <c r="BC34" s="0" t="n">
        <v>2120</v>
      </c>
      <c r="BD34" s="0" t="n">
        <v>424</v>
      </c>
      <c r="BE34" s="0" t="n">
        <v>601.42</v>
      </c>
      <c r="BF34" s="0" t="n">
        <v>343.56</v>
      </c>
      <c r="BG34" s="116" t="n">
        <f aca="false">BF34/BE34</f>
        <v>0.571248046290446</v>
      </c>
      <c r="BH34" s="0" t="n">
        <v>201.12</v>
      </c>
      <c r="BI34" s="0" t="n">
        <v>5.62</v>
      </c>
      <c r="BJ34" s="61" t="n">
        <v>49.1</v>
      </c>
      <c r="BK34" s="0" t="n">
        <v>-2295.75</v>
      </c>
      <c r="BL34" s="116" t="n">
        <f aca="false">(ABS(BK34-$C34))/(ABS($C34) + $E$2)</f>
        <v>0.14537983174</v>
      </c>
      <c r="BM34" s="116" t="n">
        <f aca="false">1-(BK34-$C34)/($B34-$C34)</f>
        <v>0.710440319040099</v>
      </c>
      <c r="BN34" s="0" t="n">
        <v>5687</v>
      </c>
      <c r="BO34" s="0" t="n">
        <v>53</v>
      </c>
      <c r="BP34" s="0" t="n">
        <v>1148</v>
      </c>
      <c r="BQ34" s="0" t="n">
        <v>3600.39</v>
      </c>
      <c r="BR34" s="0" t="n">
        <v>2683.63</v>
      </c>
      <c r="BS34" s="116" t="n">
        <f aca="false">BR34/BQ34</f>
        <v>0.745372029141288</v>
      </c>
      <c r="BT34" s="0" t="n">
        <v>540.66</v>
      </c>
      <c r="BU34" s="0" t="n">
        <v>138.58</v>
      </c>
      <c r="BV34" s="61" t="n">
        <v>222.79</v>
      </c>
    </row>
    <row r="35" customFormat="false" ht="12.8" hidden="false" customHeight="false" outlineLevel="0" collapsed="false">
      <c r="A35" s="0" t="s">
        <v>91</v>
      </c>
      <c r="B35" s="0" t="n">
        <v>-3532</v>
      </c>
      <c r="C35" s="0" t="n">
        <v>-2454.5</v>
      </c>
      <c r="D35" s="116" t="n">
        <f aca="false">(ABS(B35-C35))/(ABS(C35)+$E$2)</f>
        <v>0.438810832824272</v>
      </c>
      <c r="E35" s="70" t="n">
        <v>-3532</v>
      </c>
      <c r="F35" s="116" t="n">
        <f aca="false">(ABS(E35-$C35))/(ABS($C35) + $E$2)</f>
        <v>0.438810832824272</v>
      </c>
      <c r="G35" s="116" t="n">
        <f aca="false">1-(E35-$C35)/($B35-$C35)</f>
        <v>0</v>
      </c>
      <c r="H35" s="0" t="n">
        <v>11</v>
      </c>
      <c r="I35" s="0" t="n">
        <v>11</v>
      </c>
      <c r="J35" s="0" t="n">
        <v>10.58</v>
      </c>
      <c r="K35" s="0" t="n">
        <v>0.04</v>
      </c>
      <c r="L35" s="116" t="n">
        <f aca="false">K35/J35</f>
        <v>0.00378071833648393</v>
      </c>
      <c r="M35" s="0" t="n">
        <v>9.49</v>
      </c>
      <c r="N35" s="0" t="n">
        <v>0.06</v>
      </c>
      <c r="O35" s="61" t="n">
        <v>0.59</v>
      </c>
      <c r="P35" s="70" t="n">
        <v>-3532</v>
      </c>
      <c r="Q35" s="116" t="n">
        <f aca="false">(ABS(P35-$C35))/(ABS($C35) + $E$2)</f>
        <v>0.438810832824272</v>
      </c>
      <c r="R35" s="116" t="n">
        <f aca="false">1-(P35-$C35)/($B35-$C35)</f>
        <v>0</v>
      </c>
      <c r="S35" s="0" t="n">
        <v>11</v>
      </c>
      <c r="T35" s="0" t="n">
        <v>11</v>
      </c>
      <c r="U35" s="0" t="n">
        <v>12.48</v>
      </c>
      <c r="V35" s="0" t="n">
        <v>0.05</v>
      </c>
      <c r="W35" s="116" t="n">
        <f aca="false">V35/U35</f>
        <v>0.00400641025641026</v>
      </c>
      <c r="X35" s="0" t="n">
        <v>9.94</v>
      </c>
      <c r="Y35" s="0" t="n">
        <v>1.24</v>
      </c>
      <c r="Z35" s="61" t="n">
        <v>0.85</v>
      </c>
      <c r="AA35" s="70" t="n">
        <v>-2730.77</v>
      </c>
      <c r="AB35" s="116" t="n">
        <f aca="false">(ABS(AA35-$C35))/(ABS($C35) + $E$2)</f>
        <v>0.112510690287111</v>
      </c>
      <c r="AC35" s="116" t="n">
        <f aca="false">1-(AA35-$C35)/($B35-$C35)</f>
        <v>0.743600928074246</v>
      </c>
      <c r="AD35" s="0" t="n">
        <v>1959</v>
      </c>
      <c r="AE35" s="0" t="n">
        <v>51</v>
      </c>
      <c r="AF35" s="0" t="n">
        <v>402</v>
      </c>
      <c r="AG35" s="0" t="n">
        <v>601.57</v>
      </c>
      <c r="AH35" s="0" t="n">
        <v>314.81</v>
      </c>
      <c r="AI35" s="116" t="n">
        <f aca="false">AH35/AG35</f>
        <v>0.523313995046296</v>
      </c>
      <c r="AJ35" s="0" t="n">
        <v>192.75</v>
      </c>
      <c r="AK35" s="0" t="n">
        <v>46.32</v>
      </c>
      <c r="AL35" s="61" t="n">
        <v>46.12</v>
      </c>
      <c r="AM35" s="70" t="n">
        <v>-2732.74</v>
      </c>
      <c r="AN35" s="116" t="n">
        <f aca="false">(ABS(AM35-$C35))/(ABS($C35) + $E$2)</f>
        <v>0.113312970881694</v>
      </c>
      <c r="AO35" s="116" t="n">
        <f aca="false">1-(AM35-$C35)/($B35-$C35)</f>
        <v>0.741772621809745</v>
      </c>
      <c r="AP35" s="0" t="n">
        <v>0</v>
      </c>
      <c r="AQ35" s="0" t="n">
        <v>1869</v>
      </c>
      <c r="AR35" s="0" t="n">
        <v>51</v>
      </c>
      <c r="AS35" s="0" t="n">
        <v>384</v>
      </c>
      <c r="AT35" s="0" t="n">
        <v>600.24</v>
      </c>
      <c r="AU35" s="0" t="n">
        <v>289.04</v>
      </c>
      <c r="AV35" s="116" t="n">
        <f aca="false">AU35/AT35</f>
        <v>0.481540717046515</v>
      </c>
      <c r="AW35" s="0" t="n">
        <v>181.33</v>
      </c>
      <c r="AX35" s="0" t="n">
        <v>84.21</v>
      </c>
      <c r="AY35" s="61" t="n">
        <v>43.9</v>
      </c>
      <c r="AZ35" s="70" t="n">
        <v>-2860.09</v>
      </c>
      <c r="BA35" s="116" t="n">
        <f aca="false">(ABS(AZ35-$C35))/(ABS($C35) + $E$2)</f>
        <v>0.165176135206679</v>
      </c>
      <c r="BB35" s="116" t="n">
        <f aca="false">1-(AZ35-$C35)/($B35-$C35)</f>
        <v>0.623582366589327</v>
      </c>
      <c r="BC35" s="0" t="n">
        <v>2105</v>
      </c>
      <c r="BD35" s="0" t="n">
        <v>421</v>
      </c>
      <c r="BE35" s="0" t="n">
        <v>600.18</v>
      </c>
      <c r="BF35" s="0" t="n">
        <v>337.7</v>
      </c>
      <c r="BG35" s="116" t="n">
        <f aca="false">BF35/BE35</f>
        <v>0.562664533973141</v>
      </c>
      <c r="BH35" s="0" t="n">
        <v>203.57</v>
      </c>
      <c r="BI35" s="0" t="n">
        <v>6.05</v>
      </c>
      <c r="BJ35" s="61" t="n">
        <v>50.94</v>
      </c>
      <c r="BK35" s="0" t="n">
        <v>-2708.21</v>
      </c>
      <c r="BL35" s="116" t="n">
        <f aca="false">(ABS(BK35-$C35))/(ABS($C35) + $E$2)</f>
        <v>0.103323152107514</v>
      </c>
      <c r="BM35" s="116" t="n">
        <f aca="false">1-(BK35-$C35)/($B35-$C35)</f>
        <v>0.764538283062645</v>
      </c>
      <c r="BN35" s="0" t="n">
        <v>5789</v>
      </c>
      <c r="BO35" s="0" t="n">
        <v>66</v>
      </c>
      <c r="BP35" s="0" t="n">
        <v>1171</v>
      </c>
      <c r="BQ35" s="0" t="n">
        <v>3600.44</v>
      </c>
      <c r="BR35" s="0" t="n">
        <v>2684.44</v>
      </c>
      <c r="BS35" s="116" t="n">
        <f aca="false">BR35/BQ35</f>
        <v>0.745586650520492</v>
      </c>
      <c r="BT35" s="0" t="n">
        <v>545.14</v>
      </c>
      <c r="BU35" s="0" t="n">
        <v>135.45</v>
      </c>
      <c r="BV35" s="61" t="n">
        <v>218.38</v>
      </c>
    </row>
    <row r="36" customFormat="false" ht="12.8" hidden="false" customHeight="false" outlineLevel="0" collapsed="false">
      <c r="A36" s="0" t="s">
        <v>92</v>
      </c>
      <c r="B36" s="0" t="n">
        <v>-3194.5</v>
      </c>
      <c r="C36" s="0" t="n">
        <v>-1605</v>
      </c>
      <c r="D36" s="116" t="n">
        <f aca="false">(ABS(B36-C36))/(ABS(C36)+$E$2)</f>
        <v>0.98972602739726</v>
      </c>
      <c r="E36" s="70" t="n">
        <v>-3194.5</v>
      </c>
      <c r="F36" s="116" t="n">
        <f aca="false">(ABS(E36-$C36))/(ABS($C36) + $E$2)</f>
        <v>0.98972602739726</v>
      </c>
      <c r="G36" s="116" t="n">
        <f aca="false">1-(E36-$C36)/($B36-$C36)</f>
        <v>0</v>
      </c>
      <c r="H36" s="0" t="n">
        <v>11</v>
      </c>
      <c r="I36" s="0" t="n">
        <v>11</v>
      </c>
      <c r="J36" s="0" t="n">
        <v>11.82</v>
      </c>
      <c r="K36" s="0" t="n">
        <v>0.04</v>
      </c>
      <c r="L36" s="116" t="n">
        <f aca="false">K36/J36</f>
        <v>0.00338409475465313</v>
      </c>
      <c r="M36" s="0" t="n">
        <v>10.75</v>
      </c>
      <c r="N36" s="0" t="n">
        <v>0.06</v>
      </c>
      <c r="O36" s="61" t="n">
        <v>0.57</v>
      </c>
      <c r="P36" s="70" t="n">
        <v>-3194.5</v>
      </c>
      <c r="Q36" s="116" t="n">
        <f aca="false">(ABS(P36-$C36))/(ABS($C36) + $E$2)</f>
        <v>0.98972602739726</v>
      </c>
      <c r="R36" s="116" t="n">
        <f aca="false">1-(P36-$C36)/($B36-$C36)</f>
        <v>0</v>
      </c>
      <c r="S36" s="0" t="n">
        <v>11</v>
      </c>
      <c r="T36" s="0" t="n">
        <v>11</v>
      </c>
      <c r="U36" s="0" t="n">
        <v>12.13</v>
      </c>
      <c r="V36" s="0" t="n">
        <v>0.05</v>
      </c>
      <c r="W36" s="116" t="n">
        <f aca="false">V36/U36</f>
        <v>0.00412201154163232</v>
      </c>
      <c r="X36" s="0" t="n">
        <v>10.17</v>
      </c>
      <c r="Y36" s="0" t="n">
        <v>0.91</v>
      </c>
      <c r="Z36" s="61" t="n">
        <v>0.6</v>
      </c>
      <c r="AA36" s="70" t="n">
        <v>-2123.63</v>
      </c>
      <c r="AB36" s="116" t="n">
        <f aca="false">(ABS(AA36-$C36))/(ABS($C36) + $E$2)</f>
        <v>0.322932752179328</v>
      </c>
      <c r="AC36" s="116" t="n">
        <f aca="false">1-(AA36-$C36)/($B36-$C36)</f>
        <v>0.673715004718465</v>
      </c>
      <c r="AD36" s="0" t="n">
        <v>1947</v>
      </c>
      <c r="AE36" s="0" t="n">
        <v>68</v>
      </c>
      <c r="AF36" s="0" t="n">
        <v>403</v>
      </c>
      <c r="AG36" s="0" t="n">
        <v>601.47</v>
      </c>
      <c r="AH36" s="0" t="n">
        <v>312.8</v>
      </c>
      <c r="AI36" s="116" t="n">
        <f aca="false">AH36/AG36</f>
        <v>0.520059188321945</v>
      </c>
      <c r="AJ36" s="0" t="n">
        <v>192.23</v>
      </c>
      <c r="AK36" s="0" t="n">
        <v>47.1</v>
      </c>
      <c r="AL36" s="61" t="n">
        <v>47.84</v>
      </c>
      <c r="AM36" s="70" t="n">
        <v>-2128.12</v>
      </c>
      <c r="AN36" s="116" t="n">
        <f aca="false">(ABS(AM36-$C36))/(ABS($C36) + $E$2)</f>
        <v>0.325728518057285</v>
      </c>
      <c r="AO36" s="116" t="n">
        <f aca="false">1-(AM36-$C36)/($B36-$C36)</f>
        <v>0.670890217049387</v>
      </c>
      <c r="AP36" s="0" t="n">
        <v>0</v>
      </c>
      <c r="AQ36" s="0" t="n">
        <v>1877</v>
      </c>
      <c r="AR36" s="0" t="n">
        <v>68</v>
      </c>
      <c r="AS36" s="0" t="n">
        <v>389</v>
      </c>
      <c r="AT36" s="0" t="n">
        <v>600.14</v>
      </c>
      <c r="AU36" s="0" t="n">
        <v>292.06</v>
      </c>
      <c r="AV36" s="116" t="n">
        <f aca="false">AU36/AT36</f>
        <v>0.486653114273336</v>
      </c>
      <c r="AW36" s="0" t="n">
        <v>186.26</v>
      </c>
      <c r="AX36" s="0" t="n">
        <v>77.4</v>
      </c>
      <c r="AY36" s="61" t="n">
        <v>42.65</v>
      </c>
      <c r="AZ36" s="70" t="n">
        <v>-2292.58</v>
      </c>
      <c r="BA36" s="116" t="n">
        <f aca="false">(ABS(AZ36-$C36))/(ABS($C36) + $E$2)</f>
        <v>0.42813200498132</v>
      </c>
      <c r="BB36" s="116" t="n">
        <f aca="false">1-(AZ36-$C36)/($B36-$C36)</f>
        <v>0.567423718150362</v>
      </c>
      <c r="BC36" s="0" t="n">
        <v>2120</v>
      </c>
      <c r="BD36" s="0" t="n">
        <v>424</v>
      </c>
      <c r="BE36" s="0" t="n">
        <v>600.94</v>
      </c>
      <c r="BF36" s="0" t="n">
        <v>341.72</v>
      </c>
      <c r="BG36" s="116" t="n">
        <f aca="false">BF36/BE36</f>
        <v>0.568642460145772</v>
      </c>
      <c r="BH36" s="0" t="n">
        <v>205.43</v>
      </c>
      <c r="BI36" s="0" t="n">
        <v>5.54</v>
      </c>
      <c r="BJ36" s="61" t="n">
        <v>46.47</v>
      </c>
      <c r="BK36" s="0" t="n">
        <v>-2091.49</v>
      </c>
      <c r="BL36" s="116" t="n">
        <f aca="false">(ABS(BK36-$C36))/(ABS($C36) + $E$2)</f>
        <v>0.302920298879203</v>
      </c>
      <c r="BM36" s="116" t="n">
        <f aca="false">1-(BK36-$C36)/($B36-$C36)</f>
        <v>0.693935199748349</v>
      </c>
      <c r="BN36" s="0" t="n">
        <v>5972</v>
      </c>
      <c r="BO36" s="0" t="n">
        <v>68</v>
      </c>
      <c r="BP36" s="0" t="n">
        <v>1208</v>
      </c>
      <c r="BQ36" s="0" t="n">
        <v>3602</v>
      </c>
      <c r="BR36" s="0" t="n">
        <v>2612.99</v>
      </c>
      <c r="BS36" s="116" t="n">
        <f aca="false">BR36/BQ36</f>
        <v>0.725427540255414</v>
      </c>
      <c r="BT36" s="0" t="n">
        <v>565.27</v>
      </c>
      <c r="BU36" s="0" t="n">
        <v>152.32</v>
      </c>
      <c r="BV36" s="61" t="n">
        <v>252.55</v>
      </c>
    </row>
    <row r="37" customFormat="false" ht="12.8" hidden="false" customHeight="false" outlineLevel="0" collapsed="false">
      <c r="A37" s="0" t="s">
        <v>93</v>
      </c>
      <c r="B37" s="0" t="n">
        <v>-3446.5</v>
      </c>
      <c r="C37" s="0" t="n">
        <v>-1867.5</v>
      </c>
      <c r="D37" s="116" t="n">
        <f aca="false">(ABS(B37-C37))/(ABS(C37)+$E$2)</f>
        <v>0.845062884666845</v>
      </c>
      <c r="E37" s="70" t="n">
        <v>-3446.5</v>
      </c>
      <c r="F37" s="116" t="n">
        <f aca="false">(ABS(E37-$C37))/(ABS($C37) + $E$2)</f>
        <v>0.845062884666845</v>
      </c>
      <c r="G37" s="116" t="n">
        <f aca="false">1-(E37-$C37)/($B37-$C37)</f>
        <v>0</v>
      </c>
      <c r="H37" s="0" t="n">
        <v>11</v>
      </c>
      <c r="I37" s="0" t="n">
        <v>11</v>
      </c>
      <c r="J37" s="0" t="n">
        <v>11.05</v>
      </c>
      <c r="K37" s="0" t="n">
        <v>0.04</v>
      </c>
      <c r="L37" s="116" t="n">
        <f aca="false">K37/J37</f>
        <v>0.00361990950226244</v>
      </c>
      <c r="M37" s="0" t="n">
        <v>9.91</v>
      </c>
      <c r="N37" s="0" t="n">
        <v>0.07</v>
      </c>
      <c r="O37" s="61" t="n">
        <v>0.62</v>
      </c>
      <c r="P37" s="70" t="n">
        <v>-3446.5</v>
      </c>
      <c r="Q37" s="116" t="n">
        <f aca="false">(ABS(P37-$C37))/(ABS($C37) + $E$2)</f>
        <v>0.845062884666845</v>
      </c>
      <c r="R37" s="116" t="n">
        <f aca="false">1-(P37-$C37)/($B37-$C37)</f>
        <v>0</v>
      </c>
      <c r="S37" s="0" t="n">
        <v>11</v>
      </c>
      <c r="T37" s="0" t="n">
        <v>11</v>
      </c>
      <c r="U37" s="0" t="n">
        <v>12.14</v>
      </c>
      <c r="V37" s="0" t="n">
        <v>0.05</v>
      </c>
      <c r="W37" s="116" t="n">
        <f aca="false">V37/U37</f>
        <v>0.00411861614497529</v>
      </c>
      <c r="X37" s="0" t="n">
        <v>10.07</v>
      </c>
      <c r="Y37" s="0" t="n">
        <v>1.03</v>
      </c>
      <c r="Z37" s="61" t="n">
        <v>0.59</v>
      </c>
      <c r="AA37" s="70" t="n">
        <v>-2455.07</v>
      </c>
      <c r="AB37" s="116" t="n">
        <f aca="false">(ABS(AA37-$C37))/(ABS($C37) + $E$2)</f>
        <v>0.314460797431095</v>
      </c>
      <c r="AC37" s="116" t="n">
        <f aca="false">1-(AA37-$C37)/($B37-$C37)</f>
        <v>0.627884737175427</v>
      </c>
      <c r="AD37" s="0" t="n">
        <v>1902</v>
      </c>
      <c r="AE37" s="0" t="n">
        <v>63</v>
      </c>
      <c r="AF37" s="0" t="n">
        <v>393</v>
      </c>
      <c r="AG37" s="0" t="n">
        <v>601.51</v>
      </c>
      <c r="AH37" s="0" t="n">
        <v>327.26</v>
      </c>
      <c r="AI37" s="116" t="n">
        <f aca="false">AH37/AG37</f>
        <v>0.544064105334907</v>
      </c>
      <c r="AJ37" s="0" t="n">
        <v>180.69</v>
      </c>
      <c r="AK37" s="0" t="n">
        <v>47.3</v>
      </c>
      <c r="AL37" s="61" t="n">
        <v>44.99</v>
      </c>
      <c r="AM37" s="70" t="n">
        <v>-2457.08</v>
      </c>
      <c r="AN37" s="116" t="n">
        <f aca="false">(ABS(AM37-$C37))/(ABS($C37) + $E$2)</f>
        <v>0.315536526625635</v>
      </c>
      <c r="AO37" s="116" t="n">
        <f aca="false">1-(AM37-$C37)/($B37-$C37)</f>
        <v>0.626611779607346</v>
      </c>
      <c r="AP37" s="0" t="n">
        <v>0</v>
      </c>
      <c r="AQ37" s="0" t="n">
        <v>1817</v>
      </c>
      <c r="AR37" s="0" t="n">
        <v>63</v>
      </c>
      <c r="AS37" s="0" t="n">
        <v>376</v>
      </c>
      <c r="AT37" s="0" t="n">
        <v>600.92</v>
      </c>
      <c r="AU37" s="0" t="n">
        <v>289.17</v>
      </c>
      <c r="AV37" s="116" t="n">
        <f aca="false">AU37/AT37</f>
        <v>0.481212141383212</v>
      </c>
      <c r="AW37" s="0" t="n">
        <v>181.06</v>
      </c>
      <c r="AX37" s="0" t="n">
        <v>86.48</v>
      </c>
      <c r="AY37" s="61" t="n">
        <v>42.97</v>
      </c>
      <c r="AZ37" s="70" t="n">
        <v>-2642.6</v>
      </c>
      <c r="BA37" s="116" t="n">
        <f aca="false">(ABS(AZ37-$C37))/(ABS($C37) + $E$2)</f>
        <v>0.414824725715815</v>
      </c>
      <c r="BB37" s="116" t="n">
        <f aca="false">1-(AZ37-$C37)/($B37-$C37)</f>
        <v>0.509119696010133</v>
      </c>
      <c r="BC37" s="0" t="n">
        <v>2075</v>
      </c>
      <c r="BD37" s="0" t="n">
        <v>415</v>
      </c>
      <c r="BE37" s="0" t="n">
        <v>602.23</v>
      </c>
      <c r="BF37" s="0" t="n">
        <v>342.39</v>
      </c>
      <c r="BG37" s="116" t="n">
        <f aca="false">BF37/BE37</f>
        <v>0.568536937714826</v>
      </c>
      <c r="BH37" s="0" t="n">
        <v>200.34</v>
      </c>
      <c r="BI37" s="0" t="n">
        <v>6.32</v>
      </c>
      <c r="BJ37" s="61" t="n">
        <v>51.41</v>
      </c>
      <c r="BK37" s="0" t="n">
        <v>-2423.81</v>
      </c>
      <c r="BL37" s="116" t="n">
        <f aca="false">(ABS(BK37-$C37))/(ABS($C37) + $E$2)</f>
        <v>0.297730800107038</v>
      </c>
      <c r="BM37" s="116" t="n">
        <f aca="false">1-(BK37-$C37)/($B37-$C37)</f>
        <v>0.647682077264091</v>
      </c>
      <c r="BN37" s="0" t="n">
        <v>5857</v>
      </c>
      <c r="BO37" s="0" t="n">
        <v>63</v>
      </c>
      <c r="BP37" s="0" t="n">
        <v>1184</v>
      </c>
      <c r="BQ37" s="0" t="n">
        <v>3605.11</v>
      </c>
      <c r="BR37" s="0" t="n">
        <v>2665.92</v>
      </c>
      <c r="BS37" s="116" t="n">
        <f aca="false">BR37/BQ37</f>
        <v>0.739483677335782</v>
      </c>
      <c r="BT37" s="0" t="n">
        <v>547.74</v>
      </c>
      <c r="BU37" s="0" t="n">
        <v>142.01</v>
      </c>
      <c r="BV37" s="61" t="n">
        <v>231.14</v>
      </c>
    </row>
    <row r="38" customFormat="false" ht="12.8" hidden="false" customHeight="false" outlineLevel="0" collapsed="false">
      <c r="A38" s="0" t="s">
        <v>94</v>
      </c>
      <c r="B38" s="0" t="n">
        <v>-3833.5</v>
      </c>
      <c r="C38" s="0" t="n">
        <v>-2436.5</v>
      </c>
      <c r="D38" s="116" t="n">
        <f aca="false">(ABS(B38-C38))/(ABS(C38)+$E$2)</f>
        <v>0.573128205128205</v>
      </c>
      <c r="E38" s="70" t="n">
        <v>-3833.5</v>
      </c>
      <c r="F38" s="116" t="n">
        <f aca="false">(ABS(E38-$C38))/(ABS($C38) + $E$2)</f>
        <v>0.573128205128205</v>
      </c>
      <c r="G38" s="116" t="n">
        <f aca="false">1-(E38-$C38)/($B38-$C38)</f>
        <v>0</v>
      </c>
      <c r="H38" s="0" t="n">
        <v>11</v>
      </c>
      <c r="I38" s="0" t="n">
        <v>11</v>
      </c>
      <c r="J38" s="0" t="n">
        <v>10.71</v>
      </c>
      <c r="K38" s="0" t="n">
        <v>0.05</v>
      </c>
      <c r="L38" s="116" t="n">
        <f aca="false">K38/J38</f>
        <v>0.00466853408029879</v>
      </c>
      <c r="M38" s="0" t="n">
        <v>9.58</v>
      </c>
      <c r="N38" s="0" t="n">
        <v>0.06</v>
      </c>
      <c r="O38" s="61" t="n">
        <v>0.62</v>
      </c>
      <c r="P38" s="70" t="n">
        <v>-3833.5</v>
      </c>
      <c r="Q38" s="116" t="n">
        <f aca="false">(ABS(P38-$C38))/(ABS($C38) + $E$2)</f>
        <v>0.573128205128205</v>
      </c>
      <c r="R38" s="116" t="n">
        <f aca="false">1-(P38-$C38)/($B38-$C38)</f>
        <v>0</v>
      </c>
      <c r="S38" s="0" t="n">
        <v>11</v>
      </c>
      <c r="T38" s="0" t="n">
        <v>11</v>
      </c>
      <c r="U38" s="0" t="n">
        <v>11.98</v>
      </c>
      <c r="V38" s="0" t="n">
        <v>0.06</v>
      </c>
      <c r="W38" s="116" t="n">
        <f aca="false">V38/U38</f>
        <v>0.00500834724540901</v>
      </c>
      <c r="X38" s="0" t="n">
        <v>9.57</v>
      </c>
      <c r="Y38" s="0" t="n">
        <v>1.19</v>
      </c>
      <c r="Z38" s="61" t="n">
        <v>0.76</v>
      </c>
      <c r="AA38" s="70" t="n">
        <v>-2877.96</v>
      </c>
      <c r="AB38" s="116" t="n">
        <f aca="false">(ABS(AA38-$C38))/(ABS($C38) + $E$2)</f>
        <v>0.181111794871795</v>
      </c>
      <c r="AC38" s="116" t="n">
        <f aca="false">1-(AA38-$C38)/($B38-$C38)</f>
        <v>0.683994273443092</v>
      </c>
      <c r="AD38" s="0" t="n">
        <v>1850</v>
      </c>
      <c r="AE38" s="0" t="n">
        <v>65</v>
      </c>
      <c r="AF38" s="0" t="n">
        <v>383</v>
      </c>
      <c r="AG38" s="0" t="n">
        <v>600.45</v>
      </c>
      <c r="AH38" s="0" t="n">
        <v>330.29</v>
      </c>
      <c r="AI38" s="116" t="n">
        <f aca="false">AH38/AG38</f>
        <v>0.550070780248147</v>
      </c>
      <c r="AJ38" s="0" t="n">
        <v>181.86</v>
      </c>
      <c r="AK38" s="0" t="n">
        <v>44.7</v>
      </c>
      <c r="AL38" s="61" t="n">
        <v>42.45</v>
      </c>
      <c r="AM38" s="70" t="n">
        <v>-2879.73</v>
      </c>
      <c r="AN38" s="116" t="n">
        <f aca="false">(ABS(AM38-$C38))/(ABS($C38) + $E$2)</f>
        <v>0.181837948717949</v>
      </c>
      <c r="AO38" s="116" t="n">
        <f aca="false">1-(AM38-$C38)/($B38-$C38)</f>
        <v>0.682727272727273</v>
      </c>
      <c r="AP38" s="0" t="n">
        <v>0</v>
      </c>
      <c r="AQ38" s="0" t="n">
        <v>1785</v>
      </c>
      <c r="AR38" s="0" t="n">
        <v>65</v>
      </c>
      <c r="AS38" s="0" t="n">
        <v>370</v>
      </c>
      <c r="AT38" s="0" t="n">
        <v>601.58</v>
      </c>
      <c r="AU38" s="0" t="n">
        <v>303.93</v>
      </c>
      <c r="AV38" s="116" t="n">
        <f aca="false">AU38/AT38</f>
        <v>0.505219588417168</v>
      </c>
      <c r="AW38" s="0" t="n">
        <v>175.24</v>
      </c>
      <c r="AX38" s="0" t="n">
        <v>78.81</v>
      </c>
      <c r="AY38" s="61" t="n">
        <v>42.53</v>
      </c>
      <c r="AZ38" s="70" t="n">
        <v>-3059.51</v>
      </c>
      <c r="BA38" s="116" t="n">
        <f aca="false">(ABS(AZ38-$C38))/(ABS($C38) + $E$2)</f>
        <v>0.255593846153846</v>
      </c>
      <c r="BB38" s="116" t="n">
        <f aca="false">1-(AZ38-$C38)/($B38-$C38)</f>
        <v>0.5540372226199</v>
      </c>
      <c r="BC38" s="0" t="n">
        <v>1985</v>
      </c>
      <c r="BD38" s="0" t="n">
        <v>397</v>
      </c>
      <c r="BE38" s="0" t="n">
        <v>600.26</v>
      </c>
      <c r="BF38" s="0" t="n">
        <v>352.27</v>
      </c>
      <c r="BG38" s="116" t="n">
        <f aca="false">BF38/BE38</f>
        <v>0.586862359644154</v>
      </c>
      <c r="BH38" s="0" t="n">
        <v>193.11</v>
      </c>
      <c r="BI38" s="0" t="n">
        <v>5.87</v>
      </c>
      <c r="BJ38" s="61" t="n">
        <v>47.14</v>
      </c>
      <c r="BK38" s="0" t="n">
        <v>-2847.33</v>
      </c>
      <c r="BL38" s="116" t="n">
        <f aca="false">(ABS(BK38-$C38))/(ABS($C38) + $E$2)</f>
        <v>0.168545641025641</v>
      </c>
      <c r="BM38" s="116" t="n">
        <f aca="false">1-(BK38-$C38)/($B38-$C38)</f>
        <v>0.705919828203293</v>
      </c>
      <c r="BN38" s="0" t="n">
        <v>5676</v>
      </c>
      <c r="BO38" s="0" t="n">
        <v>69</v>
      </c>
      <c r="BP38" s="0" t="n">
        <v>1149</v>
      </c>
      <c r="BQ38" s="0" t="n">
        <v>3604.16</v>
      </c>
      <c r="BR38" s="0" t="n">
        <v>2694.96</v>
      </c>
      <c r="BS38" s="116" t="n">
        <f aca="false">BR38/BQ38</f>
        <v>0.747735949569386</v>
      </c>
      <c r="BT38" s="0" t="n">
        <v>544.23</v>
      </c>
      <c r="BU38" s="0" t="n">
        <v>135.04</v>
      </c>
      <c r="BV38" s="61" t="n">
        <v>213.78</v>
      </c>
    </row>
    <row r="39" customFormat="false" ht="12.8" hidden="false" customHeight="false" outlineLevel="0" collapsed="false">
      <c r="A39" s="0" t="s">
        <v>95</v>
      </c>
      <c r="B39" s="0" t="n">
        <v>-3969</v>
      </c>
      <c r="C39" s="0" t="n">
        <v>-1838.5</v>
      </c>
      <c r="D39" s="116" t="n">
        <f aca="false">(ABS(B39-C39))/(ABS(C39)+$E$2)</f>
        <v>1.15819516172873</v>
      </c>
      <c r="E39" s="70" t="n">
        <v>-3969</v>
      </c>
      <c r="F39" s="116" t="n">
        <f aca="false">(ABS(E39-$C39))/(ABS($C39) + $E$2)</f>
        <v>1.15819516172873</v>
      </c>
      <c r="G39" s="116" t="n">
        <f aca="false">1-(E39-$C39)/($B39-$C39)</f>
        <v>0</v>
      </c>
      <c r="H39" s="0" t="n">
        <v>11</v>
      </c>
      <c r="I39" s="0" t="n">
        <v>11</v>
      </c>
      <c r="J39" s="0" t="n">
        <v>10.23</v>
      </c>
      <c r="K39" s="0" t="n">
        <v>0.05</v>
      </c>
      <c r="L39" s="116" t="n">
        <f aca="false">K39/J39</f>
        <v>0.00488758553274682</v>
      </c>
      <c r="M39" s="0" t="n">
        <v>9</v>
      </c>
      <c r="N39" s="0" t="n">
        <v>0.05</v>
      </c>
      <c r="O39" s="61" t="n">
        <v>0.73</v>
      </c>
      <c r="P39" s="70" t="n">
        <v>-3969</v>
      </c>
      <c r="Q39" s="116" t="n">
        <f aca="false">(ABS(P39-$C39))/(ABS($C39) + $E$2)</f>
        <v>1.15819516172873</v>
      </c>
      <c r="R39" s="116" t="n">
        <f aca="false">1-(P39-$C39)/($B39-$C39)</f>
        <v>0</v>
      </c>
      <c r="S39" s="0" t="n">
        <v>11</v>
      </c>
      <c r="T39" s="0" t="n">
        <v>11</v>
      </c>
      <c r="U39" s="0" t="n">
        <v>11.98</v>
      </c>
      <c r="V39" s="0" t="n">
        <v>0.05</v>
      </c>
      <c r="W39" s="116" t="n">
        <f aca="false">V39/U39</f>
        <v>0.00417362270450751</v>
      </c>
      <c r="X39" s="0" t="n">
        <v>9.96</v>
      </c>
      <c r="Y39" s="0" t="n">
        <v>0.97</v>
      </c>
      <c r="Z39" s="61" t="n">
        <v>0.6</v>
      </c>
      <c r="AA39" s="70" t="n">
        <v>-2711.21</v>
      </c>
      <c r="AB39" s="116" t="n">
        <f aca="false">(ABS(AA39-$C39))/(ABS($C39) + $E$2)</f>
        <v>0.474427833650448</v>
      </c>
      <c r="AC39" s="116" t="n">
        <f aca="false">1-(AA39-$C39)/($B39-$C39)</f>
        <v>0.590373151842291</v>
      </c>
      <c r="AD39" s="0" t="n">
        <v>1884</v>
      </c>
      <c r="AE39" s="0" t="n">
        <v>81</v>
      </c>
      <c r="AF39" s="0" t="n">
        <v>393</v>
      </c>
      <c r="AG39" s="0" t="n">
        <v>601.59</v>
      </c>
      <c r="AH39" s="0" t="n">
        <v>322.13</v>
      </c>
      <c r="AI39" s="116" t="n">
        <f aca="false">AH39/AG39</f>
        <v>0.535464352798418</v>
      </c>
      <c r="AJ39" s="0" t="n">
        <v>187.4</v>
      </c>
      <c r="AK39" s="0" t="n">
        <v>44.16</v>
      </c>
      <c r="AL39" s="61" t="n">
        <v>46.94</v>
      </c>
      <c r="AM39" s="70" t="n">
        <v>-2713.52</v>
      </c>
      <c r="AN39" s="116" t="n">
        <f aca="false">(ABS(AM39-$C39))/(ABS($C39) + $E$2)</f>
        <v>0.475683609676543</v>
      </c>
      <c r="AO39" s="116" t="n">
        <f aca="false">1-(AM39-$C39)/($B39-$C39)</f>
        <v>0.589288899319409</v>
      </c>
      <c r="AP39" s="0" t="n">
        <v>0</v>
      </c>
      <c r="AQ39" s="0" t="n">
        <v>1819</v>
      </c>
      <c r="AR39" s="0" t="n">
        <v>81</v>
      </c>
      <c r="AS39" s="0" t="n">
        <v>380</v>
      </c>
      <c r="AT39" s="0" t="n">
        <v>600.74</v>
      </c>
      <c r="AU39" s="0" t="n">
        <v>301.19</v>
      </c>
      <c r="AV39" s="116" t="n">
        <f aca="false">AU39/AT39</f>
        <v>0.501364983187402</v>
      </c>
      <c r="AW39" s="0" t="n">
        <v>177.38</v>
      </c>
      <c r="AX39" s="0" t="n">
        <v>77.2</v>
      </c>
      <c r="AY39" s="61" t="n">
        <v>43.53</v>
      </c>
      <c r="AZ39" s="70" t="n">
        <v>-2973.57</v>
      </c>
      <c r="BA39" s="116" t="n">
        <f aca="false">(ABS(AZ39-$C39))/(ABS($C39) + $E$2)</f>
        <v>0.617053547159554</v>
      </c>
      <c r="BB39" s="116" t="n">
        <f aca="false">1-(AZ39-$C39)/($B39-$C39)</f>
        <v>0.467228350152546</v>
      </c>
      <c r="BC39" s="0" t="n">
        <v>2140</v>
      </c>
      <c r="BD39" s="0" t="n">
        <v>428</v>
      </c>
      <c r="BE39" s="0" t="n">
        <v>601.3</v>
      </c>
      <c r="BF39" s="0" t="n">
        <v>326.04</v>
      </c>
      <c r="BG39" s="116" t="n">
        <f aca="false">BF39/BE39</f>
        <v>0.542225178779312</v>
      </c>
      <c r="BH39" s="0" t="n">
        <v>205.48</v>
      </c>
      <c r="BI39" s="0" t="n">
        <v>7.42</v>
      </c>
      <c r="BJ39" s="61" t="n">
        <v>59.68</v>
      </c>
      <c r="BK39" s="0" t="n">
        <v>-2667.54</v>
      </c>
      <c r="BL39" s="116" t="n">
        <f aca="false">(ABS(BK39-$C39))/(ABS($C39) + $E$2)</f>
        <v>0.450687686871432</v>
      </c>
      <c r="BM39" s="116" t="n">
        <f aca="false">1-(BK39-$C39)/($B39-$C39)</f>
        <v>0.610870687632011</v>
      </c>
      <c r="BN39" s="0" t="n">
        <v>5794</v>
      </c>
      <c r="BO39" s="0" t="n">
        <v>81</v>
      </c>
      <c r="BP39" s="0" t="n">
        <v>1175</v>
      </c>
      <c r="BQ39" s="0" t="n">
        <v>3600.31</v>
      </c>
      <c r="BR39" s="0" t="n">
        <v>2660.42</v>
      </c>
      <c r="BS39" s="116" t="n">
        <f aca="false">BR39/BQ39</f>
        <v>0.738941924445395</v>
      </c>
      <c r="BT39" s="0" t="n">
        <v>556.68</v>
      </c>
      <c r="BU39" s="0" t="n">
        <v>138.91</v>
      </c>
      <c r="BV39" s="61" t="n">
        <v>227.02</v>
      </c>
    </row>
    <row r="40" customFormat="false" ht="12.8" hidden="false" customHeight="false" outlineLevel="0" collapsed="false">
      <c r="A40" s="0" t="s">
        <v>96</v>
      </c>
      <c r="B40" s="0" t="n">
        <v>-3902.5</v>
      </c>
      <c r="C40" s="0" t="n">
        <v>-1952.5</v>
      </c>
      <c r="D40" s="116" t="n">
        <f aca="false">(ABS(B40-C40))/(ABS(C40)+$E$2)</f>
        <v>0.998208343997952</v>
      </c>
      <c r="E40" s="70" t="n">
        <v>-3902.5</v>
      </c>
      <c r="F40" s="116" t="n">
        <f aca="false">(ABS(E40-$C40))/(ABS($C40) + $E$2)</f>
        <v>0.998208343997952</v>
      </c>
      <c r="G40" s="116" t="n">
        <f aca="false">1-(E40-$C40)/($B40-$C40)</f>
        <v>0</v>
      </c>
      <c r="H40" s="0" t="n">
        <v>11</v>
      </c>
      <c r="I40" s="0" t="n">
        <v>11</v>
      </c>
      <c r="J40" s="0" t="n">
        <v>12.17</v>
      </c>
      <c r="K40" s="0" t="n">
        <v>0.04</v>
      </c>
      <c r="L40" s="116" t="n">
        <f aca="false">K40/J40</f>
        <v>0.00328677074774035</v>
      </c>
      <c r="M40" s="0" t="n">
        <v>11.02</v>
      </c>
      <c r="N40" s="0" t="n">
        <v>0.06</v>
      </c>
      <c r="O40" s="61" t="n">
        <v>0.63</v>
      </c>
      <c r="P40" s="70" t="n">
        <v>-3902.5</v>
      </c>
      <c r="Q40" s="116" t="n">
        <f aca="false">(ABS(P40-$C40))/(ABS($C40) + $E$2)</f>
        <v>0.998208343997952</v>
      </c>
      <c r="R40" s="116" t="n">
        <f aca="false">1-(P40-$C40)/($B40-$C40)</f>
        <v>0</v>
      </c>
      <c r="S40" s="0" t="n">
        <v>11</v>
      </c>
      <c r="T40" s="0" t="n">
        <v>11</v>
      </c>
      <c r="U40" s="0" t="n">
        <v>12.3</v>
      </c>
      <c r="V40" s="0" t="n">
        <v>0.06</v>
      </c>
      <c r="W40" s="116" t="n">
        <f aca="false">V40/U40</f>
        <v>0.0048780487804878</v>
      </c>
      <c r="X40" s="0" t="n">
        <v>10.06</v>
      </c>
      <c r="Y40" s="0" t="n">
        <v>1.05</v>
      </c>
      <c r="Z40" s="61" t="n">
        <v>0.73</v>
      </c>
      <c r="AA40" s="70" t="n">
        <v>-2657.34</v>
      </c>
      <c r="AB40" s="116" t="n">
        <f aca="false">(ABS(AA40-$C40))/(ABS($C40) + $E$2)</f>
        <v>0.360808804709496</v>
      </c>
      <c r="AC40" s="116" t="n">
        <f aca="false">1-(AA40-$C40)/($B40-$C40)</f>
        <v>0.63854358974359</v>
      </c>
      <c r="AD40" s="0" t="n">
        <v>1964</v>
      </c>
      <c r="AE40" s="0" t="n">
        <v>71</v>
      </c>
      <c r="AF40" s="0" t="n">
        <v>407</v>
      </c>
      <c r="AG40" s="0" t="n">
        <v>600.69</v>
      </c>
      <c r="AH40" s="0" t="n">
        <v>309.89</v>
      </c>
      <c r="AI40" s="116" t="n">
        <f aca="false">AH40/AG40</f>
        <v>0.515890059764604</v>
      </c>
      <c r="AJ40" s="0" t="n">
        <v>197.84</v>
      </c>
      <c r="AK40" s="0" t="n">
        <v>46.1</v>
      </c>
      <c r="AL40" s="61" t="n">
        <v>45.46</v>
      </c>
      <c r="AM40" s="70" t="n">
        <v>-2659.2</v>
      </c>
      <c r="AN40" s="116" t="n">
        <f aca="false">(ABS(AM40-$C40))/(ABS($C40) + $E$2)</f>
        <v>0.361760941899155</v>
      </c>
      <c r="AO40" s="116" t="n">
        <f aca="false">1-(AM40-$C40)/($B40-$C40)</f>
        <v>0.637589743589744</v>
      </c>
      <c r="AP40" s="0" t="n">
        <v>0</v>
      </c>
      <c r="AQ40" s="0" t="n">
        <v>1854</v>
      </c>
      <c r="AR40" s="0" t="n">
        <v>71</v>
      </c>
      <c r="AS40" s="0" t="n">
        <v>385</v>
      </c>
      <c r="AT40" s="0" t="n">
        <v>600.74</v>
      </c>
      <c r="AU40" s="0" t="n">
        <v>284.27</v>
      </c>
      <c r="AV40" s="116" t="n">
        <f aca="false">AU40/AT40</f>
        <v>0.473199720344908</v>
      </c>
      <c r="AW40" s="0" t="n">
        <v>179.74</v>
      </c>
      <c r="AX40" s="0" t="n">
        <v>89.54</v>
      </c>
      <c r="AY40" s="61" t="n">
        <v>45.76</v>
      </c>
      <c r="AZ40" s="70" t="n">
        <v>-2818.71</v>
      </c>
      <c r="BA40" s="116" t="n">
        <f aca="false">(ABS(AZ40-$C40))/(ABS($C40) + $E$2)</f>
        <v>0.443414384438188</v>
      </c>
      <c r="BB40" s="116" t="n">
        <f aca="false">1-(AZ40-$C40)/($B40-$C40)</f>
        <v>0.555789743589744</v>
      </c>
      <c r="BC40" s="0" t="n">
        <v>2130</v>
      </c>
      <c r="BD40" s="0" t="n">
        <v>426</v>
      </c>
      <c r="BE40" s="0" t="n">
        <v>602.06</v>
      </c>
      <c r="BF40" s="0" t="n">
        <v>332.34</v>
      </c>
      <c r="BG40" s="116" t="n">
        <f aca="false">BF40/BE40</f>
        <v>0.552004783576388</v>
      </c>
      <c r="BH40" s="0" t="n">
        <v>204.21</v>
      </c>
      <c r="BI40" s="0" t="n">
        <v>7.49</v>
      </c>
      <c r="BJ40" s="61" t="n">
        <v>56.13</v>
      </c>
      <c r="BK40" s="0" t="n">
        <v>-2630.21</v>
      </c>
      <c r="BL40" s="116" t="n">
        <f aca="false">(ABS(BK40-$C40))/(ABS($C40) + $E$2)</f>
        <v>0.346920911185052</v>
      </c>
      <c r="BM40" s="116" t="n">
        <f aca="false">1-(BK40-$C40)/($B40-$C40)</f>
        <v>0.65245641025641</v>
      </c>
      <c r="BN40" s="0" t="n">
        <v>5967</v>
      </c>
      <c r="BO40" s="0" t="n">
        <v>73</v>
      </c>
      <c r="BP40" s="0" t="n">
        <v>1208</v>
      </c>
      <c r="BQ40" s="0" t="n">
        <v>3602.2</v>
      </c>
      <c r="BR40" s="0" t="n">
        <v>2630.59</v>
      </c>
      <c r="BS40" s="116" t="n">
        <f aca="false">BR40/BQ40</f>
        <v>0.730273166398312</v>
      </c>
      <c r="BT40" s="0" t="n">
        <v>578.36</v>
      </c>
      <c r="BU40" s="0" t="n">
        <v>143.12</v>
      </c>
      <c r="BV40" s="61" t="n">
        <v>231.7</v>
      </c>
    </row>
    <row r="41" customFormat="false" ht="12.8" hidden="false" customHeight="false" outlineLevel="0" collapsed="false">
      <c r="A41" s="0" t="s">
        <v>97</v>
      </c>
      <c r="B41" s="0" t="n">
        <v>-4440</v>
      </c>
      <c r="C41" s="0" t="n">
        <v>-2545.5</v>
      </c>
      <c r="D41" s="116" t="n">
        <f aca="false">(ABS(B41-C41))/(ABS(C41)+$E$2)</f>
        <v>0.743962301197722</v>
      </c>
      <c r="E41" s="70" t="n">
        <v>-4440</v>
      </c>
      <c r="F41" s="116" t="n">
        <f aca="false">(ABS(E41-$C41))/(ABS($C41) + $E$2)</f>
        <v>0.743962301197722</v>
      </c>
      <c r="G41" s="116" t="n">
        <f aca="false">1-(E41-$C41)/($B41-$C41)</f>
        <v>0</v>
      </c>
      <c r="H41" s="0" t="n">
        <v>11</v>
      </c>
      <c r="I41" s="0" t="n">
        <v>11</v>
      </c>
      <c r="J41" s="0" t="n">
        <v>11.11</v>
      </c>
      <c r="K41" s="0" t="n">
        <v>0.05</v>
      </c>
      <c r="L41" s="116" t="n">
        <f aca="false">K41/J41</f>
        <v>0.0045004500450045</v>
      </c>
      <c r="M41" s="0" t="n">
        <v>9.87</v>
      </c>
      <c r="N41" s="0" t="n">
        <v>0.07</v>
      </c>
      <c r="O41" s="61" t="n">
        <v>0.72</v>
      </c>
      <c r="P41" s="70" t="n">
        <v>-4440</v>
      </c>
      <c r="Q41" s="116" t="n">
        <f aca="false">(ABS(P41-$C41))/(ABS($C41) + $E$2)</f>
        <v>0.743962301197722</v>
      </c>
      <c r="R41" s="116" t="n">
        <f aca="false">1-(P41-$C41)/($B41-$C41)</f>
        <v>0</v>
      </c>
      <c r="S41" s="0" t="n">
        <v>11</v>
      </c>
      <c r="T41" s="0" t="n">
        <v>11</v>
      </c>
      <c r="U41" s="0" t="n">
        <v>12.55</v>
      </c>
      <c r="V41" s="0" t="n">
        <v>0.06</v>
      </c>
      <c r="W41" s="116" t="n">
        <f aca="false">V41/U41</f>
        <v>0.0047808764940239</v>
      </c>
      <c r="X41" s="0" t="n">
        <v>10.03</v>
      </c>
      <c r="Y41" s="0" t="n">
        <v>1.31</v>
      </c>
      <c r="Z41" s="61" t="n">
        <v>0.74</v>
      </c>
      <c r="AA41" s="70" t="n">
        <v>-3050.37</v>
      </c>
      <c r="AB41" s="116" t="n">
        <f aca="false">(ABS(AA41-$C41))/(ABS($C41) + $E$2)</f>
        <v>0.19826035735323</v>
      </c>
      <c r="AC41" s="116" t="n">
        <f aca="false">1-(AA41-$C41)/($B41-$C41)</f>
        <v>0.733507521773555</v>
      </c>
      <c r="AD41" s="0" t="n">
        <v>1878</v>
      </c>
      <c r="AE41" s="0" t="n">
        <v>57</v>
      </c>
      <c r="AF41" s="0" t="n">
        <v>387</v>
      </c>
      <c r="AG41" s="0" t="n">
        <v>600.42</v>
      </c>
      <c r="AH41" s="0" t="n">
        <v>298.03</v>
      </c>
      <c r="AI41" s="116" t="n">
        <f aca="false">AH41/AG41</f>
        <v>0.496369208220912</v>
      </c>
      <c r="AJ41" s="0" t="n">
        <v>192.21</v>
      </c>
      <c r="AK41" s="0" t="n">
        <v>53.36</v>
      </c>
      <c r="AL41" s="61" t="n">
        <v>55.55</v>
      </c>
      <c r="AM41" s="70" t="n">
        <v>-3050.92</v>
      </c>
      <c r="AN41" s="116" t="n">
        <f aca="false">(ABS(AM41-$C41))/(ABS($C41) + $E$2)</f>
        <v>0.198476340074612</v>
      </c>
      <c r="AO41" s="116" t="n">
        <f aca="false">1-(AM41-$C41)/($B41-$C41)</f>
        <v>0.733217207706519</v>
      </c>
      <c r="AP41" s="0" t="n">
        <v>0</v>
      </c>
      <c r="AQ41" s="0" t="n">
        <v>1858</v>
      </c>
      <c r="AR41" s="0" t="n">
        <v>57</v>
      </c>
      <c r="AS41" s="0" t="n">
        <v>383</v>
      </c>
      <c r="AT41" s="0" t="n">
        <v>601.27</v>
      </c>
      <c r="AU41" s="0" t="n">
        <v>290.34</v>
      </c>
      <c r="AV41" s="116" t="n">
        <f aca="false">AU41/AT41</f>
        <v>0.482877908427162</v>
      </c>
      <c r="AW41" s="0" t="n">
        <v>184.07</v>
      </c>
      <c r="AX41" s="0" t="n">
        <v>81.34</v>
      </c>
      <c r="AY41" s="61" t="n">
        <v>44.14</v>
      </c>
      <c r="AZ41" s="70" t="n">
        <v>-3204.94</v>
      </c>
      <c r="BA41" s="116" t="n">
        <f aca="false">(ABS(AZ41-$C41))/(ABS($C41) + $E$2)</f>
        <v>0.258959355978794</v>
      </c>
      <c r="BB41" s="116" t="n">
        <f aca="false">1-(AZ41-$C41)/($B41-$C41)</f>
        <v>0.65191871206123</v>
      </c>
      <c r="BC41" s="0" t="n">
        <v>2050</v>
      </c>
      <c r="BD41" s="0" t="n">
        <v>410</v>
      </c>
      <c r="BE41" s="0" t="n">
        <v>600.37</v>
      </c>
      <c r="BF41" s="0" t="n">
        <v>337.89</v>
      </c>
      <c r="BG41" s="116" t="n">
        <f aca="false">BF41/BE41</f>
        <v>0.562802938188117</v>
      </c>
      <c r="BH41" s="0" t="n">
        <v>197.64</v>
      </c>
      <c r="BI41" s="0" t="n">
        <v>7.38</v>
      </c>
      <c r="BJ41" s="61" t="n">
        <v>55.73</v>
      </c>
      <c r="BK41" s="0" t="n">
        <v>-3020.33</v>
      </c>
      <c r="BL41" s="116" t="n">
        <f aca="false">(ABS(BK41-$C41))/(ABS($C41) + $E$2)</f>
        <v>0.186463773807186</v>
      </c>
      <c r="BM41" s="116" t="n">
        <f aca="false">1-(BK41-$C41)/($B41-$C41)</f>
        <v>0.749363948271312</v>
      </c>
      <c r="BN41" s="0" t="n">
        <v>5580</v>
      </c>
      <c r="BO41" s="0" t="n">
        <v>70</v>
      </c>
      <c r="BP41" s="0" t="n">
        <v>1130</v>
      </c>
      <c r="BQ41" s="0" t="n">
        <v>3601.66</v>
      </c>
      <c r="BR41" s="0" t="n">
        <v>2726.78</v>
      </c>
      <c r="BS41" s="116" t="n">
        <f aca="false">BR41/BQ41</f>
        <v>0.757089786376282</v>
      </c>
      <c r="BT41" s="0" t="n">
        <v>523.8</v>
      </c>
      <c r="BU41" s="0" t="n">
        <v>132.21</v>
      </c>
      <c r="BV41" s="61" t="n">
        <v>202.31</v>
      </c>
    </row>
    <row r="42" customFormat="false" ht="12.8" hidden="false" customHeight="false" outlineLevel="0" collapsed="false">
      <c r="A42" s="0" t="s">
        <v>98</v>
      </c>
      <c r="B42" s="0" t="n">
        <v>-4490</v>
      </c>
      <c r="C42" s="0" t="n">
        <v>-2135.5</v>
      </c>
      <c r="D42" s="116" t="n">
        <f aca="false">(ABS(B42-C42))/(ABS(C42)+$E$2)</f>
        <v>1.10203604025275</v>
      </c>
      <c r="E42" s="70" t="n">
        <v>-4490</v>
      </c>
      <c r="F42" s="116" t="n">
        <f aca="false">(ABS(E42-$C42))/(ABS($C42) + $E$2)</f>
        <v>1.10203604025275</v>
      </c>
      <c r="G42" s="116" t="n">
        <f aca="false">1-(E42-$C42)/($B42-$C42)</f>
        <v>0</v>
      </c>
      <c r="H42" s="0" t="n">
        <v>11</v>
      </c>
      <c r="I42" s="0" t="n">
        <v>11</v>
      </c>
      <c r="J42" s="0" t="n">
        <v>10.38</v>
      </c>
      <c r="K42" s="0" t="n">
        <v>0.05</v>
      </c>
      <c r="L42" s="116" t="n">
        <f aca="false">K42/J42</f>
        <v>0.00481695568400771</v>
      </c>
      <c r="M42" s="0" t="n">
        <v>9.05</v>
      </c>
      <c r="N42" s="0" t="n">
        <v>0.06</v>
      </c>
      <c r="O42" s="61" t="n">
        <v>0.82</v>
      </c>
      <c r="P42" s="70" t="n">
        <v>-4490</v>
      </c>
      <c r="Q42" s="116" t="n">
        <f aca="false">(ABS(P42-$C42))/(ABS($C42) + $E$2)</f>
        <v>1.10203604025275</v>
      </c>
      <c r="R42" s="116" t="n">
        <f aca="false">1-(P42-$C42)/($B42-$C42)</f>
        <v>0</v>
      </c>
      <c r="S42" s="0" t="n">
        <v>11</v>
      </c>
      <c r="T42" s="0" t="n">
        <v>11</v>
      </c>
      <c r="U42" s="0" t="n">
        <v>11</v>
      </c>
      <c r="V42" s="0" t="n">
        <v>0.06</v>
      </c>
      <c r="W42" s="116" t="n">
        <f aca="false">V42/U42</f>
        <v>0.00545454545454545</v>
      </c>
      <c r="X42" s="0" t="n">
        <v>8.98</v>
      </c>
      <c r="Y42" s="0" t="n">
        <v>0.95</v>
      </c>
      <c r="Z42" s="61" t="n">
        <v>0.61</v>
      </c>
      <c r="AA42" s="70" t="n">
        <v>-2935.39</v>
      </c>
      <c r="AB42" s="116" t="n">
        <f aca="false">(ABS(AA42-$C42))/(ABS($C42) + $E$2)</f>
        <v>0.374392698338404</v>
      </c>
      <c r="AC42" s="116" t="n">
        <f aca="false">1-(AA42-$C42)/($B42-$C42)</f>
        <v>0.660271819919304</v>
      </c>
      <c r="AD42" s="0" t="n">
        <v>1961</v>
      </c>
      <c r="AE42" s="0" t="n">
        <v>59</v>
      </c>
      <c r="AF42" s="0" t="n">
        <v>404</v>
      </c>
      <c r="AG42" s="0" t="n">
        <v>600.92</v>
      </c>
      <c r="AH42" s="0" t="n">
        <v>316.56</v>
      </c>
      <c r="AI42" s="116" t="n">
        <f aca="false">AH42/AG42</f>
        <v>0.52679225188045</v>
      </c>
      <c r="AJ42" s="0" t="n">
        <v>187.11</v>
      </c>
      <c r="AK42" s="0" t="n">
        <v>48.37</v>
      </c>
      <c r="AL42" s="61" t="n">
        <v>47.47</v>
      </c>
      <c r="AM42" s="70" t="n">
        <v>-2941.12</v>
      </c>
      <c r="AN42" s="116" t="n">
        <f aca="false">(ABS(AM42-$C42))/(ABS($C42) + $E$2)</f>
        <v>0.377074654809267</v>
      </c>
      <c r="AO42" s="116" t="n">
        <f aca="false">1-(AM42-$C42)/($B42-$C42)</f>
        <v>0.65783818220429</v>
      </c>
      <c r="AP42" s="0" t="n">
        <v>0</v>
      </c>
      <c r="AQ42" s="0" t="n">
        <v>1816</v>
      </c>
      <c r="AR42" s="0" t="n">
        <v>59</v>
      </c>
      <c r="AS42" s="0" t="n">
        <v>375</v>
      </c>
      <c r="AT42" s="0" t="n">
        <v>600.89</v>
      </c>
      <c r="AU42" s="0" t="n">
        <v>264.71</v>
      </c>
      <c r="AV42" s="116" t="n">
        <f aca="false">AU42/AT42</f>
        <v>0.440529880676996</v>
      </c>
      <c r="AW42" s="0" t="n">
        <v>187.39</v>
      </c>
      <c r="AX42" s="0" t="n">
        <v>97</v>
      </c>
      <c r="AY42" s="61" t="n">
        <v>50.26</v>
      </c>
      <c r="AZ42" s="70" t="n">
        <v>-3125.14</v>
      </c>
      <c r="BA42" s="116" t="n">
        <f aca="false">(ABS(AZ42-$C42))/(ABS($C42) + $E$2)</f>
        <v>0.463206178329043</v>
      </c>
      <c r="BB42" s="116" t="n">
        <f aca="false">1-(AZ42-$C42)/($B42-$C42)</f>
        <v>0.579681461032066</v>
      </c>
      <c r="BC42" s="0" t="n">
        <v>2085</v>
      </c>
      <c r="BD42" s="0" t="n">
        <v>417</v>
      </c>
      <c r="BE42" s="0" t="n">
        <v>600.47</v>
      </c>
      <c r="BF42" s="0" t="n">
        <v>345.94</v>
      </c>
      <c r="BG42" s="116" t="n">
        <f aca="false">BF42/BE42</f>
        <v>0.576115376288574</v>
      </c>
      <c r="BH42" s="0" t="n">
        <v>200.47</v>
      </c>
      <c r="BI42" s="0" t="n">
        <v>5.81</v>
      </c>
      <c r="BJ42" s="61" t="n">
        <v>46.28</v>
      </c>
      <c r="BK42" s="0" t="n">
        <v>-2901.09</v>
      </c>
      <c r="BL42" s="116" t="n">
        <f aca="false">(ABS(BK42-$C42))/(ABS($C42) + $E$2)</f>
        <v>0.358338403931664</v>
      </c>
      <c r="BM42" s="116" t="n">
        <f aca="false">1-(BK42-$C42)/($B42-$C42)</f>
        <v>0.674839668719473</v>
      </c>
      <c r="BN42" s="0" t="n">
        <v>6011</v>
      </c>
      <c r="BO42" s="0" t="n">
        <v>59</v>
      </c>
      <c r="BP42" s="0" t="n">
        <v>1214</v>
      </c>
      <c r="BQ42" s="0" t="n">
        <v>3603.5</v>
      </c>
      <c r="BR42" s="0" t="n">
        <v>2627.18</v>
      </c>
      <c r="BS42" s="116" t="n">
        <f aca="false">BR42/BQ42</f>
        <v>0.729063410573054</v>
      </c>
      <c r="BT42" s="0" t="n">
        <v>573.98</v>
      </c>
      <c r="BU42" s="0" t="n">
        <v>148.78</v>
      </c>
      <c r="BV42" s="61" t="n">
        <v>235.41</v>
      </c>
    </row>
    <row r="43" customFormat="false" ht="12.8" hidden="false" customHeight="false" outlineLevel="0" collapsed="false">
      <c r="A43" s="0" t="s">
        <v>99</v>
      </c>
      <c r="B43" s="0" t="n">
        <v>-4474</v>
      </c>
      <c r="C43" s="0" t="n">
        <v>-2113</v>
      </c>
      <c r="D43" s="116" t="n">
        <f aca="false">(ABS(B43-C43))/(ABS(C43)+$E$2)</f>
        <v>1.11684011352886</v>
      </c>
      <c r="E43" s="70" t="n">
        <v>-4474</v>
      </c>
      <c r="F43" s="116" t="n">
        <f aca="false">(ABS(E43-$C43))/(ABS($C43) + $E$2)</f>
        <v>1.11684011352886</v>
      </c>
      <c r="G43" s="116" t="n">
        <f aca="false">1-(E43-$C43)/($B43-$C43)</f>
        <v>0</v>
      </c>
      <c r="H43" s="0" t="n">
        <v>11</v>
      </c>
      <c r="I43" s="0" t="n">
        <v>11</v>
      </c>
      <c r="J43" s="0" t="n">
        <v>10.42</v>
      </c>
      <c r="K43" s="0" t="n">
        <v>0.04</v>
      </c>
      <c r="L43" s="116" t="n">
        <f aca="false">K43/J43</f>
        <v>0.00383877159309021</v>
      </c>
      <c r="M43" s="0" t="n">
        <v>9.34</v>
      </c>
      <c r="N43" s="0" t="n">
        <v>0.06</v>
      </c>
      <c r="O43" s="61" t="n">
        <v>0.58</v>
      </c>
      <c r="P43" s="70" t="n">
        <v>-4474</v>
      </c>
      <c r="Q43" s="116" t="n">
        <f aca="false">(ABS(P43-$C43))/(ABS($C43) + $E$2)</f>
        <v>1.11684011352886</v>
      </c>
      <c r="R43" s="116" t="n">
        <f aca="false">1-(P43-$C43)/($B43-$C43)</f>
        <v>0</v>
      </c>
      <c r="S43" s="0" t="n">
        <v>11</v>
      </c>
      <c r="T43" s="0" t="n">
        <v>11</v>
      </c>
      <c r="U43" s="0" t="n">
        <v>12.02</v>
      </c>
      <c r="V43" s="0" t="n">
        <v>0.07</v>
      </c>
      <c r="W43" s="116" t="n">
        <f aca="false">V43/U43</f>
        <v>0.00582362728785358</v>
      </c>
      <c r="X43" s="0" t="n">
        <v>9.62</v>
      </c>
      <c r="Y43" s="0" t="n">
        <v>1.17</v>
      </c>
      <c r="Z43" s="61" t="n">
        <v>0.77</v>
      </c>
      <c r="AA43" s="70" t="n">
        <v>-2921.9</v>
      </c>
      <c r="AB43" s="116" t="n">
        <f aca="false">(ABS(AA43-$C43))/(ABS($C43) + $E$2)</f>
        <v>0.382639545884579</v>
      </c>
      <c r="AC43" s="116" t="n">
        <f aca="false">1-(AA43-$C43)/($B43-$C43)</f>
        <v>0.657390936044049</v>
      </c>
      <c r="AD43" s="0" t="n">
        <v>1995</v>
      </c>
      <c r="AE43" s="0" t="n">
        <v>70</v>
      </c>
      <c r="AF43" s="0" t="n">
        <v>413</v>
      </c>
      <c r="AG43" s="0" t="n">
        <v>600.33</v>
      </c>
      <c r="AH43" s="0" t="n">
        <v>302.96</v>
      </c>
      <c r="AI43" s="116" t="n">
        <f aca="false">AH43/AG43</f>
        <v>0.504655772658371</v>
      </c>
      <c r="AJ43" s="0" t="n">
        <v>197.22</v>
      </c>
      <c r="AK43" s="0" t="n">
        <v>48.65</v>
      </c>
      <c r="AL43" s="61" t="n">
        <v>49.65</v>
      </c>
      <c r="AM43" s="70" t="n">
        <v>-2924.08</v>
      </c>
      <c r="AN43" s="116" t="n">
        <f aca="false">(ABS(AM43-$C43))/(ABS($C43) + $E$2)</f>
        <v>0.383670766319773</v>
      </c>
      <c r="AO43" s="116" t="n">
        <f aca="false">1-(AM43-$C43)/($B43-$C43)</f>
        <v>0.656467598475222</v>
      </c>
      <c r="AP43" s="0" t="n">
        <v>0</v>
      </c>
      <c r="AQ43" s="0" t="n">
        <v>1910</v>
      </c>
      <c r="AR43" s="0" t="n">
        <v>70</v>
      </c>
      <c r="AS43" s="0" t="n">
        <v>396</v>
      </c>
      <c r="AT43" s="0" t="n">
        <v>600.21</v>
      </c>
      <c r="AU43" s="0" t="n">
        <v>283.66</v>
      </c>
      <c r="AV43" s="116" t="n">
        <f aca="false">AU43/AT43</f>
        <v>0.472601256226987</v>
      </c>
      <c r="AW43" s="0" t="n">
        <v>186.53</v>
      </c>
      <c r="AX43" s="0" t="n">
        <v>84.57</v>
      </c>
      <c r="AY43" s="61" t="n">
        <v>44.22</v>
      </c>
      <c r="AZ43" s="70" t="n">
        <v>-3084.7</v>
      </c>
      <c r="BA43" s="116" t="n">
        <f aca="false">(ABS(AZ43-$C43))/(ABS($C43) + $E$2)</f>
        <v>0.45964995269631</v>
      </c>
      <c r="BB43" s="116" t="n">
        <f aca="false">1-(AZ43-$C43)/($B43-$C43)</f>
        <v>0.588437102922491</v>
      </c>
      <c r="BC43" s="0" t="n">
        <v>2145</v>
      </c>
      <c r="BD43" s="0" t="n">
        <v>429</v>
      </c>
      <c r="BE43" s="0" t="n">
        <v>600.23</v>
      </c>
      <c r="BF43" s="0" t="n">
        <v>335.17</v>
      </c>
      <c r="BG43" s="116" t="n">
        <f aca="false">BF43/BE43</f>
        <v>0.558402612331939</v>
      </c>
      <c r="BH43" s="0" t="n">
        <v>205.98</v>
      </c>
      <c r="BI43" s="0" t="n">
        <v>6.34</v>
      </c>
      <c r="BJ43" s="61" t="n">
        <v>50.4</v>
      </c>
      <c r="BK43" s="0" t="n">
        <v>-2889.26</v>
      </c>
      <c r="BL43" s="116" t="n">
        <f aca="false">(ABS(BK43-$C43))/(ABS($C43) + $E$2)</f>
        <v>0.367199621570483</v>
      </c>
      <c r="BM43" s="116" t="n">
        <f aca="false">1-(BK43-$C43)/($B43-$C43)</f>
        <v>0.671215586615841</v>
      </c>
      <c r="BN43" s="0" t="n">
        <v>6127</v>
      </c>
      <c r="BO43" s="0" t="n">
        <v>73</v>
      </c>
      <c r="BP43" s="0" t="n">
        <v>1240</v>
      </c>
      <c r="BQ43" s="0" t="n">
        <v>3603.76</v>
      </c>
      <c r="BR43" s="0" t="n">
        <v>2596.26</v>
      </c>
      <c r="BS43" s="116" t="n">
        <f aca="false">BR43/BQ43</f>
        <v>0.720430883299665</v>
      </c>
      <c r="BT43" s="0" t="n">
        <v>577.92</v>
      </c>
      <c r="BU43" s="0" t="n">
        <v>149.77</v>
      </c>
      <c r="BV43" s="61" t="n">
        <v>260.57</v>
      </c>
    </row>
    <row r="44" customFormat="false" ht="12.8" hidden="false" customHeight="false" outlineLevel="0" collapsed="false">
      <c r="A44" s="0" t="s">
        <v>100</v>
      </c>
      <c r="B44" s="0" t="n">
        <v>-4641</v>
      </c>
      <c r="C44" s="0" t="n">
        <v>-2535</v>
      </c>
      <c r="D44" s="116" t="n">
        <f aca="false">(ABS(B44-C44))/(ABS(C44)+$E$2)</f>
        <v>0.830441640378549</v>
      </c>
      <c r="E44" s="70" t="n">
        <v>-4641</v>
      </c>
      <c r="F44" s="116" t="n">
        <f aca="false">(ABS(E44-$C44))/(ABS($C44) + $E$2)</f>
        <v>0.830441640378549</v>
      </c>
      <c r="G44" s="116" t="n">
        <f aca="false">1-(E44-$C44)/($B44-$C44)</f>
        <v>0</v>
      </c>
      <c r="H44" s="0" t="n">
        <v>11</v>
      </c>
      <c r="I44" s="0" t="n">
        <v>11</v>
      </c>
      <c r="J44" s="0" t="n">
        <v>11.02</v>
      </c>
      <c r="K44" s="0" t="n">
        <v>0.05</v>
      </c>
      <c r="L44" s="116" t="n">
        <f aca="false">K44/J44</f>
        <v>0.00453720508166969</v>
      </c>
      <c r="M44" s="0" t="n">
        <v>9.89</v>
      </c>
      <c r="N44" s="0" t="n">
        <v>0.06</v>
      </c>
      <c r="O44" s="61" t="n">
        <v>0.62</v>
      </c>
      <c r="P44" s="70" t="n">
        <v>-4641</v>
      </c>
      <c r="Q44" s="116" t="n">
        <f aca="false">(ABS(P44-$C44))/(ABS($C44) + $E$2)</f>
        <v>0.830441640378549</v>
      </c>
      <c r="R44" s="116" t="n">
        <f aca="false">1-(P44-$C44)/($B44-$C44)</f>
        <v>0</v>
      </c>
      <c r="S44" s="0" t="n">
        <v>11</v>
      </c>
      <c r="T44" s="0" t="n">
        <v>11</v>
      </c>
      <c r="U44" s="0" t="n">
        <v>11.69</v>
      </c>
      <c r="V44" s="0" t="n">
        <v>0.08</v>
      </c>
      <c r="W44" s="116" t="n">
        <f aca="false">V44/U44</f>
        <v>0.00684345594525235</v>
      </c>
      <c r="X44" s="0" t="n">
        <v>9.43</v>
      </c>
      <c r="Y44" s="0" t="n">
        <v>1.1</v>
      </c>
      <c r="Z44" s="61" t="n">
        <v>0.68</v>
      </c>
      <c r="AA44" s="70" t="n">
        <v>-3086.67</v>
      </c>
      <c r="AB44" s="116" t="n">
        <f aca="false">(ABS(AA44-$C44))/(ABS($C44) + $E$2)</f>
        <v>0.217535488958991</v>
      </c>
      <c r="AC44" s="116" t="n">
        <f aca="false">1-(AA44-$C44)/($B44-$C44)</f>
        <v>0.738048433048433</v>
      </c>
      <c r="AD44" s="0" t="n">
        <v>1970</v>
      </c>
      <c r="AE44" s="0" t="n">
        <v>65</v>
      </c>
      <c r="AF44" s="0" t="n">
        <v>407</v>
      </c>
      <c r="AG44" s="0" t="n">
        <v>601.32</v>
      </c>
      <c r="AH44" s="0" t="n">
        <v>312.56</v>
      </c>
      <c r="AI44" s="116" t="n">
        <f aca="false">AH44/AG44</f>
        <v>0.519789795782611</v>
      </c>
      <c r="AJ44" s="0" t="n">
        <v>192.91</v>
      </c>
      <c r="AK44" s="0" t="n">
        <v>46.49</v>
      </c>
      <c r="AL44" s="61" t="n">
        <v>47.66</v>
      </c>
      <c r="AM44" s="70" t="n">
        <v>-3089.06</v>
      </c>
      <c r="AN44" s="116" t="n">
        <f aca="false">(ABS(AM44-$C44))/(ABS($C44) + $E$2)</f>
        <v>0.218477917981073</v>
      </c>
      <c r="AO44" s="116" t="n">
        <f aca="false">1-(AM44-$C44)/($B44-$C44)</f>
        <v>0.736913580246914</v>
      </c>
      <c r="AP44" s="0" t="n">
        <v>0</v>
      </c>
      <c r="AQ44" s="0" t="n">
        <v>1870</v>
      </c>
      <c r="AR44" s="0" t="n">
        <v>65</v>
      </c>
      <c r="AS44" s="0" t="n">
        <v>387</v>
      </c>
      <c r="AT44" s="0" t="n">
        <v>600.07</v>
      </c>
      <c r="AU44" s="0" t="n">
        <v>284.74</v>
      </c>
      <c r="AV44" s="116" t="n">
        <f aca="false">AU44/AT44</f>
        <v>0.474511307014182</v>
      </c>
      <c r="AW44" s="0" t="n">
        <v>184.88</v>
      </c>
      <c r="AX44" s="0" t="n">
        <v>82.85</v>
      </c>
      <c r="AY44" s="61" t="n">
        <v>45.88</v>
      </c>
      <c r="AZ44" s="70" t="n">
        <v>-3287.11</v>
      </c>
      <c r="BA44" s="116" t="n">
        <f aca="false">(ABS(AZ44-$C44))/(ABS($C44) + $E$2)</f>
        <v>0.29657334384858</v>
      </c>
      <c r="BB44" s="116" t="n">
        <f aca="false">1-(AZ44-$C44)/($B44-$C44)</f>
        <v>0.642872744539411</v>
      </c>
      <c r="BC44" s="0" t="n">
        <v>2095</v>
      </c>
      <c r="BD44" s="0" t="n">
        <v>419</v>
      </c>
      <c r="BE44" s="0" t="n">
        <v>600.73</v>
      </c>
      <c r="BF44" s="0" t="n">
        <v>344.04</v>
      </c>
      <c r="BG44" s="116" t="n">
        <f aca="false">BF44/BE44</f>
        <v>0.57270321109317</v>
      </c>
      <c r="BH44" s="0" t="n">
        <v>198.66</v>
      </c>
      <c r="BI44" s="0" t="n">
        <v>6.25</v>
      </c>
      <c r="BJ44" s="61" t="n">
        <v>50.4</v>
      </c>
      <c r="BK44" s="0" t="n">
        <v>-3057.79</v>
      </c>
      <c r="BL44" s="116" t="n">
        <f aca="false">(ABS(BK44-$C44))/(ABS($C44) + $E$2)</f>
        <v>0.206147476340694</v>
      </c>
      <c r="BM44" s="116" t="n">
        <f aca="false">1-(BK44-$C44)/($B44-$C44)</f>
        <v>0.7517616334283</v>
      </c>
      <c r="BN44" s="0" t="n">
        <v>5977</v>
      </c>
      <c r="BO44" s="0" t="n">
        <v>68</v>
      </c>
      <c r="BP44" s="0" t="n">
        <v>1209</v>
      </c>
      <c r="BQ44" s="0" t="n">
        <v>3600.81</v>
      </c>
      <c r="BR44" s="0" t="n">
        <v>2637.97</v>
      </c>
      <c r="BS44" s="116" t="n">
        <f aca="false">BR44/BQ44</f>
        <v>0.732604608407553</v>
      </c>
      <c r="BT44" s="0" t="n">
        <v>567.84</v>
      </c>
      <c r="BU44" s="0" t="n">
        <v>140.39</v>
      </c>
      <c r="BV44" s="61" t="n">
        <v>236.68</v>
      </c>
    </row>
    <row r="45" customFormat="false" ht="12.8" hidden="false" customHeight="false" outlineLevel="0" collapsed="false">
      <c r="A45" s="0" t="s">
        <v>101</v>
      </c>
      <c r="B45" s="0" t="n">
        <v>-5118</v>
      </c>
      <c r="C45" s="0" t="n">
        <v>-2476.38</v>
      </c>
      <c r="D45" s="116" t="n">
        <f aca="false">(ABS(B45-C45))/(ABS(C45)+$E$2)</f>
        <v>1.06629584480378</v>
      </c>
      <c r="E45" s="70" t="n">
        <v>-5116.59</v>
      </c>
      <c r="F45" s="116" t="n">
        <f aca="false">(ABS(E45-$C45))/(ABS($C45) + $E$2)</f>
        <v>1.06572669513761</v>
      </c>
      <c r="G45" s="116" t="n">
        <f aca="false">1-(E45-$C45)/($B45-$C45)</f>
        <v>0.000533763372475904</v>
      </c>
      <c r="H45" s="0" t="n">
        <v>26</v>
      </c>
      <c r="I45" s="0" t="n">
        <v>37</v>
      </c>
      <c r="J45" s="0" t="n">
        <v>23.49</v>
      </c>
      <c r="K45" s="0" t="n">
        <v>0.13</v>
      </c>
      <c r="L45" s="116" t="n">
        <f aca="false">K45/J45</f>
        <v>0.00553426990208599</v>
      </c>
      <c r="M45" s="0" t="n">
        <v>21.72</v>
      </c>
      <c r="N45" s="0" t="n">
        <v>0.2</v>
      </c>
      <c r="O45" s="61" t="n">
        <v>1.03</v>
      </c>
      <c r="P45" s="70" t="n">
        <v>-5083.75</v>
      </c>
      <c r="Q45" s="116" t="n">
        <f aca="false">(ABS(P45-$C45))/(ABS($C45) + $E$2)</f>
        <v>1.05247075539481</v>
      </c>
      <c r="R45" s="116" t="n">
        <f aca="false">1-(P45-$C45)/($B45-$C45)</f>
        <v>0.0129655287285833</v>
      </c>
      <c r="S45" s="0" t="n">
        <v>47</v>
      </c>
      <c r="T45" s="0" t="n">
        <v>58</v>
      </c>
      <c r="U45" s="0" t="n">
        <v>41</v>
      </c>
      <c r="V45" s="0" t="n">
        <v>0.54</v>
      </c>
      <c r="W45" s="116" t="n">
        <f aca="false">V45/U45</f>
        <v>0.0131707317073171</v>
      </c>
      <c r="X45" s="0" t="n">
        <v>32.07</v>
      </c>
      <c r="Y45" s="0" t="n">
        <v>6.05</v>
      </c>
      <c r="Z45" s="61" t="n">
        <v>1.92</v>
      </c>
      <c r="AA45" s="70" t="n">
        <v>-3141.85</v>
      </c>
      <c r="AB45" s="116" t="n">
        <f aca="false">(ABS(AA45-$C45))/(ABS($C45) + $E$2)</f>
        <v>0.268618459824492</v>
      </c>
      <c r="AC45" s="116" t="n">
        <f aca="false">1-(AA45-$C45)/($B45-$C45)</f>
        <v>0.748082615970503</v>
      </c>
      <c r="AD45" s="0" t="n">
        <v>1951</v>
      </c>
      <c r="AE45" s="0" t="n">
        <v>59</v>
      </c>
      <c r="AF45" s="0" t="n">
        <v>402</v>
      </c>
      <c r="AG45" s="0" t="n">
        <v>601.45</v>
      </c>
      <c r="AH45" s="0" t="n">
        <v>317.84</v>
      </c>
      <c r="AI45" s="116" t="n">
        <f aca="false">AH45/AG45</f>
        <v>0.528456230775626</v>
      </c>
      <c r="AJ45" s="0" t="n">
        <v>189.92</v>
      </c>
      <c r="AK45" s="0" t="n">
        <v>47.25</v>
      </c>
      <c r="AL45" s="61" t="n">
        <v>45.19</v>
      </c>
      <c r="AM45" s="70" t="n">
        <v>-3144</v>
      </c>
      <c r="AN45" s="116" t="n">
        <f aca="false">(ABS(AM45-$C45))/(ABS($C45) + $E$2)</f>
        <v>0.269486312152354</v>
      </c>
      <c r="AO45" s="116" t="n">
        <f aca="false">1-(AM45-$C45)/($B45-$C45)</f>
        <v>0.747268721466373</v>
      </c>
      <c r="AP45" s="0" t="n">
        <v>0</v>
      </c>
      <c r="AQ45" s="0" t="n">
        <v>1886</v>
      </c>
      <c r="AR45" s="0" t="n">
        <v>59</v>
      </c>
      <c r="AS45" s="0" t="n">
        <v>389</v>
      </c>
      <c r="AT45" s="0" t="n">
        <v>601.54</v>
      </c>
      <c r="AU45" s="0" t="n">
        <v>295.75</v>
      </c>
      <c r="AV45" s="116" t="n">
        <f aca="false">AU45/AT45</f>
        <v>0.491654752801144</v>
      </c>
      <c r="AW45" s="0" t="n">
        <v>183.43</v>
      </c>
      <c r="AX45" s="0" t="n">
        <v>78.97</v>
      </c>
      <c r="AY45" s="61" t="n">
        <v>42.04</v>
      </c>
      <c r="AZ45" s="70" t="n">
        <v>-3320.04</v>
      </c>
      <c r="BA45" s="116" t="n">
        <f aca="false">(ABS(AZ45-$C45))/(ABS($C45) + $E$2)</f>
        <v>0.340545253453245</v>
      </c>
      <c r="BB45" s="116" t="n">
        <f aca="false">1-(AZ45-$C45)/($B45-$C45)</f>
        <v>0.680627796579372</v>
      </c>
      <c r="BC45" s="0" t="n">
        <v>2095</v>
      </c>
      <c r="BD45" s="0" t="n">
        <v>419</v>
      </c>
      <c r="BE45" s="0" t="n">
        <v>600.93</v>
      </c>
      <c r="BF45" s="0" t="n">
        <v>341.51</v>
      </c>
      <c r="BG45" s="116" t="n">
        <f aca="false">BF45/BE45</f>
        <v>0.568302464513338</v>
      </c>
      <c r="BH45" s="0" t="n">
        <v>202.35</v>
      </c>
      <c r="BI45" s="0" t="n">
        <v>5.98</v>
      </c>
      <c r="BJ45" s="61" t="n">
        <v>49.29</v>
      </c>
      <c r="BK45" s="0" t="n">
        <v>-3102.23</v>
      </c>
      <c r="BL45" s="116" t="n">
        <f aca="false">(ABS(BK45-$C45))/(ABS($C45) + $E$2)</f>
        <v>0.252625757857091</v>
      </c>
      <c r="BM45" s="116" t="n">
        <f aca="false">1-(BK45-$C45)/($B45-$C45)</f>
        <v>0.763080988181495</v>
      </c>
      <c r="BN45" s="0" t="n">
        <v>5597</v>
      </c>
      <c r="BO45" s="0" t="n">
        <v>68</v>
      </c>
      <c r="BP45" s="0" t="n">
        <v>1133</v>
      </c>
      <c r="BQ45" s="0" t="n">
        <v>3605.11</v>
      </c>
      <c r="BR45" s="0" t="n">
        <v>2722.4</v>
      </c>
      <c r="BS45" s="116" t="n">
        <f aca="false">BR45/BQ45</f>
        <v>0.755150328284019</v>
      </c>
      <c r="BT45" s="0" t="n">
        <v>526.7</v>
      </c>
      <c r="BU45" s="0" t="n">
        <v>131.81</v>
      </c>
      <c r="BV45" s="61" t="n">
        <v>207.86</v>
      </c>
    </row>
    <row r="46" customFormat="false" ht="12.8" hidden="false" customHeight="false" outlineLevel="0" collapsed="false">
      <c r="A46" s="0" t="s">
        <v>102</v>
      </c>
      <c r="B46" s="0" t="n">
        <v>-5043</v>
      </c>
      <c r="C46" s="0" t="n">
        <v>-2102.5</v>
      </c>
      <c r="D46" s="116" t="n">
        <f aca="false">(ABS(B46-C46))/(ABS(C46)+$E$2)</f>
        <v>1.39790824815783</v>
      </c>
      <c r="E46" s="70" t="n">
        <v>-5038.51</v>
      </c>
      <c r="F46" s="116" t="n">
        <f aca="false">(ABS(E46-$C46))/(ABS($C46) + $E$2)</f>
        <v>1.39577371048253</v>
      </c>
      <c r="G46" s="116" t="n">
        <f aca="false">1-(E46-$C46)/($B46-$C46)</f>
        <v>0.00152695119877566</v>
      </c>
      <c r="H46" s="0" t="n">
        <v>18</v>
      </c>
      <c r="I46" s="0" t="n">
        <v>29</v>
      </c>
      <c r="J46" s="0" t="n">
        <v>18.49</v>
      </c>
      <c r="K46" s="0" t="n">
        <v>0.09</v>
      </c>
      <c r="L46" s="116" t="n">
        <f aca="false">K46/J46</f>
        <v>0.00486749594375338</v>
      </c>
      <c r="M46" s="0" t="n">
        <v>17.09</v>
      </c>
      <c r="N46" s="0" t="n">
        <v>0.14</v>
      </c>
      <c r="O46" s="61" t="n">
        <v>0.77</v>
      </c>
      <c r="P46" s="70" t="n">
        <v>-5003.33</v>
      </c>
      <c r="Q46" s="116" t="n">
        <f aca="false">(ABS(P46-$C46))/(ABS($C46) + $E$2)</f>
        <v>1.37904920370811</v>
      </c>
      <c r="R46" s="116" t="n">
        <f aca="false">1-(P46-$C46)/($B46-$C46)</f>
        <v>0.0134909029076687</v>
      </c>
      <c r="S46" s="0" t="n">
        <v>49</v>
      </c>
      <c r="T46" s="0" t="n">
        <v>60</v>
      </c>
      <c r="U46" s="0" t="n">
        <v>40.95</v>
      </c>
      <c r="V46" s="0" t="n">
        <v>0.54</v>
      </c>
      <c r="W46" s="116" t="n">
        <f aca="false">V46/U46</f>
        <v>0.0131868131868132</v>
      </c>
      <c r="X46" s="0" t="n">
        <v>32.7</v>
      </c>
      <c r="Y46" s="0" t="n">
        <v>5.77</v>
      </c>
      <c r="Z46" s="61" t="n">
        <v>1.54</v>
      </c>
      <c r="AA46" s="70" t="n">
        <v>-3137.49</v>
      </c>
      <c r="AB46" s="116" t="n">
        <f aca="false">(ABS(AA46-$C46))/(ABS($C46) + $E$2)</f>
        <v>0.492032327073924</v>
      </c>
      <c r="AC46" s="116" t="n">
        <f aca="false">1-(AA46-$C46)/($B46-$C46)</f>
        <v>0.648022445162388</v>
      </c>
      <c r="AD46" s="0" t="n">
        <v>1956</v>
      </c>
      <c r="AE46" s="0" t="n">
        <v>84</v>
      </c>
      <c r="AF46" s="0" t="n">
        <v>408</v>
      </c>
      <c r="AG46" s="0" t="n">
        <v>601.7</v>
      </c>
      <c r="AH46" s="0" t="n">
        <v>298.12</v>
      </c>
      <c r="AI46" s="116" t="n">
        <f aca="false">AH46/AG46</f>
        <v>0.495462855243477</v>
      </c>
      <c r="AJ46" s="0" t="n">
        <v>199.31</v>
      </c>
      <c r="AK46" s="0" t="n">
        <v>49.6</v>
      </c>
      <c r="AL46" s="61" t="n">
        <v>53.21</v>
      </c>
      <c r="AM46" s="70" t="n">
        <v>-3137.99</v>
      </c>
      <c r="AN46" s="116" t="n">
        <f aca="false">(ABS(AM46-$C46))/(ABS($C46) + $E$2)</f>
        <v>0.492270026146898</v>
      </c>
      <c r="AO46" s="116" t="n">
        <f aca="false">1-(AM46-$C46)/($B46-$C46)</f>
        <v>0.647852406053392</v>
      </c>
      <c r="AP46" s="0" t="n">
        <v>0</v>
      </c>
      <c r="AQ46" s="0" t="n">
        <v>1926</v>
      </c>
      <c r="AR46" s="0" t="n">
        <v>84</v>
      </c>
      <c r="AS46" s="0" t="n">
        <v>402</v>
      </c>
      <c r="AT46" s="0" t="n">
        <v>601.29</v>
      </c>
      <c r="AU46" s="0" t="n">
        <v>285.65</v>
      </c>
      <c r="AV46" s="116" t="n">
        <f aca="false">AU46/AT46</f>
        <v>0.475061950140531</v>
      </c>
      <c r="AW46" s="0" t="n">
        <v>191.48</v>
      </c>
      <c r="AX46" s="0" t="n">
        <v>80.63</v>
      </c>
      <c r="AY46" s="61" t="n">
        <v>42.2</v>
      </c>
      <c r="AZ46" s="70" t="n">
        <v>-3354</v>
      </c>
      <c r="BA46" s="116" t="n">
        <f aca="false">(ABS(AZ46-$C46))/(ABS($C46) + $E$2)</f>
        <v>0.594960779652959</v>
      </c>
      <c r="BB46" s="116" t="n">
        <f aca="false">1-(AZ46-$C46)/($B46-$C46)</f>
        <v>0.574392110185343</v>
      </c>
      <c r="BC46" s="0" t="n">
        <v>2130</v>
      </c>
      <c r="BD46" s="0" t="n">
        <v>426</v>
      </c>
      <c r="BE46" s="0" t="n">
        <v>602.22</v>
      </c>
      <c r="BF46" s="0" t="n">
        <v>341.89</v>
      </c>
      <c r="BG46" s="116" t="n">
        <f aca="false">BF46/BE46</f>
        <v>0.567716117033642</v>
      </c>
      <c r="BH46" s="0" t="n">
        <v>200.68</v>
      </c>
      <c r="BI46" s="0" t="n">
        <v>5.67</v>
      </c>
      <c r="BJ46" s="61" t="n">
        <v>51.91</v>
      </c>
      <c r="BK46" s="46" t="n">
        <v>-3098.09</v>
      </c>
      <c r="BL46" s="50" t="n">
        <f aca="false">(ABS(BK46-$C46))/(ABS($C46) + $E$2)</f>
        <v>0.473301640123604</v>
      </c>
      <c r="BM46" s="50" t="n">
        <f aca="false">1-(BK46-$C46)/($B46-$C46)</f>
        <v>0.661421526951199</v>
      </c>
      <c r="BN46" s="46" t="n">
        <v>5980</v>
      </c>
      <c r="BO46" s="46" t="n">
        <v>90</v>
      </c>
      <c r="BP46" s="46" t="n">
        <v>1214</v>
      </c>
      <c r="BQ46" s="46" t="n">
        <v>3603.14</v>
      </c>
      <c r="BR46" s="46" t="n">
        <v>2635.89</v>
      </c>
      <c r="BS46" s="50" t="n">
        <f aca="false">BR46/BQ46</f>
        <v>0.731553589369272</v>
      </c>
      <c r="BT46" s="46" t="n">
        <v>573.88</v>
      </c>
      <c r="BU46" s="46" t="n">
        <v>140.04</v>
      </c>
      <c r="BV46" s="61" t="n">
        <v>234.28</v>
      </c>
    </row>
    <row r="47" customFormat="false" ht="12.8" hidden="false" customHeight="false" outlineLevel="0" collapsed="false">
      <c r="A47" s="0" t="s">
        <v>103</v>
      </c>
      <c r="B47" s="0" t="n">
        <v>-5196.5</v>
      </c>
      <c r="C47" s="0" t="n">
        <v>-1866.07</v>
      </c>
      <c r="D47" s="116" t="n">
        <f aca="false">(ABS(B47-C47))/(ABS(C47)+$E$2)</f>
        <v>1.78377350608172</v>
      </c>
      <c r="E47" s="70" t="n">
        <v>-5195.45</v>
      </c>
      <c r="F47" s="116" t="n">
        <f aca="false">(ABS(E47-$C47))/(ABS($C47) + $E$2)</f>
        <v>1.78321112759564</v>
      </c>
      <c r="G47" s="116" t="n">
        <f aca="false">1-(E47-$C47)/($B47-$C47)</f>
        <v>0.000315274604180349</v>
      </c>
      <c r="H47" s="0" t="n">
        <v>27</v>
      </c>
      <c r="I47" s="0" t="n">
        <v>38</v>
      </c>
      <c r="J47" s="0" t="n">
        <v>24.24</v>
      </c>
      <c r="K47" s="0" t="n">
        <v>0.15</v>
      </c>
      <c r="L47" s="116" t="n">
        <f aca="false">K47/J47</f>
        <v>0.00618811881188119</v>
      </c>
      <c r="M47" s="0" t="n">
        <v>22.22</v>
      </c>
      <c r="N47" s="0" t="n">
        <v>0.19</v>
      </c>
      <c r="O47" s="61" t="n">
        <v>1.26</v>
      </c>
      <c r="P47" s="70" t="n">
        <v>-5158.97</v>
      </c>
      <c r="Q47" s="116" t="n">
        <f aca="false">(ABS(P47-$C47))/(ABS($C47) + $E$2)</f>
        <v>1.76367249219365</v>
      </c>
      <c r="R47" s="116" t="n">
        <f aca="false">1-(P47-$C47)/($B47-$C47)</f>
        <v>0.0112688151379851</v>
      </c>
      <c r="S47" s="0" t="n">
        <v>49</v>
      </c>
      <c r="T47" s="0" t="n">
        <v>60</v>
      </c>
      <c r="U47" s="0" t="n">
        <v>44.03</v>
      </c>
      <c r="V47" s="0" t="n">
        <v>0.67</v>
      </c>
      <c r="W47" s="116" t="n">
        <f aca="false">V47/U47</f>
        <v>0.0152168975698387</v>
      </c>
      <c r="X47" s="0" t="n">
        <v>34.97</v>
      </c>
      <c r="Y47" s="0" t="n">
        <v>6.25</v>
      </c>
      <c r="Z47" s="61" t="n">
        <v>1.73</v>
      </c>
      <c r="AA47" s="70" t="n">
        <v>-3149.66</v>
      </c>
      <c r="AB47" s="116" t="n">
        <f aca="false">(ABS(AA47-$C47))/(ABS($C47) + $E$2)</f>
        <v>0.687488953279738</v>
      </c>
      <c r="AC47" s="116" t="n">
        <f aca="false">1-(AA47-$C47)/($B47-$C47)</f>
        <v>0.614587305543128</v>
      </c>
      <c r="AD47" s="0" t="n">
        <v>1901</v>
      </c>
      <c r="AE47" s="0" t="n">
        <v>84</v>
      </c>
      <c r="AF47" s="0" t="n">
        <v>397</v>
      </c>
      <c r="AG47" s="0" t="n">
        <v>602.01</v>
      </c>
      <c r="AH47" s="0" t="n">
        <v>323.57</v>
      </c>
      <c r="AI47" s="116" t="n">
        <f aca="false">AH47/AG47</f>
        <v>0.537482766067009</v>
      </c>
      <c r="AJ47" s="0" t="n">
        <v>187.56</v>
      </c>
      <c r="AK47" s="0" t="n">
        <v>45.15</v>
      </c>
      <c r="AL47" s="61" t="n">
        <v>44.7</v>
      </c>
      <c r="AM47" s="70" t="n">
        <v>-3142.99</v>
      </c>
      <c r="AN47" s="116" t="n">
        <f aca="false">(ABS(AM47-$C47))/(ABS($C47) + $E$2)</f>
        <v>0.683916510896753</v>
      </c>
      <c r="AO47" s="116" t="n">
        <f aca="false">1-(AM47-$C47)/($B47-$C47)</f>
        <v>0.616590049933492</v>
      </c>
      <c r="AP47" s="0" t="n">
        <v>0</v>
      </c>
      <c r="AQ47" s="0" t="n">
        <v>1830</v>
      </c>
      <c r="AR47" s="0" t="n">
        <v>80</v>
      </c>
      <c r="AS47" s="0" t="n">
        <v>382</v>
      </c>
      <c r="AT47" s="0" t="n">
        <v>601.86</v>
      </c>
      <c r="AU47" s="0" t="n">
        <v>294.08</v>
      </c>
      <c r="AV47" s="116" t="n">
        <f aca="false">AU47/AT47</f>
        <v>0.488618615624896</v>
      </c>
      <c r="AW47" s="0" t="n">
        <v>183.46</v>
      </c>
      <c r="AX47" s="0" t="n">
        <v>81.17</v>
      </c>
      <c r="AY47" s="61" t="n">
        <v>41.78</v>
      </c>
      <c r="AZ47" s="70" t="n">
        <v>-3357.43</v>
      </c>
      <c r="BA47" s="116" t="n">
        <f aca="false">(ABS(AZ47-$C47))/(ABS($C47) + $E$2)</f>
        <v>0.798770265710445</v>
      </c>
      <c r="BB47" s="116" t="n">
        <f aca="false">1-(AZ47-$C47)/($B47-$C47)</f>
        <v>0.552201967914053</v>
      </c>
      <c r="BC47" s="0" t="n">
        <v>2060</v>
      </c>
      <c r="BD47" s="0" t="n">
        <v>412</v>
      </c>
      <c r="BE47" s="0" t="n">
        <v>601</v>
      </c>
      <c r="BF47" s="0" t="n">
        <v>346.13</v>
      </c>
      <c r="BG47" s="116" t="n">
        <f aca="false">BF47/BE47</f>
        <v>0.575923460898502</v>
      </c>
      <c r="BH47" s="0" t="n">
        <v>194.54</v>
      </c>
      <c r="BI47" s="0" t="n">
        <v>7.12</v>
      </c>
      <c r="BJ47" s="61" t="n">
        <v>51.46</v>
      </c>
      <c r="BK47" s="70" t="n">
        <v>-3079.09</v>
      </c>
      <c r="BL47" s="116" t="n">
        <f aca="false">(ABS(BK47-$C47))/(ABS($C47) + $E$2)</f>
        <v>0.649691763029774</v>
      </c>
      <c r="BM47" s="116" t="n">
        <f aca="false">1-(BK47-$C47)/($B47-$C47)</f>
        <v>0.635776761559318</v>
      </c>
      <c r="BN47" s="0" t="n">
        <v>5720</v>
      </c>
      <c r="BO47" s="0" t="n">
        <v>80</v>
      </c>
      <c r="BP47" s="0" t="n">
        <v>1160</v>
      </c>
      <c r="BQ47" s="0" t="n">
        <v>3600.51</v>
      </c>
      <c r="BR47" s="0" t="n">
        <v>2682.74</v>
      </c>
      <c r="BS47" s="116" t="n">
        <f aca="false">BR47/BQ47</f>
        <v>0.745099999722261</v>
      </c>
      <c r="BT47" s="0" t="n">
        <v>548.18</v>
      </c>
      <c r="BU47" s="0" t="n">
        <v>134.62</v>
      </c>
      <c r="BV47" s="61" t="n">
        <v>218.01</v>
      </c>
    </row>
    <row r="48" customFormat="false" ht="12.8" hidden="false" customHeight="false" outlineLevel="0" collapsed="false">
      <c r="A48" s="0" t="s">
        <v>104</v>
      </c>
      <c r="B48" s="0" t="n">
        <v>-1891</v>
      </c>
      <c r="C48" s="0" t="n">
        <v>-1324.5</v>
      </c>
      <c r="D48" s="116" t="n">
        <f aca="false">(ABS(B48-C48))/(ABS(C48)+$E$2)</f>
        <v>0.427385892116183</v>
      </c>
      <c r="E48" s="70" t="n">
        <v>-1891</v>
      </c>
      <c r="F48" s="116" t="n">
        <f aca="false">(ABS(E48-$C48))/(ABS($C48) + $E$2)</f>
        <v>0.427385892116183</v>
      </c>
      <c r="G48" s="116" t="n">
        <f aca="false">1-(E48-$C48)/($B48-$C48)</f>
        <v>0</v>
      </c>
      <c r="H48" s="0" t="n">
        <v>11</v>
      </c>
      <c r="I48" s="0" t="n">
        <v>11</v>
      </c>
      <c r="J48" s="0" t="n">
        <v>31.44</v>
      </c>
      <c r="K48" s="0" t="n">
        <v>0.06</v>
      </c>
      <c r="L48" s="116" t="n">
        <f aca="false">K48/J48</f>
        <v>0.00190839694656489</v>
      </c>
      <c r="M48" s="0" t="n">
        <v>28.8</v>
      </c>
      <c r="N48" s="0" t="n">
        <v>0.11</v>
      </c>
      <c r="O48" s="61" t="n">
        <v>1.47</v>
      </c>
      <c r="P48" s="70" t="n">
        <v>-1891</v>
      </c>
      <c r="Q48" s="116" t="n">
        <f aca="false">(ABS(P48-$C48))/(ABS($C48) + $E$2)</f>
        <v>0.427385892116183</v>
      </c>
      <c r="R48" s="116" t="n">
        <f aca="false">1-(P48-$C48)/($B48-$C48)</f>
        <v>0</v>
      </c>
      <c r="S48" s="0" t="n">
        <v>11</v>
      </c>
      <c r="T48" s="0" t="n">
        <v>11</v>
      </c>
      <c r="U48" s="0" t="n">
        <v>33.04</v>
      </c>
      <c r="V48" s="0" t="n">
        <v>0.07</v>
      </c>
      <c r="W48" s="116" t="n">
        <f aca="false">V48/U48</f>
        <v>0.00211864406779661</v>
      </c>
      <c r="X48" s="0" t="n">
        <v>28.51</v>
      </c>
      <c r="Y48" s="0" t="n">
        <v>2.05</v>
      </c>
      <c r="Z48" s="61" t="n">
        <v>1.41</v>
      </c>
      <c r="AA48" s="70" t="n">
        <v>-1887</v>
      </c>
      <c r="AB48" s="116" t="n">
        <f aca="false">(ABS(AA48-$C48))/(ABS($C48) + $E$2)</f>
        <v>0.424368162957375</v>
      </c>
      <c r="AC48" s="116" t="n">
        <f aca="false">1-(AA48-$C48)/($B48-$C48)</f>
        <v>0.00706090026478379</v>
      </c>
      <c r="AD48" s="0" t="n">
        <v>53</v>
      </c>
      <c r="AE48" s="0" t="n">
        <v>7</v>
      </c>
      <c r="AF48" s="0" t="n">
        <v>12</v>
      </c>
      <c r="AG48" s="0" t="n">
        <v>37.55</v>
      </c>
      <c r="AH48" s="0" t="n">
        <v>1.14</v>
      </c>
      <c r="AI48" s="116" t="n">
        <f aca="false">AH48/AG48</f>
        <v>0.0303595206391478</v>
      </c>
      <c r="AJ48" s="0" t="n">
        <v>29.88</v>
      </c>
      <c r="AK48" s="0" t="n">
        <v>1.6</v>
      </c>
      <c r="AL48" s="61" t="n">
        <v>4.05</v>
      </c>
      <c r="AM48" s="70" t="n">
        <v>-1887</v>
      </c>
      <c r="AN48" s="116" t="n">
        <f aca="false">(ABS(AM48-$C48))/(ABS($C48) + $E$2)</f>
        <v>0.424368162957375</v>
      </c>
      <c r="AO48" s="116" t="n">
        <f aca="false">1-(AM48-$C48)/($B48-$C48)</f>
        <v>0.00706090026478379</v>
      </c>
      <c r="AP48" s="0" t="n">
        <v>0</v>
      </c>
      <c r="AQ48" s="0" t="n">
        <v>53</v>
      </c>
      <c r="AR48" s="0" t="n">
        <v>7</v>
      </c>
      <c r="AS48" s="0" t="n">
        <v>12</v>
      </c>
      <c r="AT48" s="0" t="n">
        <v>39.59</v>
      </c>
      <c r="AU48" s="0" t="n">
        <v>1.16</v>
      </c>
      <c r="AV48" s="116" t="n">
        <f aca="false">AU48/AT48</f>
        <v>0.0293003283657489</v>
      </c>
      <c r="AW48" s="0" t="n">
        <v>30.15</v>
      </c>
      <c r="AX48" s="0" t="n">
        <v>3.73</v>
      </c>
      <c r="AY48" s="61" t="n">
        <v>3.68</v>
      </c>
      <c r="AZ48" s="70" t="n">
        <v>-1891</v>
      </c>
      <c r="BA48" s="116" t="n">
        <f aca="false">(ABS(AZ48-$C48))/(ABS($C48) + $E$2)</f>
        <v>0.427385892116183</v>
      </c>
      <c r="BB48" s="116" t="n">
        <f aca="false">1-(AZ48-$C48)/($B48-$C48)</f>
        <v>0</v>
      </c>
      <c r="BC48" s="0" t="n">
        <v>55</v>
      </c>
      <c r="BD48" s="0" t="n">
        <v>11</v>
      </c>
      <c r="BE48" s="0" t="n">
        <v>34.18</v>
      </c>
      <c r="BF48" s="0" t="n">
        <v>1.08</v>
      </c>
      <c r="BG48" s="116" t="n">
        <f aca="false">BF48/BE48</f>
        <v>0.0315974253949678</v>
      </c>
      <c r="BH48" s="0" t="n">
        <v>28.23</v>
      </c>
      <c r="BI48" s="0" t="n">
        <v>0.37</v>
      </c>
      <c r="BJ48" s="61" t="n">
        <v>3.62</v>
      </c>
      <c r="BK48" s="70" t="n">
        <v>-1887</v>
      </c>
      <c r="BL48" s="116" t="n">
        <f aca="false">(ABS(BK48-$C48))/(ABS($C48) + $E$2)</f>
        <v>0.424368162957375</v>
      </c>
      <c r="BM48" s="116" t="n">
        <f aca="false">1-(BK48-$C48)/($B48-$C48)</f>
        <v>0.00706090026478379</v>
      </c>
      <c r="BN48" s="0" t="n">
        <v>53</v>
      </c>
      <c r="BO48" s="0" t="n">
        <v>7</v>
      </c>
      <c r="BP48" s="0" t="n">
        <v>12</v>
      </c>
      <c r="BQ48" s="0" t="n">
        <v>37.72</v>
      </c>
      <c r="BR48" s="0" t="n">
        <v>1.19</v>
      </c>
      <c r="BS48" s="116" t="n">
        <f aca="false">BR48/BQ48</f>
        <v>0.0315482502651113</v>
      </c>
      <c r="BT48" s="0" t="n">
        <v>30.19</v>
      </c>
      <c r="BU48" s="0" t="n">
        <v>1.71</v>
      </c>
      <c r="BV48" s="61" t="n">
        <v>3.77</v>
      </c>
    </row>
    <row r="49" customFormat="false" ht="12.8" hidden="false" customHeight="false" outlineLevel="0" collapsed="false">
      <c r="A49" s="0" t="s">
        <v>105</v>
      </c>
      <c r="B49" s="0" t="n">
        <v>-2389.5</v>
      </c>
      <c r="C49" s="0" t="n">
        <v>-1668</v>
      </c>
      <c r="D49" s="116" t="n">
        <f aca="false">(ABS(B49-C49))/(ABS(C49)+$E$2)</f>
        <v>0.432294787297783</v>
      </c>
      <c r="E49" s="70" t="n">
        <v>-2389.5</v>
      </c>
      <c r="F49" s="116" t="n">
        <f aca="false">(ABS(E49-$C49))/(ABS($C49) + $E$2)</f>
        <v>0.432294787297783</v>
      </c>
      <c r="G49" s="116" t="n">
        <f aca="false">1-(E49-$C49)/($B49-$C49)</f>
        <v>0</v>
      </c>
      <c r="H49" s="0" t="n">
        <v>11</v>
      </c>
      <c r="I49" s="0" t="n">
        <v>11</v>
      </c>
      <c r="J49" s="0" t="n">
        <v>30.03</v>
      </c>
      <c r="K49" s="0" t="n">
        <v>0.07</v>
      </c>
      <c r="L49" s="116" t="n">
        <f aca="false">K49/J49</f>
        <v>0.00233100233100233</v>
      </c>
      <c r="M49" s="0" t="n">
        <v>27.5</v>
      </c>
      <c r="N49" s="0" t="n">
        <v>0.1</v>
      </c>
      <c r="O49" s="61" t="n">
        <v>1.37</v>
      </c>
      <c r="P49" s="70" t="n">
        <v>-2389.5</v>
      </c>
      <c r="Q49" s="116" t="n">
        <f aca="false">(ABS(P49-$C49))/(ABS($C49) + $E$2)</f>
        <v>0.432294787297783</v>
      </c>
      <c r="R49" s="116" t="n">
        <f aca="false">1-(P49-$C49)/($B49-$C49)</f>
        <v>0</v>
      </c>
      <c r="S49" s="0" t="n">
        <v>11</v>
      </c>
      <c r="T49" s="0" t="n">
        <v>11</v>
      </c>
      <c r="U49" s="0" t="n">
        <v>32.25</v>
      </c>
      <c r="V49" s="0" t="n">
        <v>0.08</v>
      </c>
      <c r="W49" s="116" t="n">
        <f aca="false">V49/U49</f>
        <v>0.00248062015503876</v>
      </c>
      <c r="X49" s="0" t="n">
        <v>27.68</v>
      </c>
      <c r="Y49" s="0" t="n">
        <v>2.03</v>
      </c>
      <c r="Z49" s="61" t="n">
        <v>1.47</v>
      </c>
      <c r="AA49" s="70" t="n">
        <v>-2389.5</v>
      </c>
      <c r="AB49" s="116" t="n">
        <f aca="false">(ABS(AA49-$C49))/(ABS($C49) + $E$2)</f>
        <v>0.432294787297783</v>
      </c>
      <c r="AC49" s="116" t="n">
        <f aca="false">1-(AA49-$C49)/($B49-$C49)</f>
        <v>0</v>
      </c>
      <c r="AD49" s="0" t="n">
        <v>55</v>
      </c>
      <c r="AE49" s="0" t="n">
        <v>0</v>
      </c>
      <c r="AF49" s="0" t="n">
        <v>11</v>
      </c>
      <c r="AG49" s="0" t="n">
        <v>34.42</v>
      </c>
      <c r="AH49" s="0" t="n">
        <v>1.07</v>
      </c>
      <c r="AI49" s="116" t="n">
        <f aca="false">AH49/AG49</f>
        <v>0.0310865775711795</v>
      </c>
      <c r="AJ49" s="0" t="n">
        <v>27.52</v>
      </c>
      <c r="AK49" s="0" t="n">
        <v>1.59</v>
      </c>
      <c r="AL49" s="61" t="n">
        <v>3.39</v>
      </c>
      <c r="AM49" s="70" t="n">
        <v>-2389.5</v>
      </c>
      <c r="AN49" s="116" t="n">
        <f aca="false">(ABS(AM49-$C49))/(ABS($C49) + $E$2)</f>
        <v>0.432294787297783</v>
      </c>
      <c r="AO49" s="116" t="n">
        <f aca="false">1-(AM49-$C49)/($B49-$C49)</f>
        <v>0</v>
      </c>
      <c r="AP49" s="0" t="n">
        <v>0</v>
      </c>
      <c r="AQ49" s="0" t="n">
        <v>55</v>
      </c>
      <c r="AR49" s="0" t="n">
        <v>0</v>
      </c>
      <c r="AS49" s="0" t="n">
        <v>11</v>
      </c>
      <c r="AT49" s="0" t="n">
        <v>36.67</v>
      </c>
      <c r="AU49" s="0" t="n">
        <v>1.06</v>
      </c>
      <c r="AV49" s="116" t="n">
        <f aca="false">AU49/AT49</f>
        <v>0.0289064630488137</v>
      </c>
      <c r="AW49" s="0" t="n">
        <v>28.06</v>
      </c>
      <c r="AX49" s="0" t="n">
        <v>3.42</v>
      </c>
      <c r="AY49" s="61" t="n">
        <v>3.27</v>
      </c>
      <c r="AZ49" s="70" t="n">
        <v>-2389.5</v>
      </c>
      <c r="BA49" s="116" t="n">
        <f aca="false">(ABS(AZ49-$C49))/(ABS($C49) + $E$2)</f>
        <v>0.432294787297783</v>
      </c>
      <c r="BB49" s="116" t="n">
        <f aca="false">1-(AZ49-$C49)/($B49-$C49)</f>
        <v>0</v>
      </c>
      <c r="BC49" s="0" t="n">
        <v>55</v>
      </c>
      <c r="BD49" s="0" t="n">
        <v>11</v>
      </c>
      <c r="BE49" s="0" t="n">
        <v>33.73</v>
      </c>
      <c r="BF49" s="0" t="n">
        <v>1.06</v>
      </c>
      <c r="BG49" s="116" t="n">
        <f aca="false">BF49/BE49</f>
        <v>0.0314260302401423</v>
      </c>
      <c r="BH49" s="0" t="n">
        <v>28.09</v>
      </c>
      <c r="BI49" s="0" t="n">
        <v>0.38</v>
      </c>
      <c r="BJ49" s="61" t="n">
        <v>3.35</v>
      </c>
      <c r="BK49" s="70" t="n">
        <v>-2389.5</v>
      </c>
      <c r="BL49" s="116" t="n">
        <f aca="false">(ABS(BK49-$C49))/(ABS($C49) + $E$2)</f>
        <v>0.432294787297783</v>
      </c>
      <c r="BM49" s="116" t="n">
        <f aca="false">1-(BK49-$C49)/($B49-$C49)</f>
        <v>0</v>
      </c>
      <c r="BN49" s="0" t="n">
        <v>55</v>
      </c>
      <c r="BO49" s="0" t="n">
        <v>0</v>
      </c>
      <c r="BP49" s="0" t="n">
        <v>11</v>
      </c>
      <c r="BQ49" s="0" t="n">
        <v>34.95</v>
      </c>
      <c r="BR49" s="0" t="n">
        <v>1.1</v>
      </c>
      <c r="BS49" s="116" t="n">
        <f aca="false">BR49/BQ49</f>
        <v>0.0314735336194564</v>
      </c>
      <c r="BT49" s="0" t="n">
        <v>27.53</v>
      </c>
      <c r="BU49" s="0" t="n">
        <v>1.55</v>
      </c>
      <c r="BV49" s="61" t="n">
        <v>3.92</v>
      </c>
    </row>
    <row r="50" customFormat="false" ht="12.8" hidden="false" customHeight="false" outlineLevel="0" collapsed="false">
      <c r="A50" s="0" t="s">
        <v>106</v>
      </c>
      <c r="B50" s="0" t="n">
        <v>-2146.5</v>
      </c>
      <c r="C50" s="0" t="n">
        <v>-1453.61</v>
      </c>
      <c r="D50" s="116" t="n">
        <f aca="false">(ABS(B50-C50))/(ABS(C50)+$E$2)</f>
        <v>0.476340737379779</v>
      </c>
      <c r="E50" s="70" t="n">
        <v>-2146.5</v>
      </c>
      <c r="F50" s="116" t="n">
        <f aca="false">(ABS(E50-$C50))/(ABS($C50) + $E$2)</f>
        <v>0.476340737379779</v>
      </c>
      <c r="G50" s="116" t="n">
        <f aca="false">1-(E50-$C50)/($B50-$C50)</f>
        <v>0</v>
      </c>
      <c r="H50" s="0" t="n">
        <v>11</v>
      </c>
      <c r="I50" s="0" t="n">
        <v>11</v>
      </c>
      <c r="J50" s="0" t="n">
        <v>30.42</v>
      </c>
      <c r="K50" s="0" t="n">
        <v>0.07</v>
      </c>
      <c r="L50" s="116" t="n">
        <f aca="false">K50/J50</f>
        <v>0.00230111768573307</v>
      </c>
      <c r="M50" s="0" t="n">
        <v>27.9</v>
      </c>
      <c r="N50" s="0" t="n">
        <v>0.1</v>
      </c>
      <c r="O50" s="61" t="n">
        <v>1.36</v>
      </c>
      <c r="P50" s="70" t="n">
        <v>-2146.5</v>
      </c>
      <c r="Q50" s="116" t="n">
        <f aca="false">(ABS(P50-$C50))/(ABS($C50) + $E$2)</f>
        <v>0.476340737379779</v>
      </c>
      <c r="R50" s="116" t="n">
        <f aca="false">1-(P50-$C50)/($B50-$C50)</f>
        <v>0</v>
      </c>
      <c r="S50" s="0" t="n">
        <v>11</v>
      </c>
      <c r="T50" s="0" t="n">
        <v>11</v>
      </c>
      <c r="U50" s="0" t="n">
        <v>32.71</v>
      </c>
      <c r="V50" s="0" t="n">
        <v>0.09</v>
      </c>
      <c r="W50" s="116" t="n">
        <f aca="false">V50/U50</f>
        <v>0.00275145215530419</v>
      </c>
      <c r="X50" s="0" t="n">
        <v>28.25</v>
      </c>
      <c r="Y50" s="0" t="n">
        <v>1.87</v>
      </c>
      <c r="Z50" s="61" t="n">
        <v>1.51</v>
      </c>
      <c r="AA50" s="70" t="n">
        <v>-2132.5</v>
      </c>
      <c r="AB50" s="116" t="n">
        <f aca="false">(ABS(AA50-$C50))/(ABS($C50) + $E$2)</f>
        <v>0.466716164470202</v>
      </c>
      <c r="AC50" s="116" t="n">
        <f aca="false">1-(AA50-$C50)/($B50-$C50)</f>
        <v>0.0202052273809695</v>
      </c>
      <c r="AD50" s="0" t="n">
        <v>58</v>
      </c>
      <c r="AE50" s="0" t="n">
        <v>7</v>
      </c>
      <c r="AF50" s="0" t="n">
        <v>13</v>
      </c>
      <c r="AG50" s="0" t="n">
        <v>38.18</v>
      </c>
      <c r="AH50" s="0" t="n">
        <v>1.1</v>
      </c>
      <c r="AI50" s="116" t="n">
        <f aca="false">AH50/AG50</f>
        <v>0.0288108957569408</v>
      </c>
      <c r="AJ50" s="0" t="n">
        <v>30.69</v>
      </c>
      <c r="AK50" s="0" t="n">
        <v>1.77</v>
      </c>
      <c r="AL50" s="61" t="n">
        <v>3.77</v>
      </c>
      <c r="AM50" s="70" t="n">
        <v>-2132.5</v>
      </c>
      <c r="AN50" s="116" t="n">
        <f aca="false">(ABS(AM50-$C50))/(ABS($C50) + $E$2)</f>
        <v>0.466716164470202</v>
      </c>
      <c r="AO50" s="116" t="n">
        <f aca="false">1-(AM50-$C50)/($B50-$C50)</f>
        <v>0.0202052273809695</v>
      </c>
      <c r="AP50" s="0" t="n">
        <v>0</v>
      </c>
      <c r="AQ50" s="0" t="n">
        <v>58</v>
      </c>
      <c r="AR50" s="0" t="n">
        <v>7</v>
      </c>
      <c r="AS50" s="0" t="n">
        <v>13</v>
      </c>
      <c r="AT50" s="0" t="n">
        <v>39.94</v>
      </c>
      <c r="AU50" s="0" t="n">
        <v>1.17</v>
      </c>
      <c r="AV50" s="116" t="n">
        <f aca="false">AU50/AT50</f>
        <v>0.029293940911367</v>
      </c>
      <c r="AW50" s="0" t="n">
        <v>29.79</v>
      </c>
      <c r="AX50" s="0" t="n">
        <v>4.14</v>
      </c>
      <c r="AY50" s="61" t="n">
        <v>4</v>
      </c>
      <c r="AZ50" s="70" t="n">
        <v>-2146.5</v>
      </c>
      <c r="BA50" s="116" t="n">
        <f aca="false">(ABS(AZ50-$C50))/(ABS($C50) + $E$2)</f>
        <v>0.476340737379779</v>
      </c>
      <c r="BB50" s="116" t="n">
        <f aca="false">1-(AZ50-$C50)/($B50-$C50)</f>
        <v>0</v>
      </c>
      <c r="BC50" s="0" t="n">
        <v>55</v>
      </c>
      <c r="BD50" s="0" t="n">
        <v>11</v>
      </c>
      <c r="BE50" s="0" t="n">
        <v>34.36</v>
      </c>
      <c r="BF50" s="0" t="n">
        <v>0.92</v>
      </c>
      <c r="BG50" s="116" t="n">
        <f aca="false">BF50/BE50</f>
        <v>0.0267753201396973</v>
      </c>
      <c r="BH50" s="0" t="n">
        <v>28.49</v>
      </c>
      <c r="BI50" s="0" t="n">
        <v>0.36</v>
      </c>
      <c r="BJ50" s="61" t="n">
        <v>3.73</v>
      </c>
      <c r="BK50" s="70" t="n">
        <v>-2132.5</v>
      </c>
      <c r="BL50" s="116" t="n">
        <f aca="false">(ABS(BK50-$C50))/(ABS($C50) + $E$2)</f>
        <v>0.466716164470202</v>
      </c>
      <c r="BM50" s="116" t="n">
        <f aca="false">1-(BK50-$C50)/($B50-$C50)</f>
        <v>0.0202052273809695</v>
      </c>
      <c r="BN50" s="0" t="n">
        <v>58</v>
      </c>
      <c r="BO50" s="0" t="n">
        <v>7</v>
      </c>
      <c r="BP50" s="0" t="n">
        <v>13</v>
      </c>
      <c r="BQ50" s="0" t="n">
        <v>38.89</v>
      </c>
      <c r="BR50" s="0" t="n">
        <v>1.11</v>
      </c>
      <c r="BS50" s="116" t="n">
        <f aca="false">BR50/BQ50</f>
        <v>0.0285420416559527</v>
      </c>
      <c r="BT50" s="0" t="n">
        <v>31</v>
      </c>
      <c r="BU50" s="0" t="n">
        <v>1.69</v>
      </c>
      <c r="BV50" s="61" t="n">
        <v>4.26</v>
      </c>
    </row>
    <row r="51" customFormat="false" ht="12.8" hidden="false" customHeight="false" outlineLevel="0" collapsed="false">
      <c r="A51" s="0" t="s">
        <v>107</v>
      </c>
      <c r="B51" s="0" t="n">
        <v>-2709</v>
      </c>
      <c r="C51" s="0" t="n">
        <v>-1411</v>
      </c>
      <c r="D51" s="116" t="n">
        <f aca="false">(ABS(B51-C51))/(ABS(C51)+$E$2)</f>
        <v>0.919263456090651</v>
      </c>
      <c r="E51" s="70" t="n">
        <v>-2709</v>
      </c>
      <c r="F51" s="116" t="n">
        <f aca="false">(ABS(E51-$C51))/(ABS($C51) + $E$2)</f>
        <v>0.919263456090651</v>
      </c>
      <c r="G51" s="116" t="n">
        <f aca="false">1-(E51-$C51)/($B51-$C51)</f>
        <v>0</v>
      </c>
      <c r="H51" s="0" t="n">
        <v>11</v>
      </c>
      <c r="I51" s="0" t="n">
        <v>11</v>
      </c>
      <c r="J51" s="0" t="n">
        <v>29.44</v>
      </c>
      <c r="K51" s="0" t="n">
        <v>0.06</v>
      </c>
      <c r="L51" s="116" t="n">
        <f aca="false">K51/J51</f>
        <v>0.00203804347826087</v>
      </c>
      <c r="M51" s="0" t="n">
        <v>26.84</v>
      </c>
      <c r="N51" s="0" t="n">
        <v>0.12</v>
      </c>
      <c r="O51" s="61" t="n">
        <v>1.41</v>
      </c>
      <c r="P51" s="70" t="n">
        <v>-2709</v>
      </c>
      <c r="Q51" s="116" t="n">
        <f aca="false">(ABS(P51-$C51))/(ABS($C51) + $E$2)</f>
        <v>0.919263456090651</v>
      </c>
      <c r="R51" s="116" t="n">
        <f aca="false">1-(P51-$C51)/($B51-$C51)</f>
        <v>0</v>
      </c>
      <c r="S51" s="0" t="n">
        <v>11</v>
      </c>
      <c r="T51" s="0" t="n">
        <v>11</v>
      </c>
      <c r="U51" s="0" t="n">
        <v>31.28</v>
      </c>
      <c r="V51" s="0" t="n">
        <v>0.07</v>
      </c>
      <c r="W51" s="116" t="n">
        <f aca="false">V51/U51</f>
        <v>0.00223785166240409</v>
      </c>
      <c r="X51" s="0" t="n">
        <v>26.92</v>
      </c>
      <c r="Y51" s="0" t="n">
        <v>1.91</v>
      </c>
      <c r="Z51" s="61" t="n">
        <v>1.38</v>
      </c>
      <c r="AA51" s="70" t="n">
        <v>-2236.26</v>
      </c>
      <c r="AB51" s="116" t="n">
        <f aca="false">(ABS(AA51-$C51))/(ABS($C51) + $E$2)</f>
        <v>0.584461756373938</v>
      </c>
      <c r="AC51" s="116" t="n">
        <f aca="false">1-(AA51-$C51)/($B51-$C51)</f>
        <v>0.364206471494607</v>
      </c>
      <c r="AD51" s="0" t="n">
        <v>1000</v>
      </c>
      <c r="AE51" s="0" t="n">
        <v>65</v>
      </c>
      <c r="AF51" s="0" t="n">
        <v>213</v>
      </c>
      <c r="AG51" s="0" t="n">
        <v>603.15</v>
      </c>
      <c r="AH51" s="0" t="n">
        <v>269.09</v>
      </c>
      <c r="AI51" s="116" t="n">
        <f aca="false">AH51/AG51</f>
        <v>0.446141092597198</v>
      </c>
      <c r="AJ51" s="0" t="n">
        <v>229.89</v>
      </c>
      <c r="AK51" s="0" t="n">
        <v>41.24</v>
      </c>
      <c r="AL51" s="61" t="n">
        <v>62.96</v>
      </c>
      <c r="AM51" s="70" t="n">
        <v>-2238.8</v>
      </c>
      <c r="AN51" s="116" t="n">
        <f aca="false">(ABS(AM51-$C51))/(ABS($C51) + $E$2)</f>
        <v>0.586260623229462</v>
      </c>
      <c r="AO51" s="116" t="n">
        <f aca="false">1-(AM51-$C51)/($B51-$C51)</f>
        <v>0.362249614791988</v>
      </c>
      <c r="AP51" s="0" t="n">
        <v>0</v>
      </c>
      <c r="AQ51" s="0" t="n">
        <v>975</v>
      </c>
      <c r="AR51" s="0" t="n">
        <v>65</v>
      </c>
      <c r="AS51" s="0" t="n">
        <v>208</v>
      </c>
      <c r="AT51" s="0" t="n">
        <v>600.55</v>
      </c>
      <c r="AU51" s="0" t="n">
        <v>241.26</v>
      </c>
      <c r="AV51" s="116" t="n">
        <f aca="false">AU51/AT51</f>
        <v>0.401731745899592</v>
      </c>
      <c r="AW51" s="0" t="n">
        <v>229.72</v>
      </c>
      <c r="AX51" s="0" t="n">
        <v>73.56</v>
      </c>
      <c r="AY51" s="61" t="n">
        <v>56.62</v>
      </c>
      <c r="AZ51" s="70" t="n">
        <v>-2450.99</v>
      </c>
      <c r="BA51" s="116" t="n">
        <f aca="false">(ABS(AZ51-$C51))/(ABS($C51) + $E$2)</f>
        <v>0.736536827195467</v>
      </c>
      <c r="BB51" s="116" t="n">
        <f aca="false">1-(AZ51-$C51)/($B51-$C51)</f>
        <v>0.198775038520801</v>
      </c>
      <c r="BC51" s="0" t="n">
        <v>1160</v>
      </c>
      <c r="BD51" s="0" t="n">
        <v>232</v>
      </c>
      <c r="BE51" s="0" t="n">
        <v>600.03</v>
      </c>
      <c r="BF51" s="0" t="n">
        <v>268.25</v>
      </c>
      <c r="BG51" s="116" t="n">
        <f aca="false">BF51/BE51</f>
        <v>0.447060980284319</v>
      </c>
      <c r="BH51" s="0" t="n">
        <v>254.63</v>
      </c>
      <c r="BI51" s="0" t="n">
        <v>7.32</v>
      </c>
      <c r="BJ51" s="61" t="n">
        <v>69.35</v>
      </c>
      <c r="BK51" s="70" t="n">
        <v>-2135.2</v>
      </c>
      <c r="BL51" s="116" t="n">
        <f aca="false">(ABS(BK51-$C51))/(ABS($C51) + $E$2)</f>
        <v>0.512889518413598</v>
      </c>
      <c r="BM51" s="116" t="n">
        <f aca="false">1-(BK51-$C51)/($B51-$C51)</f>
        <v>0.442064714946071</v>
      </c>
      <c r="BN51" s="0" t="n">
        <v>3161</v>
      </c>
      <c r="BO51" s="0" t="n">
        <v>69</v>
      </c>
      <c r="BP51" s="0" t="n">
        <v>646</v>
      </c>
      <c r="BQ51" s="0" t="n">
        <v>3605.84</v>
      </c>
      <c r="BR51" s="0" t="n">
        <v>2600.01</v>
      </c>
      <c r="BS51" s="116" t="n">
        <f aca="false">BR51/BQ51</f>
        <v>0.721055288088212</v>
      </c>
      <c r="BT51" s="0" t="n">
        <v>679.36</v>
      </c>
      <c r="BU51" s="0" t="n">
        <v>117.02</v>
      </c>
      <c r="BV51" s="61" t="n">
        <v>205.75</v>
      </c>
    </row>
    <row r="52" customFormat="false" ht="12.8" hidden="false" customHeight="false" outlineLevel="0" collapsed="false">
      <c r="A52" s="0" t="s">
        <v>108</v>
      </c>
      <c r="B52" s="0" t="n">
        <v>-3004</v>
      </c>
      <c r="C52" s="0" t="n">
        <v>-1745.76</v>
      </c>
      <c r="D52" s="116" t="n">
        <f aca="false">(ABS(B52-C52))/(ABS(C52)+$E$2)</f>
        <v>0.72032792140878</v>
      </c>
      <c r="E52" s="70" t="n">
        <v>-3004</v>
      </c>
      <c r="F52" s="116" t="n">
        <f aca="false">(ABS(E52-$C52))/(ABS($C52) + $E$2)</f>
        <v>0.72032792140878</v>
      </c>
      <c r="G52" s="116" t="n">
        <f aca="false">1-(E52-$C52)/($B52-$C52)</f>
        <v>0</v>
      </c>
      <c r="H52" s="0" t="n">
        <v>11</v>
      </c>
      <c r="I52" s="0" t="n">
        <v>11</v>
      </c>
      <c r="J52" s="0" t="n">
        <v>29.76</v>
      </c>
      <c r="K52" s="0" t="n">
        <v>0.07</v>
      </c>
      <c r="L52" s="116" t="n">
        <f aca="false">K52/J52</f>
        <v>0.00235215053763441</v>
      </c>
      <c r="M52" s="0" t="n">
        <v>26.98</v>
      </c>
      <c r="N52" s="0" t="n">
        <v>0.11</v>
      </c>
      <c r="O52" s="61" t="n">
        <v>1.6</v>
      </c>
      <c r="P52" s="70" t="n">
        <v>-3004</v>
      </c>
      <c r="Q52" s="116" t="n">
        <f aca="false">(ABS(P52-$C52))/(ABS($C52) + $E$2)</f>
        <v>0.72032792140878</v>
      </c>
      <c r="R52" s="116" t="n">
        <f aca="false">1-(P52-$C52)/($B52-$C52)</f>
        <v>0</v>
      </c>
      <c r="S52" s="0" t="n">
        <v>11</v>
      </c>
      <c r="T52" s="0" t="n">
        <v>11</v>
      </c>
      <c r="U52" s="0" t="n">
        <v>31.02</v>
      </c>
      <c r="V52" s="0" t="n">
        <v>0.09</v>
      </c>
      <c r="W52" s="116" t="n">
        <f aca="false">V52/U52</f>
        <v>0.00290135396518375</v>
      </c>
      <c r="X52" s="0" t="n">
        <v>26.56</v>
      </c>
      <c r="Y52" s="0" t="n">
        <v>1.83</v>
      </c>
      <c r="Z52" s="61" t="n">
        <v>1.54</v>
      </c>
      <c r="AA52" s="70" t="n">
        <v>-2469.31</v>
      </c>
      <c r="AB52" s="116" t="n">
        <f aca="false">(ABS(AA52-$C52))/(ABS($C52) + $E$2)</f>
        <v>0.414224049096613</v>
      </c>
      <c r="AC52" s="116" t="n">
        <f aca="false">1-(AA52-$C52)/($B52-$C52)</f>
        <v>0.424950724821974</v>
      </c>
      <c r="AD52" s="0" t="n">
        <v>973</v>
      </c>
      <c r="AE52" s="0" t="n">
        <v>67</v>
      </c>
      <c r="AF52" s="0" t="n">
        <v>208</v>
      </c>
      <c r="AG52" s="0" t="n">
        <v>600.56</v>
      </c>
      <c r="AH52" s="0" t="n">
        <v>272.74</v>
      </c>
      <c r="AI52" s="116" t="n">
        <f aca="false">AH52/AG52</f>
        <v>0.454142800053284</v>
      </c>
      <c r="AJ52" s="0" t="n">
        <v>230.53</v>
      </c>
      <c r="AK52" s="0" t="n">
        <v>40.02</v>
      </c>
      <c r="AL52" s="61" t="n">
        <v>58.41</v>
      </c>
      <c r="AM52" s="70" t="n">
        <v>-2469.29</v>
      </c>
      <c r="AN52" s="116" t="n">
        <f aca="false">(ABS(AM52-$C52))/(ABS($C52) + $E$2)</f>
        <v>0.414212599326754</v>
      </c>
      <c r="AO52" s="116" t="n">
        <f aca="false">1-(AM52-$C52)/($B52-$C52)</f>
        <v>0.424966620040692</v>
      </c>
      <c r="AP52" s="0" t="n">
        <v>0</v>
      </c>
      <c r="AQ52" s="0" t="n">
        <v>932</v>
      </c>
      <c r="AR52" s="0" t="n">
        <v>68</v>
      </c>
      <c r="AS52" s="0" t="n">
        <v>200</v>
      </c>
      <c r="AT52" s="0" t="n">
        <v>601.19</v>
      </c>
      <c r="AU52" s="0" t="n">
        <v>254.02</v>
      </c>
      <c r="AV52" s="116" t="n">
        <f aca="false">AU52/AT52</f>
        <v>0.422528651507843</v>
      </c>
      <c r="AW52" s="0" t="n">
        <v>221.14</v>
      </c>
      <c r="AX52" s="0" t="n">
        <v>72.43</v>
      </c>
      <c r="AY52" s="61" t="n">
        <v>53.66</v>
      </c>
      <c r="AZ52" s="70" t="n">
        <v>-2798.75</v>
      </c>
      <c r="BA52" s="116" t="n">
        <f aca="false">(ABS(AZ52-$C52))/(ABS($C52) + $E$2)</f>
        <v>0.60282465822437</v>
      </c>
      <c r="BB52" s="116" t="n">
        <f aca="false">1-(AZ52-$C52)/($B52-$C52)</f>
        <v>0.163124682095626</v>
      </c>
      <c r="BC52" s="0" t="n">
        <v>1160</v>
      </c>
      <c r="BD52" s="0" t="n">
        <v>232</v>
      </c>
      <c r="BE52" s="0" t="n">
        <v>602.63</v>
      </c>
      <c r="BF52" s="0" t="n">
        <v>271.36</v>
      </c>
      <c r="BG52" s="116" t="n">
        <f aca="false">BF52/BE52</f>
        <v>0.450292882863449</v>
      </c>
      <c r="BH52" s="0" t="n">
        <v>257.57</v>
      </c>
      <c r="BI52" s="0" t="n">
        <v>7.42</v>
      </c>
      <c r="BJ52" s="61" t="n">
        <v>66.08</v>
      </c>
      <c r="BK52" s="70" t="n">
        <v>-2388.6</v>
      </c>
      <c r="BL52" s="116" t="n">
        <f aca="false">(ABS(BK52-$C52))/(ABS($C52) + $E$2)</f>
        <v>0.368018502828093</v>
      </c>
      <c r="BM52" s="116" t="n">
        <f aca="false">1-(BK52-$C52)/($B52-$C52)</f>
        <v>0.489095879959308</v>
      </c>
      <c r="BN52" s="0" t="n">
        <v>3015</v>
      </c>
      <c r="BO52" s="0" t="n">
        <v>70</v>
      </c>
      <c r="BP52" s="0" t="n">
        <v>617</v>
      </c>
      <c r="BQ52" s="0" t="n">
        <v>3603.37</v>
      </c>
      <c r="BR52" s="0" t="n">
        <v>2638.33</v>
      </c>
      <c r="BS52" s="116" t="n">
        <f aca="false">BR52/BQ52</f>
        <v>0.732184038830317</v>
      </c>
      <c r="BT52" s="0" t="n">
        <v>646.12</v>
      </c>
      <c r="BU52" s="0" t="n">
        <v>117.56</v>
      </c>
      <c r="BV52" s="61" t="n">
        <v>197.63</v>
      </c>
    </row>
    <row r="53" customFormat="false" ht="12.8" hidden="false" customHeight="false" outlineLevel="0" collapsed="false">
      <c r="A53" s="0" t="s">
        <v>109</v>
      </c>
      <c r="B53" s="0" t="n">
        <v>-3310.5</v>
      </c>
      <c r="C53" s="0" t="n">
        <v>-2094.5</v>
      </c>
      <c r="D53" s="116" t="n">
        <f aca="false">(ABS(B53-C53))/(ABS(C53)+$E$2)</f>
        <v>0.580291099976139</v>
      </c>
      <c r="E53" s="70" t="n">
        <v>-3310.5</v>
      </c>
      <c r="F53" s="116" t="n">
        <f aca="false">(ABS(E53-$C53))/(ABS($C53) + $E$2)</f>
        <v>0.580291099976139</v>
      </c>
      <c r="G53" s="116" t="n">
        <f aca="false">1-(E53-$C53)/($B53-$C53)</f>
        <v>0</v>
      </c>
      <c r="H53" s="0" t="n">
        <v>11</v>
      </c>
      <c r="I53" s="0" t="n">
        <v>11</v>
      </c>
      <c r="J53" s="0" t="n">
        <v>30.93</v>
      </c>
      <c r="K53" s="0" t="n">
        <v>0.08</v>
      </c>
      <c r="L53" s="116" t="n">
        <f aca="false">K53/J53</f>
        <v>0.00258648561267378</v>
      </c>
      <c r="M53" s="0" t="n">
        <v>28.16</v>
      </c>
      <c r="N53" s="0" t="n">
        <v>0.11</v>
      </c>
      <c r="O53" s="61" t="n">
        <v>1.58</v>
      </c>
      <c r="P53" s="70" t="n">
        <v>-3310.5</v>
      </c>
      <c r="Q53" s="116" t="n">
        <f aca="false">(ABS(P53-$C53))/(ABS($C53) + $E$2)</f>
        <v>0.580291099976139</v>
      </c>
      <c r="R53" s="116" t="n">
        <f aca="false">1-(P53-$C53)/($B53-$C53)</f>
        <v>0</v>
      </c>
      <c r="S53" s="0" t="n">
        <v>11</v>
      </c>
      <c r="T53" s="0" t="n">
        <v>11</v>
      </c>
      <c r="U53" s="0" t="n">
        <v>32.12</v>
      </c>
      <c r="V53" s="0" t="n">
        <v>0.1</v>
      </c>
      <c r="W53" s="116" t="n">
        <f aca="false">V53/U53</f>
        <v>0.00311332503113325</v>
      </c>
      <c r="X53" s="0" t="n">
        <v>27.86</v>
      </c>
      <c r="Y53" s="0" t="n">
        <v>1.77</v>
      </c>
      <c r="Z53" s="61" t="n">
        <v>1.41</v>
      </c>
      <c r="AA53" s="70" t="n">
        <v>-2773.62</v>
      </c>
      <c r="AB53" s="116" t="n">
        <f aca="false">(ABS(AA53-$C53))/(ABS($C53) + $E$2)</f>
        <v>0.324084943927464</v>
      </c>
      <c r="AC53" s="116" t="n">
        <f aca="false">1-(AA53-$C53)/($B53-$C53)</f>
        <v>0.441513157894737</v>
      </c>
      <c r="AD53" s="0" t="n">
        <v>975</v>
      </c>
      <c r="AE53" s="0" t="n">
        <v>65</v>
      </c>
      <c r="AF53" s="0" t="n">
        <v>208</v>
      </c>
      <c r="AG53" s="0" t="n">
        <v>603.27</v>
      </c>
      <c r="AH53" s="0" t="n">
        <v>276.97</v>
      </c>
      <c r="AI53" s="116" t="n">
        <f aca="false">AH53/AG53</f>
        <v>0.459114492681552</v>
      </c>
      <c r="AJ53" s="0" t="n">
        <v>227.68</v>
      </c>
      <c r="AK53" s="0" t="n">
        <v>39.52</v>
      </c>
      <c r="AL53" s="61" t="n">
        <v>60.23</v>
      </c>
      <c r="AM53" s="70" t="n">
        <v>-2786.11</v>
      </c>
      <c r="AN53" s="116" t="n">
        <f aca="false">(ABS(AM53-$C53))/(ABS($C53) + $E$2)</f>
        <v>0.330045335242186</v>
      </c>
      <c r="AO53" s="116" t="n">
        <f aca="false">1-(AM53-$C53)/($B53-$C53)</f>
        <v>0.431241776315789</v>
      </c>
      <c r="AP53" s="0" t="n">
        <v>0</v>
      </c>
      <c r="AQ53" s="0" t="n">
        <v>936</v>
      </c>
      <c r="AR53" s="0" t="n">
        <v>64</v>
      </c>
      <c r="AS53" s="0" t="n">
        <v>200</v>
      </c>
      <c r="AT53" s="0" t="n">
        <v>600.06</v>
      </c>
      <c r="AU53" s="0" t="n">
        <v>243.68</v>
      </c>
      <c r="AV53" s="116" t="n">
        <f aca="false">AU53/AT53</f>
        <v>0.406092724060927</v>
      </c>
      <c r="AW53" s="0" t="n">
        <v>222.34</v>
      </c>
      <c r="AX53" s="0" t="n">
        <v>78.68</v>
      </c>
      <c r="AY53" s="61" t="n">
        <v>55.44</v>
      </c>
      <c r="AZ53" s="70" t="n">
        <v>-3060.9</v>
      </c>
      <c r="BA53" s="116" t="n">
        <f aca="false">(ABS(AZ53-$C53))/(ABS($C53) + $E$2)</f>
        <v>0.461178716296827</v>
      </c>
      <c r="BB53" s="116" t="n">
        <f aca="false">1-(AZ53-$C53)/($B53-$C53)</f>
        <v>0.205263157894737</v>
      </c>
      <c r="BC53" s="0" t="n">
        <v>1155</v>
      </c>
      <c r="BD53" s="0" t="n">
        <v>231</v>
      </c>
      <c r="BE53" s="0" t="n">
        <v>603.19</v>
      </c>
      <c r="BF53" s="0" t="n">
        <v>272.8</v>
      </c>
      <c r="BG53" s="116" t="n">
        <f aca="false">BF53/BE53</f>
        <v>0.452262139624331</v>
      </c>
      <c r="BH53" s="0" t="n">
        <v>256.45</v>
      </c>
      <c r="BI53" s="0" t="n">
        <v>6.83</v>
      </c>
      <c r="BJ53" s="61" t="n">
        <v>66.77</v>
      </c>
      <c r="BK53" s="70" t="n">
        <v>-2667.12</v>
      </c>
      <c r="BL53" s="116" t="n">
        <f aca="false">(ABS(BK53-$C53))/(ABS($C53) + $E$2)</f>
        <v>0.273261751371988</v>
      </c>
      <c r="BM53" s="116" t="n">
        <f aca="false">1-(BK53-$C53)/($B53-$C53)</f>
        <v>0.529095394736842</v>
      </c>
      <c r="BN53" s="0" t="n">
        <v>2898</v>
      </c>
      <c r="BO53" s="0" t="n">
        <v>67</v>
      </c>
      <c r="BP53" s="0" t="n">
        <v>593</v>
      </c>
      <c r="BQ53" s="0" t="n">
        <v>3606</v>
      </c>
      <c r="BR53" s="0" t="n">
        <v>2664.28</v>
      </c>
      <c r="BS53" s="116" t="n">
        <f aca="false">BR53/BQ53</f>
        <v>0.738846367165835</v>
      </c>
      <c r="BT53" s="0" t="n">
        <v>628.71</v>
      </c>
      <c r="BU53" s="0" t="n">
        <v>118.21</v>
      </c>
      <c r="BV53" s="61" t="n">
        <v>192.11</v>
      </c>
    </row>
    <row r="54" customFormat="false" ht="12.8" hidden="false" customHeight="false" outlineLevel="0" collapsed="false">
      <c r="A54" s="0" t="s">
        <v>110</v>
      </c>
      <c r="B54" s="0" t="n">
        <v>-3617</v>
      </c>
      <c r="C54" s="0" t="n">
        <v>-1198.41</v>
      </c>
      <c r="D54" s="116" t="n">
        <f aca="false">(ABS(B54-C54))/(ABS(C54)+$E$2)</f>
        <v>2.01648310419289</v>
      </c>
      <c r="E54" s="70" t="n">
        <v>-3617</v>
      </c>
      <c r="F54" s="116" t="n">
        <f aca="false">(ABS(E54-$C54))/(ABS($C54) + $E$2)</f>
        <v>2.01648310419289</v>
      </c>
      <c r="G54" s="116" t="n">
        <f aca="false">1-(E54-$C54)/($B54-$C54)</f>
        <v>0</v>
      </c>
      <c r="H54" s="0" t="n">
        <v>11</v>
      </c>
      <c r="I54" s="0" t="n">
        <v>11</v>
      </c>
      <c r="J54" s="0" t="n">
        <v>29.3</v>
      </c>
      <c r="K54" s="0" t="n">
        <v>0.09</v>
      </c>
      <c r="L54" s="116" t="n">
        <f aca="false">K54/J54</f>
        <v>0.00307167235494881</v>
      </c>
      <c r="M54" s="0" t="n">
        <v>26.74</v>
      </c>
      <c r="N54" s="0" t="n">
        <v>0.12</v>
      </c>
      <c r="O54" s="61" t="n">
        <v>1.36</v>
      </c>
      <c r="P54" s="70" t="n">
        <v>-3617</v>
      </c>
      <c r="Q54" s="116" t="n">
        <f aca="false">(ABS(P54-$C54))/(ABS($C54) + $E$2)</f>
        <v>2.01648310419289</v>
      </c>
      <c r="R54" s="116" t="n">
        <f aca="false">1-(P54-$C54)/($B54-$C54)</f>
        <v>0</v>
      </c>
      <c r="S54" s="0" t="n">
        <v>11</v>
      </c>
      <c r="T54" s="0" t="n">
        <v>11</v>
      </c>
      <c r="U54" s="0" t="n">
        <v>30.38</v>
      </c>
      <c r="V54" s="0" t="n">
        <v>0.11</v>
      </c>
      <c r="W54" s="116" t="n">
        <f aca="false">V54/U54</f>
        <v>0.00362080315997367</v>
      </c>
      <c r="X54" s="0" t="n">
        <v>25.92</v>
      </c>
      <c r="Y54" s="0" t="n">
        <v>1.85</v>
      </c>
      <c r="Z54" s="61" t="n">
        <v>1.51</v>
      </c>
      <c r="AA54" s="70" t="n">
        <v>-2947.53</v>
      </c>
      <c r="AB54" s="116" t="n">
        <f aca="false">(ABS(AA54-$C54))/(ABS($C54) + $E$2)</f>
        <v>1.45831700586122</v>
      </c>
      <c r="AC54" s="116" t="n">
        <f aca="false">1-(AA54-$C54)/($B54-$C54)</f>
        <v>0.276801772933817</v>
      </c>
      <c r="AD54" s="0" t="n">
        <v>1043</v>
      </c>
      <c r="AE54" s="0" t="n">
        <v>67</v>
      </c>
      <c r="AF54" s="0" t="n">
        <v>222</v>
      </c>
      <c r="AG54" s="0" t="n">
        <v>602.79</v>
      </c>
      <c r="AH54" s="0" t="n">
        <v>257.1</v>
      </c>
      <c r="AI54" s="116" t="n">
        <f aca="false">AH54/AG54</f>
        <v>0.426516697357289</v>
      </c>
      <c r="AJ54" s="0" t="n">
        <v>242.54</v>
      </c>
      <c r="AK54" s="0" t="n">
        <v>40.65</v>
      </c>
      <c r="AL54" s="61" t="n">
        <v>64.01</v>
      </c>
      <c r="AM54" s="70" t="n">
        <v>-2954</v>
      </c>
      <c r="AN54" s="116" t="n">
        <f aca="false">(ABS(AM54-$C54))/(ABS($C54) + $E$2)</f>
        <v>1.46371132473466</v>
      </c>
      <c r="AO54" s="116" t="n">
        <f aca="false">1-(AM54-$C54)/($B54-$C54)</f>
        <v>0.274126660574963</v>
      </c>
      <c r="AP54" s="0" t="n">
        <v>0</v>
      </c>
      <c r="AQ54" s="0" t="n">
        <v>978</v>
      </c>
      <c r="AR54" s="0" t="n">
        <v>72</v>
      </c>
      <c r="AS54" s="0" t="n">
        <v>210</v>
      </c>
      <c r="AT54" s="0" t="n">
        <v>600.98</v>
      </c>
      <c r="AU54" s="0" t="n">
        <v>232.99</v>
      </c>
      <c r="AV54" s="116" t="n">
        <f aca="false">AU54/AT54</f>
        <v>0.387683450364405</v>
      </c>
      <c r="AW54" s="0" t="n">
        <v>233.49</v>
      </c>
      <c r="AX54" s="0" t="n">
        <v>76.06</v>
      </c>
      <c r="AY54" s="61" t="n">
        <v>58.46</v>
      </c>
      <c r="AZ54" s="70" t="n">
        <v>-3209.8</v>
      </c>
      <c r="BA54" s="116" t="n">
        <f aca="false">(ABS(AZ54-$C54))/(ABS($C54) + $E$2)</f>
        <v>1.6769828499012</v>
      </c>
      <c r="BB54" s="116" t="n">
        <f aca="false">1-(AZ54-$C54)/($B54-$C54)</f>
        <v>0.168362558350113</v>
      </c>
      <c r="BC54" s="0" t="n">
        <v>1210</v>
      </c>
      <c r="BD54" s="0" t="n">
        <v>242</v>
      </c>
      <c r="BE54" s="0" t="n">
        <v>601.09</v>
      </c>
      <c r="BF54" s="0" t="n">
        <v>258.41</v>
      </c>
      <c r="BG54" s="116" t="n">
        <f aca="false">BF54/BE54</f>
        <v>0.429902344074931</v>
      </c>
      <c r="BH54" s="0" t="n">
        <v>267.89</v>
      </c>
      <c r="BI54" s="0" t="n">
        <v>6.74</v>
      </c>
      <c r="BJ54" s="61" t="n">
        <v>68.08</v>
      </c>
      <c r="BK54" s="70" t="n">
        <v>-2810.48</v>
      </c>
      <c r="BL54" s="116" t="n">
        <f aca="false">(ABS(BK54-$C54))/(ABS($C54) + $E$2)</f>
        <v>1.34405249247547</v>
      </c>
      <c r="BM54" s="116" t="n">
        <f aca="false">1-(BK54-$C54)/($B54-$C54)</f>
        <v>0.333467020040602</v>
      </c>
      <c r="BN54" s="0" t="n">
        <v>3226</v>
      </c>
      <c r="BO54" s="0" t="n">
        <v>74</v>
      </c>
      <c r="BP54" s="0" t="n">
        <v>660</v>
      </c>
      <c r="BQ54" s="0" t="n">
        <v>3601.36</v>
      </c>
      <c r="BR54" s="0" t="n">
        <v>2562.06</v>
      </c>
      <c r="BS54" s="116" t="n">
        <f aca="false">BR54/BQ54</f>
        <v>0.711414576715463</v>
      </c>
      <c r="BT54" s="0" t="n">
        <v>697.55</v>
      </c>
      <c r="BU54" s="0" t="n">
        <v>123.25</v>
      </c>
      <c r="BV54" s="61" t="n">
        <v>213.57</v>
      </c>
    </row>
    <row r="55" customFormat="false" ht="12.8" hidden="false" customHeight="false" outlineLevel="0" collapsed="false">
      <c r="A55" s="0" t="s">
        <v>111</v>
      </c>
      <c r="B55" s="0" t="n">
        <v>-3600.5</v>
      </c>
      <c r="C55" s="0" t="n">
        <v>-1776</v>
      </c>
      <c r="D55" s="116" t="n">
        <f aca="false">(ABS(B55-C55))/(ABS(C55)+$E$2)</f>
        <v>1.0267304445695</v>
      </c>
      <c r="E55" s="70" t="n">
        <v>-3600.5</v>
      </c>
      <c r="F55" s="116" t="n">
        <f aca="false">(ABS(E55-$C55))/(ABS($C55) + $E$2)</f>
        <v>1.0267304445695</v>
      </c>
      <c r="G55" s="116" t="n">
        <f aca="false">1-(E55-$C55)/($B55-$C55)</f>
        <v>0</v>
      </c>
      <c r="H55" s="0" t="n">
        <v>11</v>
      </c>
      <c r="I55" s="0" t="n">
        <v>11</v>
      </c>
      <c r="J55" s="0" t="n">
        <v>27.9</v>
      </c>
      <c r="K55" s="0" t="n">
        <v>0.07</v>
      </c>
      <c r="L55" s="116" t="n">
        <f aca="false">K55/J55</f>
        <v>0.0025089605734767</v>
      </c>
      <c r="M55" s="0" t="n">
        <v>25.29</v>
      </c>
      <c r="N55" s="0" t="n">
        <v>0.1</v>
      </c>
      <c r="O55" s="61" t="n">
        <v>1.45</v>
      </c>
      <c r="P55" s="70" t="n">
        <v>-3600.5</v>
      </c>
      <c r="Q55" s="116" t="n">
        <f aca="false">(ABS(P55-$C55))/(ABS($C55) + $E$2)</f>
        <v>1.0267304445695</v>
      </c>
      <c r="R55" s="116" t="n">
        <f aca="false">1-(P55-$C55)/($B55-$C55)</f>
        <v>0</v>
      </c>
      <c r="S55" s="0" t="n">
        <v>11</v>
      </c>
      <c r="T55" s="0" t="n">
        <v>11</v>
      </c>
      <c r="U55" s="0" t="n">
        <v>30.15</v>
      </c>
      <c r="V55" s="0" t="n">
        <v>0.1</v>
      </c>
      <c r="W55" s="116" t="n">
        <f aca="false">V55/U55</f>
        <v>0.0033167495854063</v>
      </c>
      <c r="X55" s="0" t="n">
        <v>25.58</v>
      </c>
      <c r="Y55" s="0" t="n">
        <v>2.04</v>
      </c>
      <c r="Z55" s="61" t="n">
        <v>1.43</v>
      </c>
      <c r="AA55" s="70" t="n">
        <v>-2897.23</v>
      </c>
      <c r="AB55" s="116" t="n">
        <f aca="false">(ABS(AA55-$C55))/(ABS($C55) + $E$2)</f>
        <v>0.630967923466517</v>
      </c>
      <c r="AC55" s="116" t="n">
        <f aca="false">1-(AA55-$C55)/($B55-$C55)</f>
        <v>0.385459029871198</v>
      </c>
      <c r="AD55" s="0" t="n">
        <v>1009</v>
      </c>
      <c r="AE55" s="0" t="n">
        <v>76</v>
      </c>
      <c r="AF55" s="0" t="n">
        <v>217</v>
      </c>
      <c r="AG55" s="0" t="n">
        <v>600.33</v>
      </c>
      <c r="AH55" s="0" t="n">
        <v>269.84</v>
      </c>
      <c r="AI55" s="116" t="n">
        <f aca="false">AH55/AG55</f>
        <v>0.44948611596955</v>
      </c>
      <c r="AJ55" s="0" t="n">
        <v>239.1</v>
      </c>
      <c r="AK55" s="0" t="n">
        <v>31.43</v>
      </c>
      <c r="AL55" s="61" t="n">
        <v>60.47</v>
      </c>
      <c r="AM55" s="70" t="n">
        <v>-2901.55</v>
      </c>
      <c r="AN55" s="116" t="n">
        <f aca="false">(ABS(AM55-$C55))/(ABS($C55) + $E$2)</f>
        <v>0.633398987056837</v>
      </c>
      <c r="AO55" s="116" t="n">
        <f aca="false">1-(AM55-$C55)/($B55-$C55)</f>
        <v>0.383091257878871</v>
      </c>
      <c r="AP55" s="0" t="n">
        <v>0</v>
      </c>
      <c r="AQ55" s="0" t="n">
        <v>970</v>
      </c>
      <c r="AR55" s="0" t="n">
        <v>75</v>
      </c>
      <c r="AS55" s="0" t="n">
        <v>209</v>
      </c>
      <c r="AT55" s="0" t="n">
        <v>600.43</v>
      </c>
      <c r="AU55" s="0" t="n">
        <v>247.23</v>
      </c>
      <c r="AV55" s="116" t="n">
        <f aca="false">AU55/AT55</f>
        <v>0.411754908981896</v>
      </c>
      <c r="AW55" s="0" t="n">
        <v>231.86</v>
      </c>
      <c r="AX55" s="0" t="n">
        <v>64.83</v>
      </c>
      <c r="AY55" s="61" t="n">
        <v>56.89</v>
      </c>
      <c r="AZ55" s="70" t="n">
        <v>-3183.01</v>
      </c>
      <c r="BA55" s="116" t="n">
        <f aca="false">(ABS(AZ55-$C55))/(ABS($C55) + $E$2)</f>
        <v>0.791789532920653</v>
      </c>
      <c r="BB55" s="116" t="n">
        <f aca="false">1-(AZ55-$C55)/($B55-$C55)</f>
        <v>0.228824335434365</v>
      </c>
      <c r="BC55" s="0" t="n">
        <v>1200</v>
      </c>
      <c r="BD55" s="0" t="n">
        <v>240</v>
      </c>
      <c r="BE55" s="0" t="n">
        <v>602.66</v>
      </c>
      <c r="BF55" s="0" t="n">
        <v>261.69</v>
      </c>
      <c r="BG55" s="116" t="n">
        <f aca="false">BF55/BE55</f>
        <v>0.43422493611655</v>
      </c>
      <c r="BH55" s="0" t="n">
        <v>264.22</v>
      </c>
      <c r="BI55" s="0" t="n">
        <v>7.28</v>
      </c>
      <c r="BJ55" s="61" t="n">
        <v>68.89</v>
      </c>
      <c r="BK55" s="70" t="n">
        <v>-2767.16</v>
      </c>
      <c r="BL55" s="116" t="n">
        <f aca="false">(ABS(BK55-$C55))/(ABS($C55) + $E$2)</f>
        <v>0.557771525042206</v>
      </c>
      <c r="BM55" s="116" t="n">
        <f aca="false">1-(BK55-$C55)/($B55-$C55)</f>
        <v>0.456749794464237</v>
      </c>
      <c r="BN55" s="0" t="n">
        <v>3257</v>
      </c>
      <c r="BO55" s="0" t="n">
        <v>78</v>
      </c>
      <c r="BP55" s="0" t="n">
        <v>667</v>
      </c>
      <c r="BQ55" s="0" t="n">
        <v>3601.76</v>
      </c>
      <c r="BR55" s="0" t="n">
        <v>2576.46</v>
      </c>
      <c r="BS55" s="116" t="n">
        <f aca="false">BR55/BQ55</f>
        <v>0.715333614677269</v>
      </c>
      <c r="BT55" s="0" t="n">
        <v>693.89</v>
      </c>
      <c r="BU55" s="0" t="n">
        <v>99.09</v>
      </c>
      <c r="BV55" s="61" t="n">
        <v>227.14</v>
      </c>
    </row>
    <row r="56" customFormat="false" ht="12.8" hidden="false" customHeight="false" outlineLevel="0" collapsed="false">
      <c r="A56" s="0" t="s">
        <v>112</v>
      </c>
      <c r="B56" s="0" t="n">
        <v>-4208</v>
      </c>
      <c r="C56" s="0" t="n">
        <v>-2106.1</v>
      </c>
      <c r="D56" s="116" t="n">
        <f aca="false">(ABS(B56-C56))/(ABS(C56)+$E$2)</f>
        <v>0.997532153196336</v>
      </c>
      <c r="E56" s="70" t="n">
        <v>-4208</v>
      </c>
      <c r="F56" s="116" t="n">
        <f aca="false">(ABS(E56-$C56))/(ABS($C56) + $E$2)</f>
        <v>0.997532153196336</v>
      </c>
      <c r="G56" s="116" t="n">
        <f aca="false">1-(E56-$C56)/($B56-$C56)</f>
        <v>0</v>
      </c>
      <c r="H56" s="0" t="n">
        <v>11</v>
      </c>
      <c r="I56" s="0" t="n">
        <v>11</v>
      </c>
      <c r="J56" s="0" t="n">
        <v>29.53</v>
      </c>
      <c r="K56" s="0" t="n">
        <v>0.07</v>
      </c>
      <c r="L56" s="116" t="n">
        <f aca="false">K56/J56</f>
        <v>0.00237047070775483</v>
      </c>
      <c r="M56" s="0" t="n">
        <v>26.97</v>
      </c>
      <c r="N56" s="0" t="n">
        <v>0.1</v>
      </c>
      <c r="O56" s="61" t="n">
        <v>1.39</v>
      </c>
      <c r="P56" s="70" t="n">
        <v>-4208</v>
      </c>
      <c r="Q56" s="116" t="n">
        <f aca="false">(ABS(P56-$C56))/(ABS($C56) + $E$2)</f>
        <v>0.997532153196336</v>
      </c>
      <c r="R56" s="116" t="n">
        <f aca="false">1-(P56-$C56)/($B56-$C56)</f>
        <v>0</v>
      </c>
      <c r="S56" s="0" t="n">
        <v>11</v>
      </c>
      <c r="T56" s="0" t="n">
        <v>11</v>
      </c>
      <c r="U56" s="0" t="n">
        <v>31.5</v>
      </c>
      <c r="V56" s="0" t="n">
        <v>0.09</v>
      </c>
      <c r="W56" s="116" t="n">
        <f aca="false">V56/U56</f>
        <v>0.00285714285714286</v>
      </c>
      <c r="X56" s="0" t="n">
        <v>27.09</v>
      </c>
      <c r="Y56" s="0" t="n">
        <v>1.89</v>
      </c>
      <c r="Z56" s="61" t="n">
        <v>1.44</v>
      </c>
      <c r="AA56" s="70" t="n">
        <v>-3275.16</v>
      </c>
      <c r="AB56" s="116" t="n">
        <f aca="false">(ABS(AA56-$C56))/(ABS($C56) + $E$2)</f>
        <v>0.554819420056001</v>
      </c>
      <c r="AC56" s="116" t="n">
        <f aca="false">1-(AA56-$C56)/($B56-$C56)</f>
        <v>0.443807983253247</v>
      </c>
      <c r="AD56" s="0" t="n">
        <v>1020</v>
      </c>
      <c r="AE56" s="0" t="n">
        <v>70</v>
      </c>
      <c r="AF56" s="0" t="n">
        <v>218</v>
      </c>
      <c r="AG56" s="0" t="n">
        <v>601.92</v>
      </c>
      <c r="AH56" s="0" t="n">
        <v>260.08</v>
      </c>
      <c r="AI56" s="116" t="n">
        <f aca="false">AH56/AG56</f>
        <v>0.432083997873472</v>
      </c>
      <c r="AJ56" s="0" t="n">
        <v>237.94</v>
      </c>
      <c r="AK56" s="0" t="n">
        <v>41.72</v>
      </c>
      <c r="AL56" s="61" t="n">
        <v>61.71</v>
      </c>
      <c r="AM56" s="70" t="n">
        <v>-3279.75</v>
      </c>
      <c r="AN56" s="116" t="n">
        <f aca="false">(ABS(AM56-$C56))/(ABS($C56) + $E$2)</f>
        <v>0.556997769446158</v>
      </c>
      <c r="AO56" s="116" t="n">
        <f aca="false">1-(AM56-$C56)/($B56-$C56)</f>
        <v>0.441624244730958</v>
      </c>
      <c r="AP56" s="0" t="n">
        <v>0</v>
      </c>
      <c r="AQ56" s="0" t="n">
        <v>990</v>
      </c>
      <c r="AR56" s="0" t="n">
        <v>70</v>
      </c>
      <c r="AS56" s="0" t="n">
        <v>212</v>
      </c>
      <c r="AT56" s="0" t="n">
        <v>603.13</v>
      </c>
      <c r="AU56" s="0" t="n">
        <v>236.7</v>
      </c>
      <c r="AV56" s="116" t="n">
        <f aca="false">AU56/AT56</f>
        <v>0.392452705055295</v>
      </c>
      <c r="AW56" s="0" t="n">
        <v>232.68</v>
      </c>
      <c r="AX56" s="0" t="n">
        <v>77.07</v>
      </c>
      <c r="AY56" s="61" t="n">
        <v>57.22</v>
      </c>
      <c r="AZ56" s="70" t="n">
        <v>-3554.46</v>
      </c>
      <c r="BA56" s="116" t="n">
        <f aca="false">(ABS(AZ56-$C56))/(ABS($C56) + $E$2)</f>
        <v>0.687371268568174</v>
      </c>
      <c r="BB56" s="116" t="n">
        <f aca="false">1-(AZ56-$C56)/($B56-$C56)</f>
        <v>0.31092820781198</v>
      </c>
      <c r="BC56" s="0" t="n">
        <v>1170</v>
      </c>
      <c r="BD56" s="0" t="n">
        <v>234</v>
      </c>
      <c r="BE56" s="0" t="n">
        <v>601.29</v>
      </c>
      <c r="BF56" s="0" t="n">
        <v>266.19</v>
      </c>
      <c r="BG56" s="116" t="n">
        <f aca="false">BF56/BE56</f>
        <v>0.442698198872424</v>
      </c>
      <c r="BH56" s="0" t="n">
        <v>260.79</v>
      </c>
      <c r="BI56" s="0" t="n">
        <v>6.83</v>
      </c>
      <c r="BJ56" s="61" t="n">
        <v>67.33</v>
      </c>
      <c r="BK56" s="70" t="n">
        <v>-3147.24</v>
      </c>
      <c r="BL56" s="116" t="n">
        <f aca="false">(ABS(BK56-$C56))/(ABS($C56) + $E$2)</f>
        <v>0.494110388685872</v>
      </c>
      <c r="BM56" s="116" t="n">
        <f aca="false">1-(BK56-$C56)/($B56-$C56)</f>
        <v>0.504667205861364</v>
      </c>
      <c r="BN56" s="0" t="n">
        <v>3125</v>
      </c>
      <c r="BO56" s="0" t="n">
        <v>75</v>
      </c>
      <c r="BP56" s="0" t="n">
        <v>640</v>
      </c>
      <c r="BQ56" s="0" t="n">
        <v>3609.28</v>
      </c>
      <c r="BR56" s="0" t="n">
        <v>2609.56</v>
      </c>
      <c r="BS56" s="116" t="n">
        <f aca="false">BR56/BQ56</f>
        <v>0.723014008334072</v>
      </c>
      <c r="BT56" s="0" t="n">
        <v>671.91</v>
      </c>
      <c r="BU56" s="0" t="n">
        <v>119.38</v>
      </c>
      <c r="BV56" s="61" t="n">
        <v>205.94</v>
      </c>
    </row>
    <row r="57" customFormat="false" ht="12.8" hidden="false" customHeight="false" outlineLevel="0" collapsed="false">
      <c r="A57" s="0" t="s">
        <v>113</v>
      </c>
      <c r="B57" s="0" t="n">
        <v>-1791.5</v>
      </c>
      <c r="C57" s="0" t="n">
        <v>-1212</v>
      </c>
      <c r="D57" s="116" t="n">
        <f aca="false">(ABS(B57-C57))/(ABS(C57)+$E$2)</f>
        <v>0.477741137675185</v>
      </c>
      <c r="E57" s="70" t="n">
        <v>-1791.5</v>
      </c>
      <c r="F57" s="116" t="n">
        <f aca="false">(ABS(E57-$C57))/(ABS($C57) + $E$2)</f>
        <v>0.477741137675185</v>
      </c>
      <c r="G57" s="116" t="n">
        <f aca="false">1-(E57-$C57)/($B57-$C57)</f>
        <v>0</v>
      </c>
      <c r="H57" s="0" t="n">
        <v>11</v>
      </c>
      <c r="I57" s="0" t="n">
        <v>11</v>
      </c>
      <c r="J57" s="0" t="n">
        <v>68.56</v>
      </c>
      <c r="K57" s="0" t="n">
        <v>0.09</v>
      </c>
      <c r="L57" s="116" t="n">
        <f aca="false">K57/J57</f>
        <v>0.00131271878646441</v>
      </c>
      <c r="M57" s="0" t="n">
        <v>63.48</v>
      </c>
      <c r="N57" s="0" t="n">
        <v>0.17</v>
      </c>
      <c r="O57" s="61" t="n">
        <v>2.75</v>
      </c>
      <c r="P57" s="70" t="n">
        <v>-1791.5</v>
      </c>
      <c r="Q57" s="116" t="n">
        <f aca="false">(ABS(P57-$C57))/(ABS($C57) + $E$2)</f>
        <v>0.477741137675185</v>
      </c>
      <c r="R57" s="116" t="n">
        <f aca="false">1-(P57-$C57)/($B57-$C57)</f>
        <v>0</v>
      </c>
      <c r="S57" s="0" t="n">
        <v>11</v>
      </c>
      <c r="T57" s="0" t="n">
        <v>11</v>
      </c>
      <c r="U57" s="0" t="n">
        <v>70.79</v>
      </c>
      <c r="V57" s="0" t="n">
        <v>0.1</v>
      </c>
      <c r="W57" s="116" t="n">
        <f aca="false">V57/U57</f>
        <v>0.00141262890238734</v>
      </c>
      <c r="X57" s="0" t="n">
        <v>63</v>
      </c>
      <c r="Y57" s="0" t="n">
        <v>2.88</v>
      </c>
      <c r="Z57" s="61" t="n">
        <v>2.75</v>
      </c>
      <c r="AA57" s="70" t="n">
        <v>-1768.38</v>
      </c>
      <c r="AB57" s="116" t="n">
        <f aca="false">(ABS(AA57-$C57))/(ABS($C57) + $E$2)</f>
        <v>0.458680956306678</v>
      </c>
      <c r="AC57" s="116" t="n">
        <f aca="false">1-(AA57-$C57)/($B57-$C57)</f>
        <v>0.0398964624676443</v>
      </c>
      <c r="AD57" s="0" t="n">
        <v>53</v>
      </c>
      <c r="AE57" s="0" t="n">
        <v>12</v>
      </c>
      <c r="AF57" s="0" t="n">
        <v>13</v>
      </c>
      <c r="AG57" s="0" t="n">
        <v>80.66</v>
      </c>
      <c r="AH57" s="0" t="n">
        <v>1.73</v>
      </c>
      <c r="AI57" s="116" t="n">
        <f aca="false">AH57/AG57</f>
        <v>0.0214480535581453</v>
      </c>
      <c r="AJ57" s="0" t="n">
        <v>67.2</v>
      </c>
      <c r="AK57" s="0" t="n">
        <v>2.35</v>
      </c>
      <c r="AL57" s="61" t="n">
        <v>7.52</v>
      </c>
      <c r="AM57" s="70" t="n">
        <v>-1768.38</v>
      </c>
      <c r="AN57" s="116" t="n">
        <f aca="false">(ABS(AM57-$C57))/(ABS($C57) + $E$2)</f>
        <v>0.458680956306678</v>
      </c>
      <c r="AO57" s="116" t="n">
        <f aca="false">1-(AM57-$C57)/($B57-$C57)</f>
        <v>0.0398964624676443</v>
      </c>
      <c r="AP57" s="0" t="n">
        <v>0</v>
      </c>
      <c r="AQ57" s="0" t="n">
        <v>53</v>
      </c>
      <c r="AR57" s="0" t="n">
        <v>12</v>
      </c>
      <c r="AS57" s="0" t="n">
        <v>13</v>
      </c>
      <c r="AT57" s="0" t="n">
        <v>85.88</v>
      </c>
      <c r="AU57" s="0" t="n">
        <v>1.75</v>
      </c>
      <c r="AV57" s="116" t="n">
        <f aca="false">AU57/AT57</f>
        <v>0.0203772706101537</v>
      </c>
      <c r="AW57" s="0" t="n">
        <v>67.67</v>
      </c>
      <c r="AX57" s="0" t="n">
        <v>6.21</v>
      </c>
      <c r="AY57" s="61" t="n">
        <v>8.37</v>
      </c>
      <c r="AZ57" s="70" t="n">
        <v>-1791.5</v>
      </c>
      <c r="BA57" s="116" t="n">
        <f aca="false">(ABS(AZ57-$C57))/(ABS($C57) + $E$2)</f>
        <v>0.477741137675185</v>
      </c>
      <c r="BB57" s="116" t="n">
        <f aca="false">1-(AZ57-$C57)/($B57-$C57)</f>
        <v>0</v>
      </c>
      <c r="BC57" s="0" t="n">
        <v>55</v>
      </c>
      <c r="BD57" s="0" t="n">
        <v>11</v>
      </c>
      <c r="BE57" s="0" t="n">
        <v>73.67</v>
      </c>
      <c r="BF57" s="0" t="n">
        <v>1.59</v>
      </c>
      <c r="BG57" s="116" t="n">
        <f aca="false">BF57/BE57</f>
        <v>0.0215827338129496</v>
      </c>
      <c r="BH57" s="0" t="n">
        <v>63.02</v>
      </c>
      <c r="BI57" s="0" t="n">
        <v>0.58</v>
      </c>
      <c r="BJ57" s="61" t="n">
        <v>6.63</v>
      </c>
      <c r="BK57" s="70" t="n">
        <v>-1768.38</v>
      </c>
      <c r="BL57" s="116" t="n">
        <f aca="false">(ABS(BK57-$C57))/(ABS($C57) + $E$2)</f>
        <v>0.458680956306678</v>
      </c>
      <c r="BM57" s="116" t="n">
        <f aca="false">1-(BK57-$C57)/($B57-$C57)</f>
        <v>0.0398964624676443</v>
      </c>
      <c r="BN57" s="0" t="n">
        <v>53</v>
      </c>
      <c r="BO57" s="0" t="n">
        <v>12</v>
      </c>
      <c r="BP57" s="0" t="n">
        <v>13</v>
      </c>
      <c r="BQ57" s="0" t="n">
        <v>81.66</v>
      </c>
      <c r="BR57" s="0" t="n">
        <v>1.75</v>
      </c>
      <c r="BS57" s="116" t="n">
        <f aca="false">BR57/BQ57</f>
        <v>0.0214303208425178</v>
      </c>
      <c r="BT57" s="0" t="n">
        <v>67.64</v>
      </c>
      <c r="BU57" s="0" t="n">
        <v>2.37</v>
      </c>
      <c r="BV57" s="61" t="n">
        <v>8.01</v>
      </c>
    </row>
    <row r="58" customFormat="false" ht="12.8" hidden="false" customHeight="false" outlineLevel="0" collapsed="false">
      <c r="A58" s="0" t="s">
        <v>114</v>
      </c>
      <c r="B58" s="0" t="n">
        <v>-2280</v>
      </c>
      <c r="C58" s="0" t="n">
        <v>-1925.5</v>
      </c>
      <c r="D58" s="116" t="n">
        <f aca="false">(ABS(B58-C58))/(ABS(C58)+$E$2)</f>
        <v>0.184012457825071</v>
      </c>
      <c r="E58" s="70" t="n">
        <v>-2280</v>
      </c>
      <c r="F58" s="116" t="n">
        <f aca="false">(ABS(E58-$C58))/(ABS($C58) + $E$2)</f>
        <v>0.184012457825071</v>
      </c>
      <c r="G58" s="116" t="n">
        <f aca="false">1-(E58-$C58)/($B58-$C58)</f>
        <v>0</v>
      </c>
      <c r="H58" s="0" t="n">
        <v>11</v>
      </c>
      <c r="I58" s="0" t="n">
        <v>11</v>
      </c>
      <c r="J58" s="0" t="n">
        <v>69.24</v>
      </c>
      <c r="K58" s="0" t="n">
        <v>0.1</v>
      </c>
      <c r="L58" s="116" t="n">
        <f aca="false">K58/J58</f>
        <v>0.00144425187752744</v>
      </c>
      <c r="M58" s="0" t="n">
        <v>64.14</v>
      </c>
      <c r="N58" s="0" t="n">
        <v>0.18</v>
      </c>
      <c r="O58" s="61" t="n">
        <v>2.76</v>
      </c>
      <c r="P58" s="70" t="n">
        <v>-2280</v>
      </c>
      <c r="Q58" s="116" t="n">
        <f aca="false">(ABS(P58-$C58))/(ABS($C58) + $E$2)</f>
        <v>0.184012457825071</v>
      </c>
      <c r="R58" s="116" t="n">
        <f aca="false">1-(P58-$C58)/($B58-$C58)</f>
        <v>0</v>
      </c>
      <c r="S58" s="0" t="n">
        <v>11</v>
      </c>
      <c r="T58" s="0" t="n">
        <v>11</v>
      </c>
      <c r="U58" s="0" t="n">
        <v>71.96</v>
      </c>
      <c r="V58" s="0" t="n">
        <v>0.11</v>
      </c>
      <c r="W58" s="116" t="n">
        <f aca="false">V58/U58</f>
        <v>0.00152862701500834</v>
      </c>
      <c r="X58" s="0" t="n">
        <v>63.96</v>
      </c>
      <c r="Y58" s="0" t="n">
        <v>3.07</v>
      </c>
      <c r="Z58" s="61" t="n">
        <v>2.75</v>
      </c>
      <c r="AA58" s="70" t="n">
        <v>-2253.63</v>
      </c>
      <c r="AB58" s="116" t="n">
        <f aca="false">(ABS(AA58-$C58))/(ABS($C58) + $E$2)</f>
        <v>0.1703244225279</v>
      </c>
      <c r="AC58" s="116" t="n">
        <f aca="false">1-(AA58-$C58)/($B58-$C58)</f>
        <v>0.0743864598025384</v>
      </c>
      <c r="AD58" s="0" t="n">
        <v>76</v>
      </c>
      <c r="AE58" s="0" t="n">
        <v>4</v>
      </c>
      <c r="AF58" s="0" t="n">
        <v>16</v>
      </c>
      <c r="AG58" s="0" t="n">
        <v>91.95</v>
      </c>
      <c r="AH58" s="0" t="n">
        <v>2.92</v>
      </c>
      <c r="AI58" s="116" t="n">
        <f aca="false">AH58/AG58</f>
        <v>0.0317563893420337</v>
      </c>
      <c r="AJ58" s="0" t="n">
        <v>75.44</v>
      </c>
      <c r="AK58" s="0" t="n">
        <v>2.87</v>
      </c>
      <c r="AL58" s="61" t="n">
        <v>8.95</v>
      </c>
      <c r="AM58" s="70" t="n">
        <v>-2253.63</v>
      </c>
      <c r="AN58" s="116" t="n">
        <f aca="false">(ABS(AM58-$C58))/(ABS($C58) + $E$2)</f>
        <v>0.1703244225279</v>
      </c>
      <c r="AO58" s="116" t="n">
        <f aca="false">1-(AM58-$C58)/($B58-$C58)</f>
        <v>0.0743864598025384</v>
      </c>
      <c r="AP58" s="0" t="n">
        <v>0</v>
      </c>
      <c r="AQ58" s="0" t="n">
        <v>76</v>
      </c>
      <c r="AR58" s="0" t="n">
        <v>4</v>
      </c>
      <c r="AS58" s="0" t="n">
        <v>16</v>
      </c>
      <c r="AT58" s="0" t="n">
        <v>98.03</v>
      </c>
      <c r="AU58" s="0" t="n">
        <v>3.1</v>
      </c>
      <c r="AV58" s="116" t="n">
        <f aca="false">AU58/AT58</f>
        <v>0.0316229725594206</v>
      </c>
      <c r="AW58" s="0" t="n">
        <v>74.91</v>
      </c>
      <c r="AX58" s="0" t="n">
        <v>8.46</v>
      </c>
      <c r="AY58" s="61" t="n">
        <v>9.75</v>
      </c>
      <c r="AZ58" s="70" t="n">
        <v>-2280</v>
      </c>
      <c r="BA58" s="116" t="n">
        <f aca="false">(ABS(AZ58-$C58))/(ABS($C58) + $E$2)</f>
        <v>0.184012457825071</v>
      </c>
      <c r="BB58" s="116" t="n">
        <f aca="false">1-(AZ58-$C58)/($B58-$C58)</f>
        <v>0</v>
      </c>
      <c r="BC58" s="0" t="n">
        <v>55</v>
      </c>
      <c r="BD58" s="0" t="n">
        <v>11</v>
      </c>
      <c r="BE58" s="0" t="n">
        <v>75.21</v>
      </c>
      <c r="BF58" s="0" t="n">
        <v>1.69</v>
      </c>
      <c r="BG58" s="116" t="n">
        <f aca="false">BF58/BE58</f>
        <v>0.0224704161680628</v>
      </c>
      <c r="BH58" s="0" t="n">
        <v>64.53</v>
      </c>
      <c r="BI58" s="0" t="n">
        <v>0.53</v>
      </c>
      <c r="BJ58" s="61" t="n">
        <v>6.65</v>
      </c>
      <c r="BK58" s="70" t="n">
        <v>-2253.63</v>
      </c>
      <c r="BL58" s="116" t="n">
        <f aca="false">(ABS(BK58-$C58))/(ABS($C58) + $E$2)</f>
        <v>0.1703244225279</v>
      </c>
      <c r="BM58" s="116" t="n">
        <f aca="false">1-(BK58-$C58)/($B58-$C58)</f>
        <v>0.0743864598025384</v>
      </c>
      <c r="BN58" s="0" t="n">
        <v>76</v>
      </c>
      <c r="BO58" s="0" t="n">
        <v>4</v>
      </c>
      <c r="BP58" s="0" t="n">
        <v>16</v>
      </c>
      <c r="BQ58" s="0" t="n">
        <v>92.01</v>
      </c>
      <c r="BR58" s="0" t="n">
        <v>2.93</v>
      </c>
      <c r="BS58" s="116" t="n">
        <f aca="false">BR58/BQ58</f>
        <v>0.0318443647429627</v>
      </c>
      <c r="BT58" s="0" t="n">
        <v>74.99</v>
      </c>
      <c r="BU58" s="0" t="n">
        <v>2.95</v>
      </c>
      <c r="BV58" s="61" t="n">
        <v>9.36</v>
      </c>
    </row>
    <row r="59" customFormat="false" ht="12.8" hidden="false" customHeight="false" outlineLevel="0" collapsed="false">
      <c r="A59" s="0" t="s">
        <v>115</v>
      </c>
      <c r="B59" s="0" t="n">
        <v>-2125</v>
      </c>
      <c r="C59" s="0" t="n">
        <v>-1483</v>
      </c>
      <c r="D59" s="116" t="n">
        <f aca="false">(ABS(B59-C59))/(ABS(C59)+$E$2)</f>
        <v>0.432614555256065</v>
      </c>
      <c r="E59" s="70" t="n">
        <v>-2125</v>
      </c>
      <c r="F59" s="116" t="n">
        <f aca="false">(ABS(E59-$C59))/(ABS($C59) + $E$2)</f>
        <v>0.432614555256065</v>
      </c>
      <c r="G59" s="116" t="n">
        <f aca="false">1-(E59-$C59)/($B59-$C59)</f>
        <v>0</v>
      </c>
      <c r="H59" s="0" t="n">
        <v>11</v>
      </c>
      <c r="I59" s="0" t="n">
        <v>11</v>
      </c>
      <c r="J59" s="0" t="n">
        <v>68.56</v>
      </c>
      <c r="K59" s="0" t="n">
        <v>0.1</v>
      </c>
      <c r="L59" s="116" t="n">
        <f aca="false">K59/J59</f>
        <v>0.0014585764294049</v>
      </c>
      <c r="M59" s="0" t="n">
        <v>63.4</v>
      </c>
      <c r="N59" s="0" t="n">
        <v>0.2</v>
      </c>
      <c r="O59" s="61" t="n">
        <v>2.8</v>
      </c>
      <c r="P59" s="70" t="n">
        <v>-2125</v>
      </c>
      <c r="Q59" s="116" t="n">
        <f aca="false">(ABS(P59-$C59))/(ABS($C59) + $E$2)</f>
        <v>0.432614555256065</v>
      </c>
      <c r="R59" s="116" t="n">
        <f aca="false">1-(P59-$C59)/($B59-$C59)</f>
        <v>0</v>
      </c>
      <c r="S59" s="0" t="n">
        <v>11</v>
      </c>
      <c r="T59" s="0" t="n">
        <v>11</v>
      </c>
      <c r="U59" s="0" t="n">
        <v>71.99</v>
      </c>
      <c r="V59" s="0" t="n">
        <v>0.12</v>
      </c>
      <c r="W59" s="116" t="n">
        <f aca="false">V59/U59</f>
        <v>0.00166689818030282</v>
      </c>
      <c r="X59" s="0" t="n">
        <v>63.65</v>
      </c>
      <c r="Y59" s="0" t="n">
        <v>3.26</v>
      </c>
      <c r="Z59" s="61" t="n">
        <v>2.88</v>
      </c>
      <c r="AA59" s="70" t="n">
        <v>-2100.38</v>
      </c>
      <c r="AB59" s="116" t="n">
        <f aca="false">(ABS(AA59-$C59))/(ABS($C59) + $E$2)</f>
        <v>0.416024258760108</v>
      </c>
      <c r="AC59" s="116" t="n">
        <f aca="false">1-(AA59-$C59)/($B59-$C59)</f>
        <v>0.0383489096573207</v>
      </c>
      <c r="AD59" s="0" t="n">
        <v>57</v>
      </c>
      <c r="AE59" s="0" t="n">
        <v>8</v>
      </c>
      <c r="AF59" s="0" t="n">
        <v>13</v>
      </c>
      <c r="AG59" s="0" t="n">
        <v>81.4</v>
      </c>
      <c r="AH59" s="0" t="n">
        <v>1.91</v>
      </c>
      <c r="AI59" s="116" t="n">
        <f aca="false">AH59/AG59</f>
        <v>0.0234643734643735</v>
      </c>
      <c r="AJ59" s="0" t="n">
        <v>67.73</v>
      </c>
      <c r="AK59" s="0" t="n">
        <v>2.33</v>
      </c>
      <c r="AL59" s="61" t="n">
        <v>7.63</v>
      </c>
      <c r="AM59" s="70" t="n">
        <v>-2100.38</v>
      </c>
      <c r="AN59" s="116" t="n">
        <f aca="false">(ABS(AM59-$C59))/(ABS($C59) + $E$2)</f>
        <v>0.416024258760108</v>
      </c>
      <c r="AO59" s="116" t="n">
        <f aca="false">1-(AM59-$C59)/($B59-$C59)</f>
        <v>0.0383489096573207</v>
      </c>
      <c r="AP59" s="0" t="n">
        <v>0</v>
      </c>
      <c r="AQ59" s="0" t="n">
        <v>57</v>
      </c>
      <c r="AR59" s="0" t="n">
        <v>8</v>
      </c>
      <c r="AS59" s="0" t="n">
        <v>13</v>
      </c>
      <c r="AT59" s="0" t="n">
        <v>84.76</v>
      </c>
      <c r="AU59" s="0" t="n">
        <v>1.89</v>
      </c>
      <c r="AV59" s="116" t="n">
        <f aca="false">AU59/AT59</f>
        <v>0.0222982538933459</v>
      </c>
      <c r="AW59" s="0" t="n">
        <v>67.58</v>
      </c>
      <c r="AX59" s="0" t="n">
        <v>5.88</v>
      </c>
      <c r="AY59" s="61" t="n">
        <v>7.6</v>
      </c>
      <c r="AZ59" s="70" t="n">
        <v>-2125</v>
      </c>
      <c r="BA59" s="116" t="n">
        <f aca="false">(ABS(AZ59-$C59))/(ABS($C59) + $E$2)</f>
        <v>0.432614555256065</v>
      </c>
      <c r="BB59" s="116" t="n">
        <f aca="false">1-(AZ59-$C59)/($B59-$C59)</f>
        <v>0</v>
      </c>
      <c r="BC59" s="0" t="n">
        <v>55</v>
      </c>
      <c r="BD59" s="0" t="n">
        <v>11</v>
      </c>
      <c r="BE59" s="0" t="n">
        <v>75.15</v>
      </c>
      <c r="BF59" s="0" t="n">
        <v>1.96</v>
      </c>
      <c r="BG59" s="116" t="n">
        <f aca="false">BF59/BE59</f>
        <v>0.0260811709913506</v>
      </c>
      <c r="BH59" s="0" t="n">
        <v>63.73</v>
      </c>
      <c r="BI59" s="0" t="n">
        <v>0.58</v>
      </c>
      <c r="BJ59" s="61" t="n">
        <v>7.08</v>
      </c>
      <c r="BK59" s="70" t="n">
        <v>-2100.38</v>
      </c>
      <c r="BL59" s="116" t="n">
        <f aca="false">(ABS(BK59-$C59))/(ABS($C59) + $E$2)</f>
        <v>0.416024258760108</v>
      </c>
      <c r="BM59" s="116" t="n">
        <f aca="false">1-(BK59-$C59)/($B59-$C59)</f>
        <v>0.0383489096573207</v>
      </c>
      <c r="BN59" s="0" t="n">
        <v>57</v>
      </c>
      <c r="BO59" s="0" t="n">
        <v>8</v>
      </c>
      <c r="BP59" s="0" t="n">
        <v>13</v>
      </c>
      <c r="BQ59" s="0" t="n">
        <v>81.64</v>
      </c>
      <c r="BR59" s="0" t="n">
        <v>1.93</v>
      </c>
      <c r="BS59" s="116" t="n">
        <f aca="false">BR59/BQ59</f>
        <v>0.023640372366487</v>
      </c>
      <c r="BT59" s="0" t="n">
        <v>67.69</v>
      </c>
      <c r="BU59" s="0" t="n">
        <v>2.45</v>
      </c>
      <c r="BV59" s="61" t="n">
        <v>7.78</v>
      </c>
    </row>
    <row r="60" customFormat="false" ht="12.8" hidden="false" customHeight="false" outlineLevel="0" collapsed="false">
      <c r="A60" s="0" t="s">
        <v>116</v>
      </c>
      <c r="B60" s="0" t="n">
        <v>-3890</v>
      </c>
      <c r="C60" s="0" t="n">
        <v>-2538.91</v>
      </c>
      <c r="D60" s="116" t="n">
        <f aca="false">(ABS(B60-C60))/(ABS(C60)+$E$2)</f>
        <v>0.531944045261446</v>
      </c>
      <c r="E60" s="70" t="n">
        <v>-3890</v>
      </c>
      <c r="F60" s="116" t="n">
        <f aca="false">(ABS(E60-$C60))/(ABS($C60) + $E$2)</f>
        <v>0.531944045261446</v>
      </c>
      <c r="G60" s="116" t="n">
        <f aca="false">1-(E60-$C60)/($B60-$C60)</f>
        <v>0</v>
      </c>
      <c r="H60" s="0" t="n">
        <v>11</v>
      </c>
      <c r="I60" s="0" t="n">
        <v>11</v>
      </c>
      <c r="J60" s="0" t="n">
        <v>130.77</v>
      </c>
      <c r="K60" s="0" t="n">
        <v>0.17</v>
      </c>
      <c r="L60" s="116" t="n">
        <f aca="false">K60/J60</f>
        <v>0.00129999235298616</v>
      </c>
      <c r="M60" s="0" t="n">
        <v>121.55</v>
      </c>
      <c r="N60" s="0" t="n">
        <v>0.33</v>
      </c>
      <c r="O60" s="61" t="n">
        <v>4.96</v>
      </c>
      <c r="P60" s="70" t="n">
        <v>-3890</v>
      </c>
      <c r="Q60" s="116" t="n">
        <f aca="false">(ABS(P60-$C60))/(ABS($C60) + $E$2)</f>
        <v>0.531944045261446</v>
      </c>
      <c r="R60" s="116" t="n">
        <f aca="false">1-(P60-$C60)/($B60-$C60)</f>
        <v>0</v>
      </c>
      <c r="S60" s="0" t="n">
        <v>11</v>
      </c>
      <c r="T60" s="0" t="n">
        <v>11</v>
      </c>
      <c r="U60" s="0" t="n">
        <v>136.78</v>
      </c>
      <c r="V60" s="0" t="n">
        <v>0.2</v>
      </c>
      <c r="W60" s="116" t="n">
        <f aca="false">V60/U60</f>
        <v>0.00146220207632695</v>
      </c>
      <c r="X60" s="0" t="n">
        <v>122.13</v>
      </c>
      <c r="Y60" s="0" t="n">
        <v>5.58</v>
      </c>
      <c r="Z60" s="61" t="n">
        <v>5.13</v>
      </c>
      <c r="AA60" s="70" t="n">
        <v>-3851.38</v>
      </c>
      <c r="AB60" s="116" t="n">
        <f aca="false">(ABS(AA60-$C60))/(ABS($C60) + $E$2)</f>
        <v>0.51673878208283</v>
      </c>
      <c r="AC60" s="116" t="n">
        <f aca="false">1-(AA60-$C60)/($B60-$C60)</f>
        <v>0.0285843282090755</v>
      </c>
      <c r="AD60" s="0" t="n">
        <v>53</v>
      </c>
      <c r="AE60" s="0" t="n">
        <v>12</v>
      </c>
      <c r="AF60" s="0" t="n">
        <v>13</v>
      </c>
      <c r="AG60" s="0" t="n">
        <v>153.29</v>
      </c>
      <c r="AH60" s="0" t="n">
        <v>2.91</v>
      </c>
      <c r="AI60" s="116" t="n">
        <f aca="false">AH60/AG60</f>
        <v>0.0189836258072934</v>
      </c>
      <c r="AJ60" s="0" t="n">
        <v>129.73</v>
      </c>
      <c r="AK60" s="0" t="n">
        <v>3.81</v>
      </c>
      <c r="AL60" s="61" t="n">
        <v>13.5</v>
      </c>
      <c r="AM60" s="70" t="n">
        <v>-3851.38</v>
      </c>
      <c r="AN60" s="116" t="n">
        <f aca="false">(ABS(AM60-$C60))/(ABS($C60) + $E$2)</f>
        <v>0.51673878208283</v>
      </c>
      <c r="AO60" s="116" t="n">
        <f aca="false">1-(AM60-$C60)/($B60-$C60)</f>
        <v>0.0285843282090755</v>
      </c>
      <c r="AP60" s="0" t="n">
        <v>0</v>
      </c>
      <c r="AQ60" s="0" t="n">
        <v>53</v>
      </c>
      <c r="AR60" s="0" t="n">
        <v>12</v>
      </c>
      <c r="AS60" s="0" t="n">
        <v>13</v>
      </c>
      <c r="AT60" s="0" t="n">
        <v>157.8</v>
      </c>
      <c r="AU60" s="0" t="n">
        <v>2.91</v>
      </c>
      <c r="AV60" s="116" t="n">
        <f aca="false">AU60/AT60</f>
        <v>0.0184410646387833</v>
      </c>
      <c r="AW60" s="0" t="n">
        <v>128.92</v>
      </c>
      <c r="AX60" s="0" t="n">
        <v>9.56</v>
      </c>
      <c r="AY60" s="61" t="n">
        <v>13.08</v>
      </c>
      <c r="AZ60" s="70" t="n">
        <v>-3890</v>
      </c>
      <c r="BA60" s="116" t="n">
        <f aca="false">(ABS(AZ60-$C60))/(ABS($C60) + $E$2)</f>
        <v>0.531944045261446</v>
      </c>
      <c r="BB60" s="116" t="n">
        <f aca="false">1-(AZ60-$C60)/($B60-$C60)</f>
        <v>0</v>
      </c>
      <c r="BC60" s="0" t="n">
        <v>55</v>
      </c>
      <c r="BD60" s="0" t="n">
        <v>11</v>
      </c>
      <c r="BE60" s="0" t="n">
        <v>140.84</v>
      </c>
      <c r="BF60" s="0" t="n">
        <v>2.71</v>
      </c>
      <c r="BG60" s="116" t="n">
        <f aca="false">BF60/BE60</f>
        <v>0.0192416927009372</v>
      </c>
      <c r="BH60" s="0" t="n">
        <v>122.21</v>
      </c>
      <c r="BI60" s="0" t="n">
        <v>0.89</v>
      </c>
      <c r="BJ60" s="61" t="n">
        <v>11.62</v>
      </c>
      <c r="BK60" s="70" t="n">
        <v>-3851.38</v>
      </c>
      <c r="BL60" s="116" t="n">
        <f aca="false">(ABS(BK60-$C60))/(ABS($C60) + $E$2)</f>
        <v>0.51673878208283</v>
      </c>
      <c r="BM60" s="116" t="n">
        <f aca="false">1-(BK60-$C60)/($B60-$C60)</f>
        <v>0.0285843282090755</v>
      </c>
      <c r="BN60" s="0" t="n">
        <v>53</v>
      </c>
      <c r="BO60" s="0" t="n">
        <v>12</v>
      </c>
      <c r="BP60" s="0" t="n">
        <v>13</v>
      </c>
      <c r="BQ60" s="0" t="n">
        <v>154.65</v>
      </c>
      <c r="BR60" s="0" t="n">
        <v>2.93</v>
      </c>
      <c r="BS60" s="116" t="n">
        <f aca="false">BR60/BQ60</f>
        <v>0.0189460071128354</v>
      </c>
      <c r="BT60" s="0" t="n">
        <v>130.85</v>
      </c>
      <c r="BU60" s="0" t="n">
        <v>3.79</v>
      </c>
      <c r="BV60" s="61" t="n">
        <v>13.72</v>
      </c>
    </row>
    <row r="61" customFormat="false" ht="12.8" hidden="false" customHeight="false" outlineLevel="0" collapsed="false">
      <c r="A61" s="0" t="s">
        <v>117</v>
      </c>
      <c r="B61" s="0" t="n">
        <v>-3317.5</v>
      </c>
      <c r="C61" s="0" t="n">
        <v>-1888</v>
      </c>
      <c r="D61" s="116" t="n">
        <f aca="false">(ABS(B61-C61))/(ABS(C61)+$E$2)</f>
        <v>0.756749602964532</v>
      </c>
      <c r="E61" s="70" t="n">
        <v>-3317.5</v>
      </c>
      <c r="F61" s="116" t="n">
        <f aca="false">(ABS(E61-$C61))/(ABS($C61) + $E$2)</f>
        <v>0.756749602964532</v>
      </c>
      <c r="G61" s="116" t="n">
        <f aca="false">1-(E61-$C61)/($B61-$C61)</f>
        <v>0</v>
      </c>
      <c r="H61" s="0" t="n">
        <v>11</v>
      </c>
      <c r="I61" s="0" t="n">
        <v>11</v>
      </c>
      <c r="J61" s="0" t="n">
        <v>137.83</v>
      </c>
      <c r="K61" s="0" t="n">
        <v>0.16</v>
      </c>
      <c r="L61" s="116" t="n">
        <f aca="false">K61/J61</f>
        <v>0.0011608503228615</v>
      </c>
      <c r="M61" s="0" t="n">
        <v>127.14</v>
      </c>
      <c r="N61" s="0" t="n">
        <v>0.57</v>
      </c>
      <c r="O61" s="61" t="n">
        <v>6.13</v>
      </c>
      <c r="P61" s="70" t="n">
        <v>-3317.5</v>
      </c>
      <c r="Q61" s="116" t="n">
        <f aca="false">(ABS(P61-$C61))/(ABS($C61) + $E$2)</f>
        <v>0.756749602964532</v>
      </c>
      <c r="R61" s="116" t="n">
        <f aca="false">1-(P61-$C61)/($B61-$C61)</f>
        <v>0</v>
      </c>
      <c r="S61" s="0" t="n">
        <v>11</v>
      </c>
      <c r="T61" s="0" t="n">
        <v>11</v>
      </c>
      <c r="U61" s="0" t="n">
        <v>140.47</v>
      </c>
      <c r="V61" s="0" t="n">
        <v>0.16</v>
      </c>
      <c r="W61" s="116" t="n">
        <f aca="false">V61/U61</f>
        <v>0.00113903324553285</v>
      </c>
      <c r="X61" s="0" t="n">
        <v>125.17</v>
      </c>
      <c r="Y61" s="0" t="n">
        <v>5.55</v>
      </c>
      <c r="Z61" s="61" t="n">
        <v>5.8</v>
      </c>
      <c r="AA61" s="70" t="n">
        <v>-3303.13</v>
      </c>
      <c r="AB61" s="116" t="n">
        <f aca="false">(ABS(AA61-$C61))/(ABS($C61) + $E$2)</f>
        <v>0.749142403388036</v>
      </c>
      <c r="AC61" s="116" t="n">
        <f aca="false">1-(AA61-$C61)/($B61-$C61)</f>
        <v>0.0100524658971668</v>
      </c>
      <c r="AD61" s="0" t="n">
        <v>58</v>
      </c>
      <c r="AE61" s="0" t="n">
        <v>2</v>
      </c>
      <c r="AF61" s="0" t="n">
        <v>12</v>
      </c>
      <c r="AG61" s="0" t="n">
        <v>150.13</v>
      </c>
      <c r="AH61" s="0" t="n">
        <v>3.05</v>
      </c>
      <c r="AI61" s="116" t="n">
        <f aca="false">AH61/AG61</f>
        <v>0.0203157263704789</v>
      </c>
      <c r="AJ61" s="0" t="n">
        <v>128.17</v>
      </c>
      <c r="AK61" s="0" t="n">
        <v>3.3</v>
      </c>
      <c r="AL61" s="61" t="n">
        <v>12.2</v>
      </c>
      <c r="AM61" s="70" t="n">
        <v>-3303.13</v>
      </c>
      <c r="AN61" s="116" t="n">
        <f aca="false">(ABS(AM61-$C61))/(ABS($C61) + $E$2)</f>
        <v>0.749142403388036</v>
      </c>
      <c r="AO61" s="116" t="n">
        <f aca="false">1-(AM61-$C61)/($B61-$C61)</f>
        <v>0.0100524658971668</v>
      </c>
      <c r="AP61" s="0" t="n">
        <v>0</v>
      </c>
      <c r="AQ61" s="0" t="n">
        <v>58</v>
      </c>
      <c r="AR61" s="0" t="n">
        <v>2</v>
      </c>
      <c r="AS61" s="0" t="n">
        <v>12</v>
      </c>
      <c r="AT61" s="0" t="n">
        <v>157.3</v>
      </c>
      <c r="AU61" s="0" t="n">
        <v>3.18</v>
      </c>
      <c r="AV61" s="116" t="n">
        <f aca="false">AU61/AT61</f>
        <v>0.0202161474888748</v>
      </c>
      <c r="AW61" s="0" t="n">
        <v>128.87</v>
      </c>
      <c r="AX61" s="0" t="n">
        <v>9.27</v>
      </c>
      <c r="AY61" s="61" t="n">
        <v>12.65</v>
      </c>
      <c r="AZ61" s="70" t="n">
        <v>-3317.5</v>
      </c>
      <c r="BA61" s="116" t="n">
        <f aca="false">(ABS(AZ61-$C61))/(ABS($C61) + $E$2)</f>
        <v>0.756749602964532</v>
      </c>
      <c r="BB61" s="116" t="n">
        <f aca="false">1-(AZ61-$C61)/($B61-$C61)</f>
        <v>0</v>
      </c>
      <c r="BC61" s="0" t="n">
        <v>55</v>
      </c>
      <c r="BD61" s="0" t="n">
        <v>11</v>
      </c>
      <c r="BE61" s="0" t="n">
        <v>142.94</v>
      </c>
      <c r="BF61" s="0" t="n">
        <v>2.72</v>
      </c>
      <c r="BG61" s="116" t="n">
        <f aca="false">BF61/BE61</f>
        <v>0.0190289632013432</v>
      </c>
      <c r="BH61" s="0" t="n">
        <v>124.36</v>
      </c>
      <c r="BI61" s="0" t="n">
        <v>0.87</v>
      </c>
      <c r="BJ61" s="61" t="n">
        <v>11.56</v>
      </c>
      <c r="BK61" s="70" t="n">
        <v>-3303.13</v>
      </c>
      <c r="BL61" s="116" t="n">
        <f aca="false">(ABS(BK61-$C61))/(ABS($C61) + $E$2)</f>
        <v>0.749142403388036</v>
      </c>
      <c r="BM61" s="116" t="n">
        <f aca="false">1-(BK61-$C61)/($B61-$C61)</f>
        <v>0.0100524658971668</v>
      </c>
      <c r="BN61" s="0" t="n">
        <v>58</v>
      </c>
      <c r="BO61" s="0" t="n">
        <v>2</v>
      </c>
      <c r="BP61" s="0" t="n">
        <v>12</v>
      </c>
      <c r="BQ61" s="0" t="n">
        <v>155.8</v>
      </c>
      <c r="BR61" s="0" t="n">
        <v>3.34</v>
      </c>
      <c r="BS61" s="116" t="n">
        <f aca="false">BR61/BQ61</f>
        <v>0.0214377406931964</v>
      </c>
      <c r="BT61" s="0" t="n">
        <v>131.01</v>
      </c>
      <c r="BU61" s="0" t="n">
        <v>4.26</v>
      </c>
      <c r="BV61" s="61" t="n">
        <v>13.75</v>
      </c>
    </row>
    <row r="62" customFormat="false" ht="12.8" hidden="false" customHeight="false" outlineLevel="0" collapsed="false">
      <c r="A62" s="0" t="s">
        <v>118</v>
      </c>
      <c r="B62" s="0" t="n">
        <v>-4222.5</v>
      </c>
      <c r="C62" s="0" t="n">
        <v>-2812.28</v>
      </c>
      <c r="D62" s="116" t="n">
        <f aca="false">(ABS(B62-C62))/(ABS(C62)+$E$2)</f>
        <v>0.501272535972246</v>
      </c>
      <c r="E62" s="70" t="n">
        <v>-4222.5</v>
      </c>
      <c r="F62" s="116" t="n">
        <f aca="false">(ABS(E62-$C62))/(ABS($C62) + $E$2)</f>
        <v>0.501272535972246</v>
      </c>
      <c r="G62" s="116" t="n">
        <f aca="false">1-(E62-$C62)/($B62-$C62)</f>
        <v>0</v>
      </c>
      <c r="H62" s="0" t="n">
        <v>11</v>
      </c>
      <c r="I62" s="0" t="n">
        <v>11</v>
      </c>
      <c r="J62" s="0" t="n">
        <v>133.89</v>
      </c>
      <c r="K62" s="0" t="n">
        <v>0.15</v>
      </c>
      <c r="L62" s="116" t="n">
        <f aca="false">K62/J62</f>
        <v>0.00112032265292404</v>
      </c>
      <c r="M62" s="0" t="n">
        <v>124.64</v>
      </c>
      <c r="N62" s="0" t="n">
        <v>0.34</v>
      </c>
      <c r="O62" s="61" t="n">
        <v>4.98</v>
      </c>
      <c r="P62" s="70" t="n">
        <v>-4222.5</v>
      </c>
      <c r="Q62" s="116" t="n">
        <f aca="false">(ABS(P62-$C62))/(ABS($C62) + $E$2)</f>
        <v>0.501272535972246</v>
      </c>
      <c r="R62" s="116" t="n">
        <f aca="false">1-(P62-$C62)/($B62-$C62)</f>
        <v>0</v>
      </c>
      <c r="S62" s="0" t="n">
        <v>11</v>
      </c>
      <c r="T62" s="0" t="n">
        <v>11</v>
      </c>
      <c r="U62" s="0" t="n">
        <v>138.47</v>
      </c>
      <c r="V62" s="0" t="n">
        <v>0.18</v>
      </c>
      <c r="W62" s="116" t="n">
        <f aca="false">V62/U62</f>
        <v>0.0012999205604102</v>
      </c>
      <c r="X62" s="0" t="n">
        <v>124.69</v>
      </c>
      <c r="Y62" s="0" t="n">
        <v>4.8</v>
      </c>
      <c r="Z62" s="61" t="n">
        <v>5.02</v>
      </c>
      <c r="AA62" s="70" t="n">
        <v>-4200.5</v>
      </c>
      <c r="AB62" s="116" t="n">
        <f aca="false">(ABS(AA62-$C62))/(ABS($C62) + $E$2)</f>
        <v>0.493452482511517</v>
      </c>
      <c r="AC62" s="116" t="n">
        <f aca="false">1-(AA62-$C62)/($B62-$C62)</f>
        <v>0.0156004027740353</v>
      </c>
      <c r="AD62" s="0" t="n">
        <v>55</v>
      </c>
      <c r="AE62" s="0" t="n">
        <v>10</v>
      </c>
      <c r="AF62" s="0" t="n">
        <v>13</v>
      </c>
      <c r="AG62" s="0" t="n">
        <v>157.74</v>
      </c>
      <c r="AH62" s="0" t="n">
        <v>3</v>
      </c>
      <c r="AI62" s="116" t="n">
        <f aca="false">AH62/AG62</f>
        <v>0.0190186382655002</v>
      </c>
      <c r="AJ62" s="0" t="n">
        <v>133.41</v>
      </c>
      <c r="AK62" s="0" t="n">
        <v>4.02</v>
      </c>
      <c r="AL62" s="61" t="n">
        <v>13.96</v>
      </c>
      <c r="AM62" s="70" t="n">
        <v>-4200.5</v>
      </c>
      <c r="AN62" s="116" t="n">
        <f aca="false">(ABS(AM62-$C62))/(ABS($C62) + $E$2)</f>
        <v>0.493452482511517</v>
      </c>
      <c r="AO62" s="116" t="n">
        <f aca="false">1-(AM62-$C62)/($B62-$C62)</f>
        <v>0.0156004027740353</v>
      </c>
      <c r="AP62" s="0" t="n">
        <v>0</v>
      </c>
      <c r="AQ62" s="0" t="n">
        <v>55</v>
      </c>
      <c r="AR62" s="0" t="n">
        <v>10</v>
      </c>
      <c r="AS62" s="0" t="n">
        <v>13</v>
      </c>
      <c r="AT62" s="0" t="n">
        <v>165.36</v>
      </c>
      <c r="AU62" s="0" t="n">
        <v>3.19</v>
      </c>
      <c r="AV62" s="116" t="n">
        <f aca="false">AU62/AT62</f>
        <v>0.0192912433478471</v>
      </c>
      <c r="AW62" s="0" t="n">
        <v>134.28</v>
      </c>
      <c r="AX62" s="0" t="n">
        <v>10.48</v>
      </c>
      <c r="AY62" s="61" t="n">
        <v>14.04</v>
      </c>
      <c r="AZ62" s="70" t="n">
        <v>-4222.5</v>
      </c>
      <c r="BA62" s="116" t="n">
        <f aca="false">(ABS(AZ62-$C62))/(ABS($C62) + $E$2)</f>
        <v>0.501272535972246</v>
      </c>
      <c r="BB62" s="116" t="n">
        <f aca="false">1-(AZ62-$C62)/($B62-$C62)</f>
        <v>0</v>
      </c>
      <c r="BC62" s="0" t="n">
        <v>55</v>
      </c>
      <c r="BD62" s="0" t="n">
        <v>11</v>
      </c>
      <c r="BE62" s="0" t="n">
        <v>145.56</v>
      </c>
      <c r="BF62" s="0" t="n">
        <v>2.72</v>
      </c>
      <c r="BG62" s="116" t="n">
        <f aca="false">BF62/BE62</f>
        <v>0.0186864523220665</v>
      </c>
      <c r="BH62" s="0" t="n">
        <v>125.85</v>
      </c>
      <c r="BI62" s="0" t="n">
        <v>1.15</v>
      </c>
      <c r="BJ62" s="61" t="n">
        <v>12.49</v>
      </c>
      <c r="BK62" s="70" t="n">
        <v>-4200.5</v>
      </c>
      <c r="BL62" s="116" t="n">
        <f aca="false">(ABS(BK62-$C62))/(ABS($C62) + $E$2)</f>
        <v>0.493452482511517</v>
      </c>
      <c r="BM62" s="116" t="n">
        <f aca="false">1-(BK62-$C62)/($B62-$C62)</f>
        <v>0.0156004027740353</v>
      </c>
      <c r="BN62" s="0" t="n">
        <v>55</v>
      </c>
      <c r="BO62" s="0" t="n">
        <v>10</v>
      </c>
      <c r="BP62" s="0" t="n">
        <v>13</v>
      </c>
      <c r="BQ62" s="0" t="n">
        <v>157.79</v>
      </c>
      <c r="BR62" s="0" t="n">
        <v>3.09</v>
      </c>
      <c r="BS62" s="116" t="n">
        <f aca="false">BR62/BQ62</f>
        <v>0.0195829900500665</v>
      </c>
      <c r="BT62" s="0" t="n">
        <v>133.06</v>
      </c>
      <c r="BU62" s="0" t="n">
        <v>3.95</v>
      </c>
      <c r="BV62" s="61" t="n">
        <v>14.26</v>
      </c>
    </row>
    <row r="63" customFormat="false" ht="12.8" hidden="false" customHeight="false" outlineLevel="0" collapsed="false">
      <c r="A63" s="0" t="s">
        <v>119</v>
      </c>
      <c r="B63" s="0" t="n">
        <v>-7341</v>
      </c>
      <c r="C63" s="0" t="n">
        <v>-3252.5</v>
      </c>
      <c r="D63" s="116" t="n">
        <f aca="false">(ABS(B63-C63))/(ABS(C63)+$E$2)</f>
        <v>1.25664668818196</v>
      </c>
      <c r="E63" s="70" t="n">
        <v>-7341</v>
      </c>
      <c r="F63" s="116" t="n">
        <f aca="false">(ABS(E63-$C63))/(ABS($C63) + $E$2)</f>
        <v>1.25664668818196</v>
      </c>
      <c r="G63" s="116" t="n">
        <f aca="false">1-(E63-$C63)/($B63-$C63)</f>
        <v>0</v>
      </c>
      <c r="H63" s="0" t="n">
        <v>11</v>
      </c>
      <c r="I63" s="0" t="n">
        <v>11</v>
      </c>
      <c r="J63" s="0" t="n">
        <v>124.58</v>
      </c>
      <c r="K63" s="0" t="n">
        <v>0.2</v>
      </c>
      <c r="L63" s="116" t="n">
        <f aca="false">K63/J63</f>
        <v>0.00160539412425751</v>
      </c>
      <c r="M63" s="0" t="n">
        <v>114.86</v>
      </c>
      <c r="N63" s="0" t="n">
        <v>0.46</v>
      </c>
      <c r="O63" s="61" t="n">
        <v>5.28</v>
      </c>
      <c r="P63" s="70" t="n">
        <v>-7341</v>
      </c>
      <c r="Q63" s="116" t="n">
        <f aca="false">(ABS(P63-$C63))/(ABS($C63) + $E$2)</f>
        <v>1.25664668818196</v>
      </c>
      <c r="R63" s="116" t="n">
        <f aca="false">1-(P63-$C63)/($B63-$C63)</f>
        <v>0</v>
      </c>
      <c r="S63" s="0" t="n">
        <v>11</v>
      </c>
      <c r="T63" s="0" t="n">
        <v>11</v>
      </c>
      <c r="U63" s="0" t="n">
        <v>130.05</v>
      </c>
      <c r="V63" s="0" t="n">
        <v>0.28</v>
      </c>
      <c r="W63" s="116" t="n">
        <f aca="false">V63/U63</f>
        <v>0.00215301806997309</v>
      </c>
      <c r="X63" s="0" t="n">
        <v>115.07</v>
      </c>
      <c r="Y63" s="0" t="n">
        <v>5.34</v>
      </c>
      <c r="Z63" s="61" t="n">
        <v>5.58</v>
      </c>
      <c r="AA63" s="70" t="n">
        <v>-6111.4</v>
      </c>
      <c r="AB63" s="116" t="n">
        <f aca="false">(ABS(AA63-$C63))/(ABS($C63) + $E$2)</f>
        <v>0.878715229752574</v>
      </c>
      <c r="AC63" s="116" t="n">
        <f aca="false">1-(AA63-$C63)/($B63-$C63)</f>
        <v>0.300745994863642</v>
      </c>
      <c r="AD63" s="0" t="n">
        <v>334</v>
      </c>
      <c r="AE63" s="0" t="n">
        <v>76</v>
      </c>
      <c r="AF63" s="0" t="n">
        <v>82</v>
      </c>
      <c r="AG63" s="0" t="n">
        <v>608.66</v>
      </c>
      <c r="AH63" s="0" t="n">
        <v>118.42</v>
      </c>
      <c r="AI63" s="116" t="n">
        <f aca="false">AH63/AG63</f>
        <v>0.194558538428679</v>
      </c>
      <c r="AJ63" s="0" t="n">
        <v>375.09</v>
      </c>
      <c r="AK63" s="0" t="n">
        <v>45.51</v>
      </c>
      <c r="AL63" s="61" t="n">
        <v>68.47</v>
      </c>
      <c r="AM63" s="70" t="n">
        <v>-6125.22</v>
      </c>
      <c r="AN63" s="116" t="n">
        <f aca="false">(ABS(AM63-$C63))/(ABS($C63) + $E$2)</f>
        <v>0.882962962962963</v>
      </c>
      <c r="AO63" s="116" t="n">
        <f aca="false">1-(AM63-$C63)/($B63-$C63)</f>
        <v>0.297365782071664</v>
      </c>
      <c r="AP63" s="0" t="n">
        <v>0</v>
      </c>
      <c r="AQ63" s="0" t="n">
        <v>305</v>
      </c>
      <c r="AR63" s="0" t="n">
        <v>75</v>
      </c>
      <c r="AS63" s="0" t="n">
        <v>76</v>
      </c>
      <c r="AT63" s="0" t="n">
        <v>604.26</v>
      </c>
      <c r="AU63" s="0" t="n">
        <v>108.89</v>
      </c>
      <c r="AV63" s="116" t="n">
        <f aca="false">AU63/AT63</f>
        <v>0.180203885744547</v>
      </c>
      <c r="AW63" s="0" t="n">
        <v>353.9</v>
      </c>
      <c r="AX63" s="0" t="n">
        <v>77.99</v>
      </c>
      <c r="AY63" s="61" t="n">
        <v>62.96</v>
      </c>
      <c r="AZ63" s="70" t="n">
        <v>-6364.9</v>
      </c>
      <c r="BA63" s="116" t="n">
        <f aca="false">(ABS(AZ63-$C63))/(ABS($C63) + $E$2)</f>
        <v>0.956631320116797</v>
      </c>
      <c r="BB63" s="116" t="n">
        <f aca="false">1-(AZ63-$C63)/($B63-$C63)</f>
        <v>0.238742815213404</v>
      </c>
      <c r="BC63" s="0" t="n">
        <v>415</v>
      </c>
      <c r="BD63" s="0" t="n">
        <v>83</v>
      </c>
      <c r="BE63" s="0" t="n">
        <v>602.17</v>
      </c>
      <c r="BF63" s="0" t="n">
        <v>139.03</v>
      </c>
      <c r="BG63" s="116" t="n">
        <f aca="false">BF63/BE63</f>
        <v>0.230881644718269</v>
      </c>
      <c r="BH63" s="0" t="n">
        <v>382.72</v>
      </c>
      <c r="BI63" s="0" t="n">
        <v>7.33</v>
      </c>
      <c r="BJ63" s="61" t="n">
        <v>71.89</v>
      </c>
      <c r="BK63" s="70" t="n">
        <v>-5899.85</v>
      </c>
      <c r="BL63" s="116" t="n">
        <f aca="false">(ABS(BK63-$C63))/(ABS($C63) + $E$2)</f>
        <v>0.813692946058091</v>
      </c>
      <c r="BM63" s="116" t="n">
        <f aca="false">1-(BK63-$C63)/($B63-$C63)</f>
        <v>0.352488687782805</v>
      </c>
      <c r="BN63" s="0" t="n">
        <v>1332</v>
      </c>
      <c r="BO63" s="0" t="n">
        <v>108</v>
      </c>
      <c r="BP63" s="0" t="n">
        <v>288</v>
      </c>
      <c r="BQ63" s="0" t="n">
        <v>3604.07</v>
      </c>
      <c r="BR63" s="0" t="n">
        <v>2058.51</v>
      </c>
      <c r="BS63" s="116" t="n">
        <f aca="false">BR63/BQ63</f>
        <v>0.5711626022802</v>
      </c>
      <c r="BT63" s="0" t="n">
        <v>1145.57</v>
      </c>
      <c r="BU63" s="0" t="n">
        <v>166.49</v>
      </c>
      <c r="BV63" s="61" t="n">
        <v>246.93</v>
      </c>
    </row>
    <row r="64" customFormat="false" ht="12.8" hidden="false" customHeight="false" outlineLevel="0" collapsed="false">
      <c r="A64" s="0" t="s">
        <v>120</v>
      </c>
      <c r="B64" s="0" t="n">
        <v>-6749</v>
      </c>
      <c r="C64" s="0" t="n">
        <v>-3296</v>
      </c>
      <c r="D64" s="116" t="n">
        <f aca="false">(ABS(B64-C64))/(ABS(C64)+$E$2)</f>
        <v>1.04731574158326</v>
      </c>
      <c r="E64" s="70" t="n">
        <v>-6749</v>
      </c>
      <c r="F64" s="116" t="n">
        <f aca="false">(ABS(E64-$C64))/(ABS($C64) + $E$2)</f>
        <v>1.04731574158326</v>
      </c>
      <c r="G64" s="116" t="n">
        <f aca="false">1-(E64-$C64)/($B64-$C64)</f>
        <v>0</v>
      </c>
      <c r="H64" s="0" t="n">
        <v>11</v>
      </c>
      <c r="I64" s="0" t="n">
        <v>11</v>
      </c>
      <c r="J64" s="0" t="n">
        <v>123.71</v>
      </c>
      <c r="K64" s="0" t="n">
        <v>0.22</v>
      </c>
      <c r="L64" s="116" t="n">
        <f aca="false">K64/J64</f>
        <v>0.00177835259881982</v>
      </c>
      <c r="M64" s="0" t="n">
        <v>114.32</v>
      </c>
      <c r="N64" s="0" t="n">
        <v>0.36</v>
      </c>
      <c r="O64" s="61" t="n">
        <v>5.01</v>
      </c>
      <c r="P64" s="70" t="n">
        <v>-6749</v>
      </c>
      <c r="Q64" s="116" t="n">
        <f aca="false">(ABS(P64-$C64))/(ABS($C64) + $E$2)</f>
        <v>1.04731574158326</v>
      </c>
      <c r="R64" s="116" t="n">
        <f aca="false">1-(P64-$C64)/($B64-$C64)</f>
        <v>0</v>
      </c>
      <c r="S64" s="0" t="n">
        <v>11</v>
      </c>
      <c r="T64" s="0" t="n">
        <v>11</v>
      </c>
      <c r="U64" s="0" t="n">
        <v>129.76</v>
      </c>
      <c r="V64" s="0" t="n">
        <v>0.26</v>
      </c>
      <c r="W64" s="116" t="n">
        <f aca="false">V64/U64</f>
        <v>0.00200369913686806</v>
      </c>
      <c r="X64" s="0" t="n">
        <v>115.27</v>
      </c>
      <c r="Y64" s="0" t="n">
        <v>5.24</v>
      </c>
      <c r="Z64" s="61" t="n">
        <v>5.23</v>
      </c>
      <c r="AA64" s="70" t="n">
        <v>-5780.14</v>
      </c>
      <c r="AB64" s="116" t="n">
        <f aca="false">(ABS(AA64-$C64))/(ABS($C64) + $E$2)</f>
        <v>0.753454655747649</v>
      </c>
      <c r="AC64" s="116" t="n">
        <f aca="false">1-(AA64-$C64)/($B64-$C64)</f>
        <v>0.280584998551984</v>
      </c>
      <c r="AD64" s="0" t="n">
        <v>326</v>
      </c>
      <c r="AE64" s="0" t="n">
        <v>69</v>
      </c>
      <c r="AF64" s="0" t="n">
        <v>79</v>
      </c>
      <c r="AG64" s="0" t="n">
        <v>600.64</v>
      </c>
      <c r="AH64" s="0" t="n">
        <v>117.14</v>
      </c>
      <c r="AI64" s="116" t="n">
        <f aca="false">AH64/AG64</f>
        <v>0.195025306339904</v>
      </c>
      <c r="AJ64" s="0" t="n">
        <v>371.7</v>
      </c>
      <c r="AK64" s="0" t="n">
        <v>41.35</v>
      </c>
      <c r="AL64" s="61" t="n">
        <v>69.92</v>
      </c>
      <c r="AM64" s="70" t="n">
        <v>-5786.97</v>
      </c>
      <c r="AN64" s="116" t="n">
        <f aca="false">(ABS(AM64-$C64))/(ABS($C64) + $E$2)</f>
        <v>0.755526235972096</v>
      </c>
      <c r="AO64" s="116" t="n">
        <f aca="false">1-(AM64-$C64)/($B64-$C64)</f>
        <v>0.278607008398494</v>
      </c>
      <c r="AP64" s="0" t="n">
        <v>0</v>
      </c>
      <c r="AQ64" s="0" t="n">
        <v>307</v>
      </c>
      <c r="AR64" s="0" t="n">
        <v>68</v>
      </c>
      <c r="AS64" s="0" t="n">
        <v>75</v>
      </c>
      <c r="AT64" s="0" t="n">
        <v>602.23</v>
      </c>
      <c r="AU64" s="0" t="n">
        <v>103.88</v>
      </c>
      <c r="AV64" s="116" t="n">
        <f aca="false">AU64/AT64</f>
        <v>0.172492237185129</v>
      </c>
      <c r="AW64" s="0" t="n">
        <v>354.7</v>
      </c>
      <c r="AX64" s="0" t="n">
        <v>77.62</v>
      </c>
      <c r="AY64" s="61" t="n">
        <v>65.07</v>
      </c>
      <c r="AZ64" s="70" t="n">
        <v>-6067.12</v>
      </c>
      <c r="BA64" s="116" t="n">
        <f aca="false">(ABS(AZ64-$C64))/(ABS($C64) + $E$2)</f>
        <v>0.840497421898696</v>
      </c>
      <c r="BB64" s="116" t="n">
        <f aca="false">1-(AZ64-$C64)/($B64-$C64)</f>
        <v>0.197474659716189</v>
      </c>
      <c r="BC64" s="0" t="n">
        <v>420</v>
      </c>
      <c r="BD64" s="0" t="n">
        <v>84</v>
      </c>
      <c r="BE64" s="0" t="n">
        <v>606.95</v>
      </c>
      <c r="BF64" s="0" t="n">
        <v>135.45</v>
      </c>
      <c r="BG64" s="116" t="n">
        <f aca="false">BF64/BE64</f>
        <v>0.223165005354642</v>
      </c>
      <c r="BH64" s="0" t="n">
        <v>389.17</v>
      </c>
      <c r="BI64" s="0" t="n">
        <v>7.07</v>
      </c>
      <c r="BJ64" s="61" t="n">
        <v>73.88</v>
      </c>
      <c r="BK64" s="70" t="n">
        <v>-5586.33</v>
      </c>
      <c r="BL64" s="116" t="n">
        <f aca="false">(ABS(BK64-$C64))/(ABS($C64) + $E$2)</f>
        <v>0.694670912951168</v>
      </c>
      <c r="BM64" s="116" t="n">
        <f aca="false">1-(BK64-$C64)/($B64-$C64)</f>
        <v>0.336713003185636</v>
      </c>
      <c r="BN64" s="0" t="n">
        <v>1340</v>
      </c>
      <c r="BO64" s="0" t="n">
        <v>95</v>
      </c>
      <c r="BP64" s="0" t="n">
        <v>287</v>
      </c>
      <c r="BQ64" s="0" t="n">
        <v>3600.5</v>
      </c>
      <c r="BR64" s="0" t="n">
        <v>2049.17</v>
      </c>
      <c r="BS64" s="116" t="n">
        <f aca="false">BR64/BQ64</f>
        <v>0.569134842383002</v>
      </c>
      <c r="BT64" s="0" t="n">
        <v>1141.62</v>
      </c>
      <c r="BU64" s="0" t="n">
        <v>165.73</v>
      </c>
      <c r="BV64" s="61" t="n">
        <v>251.62</v>
      </c>
    </row>
    <row r="65" customFormat="false" ht="12.8" hidden="false" customHeight="false" outlineLevel="0" collapsed="false">
      <c r="A65" s="0" t="s">
        <v>121</v>
      </c>
      <c r="B65" s="0" t="n">
        <v>-7619.5</v>
      </c>
      <c r="C65" s="0" t="n">
        <v>-4306.5</v>
      </c>
      <c r="D65" s="116" t="n">
        <f aca="false">(ABS(B65-C65))/(ABS(C65)+$E$2)</f>
        <v>0.76912362159025</v>
      </c>
      <c r="E65" s="70" t="n">
        <v>-7619.5</v>
      </c>
      <c r="F65" s="116" t="n">
        <f aca="false">(ABS(E65-$C65))/(ABS($C65) + $E$2)</f>
        <v>0.76912362159025</v>
      </c>
      <c r="G65" s="116" t="n">
        <f aca="false">1-(E65-$C65)/($B65-$C65)</f>
        <v>0</v>
      </c>
      <c r="H65" s="0" t="n">
        <v>11</v>
      </c>
      <c r="I65" s="0" t="n">
        <v>11</v>
      </c>
      <c r="J65" s="0" t="n">
        <v>128.31</v>
      </c>
      <c r="K65" s="0" t="n">
        <v>0.22</v>
      </c>
      <c r="L65" s="116" t="n">
        <f aca="false">K65/J65</f>
        <v>0.00171459745927831</v>
      </c>
      <c r="M65" s="0" t="n">
        <v>117.98</v>
      </c>
      <c r="N65" s="0" t="n">
        <v>0.56</v>
      </c>
      <c r="O65" s="61" t="n">
        <v>5.74</v>
      </c>
      <c r="P65" s="70" t="n">
        <v>-7619.5</v>
      </c>
      <c r="Q65" s="116" t="n">
        <f aca="false">(ABS(P65-$C65))/(ABS($C65) + $E$2)</f>
        <v>0.76912362159025</v>
      </c>
      <c r="R65" s="116" t="n">
        <f aca="false">1-(P65-$C65)/($B65-$C65)</f>
        <v>0</v>
      </c>
      <c r="S65" s="0" t="n">
        <v>11</v>
      </c>
      <c r="T65" s="0" t="n">
        <v>11</v>
      </c>
      <c r="U65" s="0" t="n">
        <v>137.02</v>
      </c>
      <c r="V65" s="0" t="n">
        <v>0.25</v>
      </c>
      <c r="W65" s="116" t="n">
        <f aca="false">V65/U65</f>
        <v>0.00182455116041454</v>
      </c>
      <c r="X65" s="0" t="n">
        <v>121.86</v>
      </c>
      <c r="Y65" s="0" t="n">
        <v>5.54</v>
      </c>
      <c r="Z65" s="61" t="n">
        <v>5.59</v>
      </c>
      <c r="AA65" s="70" t="n">
        <v>-6410.3</v>
      </c>
      <c r="AB65" s="116" t="n">
        <f aca="false">(ABS(AA65-$C65))/(ABS($C65) + $E$2)</f>
        <v>0.488403946604759</v>
      </c>
      <c r="AC65" s="116" t="n">
        <f aca="false">1-(AA65-$C65)/($B65-$C65)</f>
        <v>0.364986417144582</v>
      </c>
      <c r="AD65" s="0" t="n">
        <v>323</v>
      </c>
      <c r="AE65" s="0" t="n">
        <v>72</v>
      </c>
      <c r="AF65" s="0" t="n">
        <v>79</v>
      </c>
      <c r="AG65" s="0" t="n">
        <v>603.55</v>
      </c>
      <c r="AH65" s="0" t="n">
        <v>122.27</v>
      </c>
      <c r="AI65" s="116" t="n">
        <f aca="false">AH65/AG65</f>
        <v>0.202584707149366</v>
      </c>
      <c r="AJ65" s="0" t="n">
        <v>369.51</v>
      </c>
      <c r="AK65" s="0" t="n">
        <v>43.55</v>
      </c>
      <c r="AL65" s="61" t="n">
        <v>67.8</v>
      </c>
      <c r="AM65" s="70" t="n">
        <v>-6419.54</v>
      </c>
      <c r="AN65" s="116" t="n">
        <f aca="false">(ABS(AM65-$C65))/(ABS($C65) + $E$2)</f>
        <v>0.490549042367963</v>
      </c>
      <c r="AO65" s="116" t="n">
        <f aca="false">1-(AM65-$C65)/($B65-$C65)</f>
        <v>0.362197404165409</v>
      </c>
      <c r="AP65" s="0" t="n">
        <v>0</v>
      </c>
      <c r="AQ65" s="0" t="n">
        <v>304</v>
      </c>
      <c r="AR65" s="0" t="n">
        <v>71</v>
      </c>
      <c r="AS65" s="0" t="n">
        <v>75</v>
      </c>
      <c r="AT65" s="0" t="n">
        <v>602.97</v>
      </c>
      <c r="AU65" s="0" t="n">
        <v>108.61</v>
      </c>
      <c r="AV65" s="116" t="n">
        <f aca="false">AU65/AT65</f>
        <v>0.180125047680647</v>
      </c>
      <c r="AW65" s="0" t="n">
        <v>353.88</v>
      </c>
      <c r="AX65" s="0" t="n">
        <v>76.11</v>
      </c>
      <c r="AY65" s="61" t="n">
        <v>63.56</v>
      </c>
      <c r="AZ65" s="70" t="n">
        <v>-6637.76</v>
      </c>
      <c r="BA65" s="116" t="n">
        <f aca="false">(ABS(AZ65-$C65))/(ABS($C65) + $E$2)</f>
        <v>0.541209518282066</v>
      </c>
      <c r="BB65" s="116" t="n">
        <f aca="false">1-(AZ65-$C65)/($B65-$C65)</f>
        <v>0.296329610624811</v>
      </c>
      <c r="BC65" s="0" t="n">
        <v>420</v>
      </c>
      <c r="BD65" s="0" t="n">
        <v>84</v>
      </c>
      <c r="BE65" s="0" t="n">
        <v>603.55</v>
      </c>
      <c r="BF65" s="0" t="n">
        <v>142.18</v>
      </c>
      <c r="BG65" s="116" t="n">
        <f aca="false">BF65/BE65</f>
        <v>0.235572860574932</v>
      </c>
      <c r="BH65" s="0" t="n">
        <v>386.09</v>
      </c>
      <c r="BI65" s="0" t="n">
        <v>5.84</v>
      </c>
      <c r="BJ65" s="61" t="n">
        <v>68.07</v>
      </c>
      <c r="BK65" s="70" t="n">
        <v>-6265.42</v>
      </c>
      <c r="BL65" s="116" t="n">
        <f aca="false">(ABS(BK65-$C65))/(ABS($C65) + $E$2)</f>
        <v>0.454769587928033</v>
      </c>
      <c r="BM65" s="116" t="n">
        <f aca="false">1-(BK65-$C65)/($B65-$C65)</f>
        <v>0.408717174766073</v>
      </c>
      <c r="BN65" s="0" t="n">
        <v>1362</v>
      </c>
      <c r="BO65" s="0" t="n">
        <v>78</v>
      </c>
      <c r="BP65" s="0" t="n">
        <v>288</v>
      </c>
      <c r="BQ65" s="0" t="n">
        <v>3617.79</v>
      </c>
      <c r="BR65" s="0" t="n">
        <v>2055.6</v>
      </c>
      <c r="BS65" s="116" t="n">
        <f aca="false">BR65/BQ65</f>
        <v>0.568192183625915</v>
      </c>
      <c r="BT65" s="0" t="n">
        <v>1148.33</v>
      </c>
      <c r="BU65" s="0" t="n">
        <v>168.92</v>
      </c>
      <c r="BV65" s="61" t="n">
        <v>249.07</v>
      </c>
    </row>
    <row r="66" customFormat="false" ht="12.8" hidden="false" customHeight="false" outlineLevel="0" collapsed="false">
      <c r="A66" s="0" t="s">
        <v>122</v>
      </c>
      <c r="B66" s="0" t="n">
        <v>-11837</v>
      </c>
      <c r="C66" s="0" t="n">
        <v>-4655.5</v>
      </c>
      <c r="D66" s="116" t="n">
        <f aca="false">(ABS(B66-C66))/(ABS(C66)+$E$2)</f>
        <v>1.54225276495222</v>
      </c>
      <c r="E66" s="70" t="n">
        <v>-11837</v>
      </c>
      <c r="F66" s="116" t="n">
        <f aca="false">(ABS(E66-$C66))/(ABS($C66) + $E$2)</f>
        <v>1.54225276495222</v>
      </c>
      <c r="G66" s="116" t="n">
        <f aca="false">1-(E66-$C66)/($B66-$C66)</f>
        <v>0</v>
      </c>
      <c r="H66" s="0" t="n">
        <v>11</v>
      </c>
      <c r="I66" s="0" t="n">
        <v>11</v>
      </c>
      <c r="J66" s="0" t="n">
        <v>111.53</v>
      </c>
      <c r="K66" s="0" t="n">
        <v>0.25</v>
      </c>
      <c r="L66" s="116" t="n">
        <f aca="false">K66/J66</f>
        <v>0.00224154935891688</v>
      </c>
      <c r="M66" s="0" t="n">
        <v>101.42</v>
      </c>
      <c r="N66" s="0" t="n">
        <v>0.66</v>
      </c>
      <c r="O66" s="61" t="n">
        <v>5.49</v>
      </c>
      <c r="P66" s="70" t="n">
        <v>-11837</v>
      </c>
      <c r="Q66" s="116" t="n">
        <f aca="false">(ABS(P66-$C66))/(ABS($C66) + $E$2)</f>
        <v>1.54225276495222</v>
      </c>
      <c r="R66" s="116" t="n">
        <f aca="false">1-(P66-$C66)/($B66-$C66)</f>
        <v>0</v>
      </c>
      <c r="S66" s="0" t="n">
        <v>11</v>
      </c>
      <c r="T66" s="0" t="n">
        <v>11</v>
      </c>
      <c r="U66" s="0" t="n">
        <v>119</v>
      </c>
      <c r="V66" s="0" t="n">
        <v>0.29</v>
      </c>
      <c r="W66" s="116" t="n">
        <f aca="false">V66/U66</f>
        <v>0.00243697478991597</v>
      </c>
      <c r="X66" s="0" t="n">
        <v>103.98</v>
      </c>
      <c r="Y66" s="0" t="n">
        <v>5.3</v>
      </c>
      <c r="Z66" s="61" t="n">
        <v>5.68</v>
      </c>
      <c r="AA66" s="70" t="n">
        <v>-8377.19</v>
      </c>
      <c r="AB66" s="116" t="n">
        <f aca="false">(ABS(AA66-$C66))/(ABS($C66) + $E$2)</f>
        <v>0.799246214968324</v>
      </c>
      <c r="AC66" s="116" t="n">
        <f aca="false">1-(AA66-$C66)/($B66-$C66)</f>
        <v>0.481767040311913</v>
      </c>
      <c r="AD66" s="0" t="n">
        <v>305</v>
      </c>
      <c r="AE66" s="0" t="n">
        <v>115</v>
      </c>
      <c r="AF66" s="0" t="n">
        <v>84</v>
      </c>
      <c r="AG66" s="0" t="n">
        <v>604.61</v>
      </c>
      <c r="AH66" s="0" t="n">
        <v>112.83</v>
      </c>
      <c r="AI66" s="116" t="n">
        <f aca="false">AH66/AG66</f>
        <v>0.186616165792825</v>
      </c>
      <c r="AJ66" s="0" t="n">
        <v>373.2</v>
      </c>
      <c r="AK66" s="0" t="n">
        <v>46.98</v>
      </c>
      <c r="AL66" s="61" t="n">
        <v>71.71</v>
      </c>
      <c r="AM66" s="70" t="n">
        <v>-8360.13</v>
      </c>
      <c r="AN66" s="116" t="n">
        <f aca="false">(ABS(AM66-$C66))/(ABS($C66) + $E$2)</f>
        <v>0.795582519059379</v>
      </c>
      <c r="AO66" s="116" t="n">
        <f aca="false">1-(AM66-$C66)/($B66-$C66)</f>
        <v>0.484142588595697</v>
      </c>
      <c r="AP66" s="0" t="n">
        <v>0</v>
      </c>
      <c r="AQ66" s="0" t="n">
        <v>278</v>
      </c>
      <c r="AR66" s="0" t="n">
        <v>122</v>
      </c>
      <c r="AS66" s="0" t="n">
        <v>80</v>
      </c>
      <c r="AT66" s="0" t="n">
        <v>606.44</v>
      </c>
      <c r="AU66" s="0" t="n">
        <v>95.95</v>
      </c>
      <c r="AV66" s="116" t="n">
        <f aca="false">AU66/AT66</f>
        <v>0.158218455247015</v>
      </c>
      <c r="AW66" s="0" t="n">
        <v>359.01</v>
      </c>
      <c r="AX66" s="0" t="n">
        <v>80.52</v>
      </c>
      <c r="AY66" s="61" t="n">
        <v>69.87</v>
      </c>
      <c r="AZ66" s="70" t="n">
        <v>-8674.68</v>
      </c>
      <c r="BA66" s="116" t="n">
        <f aca="false">(ABS(AZ66-$C66))/(ABS($C66) + $E$2)</f>
        <v>0.863133254590358</v>
      </c>
      <c r="BB66" s="116" t="n">
        <f aca="false">1-(AZ66-$C66)/($B66-$C66)</f>
        <v>0.440342546821695</v>
      </c>
      <c r="BC66" s="0" t="n">
        <v>420</v>
      </c>
      <c r="BD66" s="0" t="n">
        <v>84</v>
      </c>
      <c r="BE66" s="0" t="n">
        <v>600.67</v>
      </c>
      <c r="BF66" s="0" t="n">
        <v>142.68</v>
      </c>
      <c r="BG66" s="116" t="n">
        <f aca="false">BF66/BE66</f>
        <v>0.237534752859307</v>
      </c>
      <c r="BH66" s="0" t="n">
        <v>376.31</v>
      </c>
      <c r="BI66" s="0" t="n">
        <v>6.92</v>
      </c>
      <c r="BJ66" s="61" t="n">
        <v>72.98</v>
      </c>
      <c r="BK66" s="70" t="n">
        <v>-8090.82</v>
      </c>
      <c r="BL66" s="116" t="n">
        <f aca="false">(ABS(BK66-$C66))/(ABS($C66) + $E$2)</f>
        <v>0.737747235047783</v>
      </c>
      <c r="BM66" s="116" t="n">
        <f aca="false">1-(BK66-$C66)/($B66-$C66)</f>
        <v>0.52164311077073</v>
      </c>
      <c r="BN66" s="0" t="n">
        <v>1282</v>
      </c>
      <c r="BO66" s="0" t="n">
        <v>133</v>
      </c>
      <c r="BP66" s="0" t="n">
        <v>283</v>
      </c>
      <c r="BQ66" s="0" t="n">
        <v>3611.51</v>
      </c>
      <c r="BR66" s="0" t="n">
        <v>2066.69</v>
      </c>
      <c r="BS66" s="116" t="n">
        <f aca="false">BR66/BQ66</f>
        <v>0.5722509421267</v>
      </c>
      <c r="BT66" s="0" t="n">
        <v>1120.64</v>
      </c>
      <c r="BU66" s="0" t="n">
        <v>181.45</v>
      </c>
      <c r="BV66" s="61" t="n">
        <v>250.5</v>
      </c>
    </row>
    <row r="67" customFormat="false" ht="12.8" hidden="false" customHeight="false" outlineLevel="0" collapsed="false">
      <c r="A67" s="0" t="s">
        <v>123</v>
      </c>
      <c r="B67" s="0" t="n">
        <v>-11045.5</v>
      </c>
      <c r="C67" s="0" t="n">
        <v>-3865.15</v>
      </c>
      <c r="D67" s="116" t="n">
        <f aca="false">(ABS(B67-C67))/(ABS(C67)+$E$2)</f>
        <v>1.85723523401834</v>
      </c>
      <c r="E67" s="70" t="n">
        <v>-11045.5</v>
      </c>
      <c r="F67" s="116" t="n">
        <f aca="false">(ABS(E67-$C67))/(ABS($C67) + $E$2)</f>
        <v>1.85723523401834</v>
      </c>
      <c r="G67" s="116" t="n">
        <f aca="false">1-(E67-$C67)/($B67-$C67)</f>
        <v>0</v>
      </c>
      <c r="H67" s="0" t="n">
        <v>11</v>
      </c>
      <c r="I67" s="0" t="n">
        <v>11</v>
      </c>
      <c r="J67" s="0" t="n">
        <v>117.29</v>
      </c>
      <c r="K67" s="0" t="n">
        <v>0.24</v>
      </c>
      <c r="L67" s="116" t="n">
        <f aca="false">K67/J67</f>
        <v>0.00204621024810299</v>
      </c>
      <c r="M67" s="0" t="n">
        <v>107.36</v>
      </c>
      <c r="N67" s="0" t="n">
        <v>0.47</v>
      </c>
      <c r="O67" s="61" t="n">
        <v>5.47</v>
      </c>
      <c r="P67" s="70" t="n">
        <v>-11045.5</v>
      </c>
      <c r="Q67" s="116" t="n">
        <f aca="false">(ABS(P67-$C67))/(ABS($C67) + $E$2)</f>
        <v>1.85723523401834</v>
      </c>
      <c r="R67" s="116" t="n">
        <f aca="false">1-(P67-$C67)/($B67-$C67)</f>
        <v>0</v>
      </c>
      <c r="S67" s="0" t="n">
        <v>11</v>
      </c>
      <c r="T67" s="0" t="n">
        <v>11</v>
      </c>
      <c r="U67" s="0" t="n">
        <v>121.36</v>
      </c>
      <c r="V67" s="0" t="n">
        <v>0.31</v>
      </c>
      <c r="W67" s="116" t="n">
        <f aca="false">V67/U67</f>
        <v>0.00255438365194463</v>
      </c>
      <c r="X67" s="0" t="n">
        <v>106.77</v>
      </c>
      <c r="Y67" s="0" t="n">
        <v>5.15</v>
      </c>
      <c r="Z67" s="61" t="n">
        <v>5.4</v>
      </c>
      <c r="AA67" s="70" t="n">
        <v>-7677.21</v>
      </c>
      <c r="AB67" s="116" t="n">
        <f aca="false">(ABS(AA67-$C67))/(ABS($C67) + $E$2)</f>
        <v>0.986009337454574</v>
      </c>
      <c r="AC67" s="116" t="n">
        <f aca="false">1-(AA67-$C67)/($B67-$C67)</f>
        <v>0.469098303007514</v>
      </c>
      <c r="AD67" s="0" t="n">
        <v>323</v>
      </c>
      <c r="AE67" s="0" t="n">
        <v>87</v>
      </c>
      <c r="AF67" s="0" t="n">
        <v>82</v>
      </c>
      <c r="AG67" s="0" t="n">
        <v>600.79</v>
      </c>
      <c r="AH67" s="0" t="n">
        <v>113.9</v>
      </c>
      <c r="AI67" s="116" t="n">
        <f aca="false">AH67/AG67</f>
        <v>0.189583714775546</v>
      </c>
      <c r="AJ67" s="0" t="n">
        <v>368.96</v>
      </c>
      <c r="AK67" s="0" t="n">
        <v>47.7</v>
      </c>
      <c r="AL67" s="61" t="n">
        <v>69.58</v>
      </c>
      <c r="AM67" s="70" t="n">
        <v>-7707.07</v>
      </c>
      <c r="AN67" s="116" t="n">
        <f aca="false">(ABS(AM67-$C67))/(ABS($C67) + $E$2)</f>
        <v>0.993732783259832</v>
      </c>
      <c r="AO67" s="116" t="n">
        <f aca="false">1-(AM67-$C67)/($B67-$C67)</f>
        <v>0.464939731350143</v>
      </c>
      <c r="AP67" s="0" t="n">
        <v>0</v>
      </c>
      <c r="AQ67" s="0" t="n">
        <v>302</v>
      </c>
      <c r="AR67" s="0" t="n">
        <v>88</v>
      </c>
      <c r="AS67" s="0" t="n">
        <v>78</v>
      </c>
      <c r="AT67" s="0" t="n">
        <v>605.12</v>
      </c>
      <c r="AU67" s="0" t="n">
        <v>99.72</v>
      </c>
      <c r="AV67" s="116" t="n">
        <f aca="false">AU67/AT67</f>
        <v>0.164793759915389</v>
      </c>
      <c r="AW67" s="0" t="n">
        <v>353.94</v>
      </c>
      <c r="AX67" s="0" t="n">
        <v>83.35</v>
      </c>
      <c r="AY67" s="61" t="n">
        <v>66.67</v>
      </c>
      <c r="AZ67" s="70" t="n">
        <v>-7958.94</v>
      </c>
      <c r="BA67" s="116" t="n">
        <f aca="false">(ABS(AZ67-$C67))/(ABS($C67) + $E$2)</f>
        <v>1.05888028141691</v>
      </c>
      <c r="BB67" s="116" t="n">
        <f aca="false">1-(AZ67-$C67)/($B67-$C67)</f>
        <v>0.429862054078144</v>
      </c>
      <c r="BC67" s="0" t="n">
        <v>415</v>
      </c>
      <c r="BD67" s="0" t="n">
        <v>83</v>
      </c>
      <c r="BE67" s="0" t="n">
        <v>601.27</v>
      </c>
      <c r="BF67" s="0" t="n">
        <v>147.25</v>
      </c>
      <c r="BG67" s="116" t="n">
        <f aca="false">BF67/BE67</f>
        <v>0.244898298601294</v>
      </c>
      <c r="BH67" s="0" t="n">
        <v>375.16</v>
      </c>
      <c r="BI67" s="0" t="n">
        <v>6.69</v>
      </c>
      <c r="BJ67" s="61" t="n">
        <v>70.58</v>
      </c>
      <c r="BK67" s="70" t="n">
        <v>-7486.42</v>
      </c>
      <c r="BL67" s="116" t="n">
        <f aca="false">(ABS(BK67-$C67))/(ABS($C67) + $E$2)</f>
        <v>0.936660502049843</v>
      </c>
      <c r="BM67" s="116" t="n">
        <f aca="false">1-(BK67-$C67)/($B67-$C67)</f>
        <v>0.495669431155863</v>
      </c>
      <c r="BN67" s="0" t="n">
        <v>1333</v>
      </c>
      <c r="BO67" s="0" t="n">
        <v>112</v>
      </c>
      <c r="BP67" s="0" t="n">
        <v>289</v>
      </c>
      <c r="BQ67" s="0" t="n">
        <v>3619.26</v>
      </c>
      <c r="BR67" s="0" t="n">
        <v>2054.07</v>
      </c>
      <c r="BS67" s="116" t="n">
        <f aca="false">BR67/BQ67</f>
        <v>0.567538668125528</v>
      </c>
      <c r="BT67" s="0" t="n">
        <v>1147.13</v>
      </c>
      <c r="BU67" s="0" t="n">
        <v>178.29</v>
      </c>
      <c r="BV67" s="61" t="n">
        <v>247.22</v>
      </c>
    </row>
    <row r="68" customFormat="false" ht="12.8" hidden="false" customHeight="false" outlineLevel="0" collapsed="false">
      <c r="A68" s="0" t="s">
        <v>124</v>
      </c>
      <c r="B68" s="0" t="n">
        <v>-11379</v>
      </c>
      <c r="C68" s="0" t="n">
        <v>-4329.4</v>
      </c>
      <c r="D68" s="116" t="n">
        <f aca="false">(ABS(B68-C68))/(ABS(C68)+$E$2)</f>
        <v>1.62793275447996</v>
      </c>
      <c r="E68" s="70" t="n">
        <v>-11379</v>
      </c>
      <c r="F68" s="116" t="n">
        <f aca="false">(ABS(E68-$C68))/(ABS($C68) + $E$2)</f>
        <v>1.62793275447996</v>
      </c>
      <c r="G68" s="116" t="n">
        <f aca="false">1-(E68-$C68)/($B68-$C68)</f>
        <v>0</v>
      </c>
      <c r="H68" s="0" t="n">
        <v>11</v>
      </c>
      <c r="I68" s="0" t="n">
        <v>11</v>
      </c>
      <c r="J68" s="0" t="n">
        <v>120.75</v>
      </c>
      <c r="K68" s="0" t="n">
        <v>0.27</v>
      </c>
      <c r="L68" s="116" t="n">
        <f aca="false">K68/J68</f>
        <v>0.0022360248447205</v>
      </c>
      <c r="M68" s="0" t="n">
        <v>111.54</v>
      </c>
      <c r="N68" s="0" t="n">
        <v>0.3</v>
      </c>
      <c r="O68" s="61" t="n">
        <v>4.95</v>
      </c>
      <c r="P68" s="70" t="n">
        <v>-11379</v>
      </c>
      <c r="Q68" s="116" t="n">
        <f aca="false">(ABS(P68-$C68))/(ABS($C68) + $E$2)</f>
        <v>1.62793275447996</v>
      </c>
      <c r="R68" s="116" t="n">
        <f aca="false">1-(P68-$C68)/($B68-$C68)</f>
        <v>0</v>
      </c>
      <c r="S68" s="0" t="n">
        <v>11</v>
      </c>
      <c r="T68" s="0" t="n">
        <v>11</v>
      </c>
      <c r="U68" s="0" t="n">
        <v>127.36</v>
      </c>
      <c r="V68" s="0" t="n">
        <v>0.37</v>
      </c>
      <c r="W68" s="116" t="n">
        <f aca="false">V68/U68</f>
        <v>0.00290515075376884</v>
      </c>
      <c r="X68" s="0" t="n">
        <v>112.27</v>
      </c>
      <c r="Y68" s="0" t="n">
        <v>5.51</v>
      </c>
      <c r="Z68" s="61" t="n">
        <v>5.52</v>
      </c>
      <c r="AA68" s="70" t="n">
        <v>-8003.46</v>
      </c>
      <c r="AB68" s="116" t="n">
        <f aca="false">(ABS(AA68-$C68))/(ABS($C68) + $E$2)</f>
        <v>0.848434324773693</v>
      </c>
      <c r="AC68" s="116" t="n">
        <f aca="false">1-(AA68-$C68)/($B68-$C68)</f>
        <v>0.478827167498865</v>
      </c>
      <c r="AD68" s="0" t="n">
        <v>285</v>
      </c>
      <c r="AE68" s="0" t="n">
        <v>130</v>
      </c>
      <c r="AF68" s="0" t="n">
        <v>83</v>
      </c>
      <c r="AG68" s="0" t="n">
        <v>605.55</v>
      </c>
      <c r="AH68" s="0" t="n">
        <v>105.2</v>
      </c>
      <c r="AI68" s="116" t="n">
        <f aca="false">AH68/AG68</f>
        <v>0.173726364462059</v>
      </c>
      <c r="AJ68" s="0" t="n">
        <v>381.51</v>
      </c>
      <c r="AK68" s="0" t="n">
        <v>48.68</v>
      </c>
      <c r="AL68" s="61" t="n">
        <v>70.18</v>
      </c>
      <c r="AM68" s="70" t="n">
        <v>-8032.75</v>
      </c>
      <c r="AN68" s="116" t="n">
        <f aca="false">(ABS(AM68-$C68))/(ABS($C68) + $E$2)</f>
        <v>0.855198134121559</v>
      </c>
      <c r="AO68" s="116" t="n">
        <f aca="false">1-(AM68-$C68)/($B68-$C68)</f>
        <v>0.474672321833863</v>
      </c>
      <c r="AP68" s="0" t="n">
        <v>0</v>
      </c>
      <c r="AQ68" s="0" t="n">
        <v>269</v>
      </c>
      <c r="AR68" s="0" t="n">
        <v>126</v>
      </c>
      <c r="AS68" s="0" t="n">
        <v>79</v>
      </c>
      <c r="AT68" s="0" t="n">
        <v>606.07</v>
      </c>
      <c r="AU68" s="0" t="n">
        <v>91.94</v>
      </c>
      <c r="AV68" s="116" t="n">
        <f aca="false">AU68/AT68</f>
        <v>0.151698648670946</v>
      </c>
      <c r="AW68" s="0" t="n">
        <v>362.37</v>
      </c>
      <c r="AX68" s="0" t="n">
        <v>84.35</v>
      </c>
      <c r="AY68" s="61" t="n">
        <v>66.61</v>
      </c>
      <c r="AZ68" s="70" t="n">
        <v>-8307.24</v>
      </c>
      <c r="BA68" s="116" t="n">
        <f aca="false">(ABS(AZ68-$C68))/(ABS($C68) + $E$2)</f>
        <v>0.918584888232034</v>
      </c>
      <c r="BB68" s="116" t="n">
        <f aca="false">1-(AZ68-$C68)/($B68-$C68)</f>
        <v>0.435735360871539</v>
      </c>
      <c r="BC68" s="0" t="n">
        <v>415</v>
      </c>
      <c r="BD68" s="0" t="n">
        <v>83</v>
      </c>
      <c r="BE68" s="0" t="n">
        <v>604.35</v>
      </c>
      <c r="BF68" s="0" t="n">
        <v>142.7</v>
      </c>
      <c r="BG68" s="116" t="n">
        <f aca="false">BF68/BE68</f>
        <v>0.236121452800529</v>
      </c>
      <c r="BH68" s="0" t="n">
        <v>381.81</v>
      </c>
      <c r="BI68" s="0" t="n">
        <v>7.01</v>
      </c>
      <c r="BJ68" s="61" t="n">
        <v>71.49</v>
      </c>
      <c r="BK68" s="70" t="n">
        <v>-7711</v>
      </c>
      <c r="BL68" s="116" t="n">
        <f aca="false">(ABS(BK68-$C68))/(ABS($C68) + $E$2)</f>
        <v>0.780897838536856</v>
      </c>
      <c r="BM68" s="116" t="n">
        <f aca="false">1-(BK68-$C68)/($B68-$C68)</f>
        <v>0.5203132092601</v>
      </c>
      <c r="BN68" s="0" t="n">
        <v>1265</v>
      </c>
      <c r="BO68" s="0" t="n">
        <v>150</v>
      </c>
      <c r="BP68" s="0" t="n">
        <v>283</v>
      </c>
      <c r="BQ68" s="0" t="n">
        <v>3622.43</v>
      </c>
      <c r="BR68" s="0" t="n">
        <v>2094.14</v>
      </c>
      <c r="BS68" s="116" t="n">
        <f aca="false">BR68/BQ68</f>
        <v>0.578103648655737</v>
      </c>
      <c r="BT68" s="0" t="n">
        <v>1125.09</v>
      </c>
      <c r="BU68" s="0" t="n">
        <v>170.53</v>
      </c>
      <c r="BV68" s="61" t="n">
        <v>240.26</v>
      </c>
    </row>
    <row r="69" customFormat="false" ht="12.8" hidden="false" customHeight="false" outlineLevel="0" collapsed="false">
      <c r="A69" s="0" t="s">
        <v>125</v>
      </c>
      <c r="B69" s="0" t="n">
        <v>-4890</v>
      </c>
      <c r="C69" s="0" t="n">
        <v>-3157</v>
      </c>
      <c r="D69" s="116" t="n">
        <f aca="false">(ABS(B69-C69))/(ABS(C69)+$E$2)</f>
        <v>0.548765041165294</v>
      </c>
      <c r="E69" s="70" t="n">
        <v>-4890</v>
      </c>
      <c r="F69" s="116" t="n">
        <f aca="false">(ABS(E69-$C69))/(ABS($C69) + $E$2)</f>
        <v>0.548765041165294</v>
      </c>
      <c r="G69" s="116" t="n">
        <f aca="false">1-(E69-$C69)/($B69-$C69)</f>
        <v>0</v>
      </c>
      <c r="H69" s="0" t="n">
        <v>11</v>
      </c>
      <c r="I69" s="0" t="n">
        <v>11</v>
      </c>
      <c r="J69" s="0" t="n">
        <v>254.72</v>
      </c>
      <c r="K69" s="0" t="n">
        <v>0.3</v>
      </c>
      <c r="L69" s="116" t="n">
        <f aca="false">K69/J69</f>
        <v>0.00117776381909548</v>
      </c>
      <c r="M69" s="0" t="n">
        <v>237.7</v>
      </c>
      <c r="N69" s="0" t="n">
        <v>0.77</v>
      </c>
      <c r="O69" s="61" t="n">
        <v>9.5</v>
      </c>
      <c r="P69" s="70" t="n">
        <v>-4890</v>
      </c>
      <c r="Q69" s="116" t="n">
        <f aca="false">(ABS(P69-$C69))/(ABS($C69) + $E$2)</f>
        <v>0.548765041165294</v>
      </c>
      <c r="R69" s="116" t="n">
        <f aca="false">1-(P69-$C69)/($B69-$C69)</f>
        <v>0</v>
      </c>
      <c r="S69" s="0" t="n">
        <v>11</v>
      </c>
      <c r="T69" s="0" t="n">
        <v>11</v>
      </c>
      <c r="U69" s="0" t="n">
        <v>259.73</v>
      </c>
      <c r="V69" s="0" t="n">
        <v>0.33</v>
      </c>
      <c r="W69" s="116" t="n">
        <f aca="false">V69/U69</f>
        <v>0.00127055018673238</v>
      </c>
      <c r="X69" s="0" t="n">
        <v>235.94</v>
      </c>
      <c r="Y69" s="0" t="n">
        <v>8.18</v>
      </c>
      <c r="Z69" s="61" t="n">
        <v>8.88</v>
      </c>
      <c r="AA69" s="70" t="n">
        <v>-4808.86</v>
      </c>
      <c r="AB69" s="116" t="n">
        <f aca="false">(ABS(AA69-$C69))/(ABS($C69) + $E$2)</f>
        <v>0.523071564281191</v>
      </c>
      <c r="AC69" s="116" t="n">
        <f aca="false">1-(AA69-$C69)/($B69-$C69)</f>
        <v>0.0468205424120025</v>
      </c>
      <c r="AD69" s="0" t="n">
        <v>189</v>
      </c>
      <c r="AE69" s="0" t="n">
        <v>36</v>
      </c>
      <c r="AF69" s="0" t="n">
        <v>45</v>
      </c>
      <c r="AG69" s="0" t="n">
        <v>601.57</v>
      </c>
      <c r="AH69" s="0" t="n">
        <v>52.5</v>
      </c>
      <c r="AI69" s="116" t="n">
        <f aca="false">AH69/AG69</f>
        <v>0.0872716392107319</v>
      </c>
      <c r="AJ69" s="0" t="n">
        <v>458.25</v>
      </c>
      <c r="AK69" s="0" t="n">
        <v>20.67</v>
      </c>
      <c r="AL69" s="61" t="n">
        <v>66.32</v>
      </c>
      <c r="AM69" s="70" t="n">
        <v>-4812.3</v>
      </c>
      <c r="AN69" s="116" t="n">
        <f aca="false">(ABS(AM69-$C69))/(ABS($C69) + $E$2)</f>
        <v>0.524160861304623</v>
      </c>
      <c r="AO69" s="116" t="n">
        <f aca="false">1-(AM69-$C69)/($B69-$C69)</f>
        <v>0.0448355452971724</v>
      </c>
      <c r="AP69" s="0" t="n">
        <v>0</v>
      </c>
      <c r="AQ69" s="0" t="n">
        <v>174</v>
      </c>
      <c r="AR69" s="0" t="n">
        <v>36</v>
      </c>
      <c r="AS69" s="0" t="n">
        <v>42</v>
      </c>
      <c r="AT69" s="0" t="n">
        <v>603.65</v>
      </c>
      <c r="AU69" s="0" t="n">
        <v>45.44</v>
      </c>
      <c r="AV69" s="116" t="n">
        <f aca="false">AU69/AT69</f>
        <v>0.0752754079350617</v>
      </c>
      <c r="AW69" s="0" t="n">
        <v>438.65</v>
      </c>
      <c r="AX69" s="0" t="n">
        <v>52.04</v>
      </c>
      <c r="AY69" s="61" t="n">
        <v>63.24</v>
      </c>
      <c r="AZ69" s="70" t="n">
        <v>-4890</v>
      </c>
      <c r="BA69" s="116" t="n">
        <f aca="false">(ABS(AZ69-$C69))/(ABS($C69) + $E$2)</f>
        <v>0.548765041165294</v>
      </c>
      <c r="BB69" s="116" t="n">
        <f aca="false">1-(AZ69-$C69)/($B69-$C69)</f>
        <v>0</v>
      </c>
      <c r="BC69" s="0" t="n">
        <v>55</v>
      </c>
      <c r="BD69" s="0" t="n">
        <v>11</v>
      </c>
      <c r="BE69" s="0" t="n">
        <v>264.49</v>
      </c>
      <c r="BF69" s="0" t="n">
        <v>4.58</v>
      </c>
      <c r="BG69" s="116" t="n">
        <f aca="false">BF69/BE69</f>
        <v>0.0173163446633143</v>
      </c>
      <c r="BH69" s="0" t="n">
        <v>233.43</v>
      </c>
      <c r="BI69" s="0" t="n">
        <v>1.41</v>
      </c>
      <c r="BJ69" s="61" t="n">
        <v>19.41</v>
      </c>
      <c r="BK69" s="70" t="n">
        <v>-4764.1</v>
      </c>
      <c r="BL69" s="116" t="n">
        <f aca="false">(ABS(BK69-$C69))/(ABS($C69) + $E$2)</f>
        <v>0.508898036732109</v>
      </c>
      <c r="BM69" s="116" t="n">
        <f aca="false">1-(BK69-$C69)/($B69-$C69)</f>
        <v>0.0726485862665895</v>
      </c>
      <c r="BN69" s="0" t="n">
        <v>964</v>
      </c>
      <c r="BO69" s="0" t="n">
        <v>46</v>
      </c>
      <c r="BP69" s="0" t="n">
        <v>202</v>
      </c>
      <c r="BQ69" s="0" t="n">
        <v>3603.78</v>
      </c>
      <c r="BR69" s="0" t="n">
        <v>1720.4</v>
      </c>
      <c r="BS69" s="116" t="n">
        <f aca="false">BR69/BQ69</f>
        <v>0.47738763187542</v>
      </c>
      <c r="BT69" s="0" t="n">
        <v>1491.99</v>
      </c>
      <c r="BU69" s="0" t="n">
        <v>104.23</v>
      </c>
      <c r="BV69" s="61" t="n">
        <v>297.55</v>
      </c>
    </row>
    <row r="70" customFormat="false" ht="12.8" hidden="false" customHeight="false" outlineLevel="0" collapsed="false">
      <c r="A70" s="0" t="s">
        <v>126</v>
      </c>
      <c r="B70" s="0" t="n">
        <v>-4467.5</v>
      </c>
      <c r="C70" s="0" t="n">
        <v>-2312.34</v>
      </c>
      <c r="D70" s="116" t="n">
        <f aca="false">(ABS(B70-C70))/(ABS(C70)+$E$2)</f>
        <v>0.931622675438975</v>
      </c>
      <c r="E70" s="70" t="n">
        <v>-4467.5</v>
      </c>
      <c r="F70" s="116" t="n">
        <f aca="false">(ABS(E70-$C70))/(ABS($C70) + $E$2)</f>
        <v>0.931622675438975</v>
      </c>
      <c r="G70" s="116" t="n">
        <f aca="false">1-(E70-$C70)/($B70-$C70)</f>
        <v>0</v>
      </c>
      <c r="H70" s="0" t="n">
        <v>11</v>
      </c>
      <c r="I70" s="0" t="n">
        <v>11</v>
      </c>
      <c r="J70" s="0" t="n">
        <v>245.18</v>
      </c>
      <c r="K70" s="0" t="n">
        <v>0.22</v>
      </c>
      <c r="L70" s="116" t="n">
        <f aca="false">K70/J70</f>
        <v>0.000897299942899094</v>
      </c>
      <c r="M70" s="0" t="n">
        <v>229.45</v>
      </c>
      <c r="N70" s="0" t="n">
        <v>0.72</v>
      </c>
      <c r="O70" s="61" t="n">
        <v>8.41</v>
      </c>
      <c r="P70" s="70" t="n">
        <v>-4467.5</v>
      </c>
      <c r="Q70" s="116" t="n">
        <f aca="false">(ABS(P70-$C70))/(ABS($C70) + $E$2)</f>
        <v>0.931622675438975</v>
      </c>
      <c r="R70" s="116" t="n">
        <f aca="false">1-(P70-$C70)/($B70-$C70)</f>
        <v>0</v>
      </c>
      <c r="S70" s="0" t="n">
        <v>11</v>
      </c>
      <c r="T70" s="0" t="n">
        <v>11</v>
      </c>
      <c r="U70" s="0" t="n">
        <v>253.35</v>
      </c>
      <c r="V70" s="0" t="n">
        <v>0.26</v>
      </c>
      <c r="W70" s="116" t="n">
        <f aca="false">V70/U70</f>
        <v>0.00102624827313993</v>
      </c>
      <c r="X70" s="0" t="n">
        <v>229.43</v>
      </c>
      <c r="Y70" s="0" t="n">
        <v>8.4</v>
      </c>
      <c r="Z70" s="61" t="n">
        <v>8.88</v>
      </c>
      <c r="AA70" s="70" t="n">
        <v>-4414.25</v>
      </c>
      <c r="AB70" s="116" t="n">
        <f aca="false">(ABS(AA70-$C70))/(ABS($C70) + $E$2)</f>
        <v>0.908604009786715</v>
      </c>
      <c r="AC70" s="116" t="n">
        <f aca="false">1-(AA70-$C70)/($B70-$C70)</f>
        <v>0.0247081423188997</v>
      </c>
      <c r="AD70" s="0" t="n">
        <v>63</v>
      </c>
      <c r="AE70" s="0" t="n">
        <v>12</v>
      </c>
      <c r="AF70" s="0" t="n">
        <v>15</v>
      </c>
      <c r="AG70" s="0" t="n">
        <v>306.18</v>
      </c>
      <c r="AH70" s="0" t="n">
        <v>6.48</v>
      </c>
      <c r="AI70" s="116" t="n">
        <f aca="false">AH70/AG70</f>
        <v>0.0211640211640212</v>
      </c>
      <c r="AJ70" s="0" t="n">
        <v>260.01</v>
      </c>
      <c r="AK70" s="0" t="n">
        <v>7.49</v>
      </c>
      <c r="AL70" s="61" t="n">
        <v>26.5</v>
      </c>
      <c r="AM70" s="70" t="n">
        <v>-4414.25</v>
      </c>
      <c r="AN70" s="116" t="n">
        <f aca="false">(ABS(AM70-$C70))/(ABS($C70) + $E$2)</f>
        <v>0.908604009786715</v>
      </c>
      <c r="AO70" s="116" t="n">
        <f aca="false">1-(AM70-$C70)/($B70-$C70)</f>
        <v>0.0247081423188997</v>
      </c>
      <c r="AP70" s="0" t="n">
        <v>0</v>
      </c>
      <c r="AQ70" s="0" t="n">
        <v>63</v>
      </c>
      <c r="AR70" s="0" t="n">
        <v>12</v>
      </c>
      <c r="AS70" s="0" t="n">
        <v>15</v>
      </c>
      <c r="AT70" s="0" t="n">
        <v>319.72</v>
      </c>
      <c r="AU70" s="0" t="n">
        <v>6.51</v>
      </c>
      <c r="AV70" s="116" t="n">
        <f aca="false">AU70/AT70</f>
        <v>0.0203615663705742</v>
      </c>
      <c r="AW70" s="0" t="n">
        <v>263.04</v>
      </c>
      <c r="AX70" s="0" t="n">
        <v>17.98</v>
      </c>
      <c r="AY70" s="61" t="n">
        <v>26.46</v>
      </c>
      <c r="AZ70" s="70" t="n">
        <v>-4467.5</v>
      </c>
      <c r="BA70" s="116" t="n">
        <f aca="false">(ABS(AZ70-$C70))/(ABS($C70) + $E$2)</f>
        <v>0.931622675438975</v>
      </c>
      <c r="BB70" s="116" t="n">
        <f aca="false">1-(AZ70-$C70)/($B70-$C70)</f>
        <v>0</v>
      </c>
      <c r="BC70" s="0" t="n">
        <v>55</v>
      </c>
      <c r="BD70" s="0" t="n">
        <v>11</v>
      </c>
      <c r="BE70" s="0" t="n">
        <v>264.52</v>
      </c>
      <c r="BF70" s="0" t="n">
        <v>4.57</v>
      </c>
      <c r="BG70" s="116" t="n">
        <f aca="false">BF70/BE70</f>
        <v>0.0172765764403448</v>
      </c>
      <c r="BH70" s="0" t="n">
        <v>232.99</v>
      </c>
      <c r="BI70" s="0" t="n">
        <v>1.3</v>
      </c>
      <c r="BJ70" s="61" t="n">
        <v>19.95</v>
      </c>
      <c r="BK70" s="70" t="n">
        <v>-4414.25</v>
      </c>
      <c r="BL70" s="116" t="n">
        <f aca="false">(ABS(BK70-$C70))/(ABS($C70) + $E$2)</f>
        <v>0.908604009786715</v>
      </c>
      <c r="BM70" s="116" t="n">
        <f aca="false">1-(BK70-$C70)/($B70-$C70)</f>
        <v>0.0247081423188997</v>
      </c>
      <c r="BN70" s="0" t="n">
        <v>63</v>
      </c>
      <c r="BO70" s="0" t="n">
        <v>12</v>
      </c>
      <c r="BP70" s="0" t="n">
        <v>15</v>
      </c>
      <c r="BQ70" s="0" t="n">
        <v>307.41</v>
      </c>
      <c r="BR70" s="0" t="n">
        <v>6.47</v>
      </c>
      <c r="BS70" s="116" t="n">
        <f aca="false">BR70/BQ70</f>
        <v>0.0210468104485866</v>
      </c>
      <c r="BT70" s="0" t="n">
        <v>261.59</v>
      </c>
      <c r="BU70" s="0" t="n">
        <v>7.24</v>
      </c>
      <c r="BV70" s="61" t="n">
        <v>26.42</v>
      </c>
    </row>
    <row r="71" customFormat="false" ht="12.8" hidden="false" customHeight="false" outlineLevel="0" collapsed="false">
      <c r="A71" s="0" t="s">
        <v>127</v>
      </c>
      <c r="B71" s="0" t="n">
        <v>-5198.5</v>
      </c>
      <c r="C71" s="0" t="n">
        <v>-3090.88</v>
      </c>
      <c r="D71" s="116" t="n">
        <f aca="false">(ABS(B71-C71))/(ABS(C71)+$E$2)</f>
        <v>0.68166293646584</v>
      </c>
      <c r="E71" s="70" t="n">
        <v>-5198.5</v>
      </c>
      <c r="F71" s="116" t="n">
        <f aca="false">(ABS(E71-$C71))/(ABS($C71) + $E$2)</f>
        <v>0.68166293646584</v>
      </c>
      <c r="G71" s="116" t="n">
        <f aca="false">1-(E71-$C71)/($B71-$C71)</f>
        <v>0</v>
      </c>
      <c r="H71" s="0" t="n">
        <v>11</v>
      </c>
      <c r="I71" s="0" t="n">
        <v>11</v>
      </c>
      <c r="J71" s="0" t="n">
        <v>252.06</v>
      </c>
      <c r="K71" s="0" t="n">
        <v>0.28</v>
      </c>
      <c r="L71" s="116" t="n">
        <f aca="false">K71/J71</f>
        <v>0.00111084662381973</v>
      </c>
      <c r="M71" s="0" t="n">
        <v>235.16</v>
      </c>
      <c r="N71" s="0" t="n">
        <v>1.06</v>
      </c>
      <c r="O71" s="61" t="n">
        <v>9.12</v>
      </c>
      <c r="P71" s="70" t="n">
        <v>-5198.5</v>
      </c>
      <c r="Q71" s="116" t="n">
        <f aca="false">(ABS(P71-$C71))/(ABS($C71) + $E$2)</f>
        <v>0.68166293646584</v>
      </c>
      <c r="R71" s="116" t="n">
        <f aca="false">1-(P71-$C71)/($B71-$C71)</f>
        <v>0</v>
      </c>
      <c r="S71" s="0" t="n">
        <v>11</v>
      </c>
      <c r="T71" s="0" t="n">
        <v>11</v>
      </c>
      <c r="U71" s="0" t="n">
        <v>255.75</v>
      </c>
      <c r="V71" s="0" t="n">
        <v>0.35</v>
      </c>
      <c r="W71" s="116" t="n">
        <f aca="false">V71/U71</f>
        <v>0.00136852394916911</v>
      </c>
      <c r="X71" s="0" t="n">
        <v>232.38</v>
      </c>
      <c r="Y71" s="0" t="n">
        <v>8.02</v>
      </c>
      <c r="Z71" s="61" t="n">
        <v>8.65</v>
      </c>
      <c r="AA71" s="70" t="n">
        <v>-5171</v>
      </c>
      <c r="AB71" s="116" t="n">
        <f aca="false">(ABS(AA71-$C71))/(ABS($C71) + $E$2)</f>
        <v>0.672768671487897</v>
      </c>
      <c r="AC71" s="116" t="n">
        <f aca="false">1-(AA71-$C71)/($B71-$C71)</f>
        <v>0.0130478928839165</v>
      </c>
      <c r="AD71" s="0" t="n">
        <v>71</v>
      </c>
      <c r="AE71" s="0" t="n">
        <v>9</v>
      </c>
      <c r="AF71" s="0" t="n">
        <v>16</v>
      </c>
      <c r="AG71" s="0" t="n">
        <v>313.31</v>
      </c>
      <c r="AH71" s="0" t="n">
        <v>6.32</v>
      </c>
      <c r="AI71" s="116" t="n">
        <f aca="false">AH71/AG71</f>
        <v>0.0201717149149405</v>
      </c>
      <c r="AJ71" s="0" t="n">
        <v>266.94</v>
      </c>
      <c r="AK71" s="0" t="n">
        <v>7.42</v>
      </c>
      <c r="AL71" s="61" t="n">
        <v>26.96</v>
      </c>
      <c r="AM71" s="70" t="n">
        <v>-5171</v>
      </c>
      <c r="AN71" s="116" t="n">
        <f aca="false">(ABS(AM71-$C71))/(ABS($C71) + $E$2)</f>
        <v>0.672768671487897</v>
      </c>
      <c r="AO71" s="116" t="n">
        <f aca="false">1-(AM71-$C71)/($B71-$C71)</f>
        <v>0.0130478928839165</v>
      </c>
      <c r="AP71" s="0" t="n">
        <v>0</v>
      </c>
      <c r="AQ71" s="0" t="n">
        <v>71</v>
      </c>
      <c r="AR71" s="0" t="n">
        <v>9</v>
      </c>
      <c r="AS71" s="0" t="n">
        <v>16</v>
      </c>
      <c r="AT71" s="0" t="n">
        <v>325.81</v>
      </c>
      <c r="AU71" s="0" t="n">
        <v>6.05</v>
      </c>
      <c r="AV71" s="116" t="n">
        <f aca="false">AU71/AT71</f>
        <v>0.0185691046929192</v>
      </c>
      <c r="AW71" s="0" t="n">
        <v>269.07</v>
      </c>
      <c r="AX71" s="0" t="n">
        <v>17.91</v>
      </c>
      <c r="AY71" s="61" t="n">
        <v>26.96</v>
      </c>
      <c r="AZ71" s="70" t="n">
        <v>-5198.5</v>
      </c>
      <c r="BA71" s="116" t="n">
        <f aca="false">(ABS(AZ71-$C71))/(ABS($C71) + $E$2)</f>
        <v>0.68166293646584</v>
      </c>
      <c r="BB71" s="116" t="n">
        <f aca="false">1-(AZ71-$C71)/($B71-$C71)</f>
        <v>0</v>
      </c>
      <c r="BC71" s="0" t="n">
        <v>55</v>
      </c>
      <c r="BD71" s="0" t="n">
        <v>11</v>
      </c>
      <c r="BE71" s="0" t="n">
        <v>263.71</v>
      </c>
      <c r="BF71" s="0" t="n">
        <v>3.54</v>
      </c>
      <c r="BG71" s="116" t="n">
        <f aca="false">BF71/BE71</f>
        <v>0.0134238367904137</v>
      </c>
      <c r="BH71" s="0" t="n">
        <v>234.14</v>
      </c>
      <c r="BI71" s="0" t="n">
        <v>1.19</v>
      </c>
      <c r="BJ71" s="61" t="n">
        <v>18.96</v>
      </c>
      <c r="BK71" s="70" t="n">
        <v>-5171</v>
      </c>
      <c r="BL71" s="116" t="n">
        <f aca="false">(ABS(BK71-$C71))/(ABS($C71) + $E$2)</f>
        <v>0.672768671487897</v>
      </c>
      <c r="BM71" s="116" t="n">
        <f aca="false">1-(BK71-$C71)/($B71-$C71)</f>
        <v>0.0130478928839165</v>
      </c>
      <c r="BN71" s="0" t="n">
        <v>71</v>
      </c>
      <c r="BO71" s="0" t="n">
        <v>9</v>
      </c>
      <c r="BP71" s="0" t="n">
        <v>16</v>
      </c>
      <c r="BQ71" s="0" t="n">
        <v>310.54</v>
      </c>
      <c r="BR71" s="0" t="n">
        <v>6.11</v>
      </c>
      <c r="BS71" s="116" t="n">
        <f aca="false">BR71/BQ71</f>
        <v>0.019675404134733</v>
      </c>
      <c r="BT71" s="0" t="n">
        <v>265.88</v>
      </c>
      <c r="BU71" s="0" t="n">
        <v>6.58</v>
      </c>
      <c r="BV71" s="61" t="n">
        <v>26.22</v>
      </c>
    </row>
    <row r="72" customFormat="false" ht="12.8" hidden="false" customHeight="false" outlineLevel="0" collapsed="false">
      <c r="A72" s="0" t="s">
        <v>128</v>
      </c>
      <c r="B72" s="0" t="n">
        <v>-9910.5</v>
      </c>
      <c r="C72" s="0" t="n">
        <v>-3448.1</v>
      </c>
      <c r="D72" s="116" t="n">
        <f aca="false">(ABS(B72-C72))/(ABS(C72)+$E$2)</f>
        <v>1.87364819808066</v>
      </c>
      <c r="E72" s="70" t="n">
        <v>-9910.5</v>
      </c>
      <c r="F72" s="116" t="n">
        <f aca="false">(ABS(E72-$C72))/(ABS($C72) + $E$2)</f>
        <v>1.87364819808066</v>
      </c>
      <c r="G72" s="116" t="n">
        <f aca="false">1-(E72-$C72)/($B72-$C72)</f>
        <v>0</v>
      </c>
      <c r="H72" s="0" t="n">
        <v>11</v>
      </c>
      <c r="I72" s="0" t="n">
        <v>11</v>
      </c>
      <c r="J72" s="0" t="n">
        <v>224.16</v>
      </c>
      <c r="K72" s="0" t="n">
        <v>0.28</v>
      </c>
      <c r="L72" s="116" t="n">
        <f aca="false">K72/J72</f>
        <v>0.00124910778015703</v>
      </c>
      <c r="M72" s="0" t="n">
        <v>207.43</v>
      </c>
      <c r="N72" s="0" t="n">
        <v>0.99</v>
      </c>
      <c r="O72" s="61" t="n">
        <v>9.11</v>
      </c>
      <c r="P72" s="70" t="n">
        <v>-9910.5</v>
      </c>
      <c r="Q72" s="116" t="n">
        <f aca="false">(ABS(P72-$C72))/(ABS($C72) + $E$2)</f>
        <v>1.87364819808066</v>
      </c>
      <c r="R72" s="116" t="n">
        <f aca="false">1-(P72-$C72)/($B72-$C72)</f>
        <v>0</v>
      </c>
      <c r="S72" s="0" t="n">
        <v>11</v>
      </c>
      <c r="T72" s="0" t="n">
        <v>11</v>
      </c>
      <c r="U72" s="0" t="n">
        <v>233.95</v>
      </c>
      <c r="V72" s="0" t="n">
        <v>0.36</v>
      </c>
      <c r="W72" s="116" t="n">
        <f aca="false">V72/U72</f>
        <v>0.0015387903398162</v>
      </c>
      <c r="X72" s="0" t="n">
        <v>209.52</v>
      </c>
      <c r="Y72" s="0" t="n">
        <v>8.03</v>
      </c>
      <c r="Z72" s="61" t="n">
        <v>9.63</v>
      </c>
      <c r="AA72" s="70" t="n">
        <v>-8112.19</v>
      </c>
      <c r="AB72" s="116" t="n">
        <f aca="false">(ABS(AA72-$C72))/(ABS($C72) + $E$2)</f>
        <v>1.35226290916471</v>
      </c>
      <c r="AC72" s="116" t="n">
        <f aca="false">1-(AA72-$C72)/($B72-$C72)</f>
        <v>0.278272777915326</v>
      </c>
      <c r="AD72" s="0" t="n">
        <v>163</v>
      </c>
      <c r="AE72" s="0" t="n">
        <v>77</v>
      </c>
      <c r="AF72" s="0" t="n">
        <v>48</v>
      </c>
      <c r="AG72" s="0" t="n">
        <v>605.11</v>
      </c>
      <c r="AH72" s="0" t="n">
        <v>50.89</v>
      </c>
      <c r="AI72" s="116" t="n">
        <f aca="false">AH72/AG72</f>
        <v>0.0841004114954306</v>
      </c>
      <c r="AJ72" s="0" t="n">
        <v>445.27</v>
      </c>
      <c r="AK72" s="0" t="n">
        <v>38.15</v>
      </c>
      <c r="AL72" s="61" t="n">
        <v>67.1</v>
      </c>
      <c r="AM72" s="70" t="n">
        <v>-8159.56</v>
      </c>
      <c r="AN72" s="116" t="n">
        <f aca="false">(ABS(AM72-$C72))/(ABS($C72) + $E$2)</f>
        <v>1.36599692673451</v>
      </c>
      <c r="AO72" s="116" t="n">
        <f aca="false">1-(AM72-$C72)/($B72-$C72)</f>
        <v>0.270942683832632</v>
      </c>
      <c r="AP72" s="0" t="n">
        <v>0</v>
      </c>
      <c r="AQ72" s="0" t="n">
        <v>145</v>
      </c>
      <c r="AR72" s="0" t="n">
        <v>75</v>
      </c>
      <c r="AS72" s="0" t="n">
        <v>44</v>
      </c>
      <c r="AT72" s="0" t="n">
        <v>603.07</v>
      </c>
      <c r="AU72" s="0" t="n">
        <v>41.5</v>
      </c>
      <c r="AV72" s="116" t="n">
        <f aca="false">AU72/AT72</f>
        <v>0.0688145654733281</v>
      </c>
      <c r="AW72" s="0" t="n">
        <v>425.63</v>
      </c>
      <c r="AX72" s="0" t="n">
        <v>67.6</v>
      </c>
      <c r="AY72" s="61" t="n">
        <v>63.36</v>
      </c>
      <c r="AZ72" s="70" t="n">
        <v>-8304.62</v>
      </c>
      <c r="BA72" s="116" t="n">
        <f aca="false">(ABS(AZ72-$C72))/(ABS($C72) + $E$2)</f>
        <v>1.40805427502827</v>
      </c>
      <c r="BB72" s="116" t="n">
        <f aca="false">1-(AZ72-$C72)/($B72-$C72)</f>
        <v>0.248495914830403</v>
      </c>
      <c r="BC72" s="0" t="n">
        <v>240</v>
      </c>
      <c r="BD72" s="0" t="n">
        <v>48</v>
      </c>
      <c r="BE72" s="0" t="n">
        <v>602.67</v>
      </c>
      <c r="BF72" s="0" t="n">
        <v>79.43</v>
      </c>
      <c r="BG72" s="116" t="n">
        <f aca="false">BF72/BE72</f>
        <v>0.131796837406873</v>
      </c>
      <c r="BH72" s="0" t="n">
        <v>447.45</v>
      </c>
      <c r="BI72" s="0" t="n">
        <v>5.57</v>
      </c>
      <c r="BJ72" s="61" t="n">
        <v>67.84</v>
      </c>
      <c r="BK72" s="70" t="n">
        <v>-7707.85</v>
      </c>
      <c r="BL72" s="116" t="n">
        <f aca="false">(ABS(BK72-$C72))/(ABS($C72) + $E$2)</f>
        <v>1.23503232727378</v>
      </c>
      <c r="BM72" s="116" t="n">
        <f aca="false">1-(BK72-$C72)/($B72-$C72)</f>
        <v>0.340840864075266</v>
      </c>
      <c r="BN72" s="0" t="n">
        <v>867</v>
      </c>
      <c r="BO72" s="0" t="n">
        <v>133</v>
      </c>
      <c r="BP72" s="0" t="n">
        <v>200</v>
      </c>
      <c r="BQ72" s="0" t="n">
        <v>3615.68</v>
      </c>
      <c r="BR72" s="0" t="n">
        <v>1744.9</v>
      </c>
      <c r="BS72" s="116" t="n">
        <f aca="false">BR72/BQ72</f>
        <v>0.482592486060713</v>
      </c>
      <c r="BT72" s="0" t="n">
        <v>1423.55</v>
      </c>
      <c r="BU72" s="0" t="n">
        <v>180.18</v>
      </c>
      <c r="BV72" s="61" t="n">
        <v>275.39</v>
      </c>
    </row>
    <row r="73" customFormat="false" ht="12.8" hidden="false" customHeight="false" outlineLevel="0" collapsed="false">
      <c r="A73" s="0" t="s">
        <v>129</v>
      </c>
      <c r="B73" s="0" t="n">
        <v>-9349.5</v>
      </c>
      <c r="C73" s="0" t="n">
        <v>-4449.2</v>
      </c>
      <c r="D73" s="116" t="n">
        <f aca="false">(ABS(B73-C73))/(ABS(C73)+$E$2)</f>
        <v>1.10114152172936</v>
      </c>
      <c r="E73" s="70" t="n">
        <v>-9349.5</v>
      </c>
      <c r="F73" s="116" t="n">
        <f aca="false">(ABS(E73-$C73))/(ABS($C73) + $E$2)</f>
        <v>1.10114152172936</v>
      </c>
      <c r="G73" s="116" t="n">
        <f aca="false">1-(E73-$C73)/($B73-$C73)</f>
        <v>0</v>
      </c>
      <c r="H73" s="0" t="n">
        <v>11</v>
      </c>
      <c r="I73" s="0" t="n">
        <v>11</v>
      </c>
      <c r="J73" s="0" t="n">
        <v>245.91</v>
      </c>
      <c r="K73" s="0" t="n">
        <v>0.33</v>
      </c>
      <c r="L73" s="116" t="n">
        <f aca="false">K73/J73</f>
        <v>0.0013419543735513</v>
      </c>
      <c r="M73" s="0" t="n">
        <v>228.15</v>
      </c>
      <c r="N73" s="0" t="n">
        <v>1.21</v>
      </c>
      <c r="O73" s="61" t="n">
        <v>9.79</v>
      </c>
      <c r="P73" s="70" t="n">
        <v>-9349.5</v>
      </c>
      <c r="Q73" s="116" t="n">
        <f aca="false">(ABS(P73-$C73))/(ABS($C73) + $E$2)</f>
        <v>1.10114152172936</v>
      </c>
      <c r="R73" s="116" t="n">
        <f aca="false">1-(P73-$C73)/($B73-$C73)</f>
        <v>0</v>
      </c>
      <c r="S73" s="0" t="n">
        <v>11</v>
      </c>
      <c r="T73" s="0" t="n">
        <v>11</v>
      </c>
      <c r="U73" s="0" t="n">
        <v>247.63</v>
      </c>
      <c r="V73" s="0" t="n">
        <v>0.39</v>
      </c>
      <c r="W73" s="116" t="n">
        <f aca="false">V73/U73</f>
        <v>0.00157493033961959</v>
      </c>
      <c r="X73" s="0" t="n">
        <v>223.7</v>
      </c>
      <c r="Y73" s="0" t="n">
        <v>8.56</v>
      </c>
      <c r="Z73" s="61" t="n">
        <v>8.64</v>
      </c>
      <c r="AA73" s="70" t="n">
        <v>-7888.07</v>
      </c>
      <c r="AB73" s="116" t="n">
        <f aca="false">(ABS(AA73-$C73))/(ABS($C73) + $E$2)</f>
        <v>0.772745045166509</v>
      </c>
      <c r="AC73" s="116" t="n">
        <f aca="false">1-(AA73-$C73)/($B73-$C73)</f>
        <v>0.298232761259515</v>
      </c>
      <c r="AD73" s="0" t="n">
        <v>158</v>
      </c>
      <c r="AE73" s="0" t="n">
        <v>77</v>
      </c>
      <c r="AF73" s="0" t="n">
        <v>47</v>
      </c>
      <c r="AG73" s="0" t="n">
        <v>608.98</v>
      </c>
      <c r="AH73" s="0" t="n">
        <v>47.98</v>
      </c>
      <c r="AI73" s="116" t="n">
        <f aca="false">AH73/AG73</f>
        <v>0.0787874807054419</v>
      </c>
      <c r="AJ73" s="0" t="n">
        <v>456.14</v>
      </c>
      <c r="AK73" s="0" t="n">
        <v>35.55</v>
      </c>
      <c r="AL73" s="61" t="n">
        <v>65.16</v>
      </c>
      <c r="AM73" s="70" t="n">
        <v>-7923.02</v>
      </c>
      <c r="AN73" s="116" t="n">
        <f aca="false">(ABS(AM73-$C73))/(ABS($C73) + $E$2)</f>
        <v>0.780598624780909</v>
      </c>
      <c r="AO73" s="116" t="n">
        <f aca="false">1-(AM73-$C73)/($B73-$C73)</f>
        <v>0.2911005448646</v>
      </c>
      <c r="AP73" s="0" t="n">
        <v>0</v>
      </c>
      <c r="AQ73" s="0" t="n">
        <v>145</v>
      </c>
      <c r="AR73" s="0" t="n">
        <v>75</v>
      </c>
      <c r="AS73" s="0" t="n">
        <v>44</v>
      </c>
      <c r="AT73" s="0" t="n">
        <v>608.86</v>
      </c>
      <c r="AU73" s="0" t="n">
        <v>42.56</v>
      </c>
      <c r="AV73" s="116" t="n">
        <f aca="false">AU73/AT73</f>
        <v>0.0699011266957921</v>
      </c>
      <c r="AW73" s="0" t="n">
        <v>435.26</v>
      </c>
      <c r="AX73" s="0" t="n">
        <v>65.02</v>
      </c>
      <c r="AY73" s="61" t="n">
        <v>61.95</v>
      </c>
      <c r="AZ73" s="70" t="n">
        <v>-8116.44</v>
      </c>
      <c r="BA73" s="116" t="n">
        <f aca="false">(ABS(AZ73-$C73))/(ABS($C73) + $E$2)</f>
        <v>0.824061839917307</v>
      </c>
      <c r="BB73" s="116" t="n">
        <f aca="false">1-(AZ73-$C73)/($B73-$C73)</f>
        <v>0.251629492071914</v>
      </c>
      <c r="BC73" s="0" t="n">
        <v>235</v>
      </c>
      <c r="BD73" s="0" t="n">
        <v>47</v>
      </c>
      <c r="BE73" s="0" t="n">
        <v>600.29</v>
      </c>
      <c r="BF73" s="0" t="n">
        <v>70.69</v>
      </c>
      <c r="BG73" s="116" t="n">
        <f aca="false">BF73/BE73</f>
        <v>0.11775974945443</v>
      </c>
      <c r="BH73" s="0" t="n">
        <v>456.89</v>
      </c>
      <c r="BI73" s="0" t="n">
        <v>4.99</v>
      </c>
      <c r="BJ73" s="61" t="n">
        <v>64.03</v>
      </c>
      <c r="BK73" s="70" t="n">
        <v>-7518.92</v>
      </c>
      <c r="BL73" s="116" t="n">
        <f aca="false">(ABS(BK73-$C73))/(ABS($C73) + $E$2)</f>
        <v>0.689793717136309</v>
      </c>
      <c r="BM73" s="116" t="n">
        <f aca="false">1-(BK73-$C73)/($B73-$C73)</f>
        <v>0.373564883782626</v>
      </c>
      <c r="BN73" s="0" t="n">
        <v>907</v>
      </c>
      <c r="BO73" s="0" t="n">
        <v>118</v>
      </c>
      <c r="BP73" s="0" t="n">
        <v>205</v>
      </c>
      <c r="BQ73" s="0" t="n">
        <v>3616.91</v>
      </c>
      <c r="BR73" s="0" t="n">
        <v>1700.8</v>
      </c>
      <c r="BS73" s="116" t="n">
        <f aca="false">BR73/BQ73</f>
        <v>0.470235643131845</v>
      </c>
      <c r="BT73" s="0" t="n">
        <v>1468.1</v>
      </c>
      <c r="BU73" s="0" t="n">
        <v>181.19</v>
      </c>
      <c r="BV73" s="61" t="n">
        <v>280.36</v>
      </c>
    </row>
    <row r="74" customFormat="false" ht="12.8" hidden="false" customHeight="false" outlineLevel="0" collapsed="false">
      <c r="A74" s="0" t="s">
        <v>130</v>
      </c>
      <c r="B74" s="0" t="n">
        <v>-10165</v>
      </c>
      <c r="C74" s="0" t="n">
        <v>-4886</v>
      </c>
      <c r="D74" s="116" t="n">
        <f aca="false">(ABS(B74-C74))/(ABS(C74)+$E$2)</f>
        <v>1.08021280949458</v>
      </c>
      <c r="E74" s="70" t="n">
        <v>-10165</v>
      </c>
      <c r="F74" s="116" t="n">
        <f aca="false">(ABS(E74-$C74))/(ABS($C74) + $E$2)</f>
        <v>1.08021280949458</v>
      </c>
      <c r="G74" s="116" t="n">
        <f aca="false">1-(E74-$C74)/($B74-$C74)</f>
        <v>0</v>
      </c>
      <c r="H74" s="0" t="n">
        <v>11</v>
      </c>
      <c r="I74" s="0" t="n">
        <v>11</v>
      </c>
      <c r="J74" s="0" t="n">
        <v>230.05</v>
      </c>
      <c r="K74" s="0" t="n">
        <v>0.39</v>
      </c>
      <c r="L74" s="116" t="n">
        <f aca="false">K74/J74</f>
        <v>0.00169528363399261</v>
      </c>
      <c r="M74" s="0" t="n">
        <v>213.58</v>
      </c>
      <c r="N74" s="0" t="n">
        <v>0.64</v>
      </c>
      <c r="O74" s="61" t="n">
        <v>9.05</v>
      </c>
      <c r="P74" s="70" t="n">
        <v>-10165</v>
      </c>
      <c r="Q74" s="116" t="n">
        <f aca="false">(ABS(P74-$C74))/(ABS($C74) + $E$2)</f>
        <v>1.08021280949458</v>
      </c>
      <c r="R74" s="116" t="n">
        <f aca="false">1-(P74-$C74)/($B74-$C74)</f>
        <v>0</v>
      </c>
      <c r="S74" s="0" t="n">
        <v>11</v>
      </c>
      <c r="T74" s="0" t="n">
        <v>11</v>
      </c>
      <c r="U74" s="0" t="n">
        <v>236.71</v>
      </c>
      <c r="V74" s="0" t="n">
        <v>0.46</v>
      </c>
      <c r="W74" s="116" t="n">
        <f aca="false">V74/U74</f>
        <v>0.00194330615521102</v>
      </c>
      <c r="X74" s="0" t="n">
        <v>212.35</v>
      </c>
      <c r="Y74" s="0" t="n">
        <v>8.28</v>
      </c>
      <c r="Z74" s="61" t="n">
        <v>9.33</v>
      </c>
      <c r="AA74" s="70" t="n">
        <v>-8539.08</v>
      </c>
      <c r="AB74" s="116" t="n">
        <f aca="false">(ABS(AA74-$C74))/(ABS($C74) + $E$2)</f>
        <v>0.747509719664416</v>
      </c>
      <c r="AC74" s="116" t="n">
        <f aca="false">1-(AA74-$C74)/($B74-$C74)</f>
        <v>0.307997726842205</v>
      </c>
      <c r="AD74" s="0" t="n">
        <v>165</v>
      </c>
      <c r="AE74" s="0" t="n">
        <v>70</v>
      </c>
      <c r="AF74" s="0" t="n">
        <v>47</v>
      </c>
      <c r="AG74" s="0" t="n">
        <v>602.49</v>
      </c>
      <c r="AH74" s="0" t="n">
        <v>53.78</v>
      </c>
      <c r="AI74" s="116" t="n">
        <f aca="false">AH74/AG74</f>
        <v>0.0892628923301632</v>
      </c>
      <c r="AJ74" s="0" t="n">
        <v>443.64</v>
      </c>
      <c r="AK74" s="0" t="n">
        <v>35.23</v>
      </c>
      <c r="AL74" s="61" t="n">
        <v>65.54</v>
      </c>
      <c r="AM74" s="70" t="n">
        <v>-8593.05</v>
      </c>
      <c r="AN74" s="116" t="n">
        <f aca="false">(ABS(AM74-$C74))/(ABS($C74) + $E$2)</f>
        <v>0.758553304685901</v>
      </c>
      <c r="AO74" s="116" t="n">
        <f aca="false">1-(AM74-$C74)/($B74-$C74)</f>
        <v>0.297774199659026</v>
      </c>
      <c r="AP74" s="0" t="n">
        <v>0</v>
      </c>
      <c r="AQ74" s="0" t="n">
        <v>150</v>
      </c>
      <c r="AR74" s="0" t="n">
        <v>65</v>
      </c>
      <c r="AS74" s="0" t="n">
        <v>43</v>
      </c>
      <c r="AT74" s="0" t="n">
        <v>606.22</v>
      </c>
      <c r="AU74" s="0" t="n">
        <v>45.3</v>
      </c>
      <c r="AV74" s="116" t="n">
        <f aca="false">AU74/AT74</f>
        <v>0.0747253472336775</v>
      </c>
      <c r="AW74" s="0" t="n">
        <v>424.46</v>
      </c>
      <c r="AX74" s="0" t="n">
        <v>68.35</v>
      </c>
      <c r="AY74" s="61" t="n">
        <v>63.73</v>
      </c>
      <c r="AZ74" s="70" t="n">
        <v>-8740.18</v>
      </c>
      <c r="BA74" s="116" t="n">
        <f aca="false">(ABS(AZ74-$C74))/(ABS($C74) + $E$2)</f>
        <v>0.78865970943319</v>
      </c>
      <c r="BB74" s="116" t="n">
        <f aca="false">1-(AZ74-$C74)/($B74-$C74)</f>
        <v>0.269903390793711</v>
      </c>
      <c r="BC74" s="0" t="n">
        <v>235</v>
      </c>
      <c r="BD74" s="0" t="n">
        <v>47</v>
      </c>
      <c r="BE74" s="0" t="n">
        <v>606.56</v>
      </c>
      <c r="BF74" s="0" t="n">
        <v>80.15</v>
      </c>
      <c r="BG74" s="116" t="n">
        <f aca="false">BF74/BE74</f>
        <v>0.13213861777895</v>
      </c>
      <c r="BH74" s="0" t="n">
        <v>450.93</v>
      </c>
      <c r="BI74" s="0" t="n">
        <v>5.29</v>
      </c>
      <c r="BJ74" s="61" t="n">
        <v>67.31</v>
      </c>
      <c r="BK74" s="70" t="n">
        <v>-8132.81</v>
      </c>
      <c r="BL74" s="116" t="n">
        <f aca="false">(ABS(BK74-$C74))/(ABS($C74) + $E$2)</f>
        <v>0.664376918354819</v>
      </c>
      <c r="BM74" s="116" t="n">
        <f aca="false">1-(BK74-$C74)/($B74-$C74)</f>
        <v>0.384957378291343</v>
      </c>
      <c r="BN74" s="0" t="n">
        <v>853</v>
      </c>
      <c r="BO74" s="0" t="n">
        <v>112</v>
      </c>
      <c r="BP74" s="0" t="n">
        <v>193</v>
      </c>
      <c r="BQ74" s="0" t="n">
        <v>3615.73</v>
      </c>
      <c r="BR74" s="0" t="n">
        <v>1800.72</v>
      </c>
      <c r="BS74" s="116" t="n">
        <f aca="false">BR74/BQ74</f>
        <v>0.498023912183708</v>
      </c>
      <c r="BT74" s="0" t="n">
        <v>1388.35</v>
      </c>
      <c r="BU74" s="0" t="n">
        <v>177.4</v>
      </c>
      <c r="BV74" s="61" t="n">
        <v>264.49</v>
      </c>
    </row>
    <row r="75" customFormat="false" ht="12.8" hidden="false" customHeight="false" outlineLevel="0" collapsed="false">
      <c r="A75" s="0" t="s">
        <v>131</v>
      </c>
      <c r="B75" s="0" t="n">
        <v>-15389.5</v>
      </c>
      <c r="C75" s="0" t="n">
        <v>-5896</v>
      </c>
      <c r="D75" s="116" t="n">
        <f aca="false">(ABS(B75-C75))/(ABS(C75)+$E$2)</f>
        <v>1.60988638290656</v>
      </c>
      <c r="E75" s="70" t="n">
        <v>-15389.5</v>
      </c>
      <c r="F75" s="116" t="n">
        <f aca="false">(ABS(E75-$C75))/(ABS($C75) + $E$2)</f>
        <v>1.60988638290656</v>
      </c>
      <c r="G75" s="116" t="n">
        <f aca="false">1-(E75-$C75)/($B75-$C75)</f>
        <v>0</v>
      </c>
      <c r="H75" s="0" t="n">
        <v>11</v>
      </c>
      <c r="I75" s="0" t="n">
        <v>11</v>
      </c>
      <c r="J75" s="0" t="n">
        <v>224.04</v>
      </c>
      <c r="K75" s="0" t="n">
        <v>0.36</v>
      </c>
      <c r="L75" s="116" t="n">
        <f aca="false">K75/J75</f>
        <v>0.00160685591858597</v>
      </c>
      <c r="M75" s="0" t="n">
        <v>207.29</v>
      </c>
      <c r="N75" s="0" t="n">
        <v>1.2</v>
      </c>
      <c r="O75" s="61" t="n">
        <v>8.9</v>
      </c>
      <c r="P75" s="70" t="n">
        <v>-15389.5</v>
      </c>
      <c r="Q75" s="116" t="n">
        <f aca="false">(ABS(P75-$C75))/(ABS($C75) + $E$2)</f>
        <v>1.60988638290656</v>
      </c>
      <c r="R75" s="116" t="n">
        <f aca="false">1-(P75-$C75)/($B75-$C75)</f>
        <v>0</v>
      </c>
      <c r="S75" s="0" t="n">
        <v>11</v>
      </c>
      <c r="T75" s="0" t="n">
        <v>11</v>
      </c>
      <c r="U75" s="0" t="n">
        <v>234.89</v>
      </c>
      <c r="V75" s="0" t="n">
        <v>0.42</v>
      </c>
      <c r="W75" s="116" t="n">
        <f aca="false">V75/U75</f>
        <v>0.00178807101196305</v>
      </c>
      <c r="X75" s="0" t="n">
        <v>211.16</v>
      </c>
      <c r="Y75" s="0" t="n">
        <v>8</v>
      </c>
      <c r="Z75" s="61" t="n">
        <v>8.95</v>
      </c>
      <c r="AA75" s="70" t="n">
        <v>-10728.4</v>
      </c>
      <c r="AB75" s="116" t="n">
        <f aca="false">(ABS(AA75-$C75))/(ABS($C75) + $E$2)</f>
        <v>0.819467525860607</v>
      </c>
      <c r="AC75" s="116" t="n">
        <f aca="false">1-(AA75-$C75)/($B75-$C75)</f>
        <v>0.490978037604677</v>
      </c>
      <c r="AD75" s="0" t="n">
        <v>143</v>
      </c>
      <c r="AE75" s="0" t="n">
        <v>97</v>
      </c>
      <c r="AF75" s="0" t="n">
        <v>48</v>
      </c>
      <c r="AG75" s="0" t="n">
        <v>605.5</v>
      </c>
      <c r="AH75" s="0" t="n">
        <v>43.34</v>
      </c>
      <c r="AI75" s="116" t="n">
        <f aca="false">AH75/AG75</f>
        <v>0.0715772089182494</v>
      </c>
      <c r="AJ75" s="0" t="n">
        <v>445.94</v>
      </c>
      <c r="AK75" s="0" t="n">
        <v>44.63</v>
      </c>
      <c r="AL75" s="61" t="n">
        <v>67.1</v>
      </c>
      <c r="AM75" s="70" t="n">
        <v>-10816.5</v>
      </c>
      <c r="AN75" s="116" t="n">
        <f aca="false">(ABS(AM75-$C75))/(ABS($C75) + $E$2)</f>
        <v>0.83440732575886</v>
      </c>
      <c r="AO75" s="116" t="n">
        <f aca="false">1-(AM75-$C75)/($B75-$C75)</f>
        <v>0.481698003897404</v>
      </c>
      <c r="AP75" s="0" t="n">
        <v>0</v>
      </c>
      <c r="AQ75" s="0" t="n">
        <v>126</v>
      </c>
      <c r="AR75" s="0" t="n">
        <v>94</v>
      </c>
      <c r="AS75" s="0" t="n">
        <v>44</v>
      </c>
      <c r="AT75" s="0" t="n">
        <v>604.47</v>
      </c>
      <c r="AU75" s="0" t="n">
        <v>35.94</v>
      </c>
      <c r="AV75" s="116" t="n">
        <f aca="false">AU75/AT75</f>
        <v>0.0594570450146409</v>
      </c>
      <c r="AW75" s="0" t="n">
        <v>423.29</v>
      </c>
      <c r="AX75" s="0" t="n">
        <v>75.69</v>
      </c>
      <c r="AY75" s="61" t="n">
        <v>64.67</v>
      </c>
      <c r="AZ75" s="70" t="n">
        <v>-10881.2</v>
      </c>
      <c r="BA75" s="116" t="n">
        <f aca="false">(ABS(AZ75-$C75))/(ABS($C75) + $E$2)</f>
        <v>0.845379006274377</v>
      </c>
      <c r="BB75" s="116" t="n">
        <f aca="false">1-(AZ75-$C75)/($B75-$C75)</f>
        <v>0.474882814557329</v>
      </c>
      <c r="BC75" s="0" t="n">
        <v>235</v>
      </c>
      <c r="BD75" s="0" t="n">
        <v>47</v>
      </c>
      <c r="BE75" s="0" t="n">
        <v>606.08</v>
      </c>
      <c r="BF75" s="0" t="n">
        <v>81.56</v>
      </c>
      <c r="BG75" s="116" t="n">
        <f aca="false">BF75/BE75</f>
        <v>0.134569693769799</v>
      </c>
      <c r="BH75" s="0" t="n">
        <v>448.01</v>
      </c>
      <c r="BI75" s="0" t="n">
        <v>5.76</v>
      </c>
      <c r="BJ75" s="61" t="n">
        <v>67.68</v>
      </c>
      <c r="BK75" s="70" t="n">
        <v>-10183</v>
      </c>
      <c r="BL75" s="116" t="n">
        <f aca="false">(ABS(BK75-$C75))/(ABS($C75) + $E$2)</f>
        <v>0.726979820247584</v>
      </c>
      <c r="BM75" s="116" t="n">
        <f aca="false">1-(BK75-$C75)/($B75-$C75)</f>
        <v>0.548427871701691</v>
      </c>
      <c r="BN75" s="0" t="n">
        <v>850</v>
      </c>
      <c r="BO75" s="0" t="n">
        <v>145</v>
      </c>
      <c r="BP75" s="0" t="n">
        <v>199</v>
      </c>
      <c r="BQ75" s="0" t="n">
        <v>3617.77</v>
      </c>
      <c r="BR75" s="0" t="n">
        <v>1751.97</v>
      </c>
      <c r="BS75" s="116" t="n">
        <f aca="false">BR75/BQ75</f>
        <v>0.484267933008456</v>
      </c>
      <c r="BT75" s="0" t="n">
        <v>1414.71</v>
      </c>
      <c r="BU75" s="0" t="n">
        <v>188.51</v>
      </c>
      <c r="BV75" s="61" t="n">
        <v>277.06</v>
      </c>
    </row>
    <row r="76" customFormat="false" ht="12.8" hidden="false" customHeight="false" outlineLevel="0" collapsed="false">
      <c r="A76" s="0" t="s">
        <v>132</v>
      </c>
      <c r="B76" s="0" t="n">
        <v>-14402</v>
      </c>
      <c r="C76" s="0" t="n">
        <v>-5341</v>
      </c>
      <c r="D76" s="116" t="n">
        <f aca="false">(ABS(B76-C76))/(ABS(C76)+$E$2)</f>
        <v>1.696181205541</v>
      </c>
      <c r="E76" s="70" t="n">
        <v>-14402</v>
      </c>
      <c r="F76" s="116" t="n">
        <f aca="false">(ABS(E76-$C76))/(ABS($C76) + $E$2)</f>
        <v>1.696181205541</v>
      </c>
      <c r="G76" s="116" t="n">
        <f aca="false">1-(E76-$C76)/($B76-$C76)</f>
        <v>0</v>
      </c>
      <c r="H76" s="0" t="n">
        <v>11</v>
      </c>
      <c r="I76" s="0" t="n">
        <v>11</v>
      </c>
      <c r="J76" s="0" t="n">
        <v>227.78</v>
      </c>
      <c r="K76" s="0" t="n">
        <v>0.39</v>
      </c>
      <c r="L76" s="116" t="n">
        <f aca="false">K76/J76</f>
        <v>0.00171217841777153</v>
      </c>
      <c r="M76" s="0" t="n">
        <v>210.8</v>
      </c>
      <c r="N76" s="0" t="n">
        <v>1.05</v>
      </c>
      <c r="O76" s="61" t="n">
        <v>9.15</v>
      </c>
      <c r="P76" s="70" t="n">
        <v>-14402</v>
      </c>
      <c r="Q76" s="116" t="n">
        <f aca="false">(ABS(P76-$C76))/(ABS($C76) + $E$2)</f>
        <v>1.696181205541</v>
      </c>
      <c r="R76" s="116" t="n">
        <f aca="false">1-(P76-$C76)/($B76-$C76)</f>
        <v>0</v>
      </c>
      <c r="S76" s="0" t="n">
        <v>11</v>
      </c>
      <c r="T76" s="0" t="n">
        <v>11</v>
      </c>
      <c r="U76" s="0" t="n">
        <v>234.96</v>
      </c>
      <c r="V76" s="0" t="n">
        <v>0.47</v>
      </c>
      <c r="W76" s="116" t="n">
        <f aca="false">V76/U76</f>
        <v>0.00200034048348655</v>
      </c>
      <c r="X76" s="0" t="n">
        <v>210.53</v>
      </c>
      <c r="Y76" s="0" t="n">
        <v>8.43</v>
      </c>
      <c r="Z76" s="61" t="n">
        <v>9.16</v>
      </c>
      <c r="AA76" s="70" t="n">
        <v>-10067.1</v>
      </c>
      <c r="AB76" s="116" t="n">
        <f aca="false">(ABS(AA76-$C76))/(ABS($C76) + $E$2)</f>
        <v>0.884706102583302</v>
      </c>
      <c r="AC76" s="116" t="n">
        <f aca="false">1-(AA76-$C76)/($B76-$C76)</f>
        <v>0.478412978699923</v>
      </c>
      <c r="AD76" s="0" t="n">
        <v>149</v>
      </c>
      <c r="AE76" s="0" t="n">
        <v>91</v>
      </c>
      <c r="AF76" s="0" t="n">
        <v>48</v>
      </c>
      <c r="AG76" s="0" t="n">
        <v>607.38</v>
      </c>
      <c r="AH76" s="0" t="n">
        <v>47.43</v>
      </c>
      <c r="AI76" s="116" t="n">
        <f aca="false">AH76/AG76</f>
        <v>0.078089499160328</v>
      </c>
      <c r="AJ76" s="0" t="n">
        <v>446.09</v>
      </c>
      <c r="AK76" s="0" t="n">
        <v>42.04</v>
      </c>
      <c r="AL76" s="61" t="n">
        <v>67.5</v>
      </c>
      <c r="AM76" s="70" t="n">
        <v>-10121.3</v>
      </c>
      <c r="AN76" s="116" t="n">
        <f aca="false">(ABS(AM76-$C76))/(ABS($C76) + $E$2)</f>
        <v>0.894852115312617</v>
      </c>
      <c r="AO76" s="116" t="n">
        <f aca="false">1-(AM76-$C76)/($B76-$C76)</f>
        <v>0.472431298973623</v>
      </c>
      <c r="AP76" s="0" t="n">
        <v>0</v>
      </c>
      <c r="AQ76" s="0" t="n">
        <v>137</v>
      </c>
      <c r="AR76" s="0" t="n">
        <v>88</v>
      </c>
      <c r="AS76" s="0" t="n">
        <v>45</v>
      </c>
      <c r="AT76" s="0" t="n">
        <v>610.7</v>
      </c>
      <c r="AU76" s="0" t="n">
        <v>41.65</v>
      </c>
      <c r="AV76" s="116" t="n">
        <f aca="false">AU76/AT76</f>
        <v>0.068200425740953</v>
      </c>
      <c r="AW76" s="0" t="n">
        <v>425.95</v>
      </c>
      <c r="AX76" s="0" t="n">
        <v>74.75</v>
      </c>
      <c r="AY76" s="61" t="n">
        <v>63.37</v>
      </c>
      <c r="AZ76" s="70" t="n">
        <v>-10192.1</v>
      </c>
      <c r="BA76" s="116" t="n">
        <f aca="false">(ABS(AZ76-$C76))/(ABS($C76) + $E$2)</f>
        <v>0.908105578435043</v>
      </c>
      <c r="BB76" s="116" t="n">
        <f aca="false">1-(AZ76-$C76)/($B76-$C76)</f>
        <v>0.464617591877276</v>
      </c>
      <c r="BC76" s="0" t="n">
        <v>240</v>
      </c>
      <c r="BD76" s="0" t="n">
        <v>48</v>
      </c>
      <c r="BE76" s="0" t="n">
        <v>601.81</v>
      </c>
      <c r="BF76" s="0" t="n">
        <v>77.68</v>
      </c>
      <c r="BG76" s="116" t="n">
        <f aca="false">BF76/BE76</f>
        <v>0.129077283528024</v>
      </c>
      <c r="BH76" s="0" t="n">
        <v>448.12</v>
      </c>
      <c r="BI76" s="0" t="n">
        <v>5.08</v>
      </c>
      <c r="BJ76" s="61" t="n">
        <v>67.33</v>
      </c>
      <c r="BK76" s="70" t="n">
        <v>-9584.3</v>
      </c>
      <c r="BL76" s="116" t="n">
        <f aca="false">(ABS(BK76-$C76))/(ABS($C76) + $E$2)</f>
        <v>0.794327967053538</v>
      </c>
      <c r="BM76" s="116" t="n">
        <f aca="false">1-(BK76-$C76)/($B76-$C76)</f>
        <v>0.531696280763713</v>
      </c>
      <c r="BN76" s="0" t="n">
        <v>887</v>
      </c>
      <c r="BO76" s="0" t="n">
        <v>138</v>
      </c>
      <c r="BP76" s="0" t="n">
        <v>205</v>
      </c>
      <c r="BQ76" s="0" t="n">
        <v>3625.61</v>
      </c>
      <c r="BR76" s="0" t="n">
        <v>1705.49</v>
      </c>
      <c r="BS76" s="116" t="n">
        <f aca="false">BR76/BQ76</f>
        <v>0.470400842892644</v>
      </c>
      <c r="BT76" s="0" t="n">
        <v>1455.7</v>
      </c>
      <c r="BU76" s="0" t="n">
        <v>191.09</v>
      </c>
      <c r="BV76" s="61" t="n">
        <v>285.23</v>
      </c>
    </row>
    <row r="77" customFormat="false" ht="12.8" hidden="false" customHeight="false" outlineLevel="0" collapsed="false">
      <c r="A77" s="0" t="s">
        <v>133</v>
      </c>
      <c r="B77" s="0" t="n">
        <v>-15119.5</v>
      </c>
      <c r="C77" s="0" t="n">
        <v>-5980.5</v>
      </c>
      <c r="D77" s="116" t="n">
        <f aca="false">(ABS(B77-C77))/(ABS(C77)+$E$2)</f>
        <v>1.5278776226699</v>
      </c>
      <c r="E77" s="70" t="n">
        <v>-15119.5</v>
      </c>
      <c r="F77" s="116" t="n">
        <f aca="false">(ABS(E77-$C77))/(ABS($C77) + $E$2)</f>
        <v>1.5278776226699</v>
      </c>
      <c r="G77" s="116" t="n">
        <f aca="false">1-(E77-$C77)/($B77-$C77)</f>
        <v>0</v>
      </c>
      <c r="H77" s="0" t="n">
        <v>11</v>
      </c>
      <c r="I77" s="0" t="n">
        <v>11</v>
      </c>
      <c r="J77" s="0" t="n">
        <v>218.63</v>
      </c>
      <c r="K77" s="0" t="n">
        <v>0.36</v>
      </c>
      <c r="L77" s="116" t="n">
        <f aca="false">K77/J77</f>
        <v>0.00164661757306865</v>
      </c>
      <c r="M77" s="0" t="n">
        <v>202.59</v>
      </c>
      <c r="N77" s="0" t="n">
        <v>0.7</v>
      </c>
      <c r="O77" s="61" t="n">
        <v>8.63</v>
      </c>
      <c r="P77" s="70" t="n">
        <v>-15119.5</v>
      </c>
      <c r="Q77" s="116" t="n">
        <f aca="false">(ABS(P77-$C77))/(ABS($C77) + $E$2)</f>
        <v>1.5278776226699</v>
      </c>
      <c r="R77" s="116" t="n">
        <f aca="false">1-(P77-$C77)/($B77-$C77)</f>
        <v>0</v>
      </c>
      <c r="S77" s="0" t="n">
        <v>11</v>
      </c>
      <c r="T77" s="0" t="n">
        <v>11</v>
      </c>
      <c r="U77" s="0" t="n">
        <v>227.3</v>
      </c>
      <c r="V77" s="0" t="n">
        <v>0.45</v>
      </c>
      <c r="W77" s="116" t="n">
        <f aca="false">V77/U77</f>
        <v>0.00197976242850858</v>
      </c>
      <c r="X77" s="0" t="n">
        <v>203.35</v>
      </c>
      <c r="Y77" s="0" t="n">
        <v>8.13</v>
      </c>
      <c r="Z77" s="61" t="n">
        <v>9.02</v>
      </c>
      <c r="AA77" s="70" t="n">
        <v>-10853.2</v>
      </c>
      <c r="AB77" s="116" t="n">
        <f aca="false">(ABS(AA77-$C77))/(ABS($C77) + $E$2)</f>
        <v>0.814628437682856</v>
      </c>
      <c r="AC77" s="116" t="n">
        <f aca="false">1-(AA77-$C77)/($B77-$C77)</f>
        <v>0.466823503665609</v>
      </c>
      <c r="AD77" s="0" t="n">
        <v>150</v>
      </c>
      <c r="AE77" s="0" t="n">
        <v>90</v>
      </c>
      <c r="AF77" s="0" t="n">
        <v>48</v>
      </c>
      <c r="AG77" s="0" t="n">
        <v>601.73</v>
      </c>
      <c r="AH77" s="0" t="n">
        <v>45.51</v>
      </c>
      <c r="AI77" s="116" t="n">
        <f aca="false">AH77/AG77</f>
        <v>0.0756319279411031</v>
      </c>
      <c r="AJ77" s="0" t="n">
        <v>441.45</v>
      </c>
      <c r="AK77" s="0" t="n">
        <v>42.29</v>
      </c>
      <c r="AL77" s="61" t="n">
        <v>68.05</v>
      </c>
      <c r="AM77" s="70" t="n">
        <v>-10892.8</v>
      </c>
      <c r="AN77" s="116" t="n">
        <f aca="false">(ABS(AM77-$C77))/(ABS($C77) + $E$2)</f>
        <v>0.821248850622753</v>
      </c>
      <c r="AO77" s="116" t="n">
        <f aca="false">1-(AM77-$C77)/($B77-$C77)</f>
        <v>0.46249042564832</v>
      </c>
      <c r="AP77" s="0" t="n">
        <v>0</v>
      </c>
      <c r="AQ77" s="0" t="n">
        <v>138</v>
      </c>
      <c r="AR77" s="0" t="n">
        <v>87</v>
      </c>
      <c r="AS77" s="0" t="n">
        <v>45</v>
      </c>
      <c r="AT77" s="0" t="n">
        <v>605.54</v>
      </c>
      <c r="AU77" s="0" t="n">
        <v>39.77</v>
      </c>
      <c r="AV77" s="116" t="n">
        <f aca="false">AU77/AT77</f>
        <v>0.0656769164712488</v>
      </c>
      <c r="AW77" s="0" t="n">
        <v>420.72</v>
      </c>
      <c r="AX77" s="0" t="n">
        <v>76.67</v>
      </c>
      <c r="AY77" s="61" t="n">
        <v>64.01</v>
      </c>
      <c r="AZ77" s="70" t="n">
        <v>-10896.2</v>
      </c>
      <c r="BA77" s="116" t="n">
        <f aca="false">(ABS(AZ77-$C77))/(ABS($C77) + $E$2)</f>
        <v>0.821817269915573</v>
      </c>
      <c r="BB77" s="116" t="n">
        <f aca="false">1-(AZ77-$C77)/($B77-$C77)</f>
        <v>0.462118393697341</v>
      </c>
      <c r="BC77" s="0" t="n">
        <v>240</v>
      </c>
      <c r="BD77" s="0" t="n">
        <v>48</v>
      </c>
      <c r="BE77" s="0" t="n">
        <v>600.87</v>
      </c>
      <c r="BF77" s="0" t="n">
        <v>77.91</v>
      </c>
      <c r="BG77" s="116" t="n">
        <f aca="false">BF77/BE77</f>
        <v>0.129661990114334</v>
      </c>
      <c r="BH77" s="0" t="n">
        <v>443.67</v>
      </c>
      <c r="BI77" s="0" t="n">
        <v>5.8</v>
      </c>
      <c r="BJ77" s="61" t="n">
        <v>70.15</v>
      </c>
      <c r="BK77" s="70" t="n">
        <v>-10247.1</v>
      </c>
      <c r="BL77" s="116" t="n">
        <f aca="false">(ABS(BK77-$C77))/(ABS($C77) + $E$2)</f>
        <v>0.713299339630528</v>
      </c>
      <c r="BM77" s="116" t="n">
        <f aca="false">1-(BK77-$C77)/($B77-$C77)</f>
        <v>0.533143669985775</v>
      </c>
      <c r="BN77" s="0" t="n">
        <v>832</v>
      </c>
      <c r="BO77" s="0" t="n">
        <v>163</v>
      </c>
      <c r="BP77" s="0" t="n">
        <v>199</v>
      </c>
      <c r="BQ77" s="0" t="n">
        <v>3615.99</v>
      </c>
      <c r="BR77" s="0" t="n">
        <v>1748.09</v>
      </c>
      <c r="BS77" s="116" t="n">
        <f aca="false">BR77/BQ77</f>
        <v>0.483433305954939</v>
      </c>
      <c r="BT77" s="0" t="n">
        <v>1411.59</v>
      </c>
      <c r="BU77" s="0" t="n">
        <v>188.13</v>
      </c>
      <c r="BV77" s="61" t="n">
        <v>279.56</v>
      </c>
    </row>
    <row r="78" customFormat="false" ht="12.8" hidden="false" customHeight="false" outlineLevel="0" collapsed="false">
      <c r="A78" s="0" t="s">
        <v>134</v>
      </c>
      <c r="B78" s="0" t="n">
        <v>-6240.5</v>
      </c>
      <c r="C78" s="0" t="n">
        <v>-3372.5</v>
      </c>
      <c r="D78" s="116" t="n">
        <f aca="false">(ABS(B78-C78))/(ABS(C78)+$E$2)</f>
        <v>0.850155624722099</v>
      </c>
      <c r="E78" s="70" t="n">
        <v>-6240.5</v>
      </c>
      <c r="F78" s="116" t="n">
        <f aca="false">(ABS(E78-$C78))/(ABS($C78) + $E$2)</f>
        <v>0.850155624722099</v>
      </c>
      <c r="G78" s="116" t="n">
        <f aca="false">1-(E78-$C78)/($B78-$C78)</f>
        <v>0</v>
      </c>
      <c r="H78" s="0" t="n">
        <v>11</v>
      </c>
      <c r="I78" s="0" t="n">
        <v>11</v>
      </c>
      <c r="J78" s="0" t="n">
        <v>197.48</v>
      </c>
      <c r="K78" s="0" t="n">
        <v>0.24</v>
      </c>
      <c r="L78" s="116" t="n">
        <f aca="false">K78/J78</f>
        <v>0.00121531294308284</v>
      </c>
      <c r="M78" s="0" t="n">
        <v>169.48</v>
      </c>
      <c r="N78" s="0" t="n">
        <v>1.77</v>
      </c>
      <c r="O78" s="61" t="n">
        <v>14.94</v>
      </c>
      <c r="P78" s="70" t="n">
        <v>-6240.5</v>
      </c>
      <c r="Q78" s="116" t="n">
        <f aca="false">(ABS(P78-$C78))/(ABS($C78) + $E$2)</f>
        <v>0.850155624722099</v>
      </c>
      <c r="R78" s="116" t="n">
        <f aca="false">1-(P78-$C78)/($B78-$C78)</f>
        <v>0</v>
      </c>
      <c r="S78" s="0" t="n">
        <v>11</v>
      </c>
      <c r="T78" s="0" t="n">
        <v>11</v>
      </c>
      <c r="U78" s="0" t="n">
        <v>205.83</v>
      </c>
      <c r="V78" s="0" t="n">
        <v>0.32</v>
      </c>
      <c r="W78" s="116" t="n">
        <f aca="false">V78/U78</f>
        <v>0.00155468104746636</v>
      </c>
      <c r="X78" s="0" t="n">
        <v>167.11</v>
      </c>
      <c r="Y78" s="0" t="n">
        <v>12.8</v>
      </c>
      <c r="Z78" s="61" t="n">
        <v>14.6</v>
      </c>
      <c r="AA78" s="70" t="n">
        <v>-6240.5</v>
      </c>
      <c r="AB78" s="116" t="n">
        <f aca="false">(ABS(AA78-$C78))/(ABS($C78) + $E$2)</f>
        <v>0.850155624722099</v>
      </c>
      <c r="AC78" s="116" t="n">
        <f aca="false">1-(AA78-$C78)/($B78-$C78)</f>
        <v>0</v>
      </c>
      <c r="AD78" s="0" t="n">
        <v>53</v>
      </c>
      <c r="AE78" s="0" t="n">
        <v>2</v>
      </c>
      <c r="AF78" s="0" t="n">
        <v>11</v>
      </c>
      <c r="AG78" s="0" t="n">
        <v>224.11</v>
      </c>
      <c r="AH78" s="0" t="n">
        <v>2.85</v>
      </c>
      <c r="AI78" s="116" t="n">
        <f aca="false">AH78/AG78</f>
        <v>0.0127169693454107</v>
      </c>
      <c r="AJ78" s="0" t="n">
        <v>167.88</v>
      </c>
      <c r="AK78" s="0" t="n">
        <v>7.4</v>
      </c>
      <c r="AL78" s="61" t="n">
        <v>35.47</v>
      </c>
      <c r="AM78" s="70" t="n">
        <v>-6240.5</v>
      </c>
      <c r="AN78" s="116" t="n">
        <f aca="false">(ABS(AM78-$C78))/(ABS($C78) + $E$2)</f>
        <v>0.850155624722099</v>
      </c>
      <c r="AO78" s="116" t="n">
        <f aca="false">1-(AM78-$C78)/($B78-$C78)</f>
        <v>0</v>
      </c>
      <c r="AP78" s="0" t="n">
        <v>0</v>
      </c>
      <c r="AQ78" s="0" t="n">
        <v>53</v>
      </c>
      <c r="AR78" s="0" t="n">
        <v>2</v>
      </c>
      <c r="AS78" s="0" t="n">
        <v>11</v>
      </c>
      <c r="AT78" s="0" t="n">
        <v>236.37</v>
      </c>
      <c r="AU78" s="0" t="n">
        <v>2.88</v>
      </c>
      <c r="AV78" s="116" t="n">
        <f aca="false">AU78/AT78</f>
        <v>0.0121842873461099</v>
      </c>
      <c r="AW78" s="0" t="n">
        <v>168.96</v>
      </c>
      <c r="AX78" s="0" t="n">
        <v>19.6</v>
      </c>
      <c r="AY78" s="61" t="n">
        <v>34.65</v>
      </c>
      <c r="AZ78" s="70" t="n">
        <v>-6240.5</v>
      </c>
      <c r="BA78" s="116" t="n">
        <f aca="false">(ABS(AZ78-$C78))/(ABS($C78) + $E$2)</f>
        <v>0.850155624722099</v>
      </c>
      <c r="BB78" s="116" t="n">
        <f aca="false">1-(AZ78-$C78)/($B78-$C78)</f>
        <v>0</v>
      </c>
      <c r="BC78" s="0" t="n">
        <v>55</v>
      </c>
      <c r="BD78" s="0" t="n">
        <v>11</v>
      </c>
      <c r="BE78" s="0" t="n">
        <v>216.67</v>
      </c>
      <c r="BF78" s="0" t="n">
        <v>2.9</v>
      </c>
      <c r="BG78" s="116" t="n">
        <f aca="false">BF78/BE78</f>
        <v>0.0133844094706235</v>
      </c>
      <c r="BH78" s="0" t="n">
        <v>168.13</v>
      </c>
      <c r="BI78" s="0" t="n">
        <v>1.51</v>
      </c>
      <c r="BJ78" s="61" t="n">
        <v>33.66</v>
      </c>
      <c r="BK78" s="70" t="n">
        <v>-6240.5</v>
      </c>
      <c r="BL78" s="116" t="n">
        <f aca="false">(ABS(BK78-$C78))/(ABS($C78) + $E$2)</f>
        <v>0.850155624722099</v>
      </c>
      <c r="BM78" s="116" t="n">
        <f aca="false">1-(BK78-$C78)/($B78-$C78)</f>
        <v>0</v>
      </c>
      <c r="BN78" s="0" t="n">
        <v>53</v>
      </c>
      <c r="BO78" s="0" t="n">
        <v>2</v>
      </c>
      <c r="BP78" s="0" t="n">
        <v>11</v>
      </c>
      <c r="BQ78" s="0" t="n">
        <v>221.99</v>
      </c>
      <c r="BR78" s="0" t="n">
        <v>2.78</v>
      </c>
      <c r="BS78" s="116" t="n">
        <f aca="false">BR78/BQ78</f>
        <v>0.0125230866255237</v>
      </c>
      <c r="BT78" s="0" t="n">
        <v>167.5</v>
      </c>
      <c r="BU78" s="0" t="n">
        <v>6.82</v>
      </c>
      <c r="BV78" s="61" t="n">
        <v>34.6</v>
      </c>
    </row>
    <row r="79" customFormat="false" ht="12.8" hidden="false" customHeight="false" outlineLevel="0" collapsed="false">
      <c r="A79" s="0" t="s">
        <v>135</v>
      </c>
      <c r="B79" s="0" t="n">
        <v>-6061</v>
      </c>
      <c r="C79" s="0" t="n">
        <v>-3500.29</v>
      </c>
      <c r="D79" s="116" t="n">
        <f aca="false">(ABS(B79-C79))/(ABS(C79)+$E$2)</f>
        <v>0.731361869482391</v>
      </c>
      <c r="E79" s="70" t="n">
        <v>-6061</v>
      </c>
      <c r="F79" s="116" t="n">
        <f aca="false">(ABS(E79-$C79))/(ABS($C79) + $E$2)</f>
        <v>0.731361869482391</v>
      </c>
      <c r="G79" s="116" t="n">
        <f aca="false">1-(E79-$C79)/($B79-$C79)</f>
        <v>0</v>
      </c>
      <c r="H79" s="0" t="n">
        <v>11</v>
      </c>
      <c r="I79" s="0" t="n">
        <v>11</v>
      </c>
      <c r="J79" s="0" t="n">
        <v>190.33</v>
      </c>
      <c r="K79" s="0" t="n">
        <v>0.26</v>
      </c>
      <c r="L79" s="116" t="n">
        <f aca="false">K79/J79</f>
        <v>0.00136604844217937</v>
      </c>
      <c r="M79" s="0" t="n">
        <v>163.08</v>
      </c>
      <c r="N79" s="0" t="n">
        <v>1.48</v>
      </c>
      <c r="O79" s="61" t="n">
        <v>14.76</v>
      </c>
      <c r="P79" s="70" t="n">
        <v>-6061</v>
      </c>
      <c r="Q79" s="116" t="n">
        <f aca="false">(ABS(P79-$C79))/(ABS($C79) + $E$2)</f>
        <v>0.731361869482391</v>
      </c>
      <c r="R79" s="116" t="n">
        <f aca="false">1-(P79-$C79)/($B79-$C79)</f>
        <v>0</v>
      </c>
      <c r="S79" s="0" t="n">
        <v>11</v>
      </c>
      <c r="T79" s="0" t="n">
        <v>11</v>
      </c>
      <c r="U79" s="0" t="n">
        <v>202.47</v>
      </c>
      <c r="V79" s="0" t="n">
        <v>0.3</v>
      </c>
      <c r="W79" s="116" t="n">
        <f aca="false">V79/U79</f>
        <v>0.00148170099273967</v>
      </c>
      <c r="X79" s="0" t="n">
        <v>163.68</v>
      </c>
      <c r="Y79" s="0" t="n">
        <v>12.64</v>
      </c>
      <c r="Z79" s="61" t="n">
        <v>14.86</v>
      </c>
      <c r="AA79" s="70" t="n">
        <v>-6048.25</v>
      </c>
      <c r="AB79" s="116" t="n">
        <f aca="false">(ABS(AA79-$C79))/(ABS($C79) + $E$2)</f>
        <v>0.727720354497914</v>
      </c>
      <c r="AC79" s="116" t="n">
        <f aca="false">1-(AA79-$C79)/($B79-$C79)</f>
        <v>0.00497908783110934</v>
      </c>
      <c r="AD79" s="0" t="n">
        <v>55</v>
      </c>
      <c r="AE79" s="0" t="n">
        <v>5</v>
      </c>
      <c r="AF79" s="0" t="n">
        <v>12</v>
      </c>
      <c r="AG79" s="0" t="n">
        <v>234.14</v>
      </c>
      <c r="AH79" s="0" t="n">
        <v>3.2</v>
      </c>
      <c r="AI79" s="116" t="n">
        <f aca="false">AH79/AG79</f>
        <v>0.0136670368155804</v>
      </c>
      <c r="AJ79" s="0" t="n">
        <v>173.94</v>
      </c>
      <c r="AK79" s="0" t="n">
        <v>8.21</v>
      </c>
      <c r="AL79" s="61" t="n">
        <v>38.5</v>
      </c>
      <c r="AM79" s="70" t="n">
        <v>-6048.25</v>
      </c>
      <c r="AN79" s="116" t="n">
        <f aca="false">(ABS(AM79-$C79))/(ABS($C79) + $E$2)</f>
        <v>0.727720354497914</v>
      </c>
      <c r="AO79" s="116" t="n">
        <f aca="false">1-(AM79-$C79)/($B79-$C79)</f>
        <v>0.00497908783110934</v>
      </c>
      <c r="AP79" s="0" t="n">
        <v>0</v>
      </c>
      <c r="AQ79" s="0" t="n">
        <v>55</v>
      </c>
      <c r="AR79" s="0" t="n">
        <v>5</v>
      </c>
      <c r="AS79" s="0" t="n">
        <v>12</v>
      </c>
      <c r="AT79" s="0" t="n">
        <v>248.98</v>
      </c>
      <c r="AU79" s="0" t="n">
        <v>3.43</v>
      </c>
      <c r="AV79" s="116" t="n">
        <f aca="false">AU79/AT79</f>
        <v>0.0137762069242509</v>
      </c>
      <c r="AW79" s="0" t="n">
        <v>175.43</v>
      </c>
      <c r="AX79" s="0" t="n">
        <v>21.79</v>
      </c>
      <c r="AY79" s="61" t="n">
        <v>38.04</v>
      </c>
      <c r="AZ79" s="70" t="n">
        <v>-6061</v>
      </c>
      <c r="BA79" s="116" t="n">
        <f aca="false">(ABS(AZ79-$C79))/(ABS($C79) + $E$2)</f>
        <v>0.731361869482391</v>
      </c>
      <c r="BB79" s="116" t="n">
        <f aca="false">1-(AZ79-$C79)/($B79-$C79)</f>
        <v>0</v>
      </c>
      <c r="BC79" s="0" t="n">
        <v>55</v>
      </c>
      <c r="BD79" s="0" t="n">
        <v>11</v>
      </c>
      <c r="BE79" s="0" t="n">
        <v>210.43</v>
      </c>
      <c r="BF79" s="0" t="n">
        <v>3.14</v>
      </c>
      <c r="BG79" s="116" t="n">
        <f aca="false">BF79/BE79</f>
        <v>0.0149218267357316</v>
      </c>
      <c r="BH79" s="0" t="n">
        <v>162.26</v>
      </c>
      <c r="BI79" s="0" t="n">
        <v>1.46</v>
      </c>
      <c r="BJ79" s="61" t="n">
        <v>33.15</v>
      </c>
      <c r="BK79" s="70" t="n">
        <v>-6048.25</v>
      </c>
      <c r="BL79" s="116" t="n">
        <f aca="false">(ABS(BK79-$C79))/(ABS($C79) + $E$2)</f>
        <v>0.727720354497914</v>
      </c>
      <c r="BM79" s="116" t="n">
        <f aca="false">1-(BK79-$C79)/($B79-$C79)</f>
        <v>0.00497908783110934</v>
      </c>
      <c r="BN79" s="0" t="n">
        <v>55</v>
      </c>
      <c r="BO79" s="0" t="n">
        <v>5</v>
      </c>
      <c r="BP79" s="0" t="n">
        <v>12</v>
      </c>
      <c r="BQ79" s="0" t="n">
        <v>231.29</v>
      </c>
      <c r="BR79" s="0" t="n">
        <v>3.1</v>
      </c>
      <c r="BS79" s="116" t="n">
        <f aca="false">BR79/BQ79</f>
        <v>0.0134030870335942</v>
      </c>
      <c r="BT79" s="0" t="n">
        <v>173.23</v>
      </c>
      <c r="BU79" s="0" t="n">
        <v>7.91</v>
      </c>
      <c r="BV79" s="61" t="n">
        <v>36.79</v>
      </c>
    </row>
    <row r="80" customFormat="false" ht="12.8" hidden="false" customHeight="false" outlineLevel="0" collapsed="false">
      <c r="A80" s="0" t="s">
        <v>136</v>
      </c>
      <c r="B80" s="0" t="n">
        <v>-6803.5</v>
      </c>
      <c r="C80" s="0" t="n">
        <v>-4299</v>
      </c>
      <c r="D80" s="116" t="n">
        <f aca="false">(ABS(B80-C80))/(ABS(C80)+$E$2)</f>
        <v>0.582441860465116</v>
      </c>
      <c r="E80" s="70" t="n">
        <v>-6803.5</v>
      </c>
      <c r="F80" s="116" t="n">
        <f aca="false">(ABS(E80-$C80))/(ABS($C80) + $E$2)</f>
        <v>0.582441860465116</v>
      </c>
      <c r="G80" s="116" t="n">
        <f aca="false">1-(E80-$C80)/($B80-$C80)</f>
        <v>0</v>
      </c>
      <c r="H80" s="0" t="n">
        <v>11</v>
      </c>
      <c r="I80" s="0" t="n">
        <v>11</v>
      </c>
      <c r="J80" s="0" t="n">
        <v>183.33</v>
      </c>
      <c r="K80" s="0" t="n">
        <v>0.27</v>
      </c>
      <c r="L80" s="116" t="n">
        <f aca="false">K80/J80</f>
        <v>0.00147275405007364</v>
      </c>
      <c r="M80" s="0" t="n">
        <v>155.22</v>
      </c>
      <c r="N80" s="0" t="n">
        <v>1.95</v>
      </c>
      <c r="O80" s="61" t="n">
        <v>15.2</v>
      </c>
      <c r="P80" s="70" t="n">
        <v>-6803.5</v>
      </c>
      <c r="Q80" s="116" t="n">
        <f aca="false">(ABS(P80-$C80))/(ABS($C80) + $E$2)</f>
        <v>0.582441860465116</v>
      </c>
      <c r="R80" s="116" t="n">
        <f aca="false">1-(P80-$C80)/($B80-$C80)</f>
        <v>0</v>
      </c>
      <c r="S80" s="0" t="n">
        <v>11</v>
      </c>
      <c r="T80" s="0" t="n">
        <v>11</v>
      </c>
      <c r="U80" s="0" t="n">
        <v>193.1</v>
      </c>
      <c r="V80" s="0" t="n">
        <v>0.3</v>
      </c>
      <c r="W80" s="116" t="n">
        <f aca="false">V80/U80</f>
        <v>0.00155359917141378</v>
      </c>
      <c r="X80" s="0" t="n">
        <v>153.86</v>
      </c>
      <c r="Y80" s="0" t="n">
        <v>12.49</v>
      </c>
      <c r="Z80" s="61" t="n">
        <v>15.73</v>
      </c>
      <c r="AA80" s="70" t="n">
        <v>-6803.5</v>
      </c>
      <c r="AB80" s="116" t="n">
        <f aca="false">(ABS(AA80-$C80))/(ABS($C80) + $E$2)</f>
        <v>0.582441860465116</v>
      </c>
      <c r="AC80" s="116" t="n">
        <f aca="false">1-(AA80-$C80)/($B80-$C80)</f>
        <v>0</v>
      </c>
      <c r="AD80" s="0" t="n">
        <v>54</v>
      </c>
      <c r="AE80" s="0" t="n">
        <v>1</v>
      </c>
      <c r="AF80" s="0" t="n">
        <v>11</v>
      </c>
      <c r="AG80" s="0" t="n">
        <v>208.31</v>
      </c>
      <c r="AH80" s="0" t="n">
        <v>2.58</v>
      </c>
      <c r="AI80" s="116" t="n">
        <f aca="false">AH80/AG80</f>
        <v>0.0123853871633623</v>
      </c>
      <c r="AJ80" s="0" t="n">
        <v>152.98</v>
      </c>
      <c r="AK80" s="0" t="n">
        <v>7.34</v>
      </c>
      <c r="AL80" s="61" t="n">
        <v>35.12</v>
      </c>
      <c r="AM80" s="70" t="n">
        <v>-6803.5</v>
      </c>
      <c r="AN80" s="116" t="n">
        <f aca="false">(ABS(AM80-$C80))/(ABS($C80) + $E$2)</f>
        <v>0.582441860465116</v>
      </c>
      <c r="AO80" s="116" t="n">
        <f aca="false">1-(AM80-$C80)/($B80-$C80)</f>
        <v>0</v>
      </c>
      <c r="AP80" s="0" t="n">
        <v>0</v>
      </c>
      <c r="AQ80" s="0" t="n">
        <v>54</v>
      </c>
      <c r="AR80" s="0" t="n">
        <v>1</v>
      </c>
      <c r="AS80" s="0" t="n">
        <v>11</v>
      </c>
      <c r="AT80" s="0" t="n">
        <v>223.83</v>
      </c>
      <c r="AU80" s="0" t="n">
        <v>2.63</v>
      </c>
      <c r="AV80" s="116" t="n">
        <f aca="false">AU80/AT80</f>
        <v>0.0117499888308091</v>
      </c>
      <c r="AW80" s="0" t="n">
        <v>153.99</v>
      </c>
      <c r="AX80" s="0" t="n">
        <v>21.13</v>
      </c>
      <c r="AY80" s="61" t="n">
        <v>35.65</v>
      </c>
      <c r="AZ80" s="70" t="n">
        <v>-6803.5</v>
      </c>
      <c r="BA80" s="116" t="n">
        <f aca="false">(ABS(AZ80-$C80))/(ABS($C80) + $E$2)</f>
        <v>0.582441860465116</v>
      </c>
      <c r="BB80" s="116" t="n">
        <f aca="false">1-(AZ80-$C80)/($B80-$C80)</f>
        <v>0</v>
      </c>
      <c r="BC80" s="0" t="n">
        <v>55</v>
      </c>
      <c r="BD80" s="0" t="n">
        <v>11</v>
      </c>
      <c r="BE80" s="0" t="n">
        <v>204.01</v>
      </c>
      <c r="BF80" s="0" t="n">
        <v>2.97</v>
      </c>
      <c r="BG80" s="116" t="n">
        <f aca="false">BF80/BE80</f>
        <v>0.0145581098965737</v>
      </c>
      <c r="BH80" s="0" t="n">
        <v>156.64</v>
      </c>
      <c r="BI80" s="0" t="n">
        <v>1.52</v>
      </c>
      <c r="BJ80" s="61" t="n">
        <v>32.62</v>
      </c>
      <c r="BK80" s="70" t="n">
        <v>-6803.5</v>
      </c>
      <c r="BL80" s="116" t="n">
        <f aca="false">(ABS(BK80-$C80))/(ABS($C80) + $E$2)</f>
        <v>0.582441860465116</v>
      </c>
      <c r="BM80" s="116" t="n">
        <f aca="false">1-(BK80-$C80)/($B80-$C80)</f>
        <v>0</v>
      </c>
      <c r="BN80" s="0" t="n">
        <v>54</v>
      </c>
      <c r="BO80" s="0" t="n">
        <v>1</v>
      </c>
      <c r="BP80" s="0" t="n">
        <v>11</v>
      </c>
      <c r="BQ80" s="0" t="n">
        <v>211.54</v>
      </c>
      <c r="BR80" s="0" t="n">
        <v>2.69</v>
      </c>
      <c r="BS80" s="116" t="n">
        <f aca="false">BR80/BQ80</f>
        <v>0.0127162711543916</v>
      </c>
      <c r="BT80" s="0" t="n">
        <v>156.04</v>
      </c>
      <c r="BU80" s="0" t="n">
        <v>7.14</v>
      </c>
      <c r="BV80" s="61" t="n">
        <v>35.31</v>
      </c>
    </row>
    <row r="81" customFormat="false" ht="12.8" hidden="false" customHeight="false" outlineLevel="0" collapsed="false">
      <c r="A81" s="0" t="s">
        <v>137</v>
      </c>
      <c r="B81" s="0" t="n">
        <v>-12679</v>
      </c>
      <c r="C81" s="0" t="n">
        <v>-5152</v>
      </c>
      <c r="D81" s="116" t="n">
        <f aca="false">(ABS(B81-C81))/(ABS(C81)+$E$2)</f>
        <v>1.46070250339608</v>
      </c>
      <c r="E81" s="70" t="n">
        <v>-12679</v>
      </c>
      <c r="F81" s="116" t="n">
        <f aca="false">(ABS(E81-$C81))/(ABS($C81) + $E$2)</f>
        <v>1.46070250339608</v>
      </c>
      <c r="G81" s="116" t="n">
        <f aca="false">1-(E81-$C81)/($B81-$C81)</f>
        <v>0</v>
      </c>
      <c r="H81" s="0" t="n">
        <v>11</v>
      </c>
      <c r="I81" s="0" t="n">
        <v>11</v>
      </c>
      <c r="J81" s="0" t="n">
        <v>239.6</v>
      </c>
      <c r="K81" s="0" t="n">
        <v>0.27</v>
      </c>
      <c r="L81" s="116" t="n">
        <f aca="false">K81/J81</f>
        <v>0.00112687813021703</v>
      </c>
      <c r="M81" s="0" t="n">
        <v>209.4</v>
      </c>
      <c r="N81" s="0" t="n">
        <v>2.14</v>
      </c>
      <c r="O81" s="61" t="n">
        <v>16.88</v>
      </c>
      <c r="P81" s="70" t="n">
        <v>-12679</v>
      </c>
      <c r="Q81" s="116" t="n">
        <f aca="false">(ABS(P81-$C81))/(ABS($C81) + $E$2)</f>
        <v>1.46070250339608</v>
      </c>
      <c r="R81" s="116" t="n">
        <f aca="false">1-(P81-$C81)/($B81-$C81)</f>
        <v>0</v>
      </c>
      <c r="S81" s="0" t="n">
        <v>11</v>
      </c>
      <c r="T81" s="0" t="n">
        <v>11</v>
      </c>
      <c r="U81" s="0" t="n">
        <v>255.57</v>
      </c>
      <c r="V81" s="0" t="n">
        <v>0.39</v>
      </c>
      <c r="W81" s="116" t="n">
        <f aca="false">V81/U81</f>
        <v>0.00152600070430802</v>
      </c>
      <c r="X81" s="0" t="n">
        <v>214.59</v>
      </c>
      <c r="Y81" s="0" t="n">
        <v>13.66</v>
      </c>
      <c r="Z81" s="61" t="n">
        <v>15.99</v>
      </c>
      <c r="AA81" s="70" t="n">
        <v>-10815.8</v>
      </c>
      <c r="AB81" s="116" t="n">
        <f aca="false">(ABS(AA81-$C81))/(ABS($C81) + $E$2)</f>
        <v>1.09912672229769</v>
      </c>
      <c r="AC81" s="116" t="n">
        <f aca="false">1-(AA81-$C81)/($B81-$C81)</f>
        <v>0.247535538727249</v>
      </c>
      <c r="AD81" s="0" t="n">
        <v>112</v>
      </c>
      <c r="AE81" s="0" t="n">
        <v>53</v>
      </c>
      <c r="AF81" s="0" t="n">
        <v>33</v>
      </c>
      <c r="AG81" s="0" t="n">
        <v>611.25</v>
      </c>
      <c r="AH81" s="0" t="n">
        <v>44.7</v>
      </c>
      <c r="AI81" s="116" t="n">
        <f aca="false">AH81/AG81</f>
        <v>0.0731288343558282</v>
      </c>
      <c r="AJ81" s="0" t="n">
        <v>431.78</v>
      </c>
      <c r="AK81" s="0" t="n">
        <v>40.4</v>
      </c>
      <c r="AL81" s="61" t="n">
        <v>86.15</v>
      </c>
      <c r="AM81" s="70" t="n">
        <v>-10881.9</v>
      </c>
      <c r="AN81" s="116" t="n">
        <f aca="false">(ABS(AM81-$C81))/(ABS($C81) + $E$2)</f>
        <v>1.11195420143606</v>
      </c>
      <c r="AO81" s="116" t="n">
        <f aca="false">1-(AM81-$C81)/($B81-$C81)</f>
        <v>0.238753819582835</v>
      </c>
      <c r="AP81" s="0" t="n">
        <v>0</v>
      </c>
      <c r="AQ81" s="0" t="n">
        <v>105</v>
      </c>
      <c r="AR81" s="0" t="n">
        <v>50</v>
      </c>
      <c r="AS81" s="0" t="n">
        <v>31</v>
      </c>
      <c r="AT81" s="0" t="n">
        <v>611.09</v>
      </c>
      <c r="AU81" s="0" t="n">
        <v>39.24</v>
      </c>
      <c r="AV81" s="116" t="n">
        <f aca="false">AU81/AT81</f>
        <v>0.0642131273625816</v>
      </c>
      <c r="AW81" s="0" t="n">
        <v>407.72</v>
      </c>
      <c r="AX81" s="0" t="n">
        <v>76.01</v>
      </c>
      <c r="AY81" s="61" t="n">
        <v>79.63</v>
      </c>
      <c r="AZ81" s="70" t="n">
        <v>-10708.2</v>
      </c>
      <c r="BA81" s="116" t="n">
        <f aca="false">(ABS(AZ81-$C81))/(ABS($C81) + $E$2)</f>
        <v>1.07824568212692</v>
      </c>
      <c r="BB81" s="116" t="n">
        <f aca="false">1-(AZ81-$C81)/($B81-$C81)</f>
        <v>0.261830742659758</v>
      </c>
      <c r="BC81" s="0" t="n">
        <v>170</v>
      </c>
      <c r="BD81" s="0" t="n">
        <v>34</v>
      </c>
      <c r="BE81" s="0" t="n">
        <v>611.46</v>
      </c>
      <c r="BF81" s="0" t="n">
        <v>76.45</v>
      </c>
      <c r="BG81" s="116" t="n">
        <f aca="false">BF81/BE81</f>
        <v>0.125028620024204</v>
      </c>
      <c r="BH81" s="0" t="n">
        <v>436.45</v>
      </c>
      <c r="BI81" s="0" t="n">
        <v>6.04</v>
      </c>
      <c r="BJ81" s="61" t="n">
        <v>85.72</v>
      </c>
      <c r="BK81" s="70" t="n">
        <v>-9934.93</v>
      </c>
      <c r="BL81" s="116" t="n">
        <f aca="false">(ABS(BK81-$C81))/(ABS($C81) + $E$2)</f>
        <v>0.928183582379197</v>
      </c>
      <c r="BM81" s="116" t="n">
        <f aca="false">1-(BK81-$C81)/($B81-$C81)</f>
        <v>0.364563571143882</v>
      </c>
      <c r="BN81" s="0" t="n">
        <v>567</v>
      </c>
      <c r="BO81" s="0" t="n">
        <v>128</v>
      </c>
      <c r="BP81" s="0" t="n">
        <v>139</v>
      </c>
      <c r="BQ81" s="0" t="n">
        <v>3663.82</v>
      </c>
      <c r="BR81" s="0" t="n">
        <v>1662.14</v>
      </c>
      <c r="BS81" s="116" t="n">
        <f aca="false">BR81/BQ81</f>
        <v>0.453663116637826</v>
      </c>
      <c r="BT81" s="0" t="n">
        <v>1499.55</v>
      </c>
      <c r="BU81" s="0" t="n">
        <v>201.14</v>
      </c>
      <c r="BV81" s="61" t="n">
        <v>328.89</v>
      </c>
    </row>
    <row r="82" customFormat="false" ht="12.8" hidden="false" customHeight="false" outlineLevel="0" collapsed="false">
      <c r="A82" s="0" t="s">
        <v>138</v>
      </c>
      <c r="B82" s="0" t="n">
        <v>-12066</v>
      </c>
      <c r="C82" s="0" t="n">
        <v>-5386.5</v>
      </c>
      <c r="D82" s="116" t="n">
        <f aca="false">(ABS(B82-C82))/(ABS(C82)+$E$2)</f>
        <v>1.23981438515081</v>
      </c>
      <c r="E82" s="70" t="n">
        <v>-12066</v>
      </c>
      <c r="F82" s="116" t="n">
        <f aca="false">(ABS(E82-$C82))/(ABS($C82) + $E$2)</f>
        <v>1.23981438515081</v>
      </c>
      <c r="G82" s="116" t="n">
        <f aca="false">1-(E82-$C82)/($B82-$C82)</f>
        <v>0</v>
      </c>
      <c r="H82" s="0" t="n">
        <v>11</v>
      </c>
      <c r="I82" s="0" t="n">
        <v>11</v>
      </c>
      <c r="J82" s="0" t="n">
        <v>237.59</v>
      </c>
      <c r="K82" s="0" t="n">
        <v>0.25</v>
      </c>
      <c r="L82" s="116" t="n">
        <f aca="false">K82/J82</f>
        <v>0.00105223283808241</v>
      </c>
      <c r="M82" s="0" t="n">
        <v>208.19</v>
      </c>
      <c r="N82" s="0" t="n">
        <v>2.07</v>
      </c>
      <c r="O82" s="61" t="n">
        <v>16.34</v>
      </c>
      <c r="P82" s="70" t="n">
        <v>-12066</v>
      </c>
      <c r="Q82" s="116" t="n">
        <f aca="false">(ABS(P82-$C82))/(ABS($C82) + $E$2)</f>
        <v>1.23981438515081</v>
      </c>
      <c r="R82" s="116" t="n">
        <f aca="false">1-(P82-$C82)/($B82-$C82)</f>
        <v>0</v>
      </c>
      <c r="S82" s="0" t="n">
        <v>11</v>
      </c>
      <c r="T82" s="0" t="n">
        <v>11</v>
      </c>
      <c r="U82" s="0" t="n">
        <v>245.6</v>
      </c>
      <c r="V82" s="0" t="n">
        <v>0.41</v>
      </c>
      <c r="W82" s="116" t="n">
        <f aca="false">V82/U82</f>
        <v>0.00166938110749186</v>
      </c>
      <c r="X82" s="0" t="n">
        <v>206.96</v>
      </c>
      <c r="Y82" s="0" t="n">
        <v>11.8</v>
      </c>
      <c r="Z82" s="61" t="n">
        <v>15.64</v>
      </c>
      <c r="AA82" s="70" t="n">
        <v>-10372.3</v>
      </c>
      <c r="AB82" s="116" t="n">
        <f aca="false">(ABS(AA82-$C82))/(ABS($C82) + $E$2)</f>
        <v>0.925438515081206</v>
      </c>
      <c r="AC82" s="116" t="n">
        <f aca="false">1-(AA82-$C82)/($B82-$C82)</f>
        <v>0.253566883748784</v>
      </c>
      <c r="AD82" s="0" t="n">
        <v>103</v>
      </c>
      <c r="AE82" s="0" t="n">
        <v>62</v>
      </c>
      <c r="AF82" s="0" t="n">
        <v>33</v>
      </c>
      <c r="AG82" s="0" t="n">
        <v>601.18</v>
      </c>
      <c r="AH82" s="0" t="n">
        <v>41.3</v>
      </c>
      <c r="AI82" s="116" t="n">
        <f aca="false">AH82/AG82</f>
        <v>0.0686982268205862</v>
      </c>
      <c r="AJ82" s="0" t="n">
        <v>428.48</v>
      </c>
      <c r="AK82" s="0" t="n">
        <v>36.84</v>
      </c>
      <c r="AL82" s="61" t="n">
        <v>86.17</v>
      </c>
      <c r="AM82" s="70" t="n">
        <v>-10408.8</v>
      </c>
      <c r="AN82" s="116" t="n">
        <f aca="false">(ABS(AM82-$C82))/(ABS($C82) + $E$2)</f>
        <v>0.932213457076566</v>
      </c>
      <c r="AO82" s="116" t="n">
        <f aca="false">1-(AM82-$C82)/($B82-$C82)</f>
        <v>0.248102402874467</v>
      </c>
      <c r="AP82" s="0" t="n">
        <v>0</v>
      </c>
      <c r="AQ82" s="0" t="n">
        <v>98</v>
      </c>
      <c r="AR82" s="0" t="n">
        <v>57</v>
      </c>
      <c r="AS82" s="0" t="n">
        <v>31</v>
      </c>
      <c r="AT82" s="0" t="n">
        <v>606.07</v>
      </c>
      <c r="AU82" s="0" t="n">
        <v>36.53</v>
      </c>
      <c r="AV82" s="116" t="n">
        <f aca="false">AU82/AT82</f>
        <v>0.0602735657597307</v>
      </c>
      <c r="AW82" s="0" t="n">
        <v>410.58</v>
      </c>
      <c r="AX82" s="0" t="n">
        <v>69.18</v>
      </c>
      <c r="AY82" s="61" t="n">
        <v>80.41</v>
      </c>
      <c r="AZ82" s="70" t="n">
        <v>-10374</v>
      </c>
      <c r="BA82" s="116" t="n">
        <f aca="false">(ABS(AZ82-$C82))/(ABS($C82) + $E$2)</f>
        <v>0.925754060324826</v>
      </c>
      <c r="BB82" s="116" t="n">
        <f aca="false">1-(AZ82-$C82)/($B82-$C82)</f>
        <v>0.253312373680665</v>
      </c>
      <c r="BC82" s="0" t="n">
        <v>170</v>
      </c>
      <c r="BD82" s="0" t="n">
        <v>34</v>
      </c>
      <c r="BE82" s="0" t="n">
        <v>606.32</v>
      </c>
      <c r="BF82" s="0" t="n">
        <v>75.13</v>
      </c>
      <c r="BG82" s="116" t="n">
        <f aca="false">BF82/BE82</f>
        <v>0.123911465892598</v>
      </c>
      <c r="BH82" s="0" t="n">
        <v>432.29</v>
      </c>
      <c r="BI82" s="0" t="n">
        <v>5.24</v>
      </c>
      <c r="BJ82" s="61" t="n">
        <v>87.31</v>
      </c>
      <c r="BK82" s="70" t="n">
        <v>-9554.53</v>
      </c>
      <c r="BL82" s="116" t="n">
        <f aca="false">(ABS(BK82-$C82))/(ABS($C82) + $E$2)</f>
        <v>0.773648259860789</v>
      </c>
      <c r="BM82" s="116" t="n">
        <f aca="false">1-(BK82-$C82)/($B82-$C82)</f>
        <v>0.375996706340295</v>
      </c>
      <c r="BN82" s="0" t="n">
        <v>565</v>
      </c>
      <c r="BO82" s="0" t="n">
        <v>125</v>
      </c>
      <c r="BP82" s="0" t="n">
        <v>138</v>
      </c>
      <c r="BQ82" s="0" t="n">
        <v>3603.71</v>
      </c>
      <c r="BR82" s="0" t="n">
        <v>1582.12</v>
      </c>
      <c r="BS82" s="116" t="n">
        <f aca="false">BR82/BQ82</f>
        <v>0.439025337776902</v>
      </c>
      <c r="BT82" s="0" t="n">
        <v>1510.35</v>
      </c>
      <c r="BU82" s="0" t="n">
        <v>195.74</v>
      </c>
      <c r="BV82" s="61" t="n">
        <v>330.57</v>
      </c>
    </row>
    <row r="83" customFormat="false" ht="12.8" hidden="false" customHeight="false" outlineLevel="0" collapsed="false">
      <c r="A83" s="0" t="s">
        <v>139</v>
      </c>
      <c r="B83" s="0" t="n">
        <v>-12667</v>
      </c>
      <c r="C83" s="0" t="n">
        <v>-6151</v>
      </c>
      <c r="D83" s="116" t="n">
        <f aca="false">(ABS(B83-C83))/(ABS(C83)+$E$2)</f>
        <v>1.0591677503251</v>
      </c>
      <c r="E83" s="70" t="n">
        <v>-12667</v>
      </c>
      <c r="F83" s="116" t="n">
        <f aca="false">(ABS(E83-$C83))/(ABS($C83) + $E$2)</f>
        <v>1.0591677503251</v>
      </c>
      <c r="G83" s="116" t="n">
        <f aca="false">1-(E83-$C83)/($B83-$C83)</f>
        <v>0</v>
      </c>
      <c r="H83" s="0" t="n">
        <v>11</v>
      </c>
      <c r="I83" s="0" t="n">
        <v>11</v>
      </c>
      <c r="J83" s="0" t="n">
        <v>223.57</v>
      </c>
      <c r="K83" s="0" t="n">
        <v>0.27</v>
      </c>
      <c r="L83" s="116" t="n">
        <f aca="false">K83/J83</f>
        <v>0.00120767544840542</v>
      </c>
      <c r="M83" s="0" t="n">
        <v>196.15</v>
      </c>
      <c r="N83" s="0" t="n">
        <v>1.89</v>
      </c>
      <c r="O83" s="61" t="n">
        <v>14.42</v>
      </c>
      <c r="P83" s="70" t="n">
        <v>-12667</v>
      </c>
      <c r="Q83" s="116" t="n">
        <f aca="false">(ABS(P83-$C83))/(ABS($C83) + $E$2)</f>
        <v>1.0591677503251</v>
      </c>
      <c r="R83" s="116" t="n">
        <f aca="false">1-(P83-$C83)/($B83-$C83)</f>
        <v>0</v>
      </c>
      <c r="S83" s="0" t="n">
        <v>11</v>
      </c>
      <c r="T83" s="0" t="n">
        <v>11</v>
      </c>
      <c r="U83" s="0" t="n">
        <v>238.69</v>
      </c>
      <c r="V83" s="0" t="n">
        <v>0.4</v>
      </c>
      <c r="W83" s="116" t="n">
        <f aca="false">V83/U83</f>
        <v>0.00167581381708492</v>
      </c>
      <c r="X83" s="0" t="n">
        <v>199.43</v>
      </c>
      <c r="Y83" s="0" t="n">
        <v>12.85</v>
      </c>
      <c r="Z83" s="61" t="n">
        <v>15.11</v>
      </c>
      <c r="AA83" s="70" t="n">
        <v>-11127.2</v>
      </c>
      <c r="AB83" s="116" t="n">
        <f aca="false">(ABS(AA83-$C83))/(ABS($C83) + $E$2)</f>
        <v>0.808875162548765</v>
      </c>
      <c r="AC83" s="116" t="n">
        <f aca="false">1-(AA83-$C83)/($B83-$C83)</f>
        <v>0.236310620012277</v>
      </c>
      <c r="AD83" s="0" t="n">
        <v>109</v>
      </c>
      <c r="AE83" s="0" t="n">
        <v>66</v>
      </c>
      <c r="AF83" s="0" t="n">
        <v>35</v>
      </c>
      <c r="AG83" s="0" t="n">
        <v>608.72</v>
      </c>
      <c r="AH83" s="0" t="n">
        <v>44.05</v>
      </c>
      <c r="AI83" s="116" t="n">
        <f aca="false">AH83/AG83</f>
        <v>0.0723649625443554</v>
      </c>
      <c r="AJ83" s="0" t="n">
        <v>436.59</v>
      </c>
      <c r="AK83" s="0" t="n">
        <v>34.94</v>
      </c>
      <c r="AL83" s="61" t="n">
        <v>84.56</v>
      </c>
      <c r="AM83" s="70" t="n">
        <v>-11229.8</v>
      </c>
      <c r="AN83" s="116" t="n">
        <f aca="false">(ABS(AM83-$C83))/(ABS($C83) + $E$2)</f>
        <v>0.82555266579974</v>
      </c>
      <c r="AO83" s="116" t="n">
        <f aca="false">1-(AM83-$C83)/($B83-$C83)</f>
        <v>0.220564763658686</v>
      </c>
      <c r="AP83" s="0" t="n">
        <v>0</v>
      </c>
      <c r="AQ83" s="0" t="n">
        <v>98</v>
      </c>
      <c r="AR83" s="0" t="n">
        <v>62</v>
      </c>
      <c r="AS83" s="0" t="n">
        <v>32</v>
      </c>
      <c r="AT83" s="0" t="n">
        <v>608.63</v>
      </c>
      <c r="AU83" s="0" t="n">
        <v>35.8</v>
      </c>
      <c r="AV83" s="116" t="n">
        <f aca="false">AU83/AT83</f>
        <v>0.058820629939372</v>
      </c>
      <c r="AW83" s="0" t="n">
        <v>412.4</v>
      </c>
      <c r="AX83" s="0" t="n">
        <v>68.3</v>
      </c>
      <c r="AY83" s="61" t="n">
        <v>83.99</v>
      </c>
      <c r="AZ83" s="70" t="n">
        <v>-10984.9</v>
      </c>
      <c r="BA83" s="116" t="n">
        <f aca="false">(ABS(AZ83-$C83))/(ABS($C83) + $E$2)</f>
        <v>0.785744473342003</v>
      </c>
      <c r="BB83" s="116" t="n">
        <f aca="false">1-(AZ83-$C83)/($B83-$C83)</f>
        <v>0.258149171270718</v>
      </c>
      <c r="BC83" s="0" t="n">
        <v>170</v>
      </c>
      <c r="BD83" s="0" t="n">
        <v>34</v>
      </c>
      <c r="BE83" s="0" t="n">
        <v>604.11</v>
      </c>
      <c r="BF83" s="0" t="n">
        <v>76.25</v>
      </c>
      <c r="BG83" s="116" t="n">
        <f aca="false">BF83/BE83</f>
        <v>0.126218734998593</v>
      </c>
      <c r="BH83" s="0" t="n">
        <v>426.95</v>
      </c>
      <c r="BI83" s="0" t="n">
        <v>5.48</v>
      </c>
      <c r="BJ83" s="61" t="n">
        <v>88.79</v>
      </c>
      <c r="BK83" s="70" t="n">
        <v>-10253.7</v>
      </c>
      <c r="BL83" s="116" t="n">
        <f aca="false">(ABS(BK83-$C83))/(ABS($C83) + $E$2)</f>
        <v>0.666888816644994</v>
      </c>
      <c r="BM83" s="116" t="n">
        <f aca="false">1-(BK83-$C83)/($B83-$C83)</f>
        <v>0.37036525475752</v>
      </c>
      <c r="BN83" s="0" t="n">
        <v>580</v>
      </c>
      <c r="BO83" s="0" t="n">
        <v>115</v>
      </c>
      <c r="BP83" s="0" t="n">
        <v>139</v>
      </c>
      <c r="BQ83" s="0" t="n">
        <v>3600.54</v>
      </c>
      <c r="BR83" s="0" t="n">
        <v>1623.5</v>
      </c>
      <c r="BS83" s="116" t="n">
        <f aca="false">BR83/BQ83</f>
        <v>0.450904586534242</v>
      </c>
      <c r="BT83" s="0" t="n">
        <v>1481.14</v>
      </c>
      <c r="BU83" s="0" t="n">
        <v>179.27</v>
      </c>
      <c r="BV83" s="61" t="n">
        <v>333.42</v>
      </c>
    </row>
    <row r="84" customFormat="false" ht="12.8" hidden="false" customHeight="false" outlineLevel="0" collapsed="false">
      <c r="A84" s="0" t="s">
        <v>140</v>
      </c>
      <c r="B84" s="0" t="n">
        <v>-19264.5</v>
      </c>
      <c r="C84" s="0" t="n">
        <v>-6267.45</v>
      </c>
      <c r="D84" s="116" t="n">
        <f aca="false">(ABS(B84-C84))/(ABS(C84)+$E$2)</f>
        <v>2.07340730164554</v>
      </c>
      <c r="E84" s="70" t="n">
        <v>-19264.5</v>
      </c>
      <c r="F84" s="116" t="n">
        <f aca="false">(ABS(E84-$C84))/(ABS($C84) + $E$2)</f>
        <v>2.07340730164554</v>
      </c>
      <c r="G84" s="116" t="n">
        <f aca="false">1-(E84-$C84)/($B84-$C84)</f>
        <v>0</v>
      </c>
      <c r="H84" s="0" t="n">
        <v>11</v>
      </c>
      <c r="I84" s="0" t="n">
        <v>11</v>
      </c>
      <c r="J84" s="0" t="n">
        <v>275.19</v>
      </c>
      <c r="K84" s="0" t="n">
        <v>0.29</v>
      </c>
      <c r="L84" s="116" t="n">
        <f aca="false">K84/J84</f>
        <v>0.00105381736254951</v>
      </c>
      <c r="M84" s="0" t="n">
        <v>247.46</v>
      </c>
      <c r="N84" s="0" t="n">
        <v>1.59</v>
      </c>
      <c r="O84" s="61" t="n">
        <v>15.32</v>
      </c>
      <c r="P84" s="70" t="n">
        <v>-19264.5</v>
      </c>
      <c r="Q84" s="116" t="n">
        <f aca="false">(ABS(P84-$C84))/(ABS($C84) + $E$2)</f>
        <v>2.07340730164554</v>
      </c>
      <c r="R84" s="116" t="n">
        <f aca="false">1-(P84-$C84)/($B84-$C84)</f>
        <v>0</v>
      </c>
      <c r="S84" s="0" t="n">
        <v>11</v>
      </c>
      <c r="T84" s="0" t="n">
        <v>11</v>
      </c>
      <c r="U84" s="0" t="n">
        <v>286.96</v>
      </c>
      <c r="V84" s="0" t="n">
        <v>0.37</v>
      </c>
      <c r="W84" s="116" t="n">
        <f aca="false">V84/U84</f>
        <v>0.00128937831056593</v>
      </c>
      <c r="X84" s="0" t="n">
        <v>248.44</v>
      </c>
      <c r="Y84" s="0" t="n">
        <v>12.23</v>
      </c>
      <c r="Z84" s="61" t="n">
        <v>14.96</v>
      </c>
      <c r="AA84" s="70" t="n">
        <v>-14170.5</v>
      </c>
      <c r="AB84" s="116" t="n">
        <f aca="false">(ABS(AA84-$C84))/(ABS($C84) + $E$2)</f>
        <v>1.2607662181241</v>
      </c>
      <c r="AC84" s="116" t="n">
        <f aca="false">1-(AA84-$C84)/($B84-$C84)</f>
        <v>0.391935092963403</v>
      </c>
      <c r="AD84" s="0" t="n">
        <v>82</v>
      </c>
      <c r="AE84" s="0" t="n">
        <v>73</v>
      </c>
      <c r="AF84" s="0" t="n">
        <v>31</v>
      </c>
      <c r="AG84" s="0" t="n">
        <v>607.13</v>
      </c>
      <c r="AH84" s="0" t="n">
        <v>30.6</v>
      </c>
      <c r="AI84" s="116" t="n">
        <f aca="false">AH84/AG84</f>
        <v>0.0504010673167197</v>
      </c>
      <c r="AJ84" s="0" t="n">
        <v>449.11</v>
      </c>
      <c r="AK84" s="0" t="n">
        <v>39.06</v>
      </c>
      <c r="AL84" s="61" t="n">
        <v>79.37</v>
      </c>
      <c r="AM84" s="70" t="n">
        <v>-14289.8</v>
      </c>
      <c r="AN84" s="116" t="n">
        <f aca="false">(ABS(AM84-$C84))/(ABS($C84) + $E$2)</f>
        <v>1.27979803619715</v>
      </c>
      <c r="AO84" s="116" t="n">
        <f aca="false">1-(AM84-$C84)/($B84-$C84)</f>
        <v>0.382756086958194</v>
      </c>
      <c r="AP84" s="0" t="n">
        <v>0</v>
      </c>
      <c r="AQ84" s="0" t="n">
        <v>75</v>
      </c>
      <c r="AR84" s="0" t="n">
        <v>70</v>
      </c>
      <c r="AS84" s="0" t="n">
        <v>29</v>
      </c>
      <c r="AT84" s="0" t="n">
        <v>600.94</v>
      </c>
      <c r="AU84" s="0" t="n">
        <v>26.29</v>
      </c>
      <c r="AV84" s="116" t="n">
        <f aca="false">AU84/AT84</f>
        <v>0.0437481279329051</v>
      </c>
      <c r="AW84" s="0" t="n">
        <v>427.42</v>
      </c>
      <c r="AX84" s="0" t="n">
        <v>64.7</v>
      </c>
      <c r="AY84" s="61" t="n">
        <v>73.14</v>
      </c>
      <c r="AZ84" s="70" t="n">
        <v>-13733.9</v>
      </c>
      <c r="BA84" s="116" t="n">
        <f aca="false">(ABS(AZ84-$C84))/(ABS($C84) + $E$2)</f>
        <v>1.19111582608141</v>
      </c>
      <c r="BB84" s="116" t="n">
        <f aca="false">1-(AZ84-$C84)/($B84-$C84)</f>
        <v>0.42552733120208</v>
      </c>
      <c r="BC84" s="0" t="n">
        <v>160</v>
      </c>
      <c r="BD84" s="0" t="n">
        <v>32</v>
      </c>
      <c r="BE84" s="0" t="n">
        <v>614.39</v>
      </c>
      <c r="BF84" s="0" t="n">
        <v>65.84</v>
      </c>
      <c r="BG84" s="116" t="n">
        <f aca="false">BF84/BE84</f>
        <v>0.107163202526083</v>
      </c>
      <c r="BH84" s="0" t="n">
        <v>455.41</v>
      </c>
      <c r="BI84" s="0" t="n">
        <v>5.34</v>
      </c>
      <c r="BJ84" s="61" t="n">
        <v>81.36</v>
      </c>
      <c r="BK84" s="70" t="n">
        <v>-12635.9</v>
      </c>
      <c r="BL84" s="116" t="n">
        <f aca="false">(ABS(BK84-$C84))/(ABS($C84) + $E$2)</f>
        <v>1.01595290701848</v>
      </c>
      <c r="BM84" s="116" t="n">
        <f aca="false">1-(BK84-$C84)/($B84-$C84)</f>
        <v>0.510008040286065</v>
      </c>
      <c r="BN84" s="0" t="n">
        <v>567</v>
      </c>
      <c r="BO84" s="0" t="n">
        <v>143</v>
      </c>
      <c r="BP84" s="0" t="n">
        <v>142</v>
      </c>
      <c r="BQ84" s="0" t="n">
        <v>3606.2</v>
      </c>
      <c r="BR84" s="0" t="n">
        <v>1494.91</v>
      </c>
      <c r="BS84" s="116" t="n">
        <f aca="false">BR84/BQ84</f>
        <v>0.414538849758749</v>
      </c>
      <c r="BT84" s="0" t="n">
        <v>1562.68</v>
      </c>
      <c r="BU84" s="0" t="n">
        <v>213.57</v>
      </c>
      <c r="BV84" s="61" t="n">
        <v>346.41</v>
      </c>
    </row>
    <row r="85" customFormat="false" ht="12.8" hidden="false" customHeight="false" outlineLevel="0" collapsed="false">
      <c r="A85" s="0" t="s">
        <v>141</v>
      </c>
      <c r="B85" s="0" t="n">
        <v>-18453.5</v>
      </c>
      <c r="C85" s="0" t="n">
        <v>-5647.5</v>
      </c>
      <c r="D85" s="116" t="n">
        <f aca="false">(ABS(B85-C85))/(ABS(C85)+$E$2)</f>
        <v>2.26715057094804</v>
      </c>
      <c r="E85" s="70" t="n">
        <v>-18453.5</v>
      </c>
      <c r="F85" s="116" t="n">
        <f aca="false">(ABS(E85-$C85))/(ABS($C85) + $E$2)</f>
        <v>2.26715057094804</v>
      </c>
      <c r="G85" s="116" t="n">
        <f aca="false">1-(E85-$C85)/($B85-$C85)</f>
        <v>0</v>
      </c>
      <c r="H85" s="0" t="n">
        <v>11</v>
      </c>
      <c r="I85" s="0" t="n">
        <v>11</v>
      </c>
      <c r="J85" s="0" t="n">
        <v>284.11</v>
      </c>
      <c r="K85" s="0" t="n">
        <v>0.31</v>
      </c>
      <c r="L85" s="116" t="n">
        <f aca="false">K85/J85</f>
        <v>0.00109112667628735</v>
      </c>
      <c r="M85" s="0" t="n">
        <v>256.61</v>
      </c>
      <c r="N85" s="0" t="n">
        <v>1.81</v>
      </c>
      <c r="O85" s="61" t="n">
        <v>14.58</v>
      </c>
      <c r="P85" s="70" t="n">
        <v>-18453.5</v>
      </c>
      <c r="Q85" s="116" t="n">
        <f aca="false">(ABS(P85-$C85))/(ABS($C85) + $E$2)</f>
        <v>2.26715057094804</v>
      </c>
      <c r="R85" s="116" t="n">
        <f aca="false">1-(P85-$C85)/($B85-$C85)</f>
        <v>0</v>
      </c>
      <c r="S85" s="0" t="n">
        <v>11</v>
      </c>
      <c r="T85" s="0" t="n">
        <v>11</v>
      </c>
      <c r="U85" s="0" t="n">
        <v>294.81</v>
      </c>
      <c r="V85" s="0" t="n">
        <v>0.42</v>
      </c>
      <c r="W85" s="116" t="n">
        <f aca="false">V85/U85</f>
        <v>0.00142464638241579</v>
      </c>
      <c r="X85" s="0" t="n">
        <v>257.39</v>
      </c>
      <c r="Y85" s="0" t="n">
        <v>11.75</v>
      </c>
      <c r="Z85" s="61" t="n">
        <v>14.17</v>
      </c>
      <c r="AA85" s="70" t="n">
        <v>-13669.2</v>
      </c>
      <c r="AB85" s="116" t="n">
        <f aca="false">(ABS(AA85-$C85))/(ABS($C85) + $E$2)</f>
        <v>1.42014694166593</v>
      </c>
      <c r="AC85" s="116" t="n">
        <f aca="false">1-(AA85-$C85)/($B85-$C85)</f>
        <v>0.373598313290645</v>
      </c>
      <c r="AD85" s="0" t="n">
        <v>75</v>
      </c>
      <c r="AE85" s="0" t="n">
        <v>75</v>
      </c>
      <c r="AF85" s="0" t="n">
        <v>30</v>
      </c>
      <c r="AG85" s="0" t="n">
        <v>600.11</v>
      </c>
      <c r="AH85" s="0" t="n">
        <v>26.58</v>
      </c>
      <c r="AI85" s="116" t="n">
        <f aca="false">AH85/AG85</f>
        <v>0.0442918798220326</v>
      </c>
      <c r="AJ85" s="0" t="n">
        <v>446.98</v>
      </c>
      <c r="AK85" s="0" t="n">
        <v>37.88</v>
      </c>
      <c r="AL85" s="61" t="n">
        <v>79.85</v>
      </c>
      <c r="AM85" s="70" t="n">
        <v>-13726.2</v>
      </c>
      <c r="AN85" s="116" t="n">
        <f aca="false">(ABS(AM85-$C85))/(ABS($C85) + $E$2)</f>
        <v>1.43023811631407</v>
      </c>
      <c r="AO85" s="116" t="n">
        <f aca="false">1-(AM85-$C85)/($B85-$C85)</f>
        <v>0.369147274714977</v>
      </c>
      <c r="AP85" s="0" t="n">
        <v>0</v>
      </c>
      <c r="AQ85" s="0" t="n">
        <v>71</v>
      </c>
      <c r="AR85" s="0" t="n">
        <v>74</v>
      </c>
      <c r="AS85" s="0" t="n">
        <v>29</v>
      </c>
      <c r="AT85" s="0" t="n">
        <v>606.77</v>
      </c>
      <c r="AU85" s="0" t="n">
        <v>24.3</v>
      </c>
      <c r="AV85" s="116" t="n">
        <f aca="false">AU85/AT85</f>
        <v>0.0400481236712428</v>
      </c>
      <c r="AW85" s="0" t="n">
        <v>433.41</v>
      </c>
      <c r="AX85" s="0" t="n">
        <v>67.03</v>
      </c>
      <c r="AY85" s="61" t="n">
        <v>72.56</v>
      </c>
      <c r="AZ85" s="70" t="n">
        <v>-13137.3</v>
      </c>
      <c r="BA85" s="116" t="n">
        <f aca="false">(ABS(AZ85-$C85))/(ABS($C85) + $E$2)</f>
        <v>1.32598034876516</v>
      </c>
      <c r="BB85" s="116" t="n">
        <f aca="false">1-(AZ85-$C85)/($B85-$C85)</f>
        <v>0.41513353115727</v>
      </c>
      <c r="BC85" s="0" t="n">
        <v>155</v>
      </c>
      <c r="BD85" s="0" t="n">
        <v>31</v>
      </c>
      <c r="BE85" s="0" t="n">
        <v>608.09</v>
      </c>
      <c r="BF85" s="0" t="n">
        <v>61.71</v>
      </c>
      <c r="BG85" s="116" t="n">
        <f aca="false">BF85/BE85</f>
        <v>0.101481688565837</v>
      </c>
      <c r="BH85" s="0" t="n">
        <v>453.12</v>
      </c>
      <c r="BI85" s="0" t="n">
        <v>5.58</v>
      </c>
      <c r="BJ85" s="61" t="n">
        <v>80.21</v>
      </c>
      <c r="BK85" s="70" t="n">
        <v>-12097.8</v>
      </c>
      <c r="BL85" s="116" t="n">
        <f aca="false">(ABS(BK85-$C85))/(ABS($C85) + $E$2)</f>
        <v>1.14194919005046</v>
      </c>
      <c r="BM85" s="116" t="n">
        <f aca="false">1-(BK85-$C85)/($B85-$C85)</f>
        <v>0.496306418866157</v>
      </c>
      <c r="BN85" s="0" t="n">
        <v>572</v>
      </c>
      <c r="BO85" s="0" t="n">
        <v>158</v>
      </c>
      <c r="BP85" s="0" t="n">
        <v>146</v>
      </c>
      <c r="BQ85" s="0" t="n">
        <v>3603.61</v>
      </c>
      <c r="BR85" s="0" t="n">
        <v>1467.16</v>
      </c>
      <c r="BS85" s="116" t="n">
        <f aca="false">BR85/BQ85</f>
        <v>0.407136177333285</v>
      </c>
      <c r="BT85" s="0" t="n">
        <v>1623.44</v>
      </c>
      <c r="BU85" s="0" t="n">
        <v>180.06</v>
      </c>
      <c r="BV85" s="61" t="n">
        <v>353.54</v>
      </c>
    </row>
    <row r="86" customFormat="false" ht="12.8" hidden="false" customHeight="false" outlineLevel="0" collapsed="false">
      <c r="A86" s="0" t="s">
        <v>142</v>
      </c>
      <c r="B86" s="0" t="n">
        <v>-19202</v>
      </c>
      <c r="C86" s="0" t="n">
        <v>-6450</v>
      </c>
      <c r="D86" s="116" t="n">
        <f aca="false">(ABS(B86-C86))/(ABS(C86)+$E$2)</f>
        <v>1.97674779104015</v>
      </c>
      <c r="E86" s="70" t="n">
        <v>-19202</v>
      </c>
      <c r="F86" s="116" t="n">
        <f aca="false">(ABS(E86-$C86))/(ABS($C86) + $E$2)</f>
        <v>1.97674779104015</v>
      </c>
      <c r="G86" s="116" t="n">
        <f aca="false">1-(E86-$C86)/($B86-$C86)</f>
        <v>0</v>
      </c>
      <c r="H86" s="0" t="n">
        <v>11</v>
      </c>
      <c r="I86" s="0" t="n">
        <v>11</v>
      </c>
      <c r="J86" s="0" t="n">
        <v>252.5</v>
      </c>
      <c r="K86" s="0" t="n">
        <v>0.27</v>
      </c>
      <c r="L86" s="116" t="n">
        <f aca="false">K86/J86</f>
        <v>0.00106930693069307</v>
      </c>
      <c r="M86" s="0" t="n">
        <v>224.1</v>
      </c>
      <c r="N86" s="0" t="n">
        <v>2.31</v>
      </c>
      <c r="O86" s="61" t="n">
        <v>14.97</v>
      </c>
      <c r="P86" s="70" t="n">
        <v>-19202</v>
      </c>
      <c r="Q86" s="116" t="n">
        <f aca="false">(ABS(P86-$C86))/(ABS($C86) + $E$2)</f>
        <v>1.97674779104015</v>
      </c>
      <c r="R86" s="116" t="n">
        <f aca="false">1-(P86-$C86)/($B86-$C86)</f>
        <v>0</v>
      </c>
      <c r="S86" s="0" t="n">
        <v>11</v>
      </c>
      <c r="T86" s="0" t="n">
        <v>11</v>
      </c>
      <c r="U86" s="0" t="n">
        <v>265.05</v>
      </c>
      <c r="V86" s="0" t="n">
        <v>0.44</v>
      </c>
      <c r="W86" s="116" t="n">
        <f aca="false">V86/U86</f>
        <v>0.00166006413884173</v>
      </c>
      <c r="X86" s="0" t="n">
        <v>227.05</v>
      </c>
      <c r="Y86" s="0" t="n">
        <v>12.43</v>
      </c>
      <c r="Z86" s="61" t="n">
        <v>14.43</v>
      </c>
      <c r="AA86" s="70" t="n">
        <v>-14109.3</v>
      </c>
      <c r="AB86" s="116" t="n">
        <f aca="false">(ABS(AA86-$C86))/(ABS($C86) + $E$2)</f>
        <v>1.18730429390792</v>
      </c>
      <c r="AC86" s="116" t="n">
        <f aca="false">1-(AA86-$C86)/($B86-$C86)</f>
        <v>0.399364805520703</v>
      </c>
      <c r="AD86" s="0" t="n">
        <v>77</v>
      </c>
      <c r="AE86" s="0" t="n">
        <v>88</v>
      </c>
      <c r="AF86" s="0" t="n">
        <v>33</v>
      </c>
      <c r="AG86" s="0" t="n">
        <v>608.43</v>
      </c>
      <c r="AH86" s="0" t="n">
        <v>26.22</v>
      </c>
      <c r="AI86" s="116" t="n">
        <f aca="false">AH86/AG86</f>
        <v>0.0430945219663725</v>
      </c>
      <c r="AJ86" s="0" t="n">
        <v>444.41</v>
      </c>
      <c r="AK86" s="0" t="n">
        <v>42.98</v>
      </c>
      <c r="AL86" s="61" t="n">
        <v>84.2</v>
      </c>
      <c r="AM86" s="70" t="n">
        <v>-14271.8</v>
      </c>
      <c r="AN86" s="116" t="n">
        <f aca="false">(ABS(AM86-$C86))/(ABS($C86) + $E$2)</f>
        <v>1.21249418694776</v>
      </c>
      <c r="AO86" s="116" t="n">
        <f aca="false">1-(AM86-$C86)/($B86-$C86)</f>
        <v>0.386621706398996</v>
      </c>
      <c r="AP86" s="0" t="n">
        <v>0</v>
      </c>
      <c r="AQ86" s="0" t="n">
        <v>75</v>
      </c>
      <c r="AR86" s="0" t="n">
        <v>80</v>
      </c>
      <c r="AS86" s="0" t="n">
        <v>31</v>
      </c>
      <c r="AT86" s="0" t="n">
        <v>614.25</v>
      </c>
      <c r="AU86" s="0" t="n">
        <v>25.19</v>
      </c>
      <c r="AV86" s="116" t="n">
        <f aca="false">AU86/AT86</f>
        <v>0.041009361009361</v>
      </c>
      <c r="AW86" s="0" t="n">
        <v>423.54</v>
      </c>
      <c r="AX86" s="0" t="n">
        <v>76.81</v>
      </c>
      <c r="AY86" s="61" t="n">
        <v>79.89</v>
      </c>
      <c r="AZ86" s="70" t="n">
        <v>-13590.4</v>
      </c>
      <c r="BA86" s="116" t="n">
        <f aca="false">(ABS(AZ86-$C86))/(ABS($C86) + $E$2)</f>
        <v>1.10686715237948</v>
      </c>
      <c r="BB86" s="116" t="n">
        <f aca="false">1-(AZ86-$C86)/($B86-$C86)</f>
        <v>0.440056461731493</v>
      </c>
      <c r="BC86" s="0" t="n">
        <v>165</v>
      </c>
      <c r="BD86" s="0" t="n">
        <v>33</v>
      </c>
      <c r="BE86" s="0" t="n">
        <v>610.75</v>
      </c>
      <c r="BF86" s="0" t="n">
        <v>67.75</v>
      </c>
      <c r="BG86" s="116" t="n">
        <f aca="false">BF86/BE86</f>
        <v>0.110929185427753</v>
      </c>
      <c r="BH86" s="0" t="n">
        <v>446.58</v>
      </c>
      <c r="BI86" s="0" t="n">
        <v>5.88</v>
      </c>
      <c r="BJ86" s="61" t="n">
        <v>83.32</v>
      </c>
      <c r="BK86" s="70" t="n">
        <v>-12635.3</v>
      </c>
      <c r="BL86" s="116" t="n">
        <f aca="false">(ABS(BK86-$C86))/(ABS($C86) + $E$2)</f>
        <v>0.958812587195783</v>
      </c>
      <c r="BM86" s="116" t="n">
        <f aca="false">1-(BK86-$C86)/($B86-$C86)</f>
        <v>0.514954516938519</v>
      </c>
      <c r="BN86" s="0" t="n">
        <v>554</v>
      </c>
      <c r="BO86" s="0" t="n">
        <v>156</v>
      </c>
      <c r="BP86" s="0" t="n">
        <v>142</v>
      </c>
      <c r="BQ86" s="0" t="n">
        <v>3643.45</v>
      </c>
      <c r="BR86" s="0" t="n">
        <v>1460.67</v>
      </c>
      <c r="BS86" s="116" t="n">
        <f aca="false">BR86/BQ86</f>
        <v>0.400902990297657</v>
      </c>
      <c r="BT86" s="0" t="n">
        <v>1643.68</v>
      </c>
      <c r="BU86" s="0" t="n">
        <v>217.29</v>
      </c>
      <c r="BV86" s="61" t="n">
        <v>336.47</v>
      </c>
    </row>
    <row r="87" customFormat="false" ht="12.8" hidden="false" customHeight="false" outlineLevel="0" collapsed="false">
      <c r="A87" s="0" t="s">
        <v>143</v>
      </c>
      <c r="B87" s="0" t="n">
        <v>-7735</v>
      </c>
      <c r="C87" s="0" t="n">
        <v>-4027.5</v>
      </c>
      <c r="D87" s="116" t="n">
        <f aca="false">(ABS(B87-C87))/(ABS(C87)+$E$2)</f>
        <v>0.920317736130073</v>
      </c>
      <c r="E87" s="70" t="n">
        <v>-7735</v>
      </c>
      <c r="F87" s="116" t="n">
        <f aca="false">(ABS(E87-$C87))/(ABS($C87) + $E$2)</f>
        <v>0.920317736130073</v>
      </c>
      <c r="G87" s="116" t="n">
        <f aca="false">1-(E87-$C87)/($B87-$C87)</f>
        <v>0</v>
      </c>
      <c r="H87" s="0" t="n">
        <v>11</v>
      </c>
      <c r="I87" s="0" t="n">
        <v>11</v>
      </c>
      <c r="J87" s="0" t="n">
        <v>315.93</v>
      </c>
      <c r="K87" s="0" t="n">
        <v>0.28</v>
      </c>
      <c r="L87" s="116" t="n">
        <f aca="false">K87/J87</f>
        <v>0.000886272275504067</v>
      </c>
      <c r="M87" s="0" t="n">
        <v>274.28</v>
      </c>
      <c r="N87" s="0" t="n">
        <v>3.04</v>
      </c>
      <c r="O87" s="61" t="n">
        <v>21.72</v>
      </c>
      <c r="P87" s="70" t="n">
        <v>-7735</v>
      </c>
      <c r="Q87" s="116" t="n">
        <f aca="false">(ABS(P87-$C87))/(ABS($C87) + $E$2)</f>
        <v>0.920317736130073</v>
      </c>
      <c r="R87" s="116" t="n">
        <f aca="false">1-(P87-$C87)/($B87-$C87)</f>
        <v>0</v>
      </c>
      <c r="S87" s="0" t="n">
        <v>11</v>
      </c>
      <c r="T87" s="0" t="n">
        <v>11</v>
      </c>
      <c r="U87" s="0" t="n">
        <v>329.03</v>
      </c>
      <c r="V87" s="0" t="n">
        <v>0.35</v>
      </c>
      <c r="W87" s="116" t="n">
        <f aca="false">V87/U87</f>
        <v>0.00106373279032307</v>
      </c>
      <c r="X87" s="0" t="n">
        <v>273.57</v>
      </c>
      <c r="Y87" s="0" t="n">
        <v>17.27</v>
      </c>
      <c r="Z87" s="61" t="n">
        <v>21.37</v>
      </c>
      <c r="AA87" s="70" t="n">
        <v>-7724.5</v>
      </c>
      <c r="AB87" s="116" t="n">
        <f aca="false">(ABS(AA87-$C87))/(ABS($C87) + $E$2)</f>
        <v>0.917711306938066</v>
      </c>
      <c r="AC87" s="116" t="n">
        <f aca="false">1-(AA87-$C87)/($B87-$C87)</f>
        <v>0.00283209710047205</v>
      </c>
      <c r="AD87" s="0" t="n">
        <v>47</v>
      </c>
      <c r="AE87" s="0" t="n">
        <v>13</v>
      </c>
      <c r="AF87" s="0" t="n">
        <v>12</v>
      </c>
      <c r="AG87" s="0" t="n">
        <v>372.67</v>
      </c>
      <c r="AH87" s="0" t="n">
        <v>3.77</v>
      </c>
      <c r="AI87" s="116" t="n">
        <f aca="false">AH87/AG87</f>
        <v>0.0101161885850753</v>
      </c>
      <c r="AJ87" s="0" t="n">
        <v>290.8</v>
      </c>
      <c r="AK87" s="0" t="n">
        <v>9.32</v>
      </c>
      <c r="AL87" s="61" t="n">
        <v>53.1</v>
      </c>
      <c r="AM87" s="70" t="n">
        <v>-7724.5</v>
      </c>
      <c r="AN87" s="116" t="n">
        <f aca="false">(ABS(AM87-$C87))/(ABS($C87) + $E$2)</f>
        <v>0.917711306938066</v>
      </c>
      <c r="AO87" s="116" t="n">
        <f aca="false">1-(AM87-$C87)/($B87-$C87)</f>
        <v>0.00283209710047205</v>
      </c>
      <c r="AP87" s="0" t="n">
        <v>0</v>
      </c>
      <c r="AQ87" s="0" t="n">
        <v>47</v>
      </c>
      <c r="AR87" s="0" t="n">
        <v>13</v>
      </c>
      <c r="AS87" s="0" t="n">
        <v>12</v>
      </c>
      <c r="AT87" s="0" t="n">
        <v>399.73</v>
      </c>
      <c r="AU87" s="0" t="n">
        <v>3.49</v>
      </c>
      <c r="AV87" s="116" t="n">
        <f aca="false">AU87/AT87</f>
        <v>0.00873089335301328</v>
      </c>
      <c r="AW87" s="0" t="n">
        <v>296.34</v>
      </c>
      <c r="AX87" s="0" t="n">
        <v>28.46</v>
      </c>
      <c r="AY87" s="61" t="n">
        <v>55.31</v>
      </c>
      <c r="AZ87" s="70" t="n">
        <v>-7735</v>
      </c>
      <c r="BA87" s="116" t="n">
        <f aca="false">(ABS(AZ87-$C87))/(ABS($C87) + $E$2)</f>
        <v>0.920317736130073</v>
      </c>
      <c r="BB87" s="116" t="n">
        <f aca="false">1-(AZ87-$C87)/($B87-$C87)</f>
        <v>0</v>
      </c>
      <c r="BC87" s="0" t="n">
        <v>55</v>
      </c>
      <c r="BD87" s="0" t="n">
        <v>11</v>
      </c>
      <c r="BE87" s="0" t="n">
        <v>346.47</v>
      </c>
      <c r="BF87" s="0" t="n">
        <v>4</v>
      </c>
      <c r="BG87" s="116" t="n">
        <f aca="false">BF87/BE87</f>
        <v>0.0115450111120732</v>
      </c>
      <c r="BH87" s="0" t="n">
        <v>274.6</v>
      </c>
      <c r="BI87" s="0" t="n">
        <v>2.49</v>
      </c>
      <c r="BJ87" s="61" t="n">
        <v>49.93</v>
      </c>
      <c r="BK87" s="70" t="n">
        <v>-7724.5</v>
      </c>
      <c r="BL87" s="116" t="n">
        <f aca="false">(ABS(BK87-$C87))/(ABS($C87) + $E$2)</f>
        <v>0.917711306938066</v>
      </c>
      <c r="BM87" s="116" t="n">
        <f aca="false">1-(BK87-$C87)/($B87-$C87)</f>
        <v>0.00283209710047205</v>
      </c>
      <c r="BN87" s="0" t="n">
        <v>47</v>
      </c>
      <c r="BO87" s="0" t="n">
        <v>13</v>
      </c>
      <c r="BP87" s="0" t="n">
        <v>12</v>
      </c>
      <c r="BQ87" s="0" t="n">
        <v>379.8</v>
      </c>
      <c r="BR87" s="0" t="n">
        <v>3.57</v>
      </c>
      <c r="BS87" s="116" t="n">
        <f aca="false">BR87/BQ87</f>
        <v>0.00939968404423381</v>
      </c>
      <c r="BT87" s="0" t="n">
        <v>296.83</v>
      </c>
      <c r="BU87" s="0" t="n">
        <v>9.36</v>
      </c>
      <c r="BV87" s="61" t="n">
        <v>54.07</v>
      </c>
    </row>
    <row r="88" customFormat="false" ht="12.8" hidden="false" customHeight="false" outlineLevel="0" collapsed="false">
      <c r="A88" s="0" t="s">
        <v>144</v>
      </c>
      <c r="B88" s="0" t="n">
        <v>-7403</v>
      </c>
      <c r="C88" s="0" t="n">
        <v>-3892.56</v>
      </c>
      <c r="D88" s="116" t="n">
        <f aca="false">(ABS(B88-C88))/(ABS(C88)+$E$2)</f>
        <v>0.90160161908382</v>
      </c>
      <c r="E88" s="70" t="n">
        <v>-7403</v>
      </c>
      <c r="F88" s="116" t="n">
        <f aca="false">(ABS(E88-$C88))/(ABS($C88) + $E$2)</f>
        <v>0.90160161908382</v>
      </c>
      <c r="G88" s="116" t="n">
        <f aca="false">1-(E88-$C88)/($B88-$C88)</f>
        <v>0</v>
      </c>
      <c r="H88" s="0" t="n">
        <v>11</v>
      </c>
      <c r="I88" s="0" t="n">
        <v>11</v>
      </c>
      <c r="J88" s="0" t="n">
        <v>295.84</v>
      </c>
      <c r="K88" s="0" t="n">
        <v>0.27</v>
      </c>
      <c r="L88" s="116" t="n">
        <f aca="false">K88/J88</f>
        <v>0.000912655489453759</v>
      </c>
      <c r="M88" s="0" t="n">
        <v>254.52</v>
      </c>
      <c r="N88" s="0" t="n">
        <v>2.45</v>
      </c>
      <c r="O88" s="61" t="n">
        <v>22.19</v>
      </c>
      <c r="P88" s="70" t="n">
        <v>-7403</v>
      </c>
      <c r="Q88" s="116" t="n">
        <f aca="false">(ABS(P88-$C88))/(ABS($C88) + $E$2)</f>
        <v>0.90160161908382</v>
      </c>
      <c r="R88" s="116" t="n">
        <f aca="false">1-(P88-$C88)/($B88-$C88)</f>
        <v>0</v>
      </c>
      <c r="S88" s="0" t="n">
        <v>11</v>
      </c>
      <c r="T88" s="0" t="n">
        <v>11</v>
      </c>
      <c r="U88" s="0" t="n">
        <v>314.49</v>
      </c>
      <c r="V88" s="0" t="n">
        <v>0.37</v>
      </c>
      <c r="W88" s="116" t="n">
        <f aca="false">V88/U88</f>
        <v>0.00117650799707463</v>
      </c>
      <c r="X88" s="0" t="n">
        <v>253.87</v>
      </c>
      <c r="Y88" s="0" t="n">
        <v>18.67</v>
      </c>
      <c r="Z88" s="61" t="n">
        <v>25.26</v>
      </c>
      <c r="AA88" s="70" t="n">
        <v>-7398.5</v>
      </c>
      <c r="AB88" s="116" t="n">
        <f aca="false">(ABS(AA88-$C88))/(ABS($C88) + $E$2)</f>
        <v>0.900445864453097</v>
      </c>
      <c r="AC88" s="116" t="n">
        <f aca="false">1-(AA88-$C88)/($B88-$C88)</f>
        <v>0.00128189058921391</v>
      </c>
      <c r="AD88" s="0" t="n">
        <v>62</v>
      </c>
      <c r="AE88" s="0" t="n">
        <v>3</v>
      </c>
      <c r="AF88" s="0" t="n">
        <v>13</v>
      </c>
      <c r="AG88" s="0" t="n">
        <v>385.23</v>
      </c>
      <c r="AH88" s="0" t="n">
        <v>4.93</v>
      </c>
      <c r="AI88" s="116" t="n">
        <f aca="false">AH88/AG88</f>
        <v>0.0127975495158736</v>
      </c>
      <c r="AJ88" s="0" t="n">
        <v>292.72</v>
      </c>
      <c r="AK88" s="0" t="n">
        <v>10.87</v>
      </c>
      <c r="AL88" s="61" t="n">
        <v>60.87</v>
      </c>
      <c r="AM88" s="70" t="n">
        <v>-7398.5</v>
      </c>
      <c r="AN88" s="116" t="n">
        <f aca="false">(ABS(AM88-$C88))/(ABS($C88) + $E$2)</f>
        <v>0.900445864453097</v>
      </c>
      <c r="AO88" s="116" t="n">
        <f aca="false">1-(AM88-$C88)/($B88-$C88)</f>
        <v>0.00128189058921391</v>
      </c>
      <c r="AP88" s="0" t="n">
        <v>0</v>
      </c>
      <c r="AQ88" s="0" t="n">
        <v>62</v>
      </c>
      <c r="AR88" s="0" t="n">
        <v>3</v>
      </c>
      <c r="AS88" s="0" t="n">
        <v>13</v>
      </c>
      <c r="AT88" s="0" t="n">
        <v>401.51</v>
      </c>
      <c r="AU88" s="0" t="n">
        <v>4.84</v>
      </c>
      <c r="AV88" s="116" t="n">
        <f aca="false">AU88/AT88</f>
        <v>0.0120544942840776</v>
      </c>
      <c r="AW88" s="0" t="n">
        <v>290.89</v>
      </c>
      <c r="AX88" s="0" t="n">
        <v>31.27</v>
      </c>
      <c r="AY88" s="61" t="n">
        <v>58.74</v>
      </c>
      <c r="AZ88" s="70" t="n">
        <v>-7403</v>
      </c>
      <c r="BA88" s="116" t="n">
        <f aca="false">(ABS(AZ88-$C88))/(ABS($C88) + $E$2)</f>
        <v>0.90160161908382</v>
      </c>
      <c r="BB88" s="116" t="n">
        <f aca="false">1-(AZ88-$C88)/($B88-$C88)</f>
        <v>0</v>
      </c>
      <c r="BC88" s="0" t="n">
        <v>55</v>
      </c>
      <c r="BD88" s="0" t="n">
        <v>11</v>
      </c>
      <c r="BE88" s="0" t="n">
        <v>328.85</v>
      </c>
      <c r="BF88" s="0" t="n">
        <v>3.76</v>
      </c>
      <c r="BG88" s="116" t="n">
        <f aca="false">BF88/BE88</f>
        <v>0.0114337844001825</v>
      </c>
      <c r="BH88" s="0" t="n">
        <v>256.97</v>
      </c>
      <c r="BI88" s="0" t="n">
        <v>2.53</v>
      </c>
      <c r="BJ88" s="61" t="n">
        <v>49.8</v>
      </c>
      <c r="BK88" s="70" t="n">
        <v>-7398.5</v>
      </c>
      <c r="BL88" s="116" t="n">
        <f aca="false">(ABS(BK88-$C88))/(ABS($C88) + $E$2)</f>
        <v>0.900445864453097</v>
      </c>
      <c r="BM88" s="116" t="n">
        <f aca="false">1-(BK88-$C88)/($B88-$C88)</f>
        <v>0.00128189058921391</v>
      </c>
      <c r="BN88" s="0" t="n">
        <v>62</v>
      </c>
      <c r="BO88" s="0" t="n">
        <v>3</v>
      </c>
      <c r="BP88" s="0" t="n">
        <v>13</v>
      </c>
      <c r="BQ88" s="0" t="n">
        <v>378.74</v>
      </c>
      <c r="BR88" s="0" t="n">
        <v>4.85</v>
      </c>
      <c r="BS88" s="116" t="n">
        <f aca="false">BR88/BQ88</f>
        <v>0.0128056186301949</v>
      </c>
      <c r="BT88" s="0" t="n">
        <v>287.49</v>
      </c>
      <c r="BU88" s="0" t="n">
        <v>10.06</v>
      </c>
      <c r="BV88" s="61" t="n">
        <v>60.46</v>
      </c>
    </row>
    <row r="89" customFormat="false" ht="12.8" hidden="false" customHeight="false" outlineLevel="0" collapsed="false">
      <c r="A89" s="0" t="s">
        <v>145</v>
      </c>
      <c r="B89" s="0" t="n">
        <v>-8027.5</v>
      </c>
      <c r="C89" s="0" t="n">
        <v>-4453.5</v>
      </c>
      <c r="D89" s="116" t="n">
        <f aca="false">(ABS(B89-C89))/(ABS(C89)+$E$2)</f>
        <v>0.802334717701201</v>
      </c>
      <c r="E89" s="70" t="n">
        <v>-8027.5</v>
      </c>
      <c r="F89" s="116" t="n">
        <f aca="false">(ABS(E89-$C89))/(ABS($C89) + $E$2)</f>
        <v>0.802334717701201</v>
      </c>
      <c r="G89" s="116" t="n">
        <f aca="false">1-(E89-$C89)/($B89-$C89)</f>
        <v>0</v>
      </c>
      <c r="H89" s="0" t="n">
        <v>11</v>
      </c>
      <c r="I89" s="0" t="n">
        <v>11</v>
      </c>
      <c r="J89" s="0" t="n">
        <v>318.01</v>
      </c>
      <c r="K89" s="0" t="n">
        <v>0.28</v>
      </c>
      <c r="L89" s="116" t="n">
        <f aca="false">K89/J89</f>
        <v>0.000880475456746643</v>
      </c>
      <c r="M89" s="0" t="n">
        <v>276.08</v>
      </c>
      <c r="N89" s="0" t="n">
        <v>2.73</v>
      </c>
      <c r="O89" s="61" t="n">
        <v>22.3</v>
      </c>
      <c r="P89" s="70" t="n">
        <v>-8027.5</v>
      </c>
      <c r="Q89" s="116" t="n">
        <f aca="false">(ABS(P89-$C89))/(ABS($C89) + $E$2)</f>
        <v>0.802334717701201</v>
      </c>
      <c r="R89" s="116" t="n">
        <f aca="false">1-(P89-$C89)/($B89-$C89)</f>
        <v>0</v>
      </c>
      <c r="S89" s="0" t="n">
        <v>11</v>
      </c>
      <c r="T89" s="0" t="n">
        <v>11</v>
      </c>
      <c r="U89" s="0" t="n">
        <v>348.46</v>
      </c>
      <c r="V89" s="0" t="n">
        <v>0.42</v>
      </c>
      <c r="W89" s="116" t="n">
        <f aca="false">V89/U89</f>
        <v>0.00120530333467256</v>
      </c>
      <c r="X89" s="0" t="n">
        <v>291.76</v>
      </c>
      <c r="Y89" s="0" t="n">
        <v>17.74</v>
      </c>
      <c r="Z89" s="61" t="n">
        <v>22.09</v>
      </c>
      <c r="AA89" s="70" t="n">
        <v>-8027.5</v>
      </c>
      <c r="AB89" s="116" t="n">
        <f aca="false">(ABS(AA89-$C89))/(ABS($C89) + $E$2)</f>
        <v>0.802334717701201</v>
      </c>
      <c r="AC89" s="116" t="n">
        <f aca="false">1-(AA89-$C89)/($B89-$C89)</f>
        <v>0</v>
      </c>
      <c r="AD89" s="0" t="n">
        <v>54</v>
      </c>
      <c r="AE89" s="0" t="n">
        <v>1</v>
      </c>
      <c r="AF89" s="0" t="n">
        <v>11</v>
      </c>
      <c r="AG89" s="0" t="n">
        <v>357.03</v>
      </c>
      <c r="AH89" s="0" t="n">
        <v>5.13</v>
      </c>
      <c r="AI89" s="116" t="n">
        <f aca="false">AH89/AG89</f>
        <v>0.014368540458785</v>
      </c>
      <c r="AJ89" s="0" t="n">
        <v>276.86</v>
      </c>
      <c r="AK89" s="0" t="n">
        <v>9.05</v>
      </c>
      <c r="AL89" s="61" t="n">
        <v>50.59</v>
      </c>
      <c r="AM89" s="70" t="n">
        <v>-8027.5</v>
      </c>
      <c r="AN89" s="116" t="n">
        <f aca="false">(ABS(AM89-$C89))/(ABS($C89) + $E$2)</f>
        <v>0.802334717701201</v>
      </c>
      <c r="AO89" s="116" t="n">
        <f aca="false">1-(AM89-$C89)/($B89-$C89)</f>
        <v>0</v>
      </c>
      <c r="AP89" s="0" t="n">
        <v>0</v>
      </c>
      <c r="AQ89" s="0" t="n">
        <v>54</v>
      </c>
      <c r="AR89" s="0" t="n">
        <v>1</v>
      </c>
      <c r="AS89" s="0" t="n">
        <v>11</v>
      </c>
      <c r="AT89" s="0" t="n">
        <v>373.62</v>
      </c>
      <c r="AU89" s="0" t="n">
        <v>4.97</v>
      </c>
      <c r="AV89" s="116" t="n">
        <f aca="false">AU89/AT89</f>
        <v>0.0133022857448745</v>
      </c>
      <c r="AW89" s="0" t="n">
        <v>277.8</v>
      </c>
      <c r="AX89" s="0" t="n">
        <v>26.01</v>
      </c>
      <c r="AY89" s="61" t="n">
        <v>49.34</v>
      </c>
      <c r="AZ89" s="70" t="n">
        <v>-8027.5</v>
      </c>
      <c r="BA89" s="116" t="n">
        <f aca="false">(ABS(AZ89-$C89))/(ABS($C89) + $E$2)</f>
        <v>0.802334717701201</v>
      </c>
      <c r="BB89" s="116" t="n">
        <f aca="false">1-(AZ89-$C89)/($B89-$C89)</f>
        <v>0</v>
      </c>
      <c r="BC89" s="0" t="n">
        <v>55</v>
      </c>
      <c r="BD89" s="0" t="n">
        <v>11</v>
      </c>
      <c r="BE89" s="0" t="n">
        <v>349.24</v>
      </c>
      <c r="BF89" s="0" t="n">
        <v>5.21</v>
      </c>
      <c r="BG89" s="116" t="n">
        <f aca="false">BF89/BE89</f>
        <v>0.0149181078914214</v>
      </c>
      <c r="BH89" s="0" t="n">
        <v>274.27</v>
      </c>
      <c r="BI89" s="0" t="n">
        <v>2.2</v>
      </c>
      <c r="BJ89" s="61" t="n">
        <v>52.05</v>
      </c>
      <c r="BK89" s="70" t="n">
        <v>-8027.5</v>
      </c>
      <c r="BL89" s="116" t="n">
        <f aca="false">(ABS(BK89-$C89))/(ABS($C89) + $E$2)</f>
        <v>0.802334717701201</v>
      </c>
      <c r="BM89" s="116" t="n">
        <f aca="false">1-(BK89-$C89)/($B89-$C89)</f>
        <v>0</v>
      </c>
      <c r="BN89" s="0" t="n">
        <v>54</v>
      </c>
      <c r="BO89" s="0" t="n">
        <v>1</v>
      </c>
      <c r="BP89" s="0" t="n">
        <v>11</v>
      </c>
      <c r="BQ89" s="0" t="n">
        <v>358.2</v>
      </c>
      <c r="BR89" s="0" t="n">
        <v>5.1</v>
      </c>
      <c r="BS89" s="116" t="n">
        <f aca="false">BR89/BQ89</f>
        <v>0.0142378559463987</v>
      </c>
      <c r="BT89" s="0" t="n">
        <v>278.51</v>
      </c>
      <c r="BU89" s="0" t="n">
        <v>8.25</v>
      </c>
      <c r="BV89" s="61" t="n">
        <v>50.83</v>
      </c>
    </row>
    <row r="90" customFormat="false" ht="12.8" hidden="false" customHeight="false" outlineLevel="0" collapsed="false">
      <c r="A90" s="0" t="s">
        <v>146</v>
      </c>
      <c r="B90" s="0" t="n">
        <v>-15632</v>
      </c>
      <c r="C90" s="0" t="n">
        <v>-5490</v>
      </c>
      <c r="D90" s="116" t="n">
        <f aca="false">(ABS(B90-C90))/(ABS(C90)+$E$2)</f>
        <v>1.84702240029139</v>
      </c>
      <c r="E90" s="70" t="n">
        <v>-15632</v>
      </c>
      <c r="F90" s="116" t="n">
        <f aca="false">(ABS(E90-$C90))/(ABS($C90) + $E$2)</f>
        <v>1.84702240029139</v>
      </c>
      <c r="G90" s="116" t="n">
        <f aca="false">1-(E90-$C90)/($B90-$C90)</f>
        <v>0</v>
      </c>
      <c r="H90" s="0" t="n">
        <v>11</v>
      </c>
      <c r="I90" s="0" t="n">
        <v>11</v>
      </c>
      <c r="J90" s="0" t="n">
        <v>355.99</v>
      </c>
      <c r="K90" s="0" t="n">
        <v>0.33</v>
      </c>
      <c r="L90" s="116" t="n">
        <f aca="false">K90/J90</f>
        <v>0.00092699233124526</v>
      </c>
      <c r="M90" s="0" t="n">
        <v>314.3</v>
      </c>
      <c r="N90" s="0" t="n">
        <v>3.06</v>
      </c>
      <c r="O90" s="61" t="n">
        <v>21.76</v>
      </c>
      <c r="P90" s="70" t="n">
        <v>-15632</v>
      </c>
      <c r="Q90" s="116" t="n">
        <f aca="false">(ABS(P90-$C90))/(ABS($C90) + $E$2)</f>
        <v>1.84702240029139</v>
      </c>
      <c r="R90" s="116" t="n">
        <f aca="false">1-(P90-$C90)/($B90-$C90)</f>
        <v>0</v>
      </c>
      <c r="S90" s="0" t="n">
        <v>11</v>
      </c>
      <c r="T90" s="0" t="n">
        <v>11</v>
      </c>
      <c r="U90" s="0" t="n">
        <v>366.93</v>
      </c>
      <c r="V90" s="0" t="n">
        <v>0.48</v>
      </c>
      <c r="W90" s="116" t="n">
        <f aca="false">V90/U90</f>
        <v>0.00130815141852669</v>
      </c>
      <c r="X90" s="0" t="n">
        <v>311.13</v>
      </c>
      <c r="Y90" s="0" t="n">
        <v>17.54</v>
      </c>
      <c r="Z90" s="61" t="n">
        <v>21.55</v>
      </c>
      <c r="AA90" s="70" t="n">
        <v>-14172.3</v>
      </c>
      <c r="AB90" s="116" t="n">
        <f aca="false">(ABS(AA90-$C90))/(ABS($C90) + $E$2)</f>
        <v>1.58118739755964</v>
      </c>
      <c r="AC90" s="116" t="n">
        <f aca="false">1-(AA90-$C90)/($B90-$C90)</f>
        <v>0.143926247288503</v>
      </c>
      <c r="AD90" s="0" t="n">
        <v>59</v>
      </c>
      <c r="AE90" s="0" t="n">
        <v>46</v>
      </c>
      <c r="AF90" s="0" t="n">
        <v>21</v>
      </c>
      <c r="AG90" s="0" t="n">
        <v>605.29</v>
      </c>
      <c r="AH90" s="0" t="n">
        <v>21.14</v>
      </c>
      <c r="AI90" s="116" t="n">
        <f aca="false">AH90/AG90</f>
        <v>0.0349254076558344</v>
      </c>
      <c r="AJ90" s="0" t="n">
        <v>463.85</v>
      </c>
      <c r="AK90" s="0" t="n">
        <v>20.43</v>
      </c>
      <c r="AL90" s="61" t="n">
        <v>85.6</v>
      </c>
      <c r="AM90" s="70" t="n">
        <v>-14167.9</v>
      </c>
      <c r="AN90" s="116" t="n">
        <f aca="false">(ABS(AM90-$C90))/(ABS($C90) + $E$2)</f>
        <v>1.58038608632307</v>
      </c>
      <c r="AO90" s="116" t="n">
        <f aca="false">1-(AM90-$C90)/($B90-$C90)</f>
        <v>0.144360086767896</v>
      </c>
      <c r="AP90" s="0" t="n">
        <v>0</v>
      </c>
      <c r="AQ90" s="0" t="n">
        <v>56</v>
      </c>
      <c r="AR90" s="0" t="n">
        <v>44</v>
      </c>
      <c r="AS90" s="0" t="n">
        <v>20</v>
      </c>
      <c r="AT90" s="0" t="n">
        <v>619.77</v>
      </c>
      <c r="AU90" s="0" t="n">
        <v>21.73</v>
      </c>
      <c r="AV90" s="116" t="n">
        <f aca="false">AU90/AT90</f>
        <v>0.0350613937428401</v>
      </c>
      <c r="AW90" s="0" t="n">
        <v>447.47</v>
      </c>
      <c r="AX90" s="0" t="n">
        <v>53.52</v>
      </c>
      <c r="AY90" s="61" t="n">
        <v>82.25</v>
      </c>
      <c r="AZ90" s="70" t="n">
        <v>-13589.7</v>
      </c>
      <c r="BA90" s="116" t="n">
        <f aca="false">(ABS(AZ90-$C90))/(ABS($C90) + $E$2)</f>
        <v>1.47508650519031</v>
      </c>
      <c r="BB90" s="116" t="n">
        <f aca="false">1-(AZ90-$C90)/($B90-$C90)</f>
        <v>0.201370538355354</v>
      </c>
      <c r="BC90" s="0" t="n">
        <v>105</v>
      </c>
      <c r="BD90" s="0" t="n">
        <v>21</v>
      </c>
      <c r="BE90" s="0" t="n">
        <v>606.15</v>
      </c>
      <c r="BF90" s="0" t="n">
        <v>44.19</v>
      </c>
      <c r="BG90" s="116" t="n">
        <f aca="false">BF90/BE90</f>
        <v>0.0729027468448404</v>
      </c>
      <c r="BH90" s="0" t="n">
        <v>458.49</v>
      </c>
      <c r="BI90" s="0" t="n">
        <v>4.63</v>
      </c>
      <c r="BJ90" s="61" t="n">
        <v>85.72</v>
      </c>
      <c r="BK90" s="70" t="n">
        <v>-12077.4</v>
      </c>
      <c r="BL90" s="116" t="n">
        <f aca="false">(ABS(BK90-$C90))/(ABS($C90) + $E$2)</f>
        <v>1.19967219085777</v>
      </c>
      <c r="BM90" s="116" t="n">
        <f aca="false">1-(BK90-$C90)/($B90-$C90)</f>
        <v>0.350483139420233</v>
      </c>
      <c r="BN90" s="0" t="n">
        <v>440</v>
      </c>
      <c r="BO90" s="0" t="n">
        <v>115</v>
      </c>
      <c r="BP90" s="0" t="n">
        <v>111</v>
      </c>
      <c r="BQ90" s="0" t="n">
        <v>3639.57</v>
      </c>
      <c r="BR90" s="0" t="n">
        <v>1212.81</v>
      </c>
      <c r="BS90" s="116" t="n">
        <f aca="false">BR90/BQ90</f>
        <v>0.333228925395033</v>
      </c>
      <c r="BT90" s="0" t="n">
        <v>1852.41</v>
      </c>
      <c r="BU90" s="0" t="n">
        <v>208.42</v>
      </c>
      <c r="BV90" s="61" t="n">
        <v>378.7</v>
      </c>
    </row>
    <row r="91" customFormat="false" ht="12.8" hidden="false" customHeight="false" outlineLevel="0" collapsed="false">
      <c r="A91" s="0" t="s">
        <v>147</v>
      </c>
      <c r="B91" s="0" t="n">
        <v>-15104.5</v>
      </c>
      <c r="C91" s="0" t="n">
        <v>-5866</v>
      </c>
      <c r="D91" s="116" t="n">
        <f aca="false">(ABS(B91-C91))/(ABS(C91)+$E$2)</f>
        <v>1.5746548491563</v>
      </c>
      <c r="E91" s="70" t="n">
        <v>-15104.5</v>
      </c>
      <c r="F91" s="116" t="n">
        <f aca="false">(ABS(E91-$C91))/(ABS($C91) + $E$2)</f>
        <v>1.5746548491563</v>
      </c>
      <c r="G91" s="116" t="n">
        <f aca="false">1-(E91-$C91)/($B91-$C91)</f>
        <v>0</v>
      </c>
      <c r="H91" s="0" t="n">
        <v>11</v>
      </c>
      <c r="I91" s="0" t="n">
        <v>11</v>
      </c>
      <c r="J91" s="0" t="n">
        <v>388.02</v>
      </c>
      <c r="K91" s="0" t="n">
        <v>0.33</v>
      </c>
      <c r="L91" s="116" t="n">
        <f aca="false">K91/J91</f>
        <v>0.00085047162517396</v>
      </c>
      <c r="M91" s="0" t="n">
        <v>346.4</v>
      </c>
      <c r="N91" s="0" t="n">
        <v>2.5</v>
      </c>
      <c r="O91" s="61" t="n">
        <v>22.4</v>
      </c>
      <c r="P91" s="70" t="n">
        <v>-15104.5</v>
      </c>
      <c r="Q91" s="116" t="n">
        <f aca="false">(ABS(P91-$C91))/(ABS($C91) + $E$2)</f>
        <v>1.5746548491563</v>
      </c>
      <c r="R91" s="116" t="n">
        <f aca="false">1-(P91-$C91)/($B91-$C91)</f>
        <v>0</v>
      </c>
      <c r="S91" s="0" t="n">
        <v>11</v>
      </c>
      <c r="T91" s="0" t="n">
        <v>11</v>
      </c>
      <c r="U91" s="0" t="n">
        <v>405.1</v>
      </c>
      <c r="V91" s="0" t="n">
        <v>0.51</v>
      </c>
      <c r="W91" s="116" t="n">
        <f aca="false">V91/U91</f>
        <v>0.00125894840780054</v>
      </c>
      <c r="X91" s="0" t="n">
        <v>348.24</v>
      </c>
      <c r="Y91" s="0" t="n">
        <v>17.73</v>
      </c>
      <c r="Z91" s="61" t="n">
        <v>22.15</v>
      </c>
      <c r="AA91" s="70" t="n">
        <v>-13841.6</v>
      </c>
      <c r="AB91" s="116" t="n">
        <f aca="false">(ABS(AA91-$C91))/(ABS($C91) + $E$2)</f>
        <v>1.35940003408897</v>
      </c>
      <c r="AC91" s="116" t="n">
        <f aca="false">1-(AA91-$C91)/($B91-$C91)</f>
        <v>0.136699680684094</v>
      </c>
      <c r="AD91" s="0" t="n">
        <v>59</v>
      </c>
      <c r="AE91" s="0" t="n">
        <v>36</v>
      </c>
      <c r="AF91" s="0" t="n">
        <v>19</v>
      </c>
      <c r="AG91" s="0" t="n">
        <v>609.37</v>
      </c>
      <c r="AH91" s="0" t="n">
        <v>20.72</v>
      </c>
      <c r="AI91" s="116" t="n">
        <f aca="false">AH91/AG91</f>
        <v>0.0340023302755305</v>
      </c>
      <c r="AJ91" s="0" t="n">
        <v>474.92</v>
      </c>
      <c r="AK91" s="0" t="n">
        <v>19.29</v>
      </c>
      <c r="AL91" s="61" t="n">
        <v>79.94</v>
      </c>
      <c r="AM91" s="70" t="n">
        <v>-13857</v>
      </c>
      <c r="AN91" s="116" t="n">
        <f aca="false">(ABS(AM91-$C91))/(ABS($C91) + $E$2)</f>
        <v>1.36202488494972</v>
      </c>
      <c r="AO91" s="116" t="n">
        <f aca="false">1-(AM91-$C91)/($B91-$C91)</f>
        <v>0.135032743410727</v>
      </c>
      <c r="AP91" s="0" t="n">
        <v>0</v>
      </c>
      <c r="AQ91" s="0" t="n">
        <v>57</v>
      </c>
      <c r="AR91" s="0" t="n">
        <v>33</v>
      </c>
      <c r="AS91" s="0" t="n">
        <v>18</v>
      </c>
      <c r="AT91" s="0" t="n">
        <v>610.51</v>
      </c>
      <c r="AU91" s="0" t="n">
        <v>19.26</v>
      </c>
      <c r="AV91" s="116" t="n">
        <f aca="false">AU91/AT91</f>
        <v>0.031547394801068</v>
      </c>
      <c r="AW91" s="0" t="n">
        <v>456.28</v>
      </c>
      <c r="AX91" s="0" t="n">
        <v>47.14</v>
      </c>
      <c r="AY91" s="61" t="n">
        <v>73.1</v>
      </c>
      <c r="AZ91" s="70" t="n">
        <v>-13290.7</v>
      </c>
      <c r="BA91" s="116" t="n">
        <f aca="false">(ABS(AZ91-$C91))/(ABS($C91) + $E$2)</f>
        <v>1.2655019601159</v>
      </c>
      <c r="BB91" s="116" t="n">
        <f aca="false">1-(AZ91-$C91)/($B91-$C91)</f>
        <v>0.196330573144991</v>
      </c>
      <c r="BC91" s="0" t="n">
        <v>100</v>
      </c>
      <c r="BD91" s="0" t="n">
        <v>20</v>
      </c>
      <c r="BE91" s="0" t="n">
        <v>620.95</v>
      </c>
      <c r="BF91" s="0" t="n">
        <v>39.38</v>
      </c>
      <c r="BG91" s="116" t="n">
        <f aca="false">BF91/BE91</f>
        <v>0.0634189548272808</v>
      </c>
      <c r="BH91" s="0" t="n">
        <v>483.81</v>
      </c>
      <c r="BI91" s="0" t="n">
        <v>4.74</v>
      </c>
      <c r="BJ91" s="61" t="n">
        <v>79.75</v>
      </c>
      <c r="BK91" s="70" t="n">
        <v>-11809.2</v>
      </c>
      <c r="BL91" s="116" t="n">
        <f aca="false">(ABS(BK91-$C91))/(ABS($C91) + $E$2)</f>
        <v>1.01298789841486</v>
      </c>
      <c r="BM91" s="116" t="n">
        <f aca="false">1-(BK91-$C91)/($B91-$C91)</f>
        <v>0.356692103696487</v>
      </c>
      <c r="BN91" s="0" t="n">
        <v>429</v>
      </c>
      <c r="BO91" s="0" t="n">
        <v>131</v>
      </c>
      <c r="BP91" s="0" t="n">
        <v>112</v>
      </c>
      <c r="BQ91" s="0" t="n">
        <v>3625.4</v>
      </c>
      <c r="BR91" s="0" t="n">
        <v>1153.78</v>
      </c>
      <c r="BS91" s="116" t="n">
        <f aca="false">BR91/BQ91</f>
        <v>0.318249020797705</v>
      </c>
      <c r="BT91" s="0" t="n">
        <v>1890.48</v>
      </c>
      <c r="BU91" s="0" t="n">
        <v>196.94</v>
      </c>
      <c r="BV91" s="61" t="n">
        <v>393.04</v>
      </c>
    </row>
    <row r="92" customFormat="false" ht="12.8" hidden="false" customHeight="false" outlineLevel="0" collapsed="false">
      <c r="A92" s="0" t="s">
        <v>148</v>
      </c>
      <c r="B92" s="0" t="n">
        <v>-15719.5</v>
      </c>
      <c r="C92" s="0" t="n">
        <v>-6485</v>
      </c>
      <c r="D92" s="116" t="n">
        <f aca="false">(ABS(B92-C92))/(ABS(C92)+$E$2)</f>
        <v>1.42375886524823</v>
      </c>
      <c r="E92" s="70" t="n">
        <v>-15719.5</v>
      </c>
      <c r="F92" s="116" t="n">
        <f aca="false">(ABS(E92-$C92))/(ABS($C92) + $E$2)</f>
        <v>1.42375886524823</v>
      </c>
      <c r="G92" s="116" t="n">
        <f aca="false">1-(E92-$C92)/($B92-$C92)</f>
        <v>0</v>
      </c>
      <c r="H92" s="0" t="n">
        <v>11</v>
      </c>
      <c r="I92" s="0" t="n">
        <v>11</v>
      </c>
      <c r="J92" s="0" t="n">
        <v>381.87</v>
      </c>
      <c r="K92" s="0" t="n">
        <v>0.34</v>
      </c>
      <c r="L92" s="116" t="n">
        <f aca="false">K92/J92</f>
        <v>0.000890355356534947</v>
      </c>
      <c r="M92" s="0" t="n">
        <v>340.46</v>
      </c>
      <c r="N92" s="0" t="n">
        <v>2.16</v>
      </c>
      <c r="O92" s="61" t="n">
        <v>22.51</v>
      </c>
      <c r="P92" s="70" t="n">
        <v>-15719.5</v>
      </c>
      <c r="Q92" s="116" t="n">
        <f aca="false">(ABS(P92-$C92))/(ABS($C92) + $E$2)</f>
        <v>1.42375886524823</v>
      </c>
      <c r="R92" s="116" t="n">
        <f aca="false">1-(P92-$C92)/($B92-$C92)</f>
        <v>0</v>
      </c>
      <c r="S92" s="0" t="n">
        <v>11</v>
      </c>
      <c r="T92" s="0" t="n">
        <v>11</v>
      </c>
      <c r="U92" s="0" t="n">
        <v>393.97</v>
      </c>
      <c r="V92" s="0" t="n">
        <v>0.52</v>
      </c>
      <c r="W92" s="116" t="n">
        <f aca="false">V92/U92</f>
        <v>0.00131989745412087</v>
      </c>
      <c r="X92" s="0" t="n">
        <v>337.51</v>
      </c>
      <c r="Y92" s="0" t="n">
        <v>18.06</v>
      </c>
      <c r="Z92" s="61" t="n">
        <v>21.45</v>
      </c>
      <c r="AA92" s="70" t="n">
        <v>-14467.2</v>
      </c>
      <c r="AB92" s="116" t="n">
        <f aca="false">(ABS(AA92-$C92))/(ABS($C92) + $E$2)</f>
        <v>1.23068146777675</v>
      </c>
      <c r="AC92" s="116" t="n">
        <f aca="false">1-(AA92-$C92)/($B92-$C92)</f>
        <v>0.135611023877849</v>
      </c>
      <c r="AD92" s="0" t="n">
        <v>59</v>
      </c>
      <c r="AE92" s="0" t="n">
        <v>36</v>
      </c>
      <c r="AF92" s="0" t="n">
        <v>19</v>
      </c>
      <c r="AG92" s="0" t="n">
        <v>605.85</v>
      </c>
      <c r="AH92" s="0" t="n">
        <v>21.73</v>
      </c>
      <c r="AI92" s="116" t="n">
        <f aca="false">AH92/AG92</f>
        <v>0.03586696376991</v>
      </c>
      <c r="AJ92" s="0" t="n">
        <v>469.86</v>
      </c>
      <c r="AK92" s="0" t="n">
        <v>23.28</v>
      </c>
      <c r="AL92" s="61" t="n">
        <v>76.61</v>
      </c>
      <c r="AM92" s="70" t="n">
        <v>-14514.7</v>
      </c>
      <c r="AN92" s="116" t="n">
        <f aca="false">(ABS(AM92-$C92))/(ABS($C92) + $E$2)</f>
        <v>1.23800493370336</v>
      </c>
      <c r="AO92" s="116" t="n">
        <f aca="false">1-(AM92-$C92)/($B92-$C92)</f>
        <v>0.130467269478586</v>
      </c>
      <c r="AP92" s="0" t="n">
        <v>0</v>
      </c>
      <c r="AQ92" s="0" t="n">
        <v>56</v>
      </c>
      <c r="AR92" s="0" t="n">
        <v>34</v>
      </c>
      <c r="AS92" s="0" t="n">
        <v>18</v>
      </c>
      <c r="AT92" s="0" t="n">
        <v>612.44</v>
      </c>
      <c r="AU92" s="0" t="n">
        <v>19.68</v>
      </c>
      <c r="AV92" s="116" t="n">
        <f aca="false">AU92/AT92</f>
        <v>0.0321337600418</v>
      </c>
      <c r="AW92" s="0" t="n">
        <v>452.75</v>
      </c>
      <c r="AX92" s="0" t="n">
        <v>51.59</v>
      </c>
      <c r="AY92" s="61" t="n">
        <v>74.09</v>
      </c>
      <c r="AZ92" s="70" t="n">
        <v>-13906</v>
      </c>
      <c r="BA92" s="116" t="n">
        <f aca="false">(ABS(AZ92-$C92))/(ABS($C92) + $E$2)</f>
        <v>1.14415664508171</v>
      </c>
      <c r="BB92" s="116" t="n">
        <f aca="false">1-(AZ92-$C92)/($B92-$C92)</f>
        <v>0.19638312848557</v>
      </c>
      <c r="BC92" s="0" t="n">
        <v>100</v>
      </c>
      <c r="BD92" s="0" t="n">
        <v>20</v>
      </c>
      <c r="BE92" s="0" t="n">
        <v>615.97</v>
      </c>
      <c r="BF92" s="0" t="n">
        <v>40.8</v>
      </c>
      <c r="BG92" s="116" t="n">
        <f aca="false">BF92/BE92</f>
        <v>0.0662369920613017</v>
      </c>
      <c r="BH92" s="0" t="n">
        <v>478.62</v>
      </c>
      <c r="BI92" s="0" t="n">
        <v>4.66</v>
      </c>
      <c r="BJ92" s="61" t="n">
        <v>78.74</v>
      </c>
      <c r="BK92" s="70" t="n">
        <v>-12431.8</v>
      </c>
      <c r="BL92" s="116" t="n">
        <f aca="false">(ABS(BK92-$C92))/(ABS($C92) + $E$2)</f>
        <v>0.916867098365711</v>
      </c>
      <c r="BM92" s="116" t="n">
        <f aca="false">1-(BK92-$C92)/($B92-$C92)</f>
        <v>0.356023607125454</v>
      </c>
      <c r="BN92" s="0" t="n">
        <v>429</v>
      </c>
      <c r="BO92" s="0" t="n">
        <v>121</v>
      </c>
      <c r="BP92" s="0" t="n">
        <v>110</v>
      </c>
      <c r="BQ92" s="0" t="n">
        <v>3628.53</v>
      </c>
      <c r="BR92" s="0" t="n">
        <v>1216.68</v>
      </c>
      <c r="BS92" s="116" t="n">
        <f aca="false">BR92/BQ92</f>
        <v>0.33530934014601</v>
      </c>
      <c r="BT92" s="0" t="n">
        <v>1847.92</v>
      </c>
      <c r="BU92" s="0" t="n">
        <v>193.23</v>
      </c>
      <c r="BV92" s="61" t="n">
        <v>386.55</v>
      </c>
    </row>
    <row r="93" customFormat="false" ht="12.8" hidden="false" customHeight="false" outlineLevel="0" collapsed="false">
      <c r="A93" s="0" t="s">
        <v>149</v>
      </c>
      <c r="B93" s="0" t="n">
        <v>-23633.5</v>
      </c>
      <c r="C93" s="0" t="n">
        <v>-7384.2</v>
      </c>
      <c r="D93" s="116" t="n">
        <f aca="false">(ABS(B93-C93))/(ABS(C93)+$E$2)</f>
        <v>2.20025185506147</v>
      </c>
      <c r="E93" s="70" t="n">
        <v>-23633.5</v>
      </c>
      <c r="F93" s="116" t="n">
        <f aca="false">(ABS(E93-$C93))/(ABS($C93) + $E$2)</f>
        <v>2.20025185506147</v>
      </c>
      <c r="G93" s="116" t="n">
        <f aca="false">1-(E93-$C93)/($B93-$C93)</f>
        <v>0</v>
      </c>
      <c r="H93" s="0" t="n">
        <v>11</v>
      </c>
      <c r="I93" s="0" t="n">
        <v>11</v>
      </c>
      <c r="J93" s="0" t="n">
        <v>422.24</v>
      </c>
      <c r="K93" s="0" t="n">
        <v>0.38</v>
      </c>
      <c r="L93" s="116" t="n">
        <f aca="false">K93/J93</f>
        <v>0.000899962106858659</v>
      </c>
      <c r="M93" s="0" t="n">
        <v>380.78</v>
      </c>
      <c r="N93" s="0" t="n">
        <v>2.07</v>
      </c>
      <c r="O93" s="61" t="n">
        <v>22.28</v>
      </c>
      <c r="P93" s="70" t="n">
        <v>-23633.5</v>
      </c>
      <c r="Q93" s="116" t="n">
        <f aca="false">(ABS(P93-$C93))/(ABS($C93) + $E$2)</f>
        <v>2.20025185506147</v>
      </c>
      <c r="R93" s="116" t="n">
        <f aca="false">1-(P93-$C93)/($B93-$C93)</f>
        <v>0</v>
      </c>
      <c r="S93" s="0" t="n">
        <v>11</v>
      </c>
      <c r="T93" s="0" t="n">
        <v>11</v>
      </c>
      <c r="U93" s="0" t="n">
        <v>443.99</v>
      </c>
      <c r="V93" s="0" t="n">
        <v>0.53</v>
      </c>
      <c r="W93" s="116" t="n">
        <f aca="false">V93/U93</f>
        <v>0.00119372057929233</v>
      </c>
      <c r="X93" s="0" t="n">
        <v>384.87</v>
      </c>
      <c r="Y93" s="0" t="n">
        <v>18</v>
      </c>
      <c r="Z93" s="61" t="n">
        <v>23.83</v>
      </c>
      <c r="AA93" s="70" t="n">
        <v>-18842.6</v>
      </c>
      <c r="AB93" s="116" t="n">
        <f aca="false">(ABS(AA93-$C93))/(ABS($C93) + $E$2)</f>
        <v>1.55153550343931</v>
      </c>
      <c r="AC93" s="116" t="n">
        <f aca="false">1-(AA93-$C93)/($B93-$C93)</f>
        <v>0.294837316069</v>
      </c>
      <c r="AD93" s="0" t="n">
        <v>45</v>
      </c>
      <c r="AE93" s="0" t="n">
        <v>45</v>
      </c>
      <c r="AF93" s="0" t="n">
        <v>18</v>
      </c>
      <c r="AG93" s="0" t="n">
        <v>612.02</v>
      </c>
      <c r="AH93" s="0" t="n">
        <v>16.38</v>
      </c>
      <c r="AI93" s="116" t="n">
        <f aca="false">AH93/AG93</f>
        <v>0.0267638312473449</v>
      </c>
      <c r="AJ93" s="0" t="n">
        <v>483.46</v>
      </c>
      <c r="AK93" s="0" t="n">
        <v>24.32</v>
      </c>
      <c r="AL93" s="61" t="n">
        <v>72.94</v>
      </c>
      <c r="AM93" s="70" t="n">
        <v>-19127.9</v>
      </c>
      <c r="AN93" s="116" t="n">
        <f aca="false">(ABS(AM93-$C93))/(ABS($C93) + $E$2)</f>
        <v>1.59016682012674</v>
      </c>
      <c r="AO93" s="116" t="n">
        <f aca="false">1-(AM93-$C93)/($B93-$C93)</f>
        <v>0.277279636661272</v>
      </c>
      <c r="AP93" s="0" t="n">
        <v>0</v>
      </c>
      <c r="AQ93" s="0" t="n">
        <v>40</v>
      </c>
      <c r="AR93" s="0" t="n">
        <v>45</v>
      </c>
      <c r="AS93" s="0" t="n">
        <v>17</v>
      </c>
      <c r="AT93" s="0" t="n">
        <v>622.09</v>
      </c>
      <c r="AU93" s="0" t="n">
        <v>14.05</v>
      </c>
      <c r="AV93" s="116" t="n">
        <f aca="false">AU93/AT93</f>
        <v>0.022585156488611</v>
      </c>
      <c r="AW93" s="0" t="n">
        <v>475.22</v>
      </c>
      <c r="AX93" s="0" t="n">
        <v>49.57</v>
      </c>
      <c r="AY93" s="61" t="n">
        <v>67.96</v>
      </c>
      <c r="AZ93" s="70" t="n">
        <v>-17363.6</v>
      </c>
      <c r="BA93" s="116" t="n">
        <f aca="false">(ABS(AZ93-$C93))/(ABS($C93) + $E$2)</f>
        <v>1.35127010778313</v>
      </c>
      <c r="BB93" s="116" t="n">
        <f aca="false">1-(AZ93-$C93)/($B93-$C93)</f>
        <v>0.385856621516004</v>
      </c>
      <c r="BC93" s="0" t="n">
        <v>90</v>
      </c>
      <c r="BD93" s="0" t="n">
        <v>18</v>
      </c>
      <c r="BE93" s="0" t="n">
        <v>606.76</v>
      </c>
      <c r="BF93" s="0" t="n">
        <v>35.5</v>
      </c>
      <c r="BG93" s="116" t="n">
        <f aca="false">BF93/BE93</f>
        <v>0.0585074823653504</v>
      </c>
      <c r="BH93" s="0" t="n">
        <v>479.73</v>
      </c>
      <c r="BI93" s="0" t="n">
        <v>4.12</v>
      </c>
      <c r="BJ93" s="61" t="n">
        <v>74.22</v>
      </c>
      <c r="BK93" s="70" t="n">
        <v>-15199.5</v>
      </c>
      <c r="BL93" s="116" t="n">
        <f aca="false">(ABS(BK93-$C93))/(ABS($C93) + $E$2)</f>
        <v>1.05823809781726</v>
      </c>
      <c r="BM93" s="116" t="n">
        <f aca="false">1-(BK93-$C93)/($B93-$C93)</f>
        <v>0.519037743164321</v>
      </c>
      <c r="BN93" s="0" t="n">
        <v>413</v>
      </c>
      <c r="BO93" s="0" t="n">
        <v>157</v>
      </c>
      <c r="BP93" s="0" t="n">
        <v>114</v>
      </c>
      <c r="BQ93" s="0" t="n">
        <v>3648.86</v>
      </c>
      <c r="BR93" s="0" t="n">
        <v>1108.24</v>
      </c>
      <c r="BS93" s="116" t="n">
        <f aca="false">BR93/BQ93</f>
        <v>0.303722258458806</v>
      </c>
      <c r="BT93" s="0" t="n">
        <v>1957.39</v>
      </c>
      <c r="BU93" s="0" t="n">
        <v>194.21</v>
      </c>
      <c r="BV93" s="61" t="n">
        <v>400.11</v>
      </c>
    </row>
    <row r="94" customFormat="false" ht="12.8" hidden="false" customHeight="false" outlineLevel="0" collapsed="false">
      <c r="A94" s="0" t="s">
        <v>150</v>
      </c>
      <c r="B94" s="0" t="n">
        <v>-22614.5</v>
      </c>
      <c r="C94" s="0" t="n">
        <v>-6755.5</v>
      </c>
      <c r="D94" s="116" t="n">
        <f aca="false">(ABS(B94-C94))/(ABS(C94)+$E$2)</f>
        <v>2.34722119440539</v>
      </c>
      <c r="E94" s="70" t="n">
        <v>-22614.5</v>
      </c>
      <c r="F94" s="116" t="n">
        <f aca="false">(ABS(E94-$C94))/(ABS($C94) + $E$2)</f>
        <v>2.34722119440539</v>
      </c>
      <c r="G94" s="116" t="n">
        <f aca="false">1-(E94-$C94)/($B94-$C94)</f>
        <v>0</v>
      </c>
      <c r="H94" s="0" t="n">
        <v>11</v>
      </c>
      <c r="I94" s="0" t="n">
        <v>11</v>
      </c>
      <c r="J94" s="0" t="n">
        <v>452.84</v>
      </c>
      <c r="K94" s="0" t="n">
        <v>0.4</v>
      </c>
      <c r="L94" s="116" t="n">
        <f aca="false">K94/J94</f>
        <v>0.000883314194859111</v>
      </c>
      <c r="M94" s="0" t="n">
        <v>411.14</v>
      </c>
      <c r="N94" s="0" t="n">
        <v>2.55</v>
      </c>
      <c r="O94" s="61" t="n">
        <v>22.38</v>
      </c>
      <c r="P94" s="70" t="n">
        <v>-22614.5</v>
      </c>
      <c r="Q94" s="116" t="n">
        <f aca="false">(ABS(P94-$C94))/(ABS($C94) + $E$2)</f>
        <v>2.34722119440539</v>
      </c>
      <c r="R94" s="116" t="n">
        <f aca="false">1-(P94-$C94)/($B94-$C94)</f>
        <v>0</v>
      </c>
      <c r="S94" s="0" t="n">
        <v>11</v>
      </c>
      <c r="T94" s="0" t="n">
        <v>11</v>
      </c>
      <c r="U94" s="0" t="n">
        <v>470.6</v>
      </c>
      <c r="V94" s="0" t="n">
        <v>0.49</v>
      </c>
      <c r="W94" s="116" t="n">
        <f aca="false">V94/U94</f>
        <v>0.00104122396940077</v>
      </c>
      <c r="X94" s="0" t="n">
        <v>412.56</v>
      </c>
      <c r="Y94" s="0" t="n">
        <v>18.01</v>
      </c>
      <c r="Z94" s="61" t="n">
        <v>23.13</v>
      </c>
      <c r="AA94" s="70" t="n">
        <v>-18518.9</v>
      </c>
      <c r="AB94" s="116" t="n">
        <f aca="false">(ABS(AA94-$C94))/(ABS($C94) + $E$2)</f>
        <v>1.74104935987568</v>
      </c>
      <c r="AC94" s="116" t="n">
        <f aca="false">1-(AA94-$C94)/($B94-$C94)</f>
        <v>0.258250835487736</v>
      </c>
      <c r="AD94" s="0" t="n">
        <v>36</v>
      </c>
      <c r="AE94" s="0" t="n">
        <v>44</v>
      </c>
      <c r="AF94" s="0" t="n">
        <v>16</v>
      </c>
      <c r="AG94" s="0" t="n">
        <v>601.22</v>
      </c>
      <c r="AH94" s="0" t="n">
        <v>12.01</v>
      </c>
      <c r="AI94" s="116" t="n">
        <f aca="false">AH94/AG94</f>
        <v>0.0199760487009747</v>
      </c>
      <c r="AJ94" s="0" t="n">
        <v>486.25</v>
      </c>
      <c r="AK94" s="0" t="n">
        <v>21.13</v>
      </c>
      <c r="AL94" s="61" t="n">
        <v>65.59</v>
      </c>
      <c r="AM94" s="70" t="n">
        <v>-18876</v>
      </c>
      <c r="AN94" s="116" t="n">
        <f aca="false">(ABS(AM94-$C94))/(ABS($C94) + $E$2)</f>
        <v>1.79390216828239</v>
      </c>
      <c r="AO94" s="116" t="n">
        <f aca="false">1-(AM94-$C94)/($B94-$C94)</f>
        <v>0.235733652815436</v>
      </c>
      <c r="AP94" s="0" t="n">
        <v>0</v>
      </c>
      <c r="AQ94" s="0" t="n">
        <v>33</v>
      </c>
      <c r="AR94" s="0" t="n">
        <v>42</v>
      </c>
      <c r="AS94" s="0" t="n">
        <v>15</v>
      </c>
      <c r="AT94" s="0" t="n">
        <v>612.03</v>
      </c>
      <c r="AU94" s="0" t="n">
        <v>10.82</v>
      </c>
      <c r="AV94" s="116" t="n">
        <f aca="false">AU94/AT94</f>
        <v>0.0176788719507214</v>
      </c>
      <c r="AW94" s="0" t="n">
        <v>474.24</v>
      </c>
      <c r="AX94" s="0" t="n">
        <v>46.66</v>
      </c>
      <c r="AY94" s="61" t="n">
        <v>65.03</v>
      </c>
      <c r="AZ94" s="70" t="n">
        <v>-16485.9</v>
      </c>
      <c r="BA94" s="116" t="n">
        <f aca="false">(ABS(AZ94-$C94))/(ABS($C94) + $E$2)</f>
        <v>1.44015392584918</v>
      </c>
      <c r="BB94" s="116" t="n">
        <f aca="false">1-(AZ94-$C94)/($B94-$C94)</f>
        <v>0.386443029194779</v>
      </c>
      <c r="BC94" s="0" t="n">
        <v>85</v>
      </c>
      <c r="BD94" s="0" t="n">
        <v>17</v>
      </c>
      <c r="BE94" s="0" t="n">
        <v>619.08</v>
      </c>
      <c r="BF94" s="0" t="n">
        <v>33.17</v>
      </c>
      <c r="BG94" s="116" t="n">
        <f aca="false">BF94/BE94</f>
        <v>0.0535795050720424</v>
      </c>
      <c r="BH94" s="0" t="n">
        <v>498.54</v>
      </c>
      <c r="BI94" s="0" t="n">
        <v>4.16</v>
      </c>
      <c r="BJ94" s="61" t="n">
        <v>69.95</v>
      </c>
      <c r="BK94" s="70" t="n">
        <v>-14270</v>
      </c>
      <c r="BL94" s="116" t="n">
        <f aca="false">(ABS(BK94-$C94))/(ABS($C94) + $E$2)</f>
        <v>1.112188263154</v>
      </c>
      <c r="BM94" s="116" t="n">
        <f aca="false">1-(BK94-$C94)/($B94-$C94)</f>
        <v>0.526168106437985</v>
      </c>
      <c r="BN94" s="0" t="n">
        <v>424</v>
      </c>
      <c r="BO94" s="0" t="n">
        <v>131</v>
      </c>
      <c r="BP94" s="0" t="n">
        <v>111</v>
      </c>
      <c r="BQ94" s="0" t="n">
        <v>3610.97</v>
      </c>
      <c r="BR94" s="0" t="n">
        <v>1057.64</v>
      </c>
      <c r="BS94" s="116" t="n">
        <f aca="false">BR94/BQ94</f>
        <v>0.292896368565787</v>
      </c>
      <c r="BT94" s="0" t="n">
        <v>1947.23</v>
      </c>
      <c r="BU94" s="0" t="n">
        <v>217.51</v>
      </c>
      <c r="BV94" s="61" t="n">
        <v>392.62</v>
      </c>
    </row>
    <row r="95" customFormat="false" ht="12.8" hidden="false" customHeight="false" outlineLevel="0" collapsed="false">
      <c r="A95" s="0" t="s">
        <v>151</v>
      </c>
      <c r="B95" s="0" t="n">
        <v>-23422.5</v>
      </c>
      <c r="C95" s="0" t="n">
        <v>-7554</v>
      </c>
      <c r="D95" s="116" t="n">
        <f aca="false">(ABS(B95-C95))/(ABS(C95)+$E$2)</f>
        <v>2.10039708802118</v>
      </c>
      <c r="E95" s="70" t="n">
        <v>-23422.5</v>
      </c>
      <c r="F95" s="116" t="n">
        <f aca="false">(ABS(E95-$C95))/(ABS($C95) + $E$2)</f>
        <v>2.10039708802118</v>
      </c>
      <c r="G95" s="116" t="n">
        <f aca="false">1-(E95-$C95)/($B95-$C95)</f>
        <v>0</v>
      </c>
      <c r="H95" s="0" t="n">
        <v>11</v>
      </c>
      <c r="I95" s="0" t="n">
        <v>11</v>
      </c>
      <c r="J95" s="0" t="n">
        <v>462.64</v>
      </c>
      <c r="K95" s="0" t="n">
        <v>0.36</v>
      </c>
      <c r="L95" s="116" t="n">
        <f aca="false">K95/J95</f>
        <v>0.00077814283243991</v>
      </c>
      <c r="M95" s="0" t="n">
        <v>420.96</v>
      </c>
      <c r="N95" s="0" t="n">
        <v>1.88</v>
      </c>
      <c r="O95" s="61" t="n">
        <v>23.06</v>
      </c>
      <c r="P95" s="70" t="n">
        <v>-23422.5</v>
      </c>
      <c r="Q95" s="116" t="n">
        <f aca="false">(ABS(P95-$C95))/(ABS($C95) + $E$2)</f>
        <v>2.10039708802118</v>
      </c>
      <c r="R95" s="116" t="n">
        <f aca="false">1-(P95-$C95)/($B95-$C95)</f>
        <v>0</v>
      </c>
      <c r="S95" s="0" t="n">
        <v>11</v>
      </c>
      <c r="T95" s="0" t="n">
        <v>11</v>
      </c>
      <c r="U95" s="0" t="n">
        <v>469.3</v>
      </c>
      <c r="V95" s="0" t="n">
        <v>0.53</v>
      </c>
      <c r="W95" s="116" t="n">
        <f aca="false">V95/U95</f>
        <v>0.00112934157255487</v>
      </c>
      <c r="X95" s="0" t="n">
        <v>414.4</v>
      </c>
      <c r="Y95" s="0" t="n">
        <v>17.63</v>
      </c>
      <c r="Z95" s="61" t="n">
        <v>20.58</v>
      </c>
      <c r="AA95" s="70" t="n">
        <v>-19522.9</v>
      </c>
      <c r="AB95" s="116" t="n">
        <f aca="false">(ABS(AA95-$C95))/(ABS($C95) + $E$2)</f>
        <v>1.58423560555923</v>
      </c>
      <c r="AC95" s="116" t="n">
        <f aca="false">1-(AA95-$C95)/($B95-$C95)</f>
        <v>0.245744714371239</v>
      </c>
      <c r="AD95" s="0" t="n">
        <v>35</v>
      </c>
      <c r="AE95" s="0" t="n">
        <v>45</v>
      </c>
      <c r="AF95" s="0" t="n">
        <v>16</v>
      </c>
      <c r="AG95" s="0" t="n">
        <v>606.84</v>
      </c>
      <c r="AH95" s="0" t="n">
        <v>10.63</v>
      </c>
      <c r="AI95" s="116" t="n">
        <f aca="false">AH95/AG95</f>
        <v>0.0175169731725002</v>
      </c>
      <c r="AJ95" s="0" t="n">
        <v>496.04</v>
      </c>
      <c r="AK95" s="0" t="n">
        <v>17.23</v>
      </c>
      <c r="AL95" s="61" t="n">
        <v>68</v>
      </c>
      <c r="AM95" s="70" t="n">
        <v>-19926.9</v>
      </c>
      <c r="AN95" s="116" t="n">
        <f aca="false">(ABS(AM95-$C95))/(ABS($C95) + $E$2)</f>
        <v>1.63771012574454</v>
      </c>
      <c r="AO95" s="116" t="n">
        <f aca="false">1-(AM95-$C95)/($B95-$C95)</f>
        <v>0.220285471216561</v>
      </c>
      <c r="AP95" s="0" t="n">
        <v>0</v>
      </c>
      <c r="AQ95" s="0" t="n">
        <v>30</v>
      </c>
      <c r="AR95" s="0" t="n">
        <v>45</v>
      </c>
      <c r="AS95" s="0" t="n">
        <v>15</v>
      </c>
      <c r="AT95" s="0" t="n">
        <v>611.03</v>
      </c>
      <c r="AU95" s="0" t="n">
        <v>8.67</v>
      </c>
      <c r="AV95" s="116" t="n">
        <f aca="false">AU95/AT95</f>
        <v>0.0141891560152529</v>
      </c>
      <c r="AW95" s="0" t="n">
        <v>484.42</v>
      </c>
      <c r="AX95" s="0" t="n">
        <v>39.58</v>
      </c>
      <c r="AY95" s="61" t="n">
        <v>62.85</v>
      </c>
      <c r="AZ95" s="70" t="n">
        <v>-17582.5</v>
      </c>
      <c r="BA95" s="116" t="n">
        <f aca="false">(ABS(AZ95-$C95))/(ABS($C95) + $E$2)</f>
        <v>1.32739907346128</v>
      </c>
      <c r="BB95" s="116" t="n">
        <f aca="false">1-(AZ95-$C95)/($B95-$C95)</f>
        <v>0.368024703028011</v>
      </c>
      <c r="BC95" s="0" t="n">
        <v>80</v>
      </c>
      <c r="BD95" s="0" t="n">
        <v>16</v>
      </c>
      <c r="BE95" s="0" t="n">
        <v>602.64</v>
      </c>
      <c r="BF95" s="0" t="n">
        <v>29.26</v>
      </c>
      <c r="BG95" s="116" t="n">
        <f aca="false">BF95/BE95</f>
        <v>0.0485530333200584</v>
      </c>
      <c r="BH95" s="0" t="n">
        <v>490.54</v>
      </c>
      <c r="BI95" s="0" t="n">
        <v>3.46</v>
      </c>
      <c r="BJ95" s="61" t="n">
        <v>65.92</v>
      </c>
      <c r="BK95" s="70" t="n">
        <v>-15229.7</v>
      </c>
      <c r="BL95" s="116" t="n">
        <f aca="false">(ABS(BK95-$C95))/(ABS($C95) + $E$2)</f>
        <v>1.01597617471873</v>
      </c>
      <c r="BM95" s="116" t="n">
        <f aca="false">1-(BK95-$C95)/($B95-$C95)</f>
        <v>0.516293285439708</v>
      </c>
      <c r="BN95" s="0" t="n">
        <v>398</v>
      </c>
      <c r="BO95" s="0" t="n">
        <v>177</v>
      </c>
      <c r="BP95" s="0" t="n">
        <v>115</v>
      </c>
      <c r="BQ95" s="0" t="n">
        <v>3647.74</v>
      </c>
      <c r="BR95" s="0" t="n">
        <v>1035.59</v>
      </c>
      <c r="BS95" s="116" t="n">
        <f aca="false">BR95/BQ95</f>
        <v>0.283899071754018</v>
      </c>
      <c r="BT95" s="0" t="n">
        <v>2020.42</v>
      </c>
      <c r="BU95" s="0" t="n">
        <v>202.83</v>
      </c>
      <c r="BV95" s="61" t="n">
        <v>408.21</v>
      </c>
    </row>
    <row r="96" customFormat="false" ht="12.8" hidden="false" customHeight="false" outlineLevel="0" collapsed="false">
      <c r="A96" s="0" t="s">
        <v>152</v>
      </c>
      <c r="B96" s="0" t="n">
        <v>-12384.5</v>
      </c>
      <c r="C96" s="0" t="n">
        <v>-5572</v>
      </c>
      <c r="D96" s="116" t="n">
        <f aca="false">(ABS(B96-C96))/(ABS(C96)+$E$2)</f>
        <v>1.22241162748968</v>
      </c>
      <c r="E96" s="70" t="n">
        <v>-12384.5</v>
      </c>
      <c r="F96" s="116" t="n">
        <f aca="false">(ABS(E96-$C96))/(ABS($C96) + $E$2)</f>
        <v>1.22241162748968</v>
      </c>
      <c r="G96" s="116" t="n">
        <f aca="false">1-(E96-$C96)/($B96-$C96)</f>
        <v>0</v>
      </c>
      <c r="H96" s="0" t="n">
        <v>6</v>
      </c>
      <c r="I96" s="0" t="n">
        <v>6</v>
      </c>
      <c r="J96" s="0" t="n">
        <v>622.37</v>
      </c>
      <c r="K96" s="0" t="n">
        <v>0.34</v>
      </c>
      <c r="L96" s="116" t="n">
        <f aca="false">K96/J96</f>
        <v>0.000546298825457525</v>
      </c>
      <c r="M96" s="0" t="n">
        <v>536.95</v>
      </c>
      <c r="N96" s="0" t="n">
        <v>2.22</v>
      </c>
      <c r="O96" s="61" t="n">
        <v>43.11</v>
      </c>
      <c r="P96" s="70" t="n">
        <v>-12384.5</v>
      </c>
      <c r="Q96" s="116" t="n">
        <f aca="false">(ABS(P96-$C96))/(ABS($C96) + $E$2)</f>
        <v>1.22241162748968</v>
      </c>
      <c r="R96" s="116" t="n">
        <f aca="false">1-(P96-$C96)/($B96-$C96)</f>
        <v>0</v>
      </c>
      <c r="S96" s="0" t="n">
        <v>5</v>
      </c>
      <c r="T96" s="0" t="n">
        <v>5</v>
      </c>
      <c r="U96" s="0" t="n">
        <v>617.53</v>
      </c>
      <c r="V96" s="0" t="n">
        <v>0.4</v>
      </c>
      <c r="W96" s="0"/>
      <c r="X96" s="0" t="n">
        <v>519.09</v>
      </c>
      <c r="Y96" s="0" t="n">
        <v>18.04</v>
      </c>
      <c r="Z96" s="61" t="n">
        <v>41.14</v>
      </c>
      <c r="AA96" s="70" t="n">
        <v>-12370.3</v>
      </c>
      <c r="AB96" s="116" t="n">
        <f aca="false">(ABS(AA96-$C96))/(ABS($C96) + $E$2)</f>
        <v>1.21986362820743</v>
      </c>
      <c r="AC96" s="116" t="n">
        <f aca="false">1-(AA96-$C96)/($B96-$C96)</f>
        <v>0.00208440366972484</v>
      </c>
      <c r="AD96" s="0" t="n">
        <v>16</v>
      </c>
      <c r="AE96" s="0" t="n">
        <v>9</v>
      </c>
      <c r="AF96" s="0" t="n">
        <v>5</v>
      </c>
      <c r="AG96" s="0" t="n">
        <v>613.22</v>
      </c>
      <c r="AH96" s="0" t="n">
        <v>1.18</v>
      </c>
      <c r="AI96" s="116" t="n">
        <f aca="false">AH96/AG96</f>
        <v>0.00192426861485274</v>
      </c>
      <c r="AJ96" s="0" t="n">
        <v>498.27</v>
      </c>
      <c r="AK96" s="0" t="n">
        <v>6.46</v>
      </c>
      <c r="AL96" s="61" t="n">
        <v>69.19</v>
      </c>
      <c r="AM96" s="70" t="n">
        <v>-12370.3</v>
      </c>
      <c r="AN96" s="116" t="n">
        <f aca="false">(ABS(AM96-$C96))/(ABS($C96) + $E$2)</f>
        <v>1.21986362820743</v>
      </c>
      <c r="AO96" s="116" t="n">
        <f aca="false">1-(AM96-$C96)/($B96-$C96)</f>
        <v>0.00208440366972484</v>
      </c>
      <c r="AP96" s="0" t="n">
        <v>0</v>
      </c>
      <c r="AQ96" s="0" t="n">
        <v>16</v>
      </c>
      <c r="AR96" s="0" t="n">
        <v>9</v>
      </c>
      <c r="AS96" s="0" t="n">
        <v>5</v>
      </c>
      <c r="AT96" s="0" t="n">
        <v>637.02</v>
      </c>
      <c r="AU96" s="0" t="n">
        <v>1.31</v>
      </c>
      <c r="AV96" s="116" t="n">
        <f aca="false">AU96/AT96</f>
        <v>0.00205645034692788</v>
      </c>
      <c r="AW96" s="0" t="n">
        <v>502.76</v>
      </c>
      <c r="AX96" s="0" t="n">
        <v>23.15</v>
      </c>
      <c r="AY96" s="61" t="n">
        <v>70.1</v>
      </c>
      <c r="AZ96" s="70" t="n">
        <v>-12384.5</v>
      </c>
      <c r="BA96" s="116" t="n">
        <f aca="false">(ABS(AZ96-$C96))/(ABS($C96) + $E$2)</f>
        <v>1.22241162748968</v>
      </c>
      <c r="BB96" s="116" t="n">
        <f aca="false">1-(AZ96-$C96)/($B96-$C96)</f>
        <v>0</v>
      </c>
      <c r="BC96" s="0" t="n">
        <v>25</v>
      </c>
      <c r="BD96" s="0" t="n">
        <v>5</v>
      </c>
      <c r="BE96" s="0" t="n">
        <v>613.01</v>
      </c>
      <c r="BF96" s="0" t="n">
        <v>2.2</v>
      </c>
      <c r="BG96" s="116" t="n">
        <f aca="false">BF96/BE96</f>
        <v>0.00358884846902987</v>
      </c>
      <c r="BH96" s="0" t="n">
        <v>496.26</v>
      </c>
      <c r="BI96" s="0" t="n">
        <v>1.79</v>
      </c>
      <c r="BJ96" s="61" t="n">
        <v>74.23</v>
      </c>
      <c r="BK96" s="70" t="n">
        <v>-12370.3</v>
      </c>
      <c r="BL96" s="116" t="n">
        <f aca="false">(ABS(BK96-$C96))/(ABS($C96) + $E$2)</f>
        <v>1.21986362820743</v>
      </c>
      <c r="BM96" s="116" t="n">
        <f aca="false">1-(BK96-$C96)/($B96-$C96)</f>
        <v>0.00208440366972484</v>
      </c>
      <c r="BN96" s="0" t="n">
        <v>51</v>
      </c>
      <c r="BO96" s="0" t="n">
        <v>9</v>
      </c>
      <c r="BP96" s="0" t="n">
        <v>12</v>
      </c>
      <c r="BQ96" s="0" t="n">
        <v>960.35</v>
      </c>
      <c r="BR96" s="0" t="n">
        <v>8.36</v>
      </c>
      <c r="BS96" s="116" t="n">
        <f aca="false">BR96/BQ96</f>
        <v>0.00870515957723747</v>
      </c>
      <c r="BT96" s="0" t="n">
        <v>767.06</v>
      </c>
      <c r="BU96" s="0" t="n">
        <v>16.55</v>
      </c>
      <c r="BV96" s="61" t="n">
        <v>129.78</v>
      </c>
    </row>
    <row r="97" customFormat="false" ht="12.8" hidden="false" customHeight="false" outlineLevel="0" collapsed="false">
      <c r="A97" s="0" t="s">
        <v>153</v>
      </c>
      <c r="B97" s="0" t="n">
        <v>-12859</v>
      </c>
      <c r="C97" s="0" t="n">
        <v>-6156.06061</v>
      </c>
      <c r="D97" s="116" t="n">
        <f aca="false">(ABS(B97-C97))/(ABS(C97)+$E$2)</f>
        <v>1.08865899080373</v>
      </c>
      <c r="E97" s="70" t="n">
        <v>-12859</v>
      </c>
      <c r="F97" s="116" t="n">
        <f aca="false">(ABS(E97-$C97))/(ABS($C97) + $E$2)</f>
        <v>1.08865899080373</v>
      </c>
      <c r="G97" s="116" t="n">
        <f aca="false">1-(E97-$C97)/($B97-$C97)</f>
        <v>0</v>
      </c>
      <c r="H97" s="0" t="n">
        <v>6</v>
      </c>
      <c r="I97" s="0" t="n">
        <v>6</v>
      </c>
      <c r="J97" s="0" t="n">
        <v>622.06</v>
      </c>
      <c r="K97" s="0" t="n">
        <v>0.33</v>
      </c>
      <c r="L97" s="116" t="n">
        <f aca="false">K97/J97</f>
        <v>0.000530495450599621</v>
      </c>
      <c r="M97" s="0" t="n">
        <v>537.79</v>
      </c>
      <c r="N97" s="0" t="n">
        <v>2.38</v>
      </c>
      <c r="O97" s="61" t="n">
        <v>42.15</v>
      </c>
      <c r="P97" s="70" t="n">
        <v>-12859</v>
      </c>
      <c r="Q97" s="116" t="n">
        <f aca="false">(ABS(P97-$C97))/(ABS($C97) + $E$2)</f>
        <v>1.08865899080373</v>
      </c>
      <c r="R97" s="116" t="n">
        <f aca="false">1-(P97-$C97)/($B97-$C97)</f>
        <v>0</v>
      </c>
      <c r="S97" s="0" t="n">
        <v>6</v>
      </c>
      <c r="T97" s="0" t="n">
        <v>6</v>
      </c>
      <c r="U97" s="0" t="n">
        <v>638.41</v>
      </c>
      <c r="V97" s="0" t="n">
        <v>0.43</v>
      </c>
      <c r="W97" s="0"/>
      <c r="X97" s="0" t="n">
        <v>534.28</v>
      </c>
      <c r="Y97" s="0" t="n">
        <v>21.81</v>
      </c>
      <c r="Z97" s="61" t="n">
        <v>42.88</v>
      </c>
      <c r="AA97" s="70" t="n">
        <v>-12822.1</v>
      </c>
      <c r="AB97" s="116" t="n">
        <f aca="false">(ABS(AA97-$C97))/(ABS($C97) + $E$2)</f>
        <v>1.08266587130446</v>
      </c>
      <c r="AC97" s="116" t="n">
        <f aca="false">1-(AA97-$C97)/($B97-$C97)</f>
        <v>0.00550504754004644</v>
      </c>
      <c r="AD97" s="0" t="n">
        <v>7</v>
      </c>
      <c r="AE97" s="0" t="n">
        <v>18</v>
      </c>
      <c r="AF97" s="0" t="n">
        <v>5</v>
      </c>
      <c r="AG97" s="0" t="n">
        <v>623.26</v>
      </c>
      <c r="AH97" s="0" t="n">
        <v>0.63</v>
      </c>
      <c r="AI97" s="116" t="n">
        <f aca="false">AH97/AG97</f>
        <v>0.00101081410647242</v>
      </c>
      <c r="AJ97" s="0" t="n">
        <v>501.95</v>
      </c>
      <c r="AK97" s="0" t="n">
        <v>7.7</v>
      </c>
      <c r="AL97" s="61" t="n">
        <v>73.07</v>
      </c>
      <c r="AM97" s="70" t="n">
        <v>-12822.1</v>
      </c>
      <c r="AN97" s="116" t="n">
        <f aca="false">(ABS(AM97-$C97))/(ABS($C97) + $E$2)</f>
        <v>1.08266587130446</v>
      </c>
      <c r="AO97" s="116" t="n">
        <f aca="false">1-(AM97-$C97)/($B97-$C97)</f>
        <v>0.00550504754004644</v>
      </c>
      <c r="AP97" s="0" t="n">
        <v>0</v>
      </c>
      <c r="AQ97" s="0" t="n">
        <v>7</v>
      </c>
      <c r="AR97" s="0" t="n">
        <v>18</v>
      </c>
      <c r="AS97" s="0" t="n">
        <v>5</v>
      </c>
      <c r="AT97" s="0" t="n">
        <v>639.03</v>
      </c>
      <c r="AU97" s="0" t="n">
        <v>0.64</v>
      </c>
      <c r="AV97" s="116" t="n">
        <f aca="false">AU97/AT97</f>
        <v>0.001001517925606</v>
      </c>
      <c r="AW97" s="0" t="n">
        <v>502.1</v>
      </c>
      <c r="AX97" s="0" t="n">
        <v>25.26</v>
      </c>
      <c r="AY97" s="61" t="n">
        <v>70.96</v>
      </c>
      <c r="AZ97" s="70" t="n">
        <v>-12859</v>
      </c>
      <c r="BA97" s="116" t="n">
        <f aca="false">(ABS(AZ97-$C97))/(ABS($C97) + $E$2)</f>
        <v>1.08865899080373</v>
      </c>
      <c r="BB97" s="116" t="n">
        <f aca="false">1-(AZ97-$C97)/($B97-$C97)</f>
        <v>0</v>
      </c>
      <c r="BC97" s="0" t="n">
        <v>25</v>
      </c>
      <c r="BD97" s="0" t="n">
        <v>5</v>
      </c>
      <c r="BE97" s="0" t="n">
        <v>611.85</v>
      </c>
      <c r="BF97" s="0" t="n">
        <v>3.06</v>
      </c>
      <c r="BG97" s="116" t="n">
        <f aca="false">BF97/BE97</f>
        <v>0.00500122579063496</v>
      </c>
      <c r="BH97" s="0" t="n">
        <v>499.61</v>
      </c>
      <c r="BI97" s="0" t="n">
        <v>1.93</v>
      </c>
      <c r="BJ97" s="61" t="n">
        <v>68.97</v>
      </c>
      <c r="BK97" s="70" t="n">
        <v>-12822.1</v>
      </c>
      <c r="BL97" s="116" t="n">
        <f aca="false">(ABS(BK97-$C97))/(ABS($C97) + $E$2)</f>
        <v>1.08266587130446</v>
      </c>
      <c r="BM97" s="116" t="n">
        <f aca="false">1-(BK97-$C97)/($B97-$C97)</f>
        <v>0.00550504754004644</v>
      </c>
      <c r="BN97" s="0" t="n">
        <v>56</v>
      </c>
      <c r="BO97" s="0" t="n">
        <v>19</v>
      </c>
      <c r="BP97" s="0" t="n">
        <v>15</v>
      </c>
      <c r="BQ97" s="0" t="n">
        <v>1108.89</v>
      </c>
      <c r="BR97" s="0" t="n">
        <v>9.39</v>
      </c>
      <c r="BS97" s="116" t="n">
        <f aca="false">BR97/BQ97</f>
        <v>0.00846792738684631</v>
      </c>
      <c r="BT97" s="0" t="n">
        <v>879.73</v>
      </c>
      <c r="BU97" s="0" t="n">
        <v>21.06</v>
      </c>
      <c r="BV97" s="61" t="n">
        <v>160.32</v>
      </c>
    </row>
    <row r="98" customFormat="false" ht="12.8" hidden="false" customHeight="false" outlineLevel="0" collapsed="false">
      <c r="A98" s="0" t="s">
        <v>154</v>
      </c>
      <c r="B98" s="0" t="n">
        <v>-12728</v>
      </c>
      <c r="C98" s="0" t="n">
        <v>-6815.5</v>
      </c>
      <c r="D98" s="116" t="n">
        <f aca="false">(ABS(B98-C98))/(ABS(C98)+$E$2)</f>
        <v>0.86738062055307</v>
      </c>
      <c r="E98" s="70" t="n">
        <v>-12728</v>
      </c>
      <c r="F98" s="116" t="n">
        <f aca="false">(ABS(E98-$C98))/(ABS($C98) + $E$2)</f>
        <v>0.86738062055307</v>
      </c>
      <c r="G98" s="116" t="n">
        <f aca="false">1-(E98-$C98)/($B98-$C98)</f>
        <v>0</v>
      </c>
      <c r="H98" s="0" t="n">
        <v>9</v>
      </c>
      <c r="I98" s="0" t="n">
        <v>9</v>
      </c>
      <c r="J98" s="0" t="n">
        <v>637.5</v>
      </c>
      <c r="K98" s="0" t="n">
        <v>0.31</v>
      </c>
      <c r="L98" s="116" t="n">
        <f aca="false">K98/J98</f>
        <v>0.000486274509803922</v>
      </c>
      <c r="M98" s="0" t="n">
        <v>546.48</v>
      </c>
      <c r="N98" s="0" t="n">
        <v>4.24</v>
      </c>
      <c r="O98" s="61" t="n">
        <v>47.09</v>
      </c>
      <c r="P98" s="70" t="n">
        <v>-12728</v>
      </c>
      <c r="Q98" s="116" t="n">
        <f aca="false">(ABS(P98-$C98))/(ABS($C98) + $E$2)</f>
        <v>0.86738062055307</v>
      </c>
      <c r="R98" s="116" t="n">
        <f aca="false">1-(P98-$C98)/($B98-$C98)</f>
        <v>0</v>
      </c>
      <c r="S98" s="0" t="n">
        <v>8</v>
      </c>
      <c r="T98" s="0" t="n">
        <v>8</v>
      </c>
      <c r="U98" s="0" t="n">
        <v>620.24</v>
      </c>
      <c r="V98" s="0" t="n">
        <v>0.53</v>
      </c>
      <c r="W98" s="0"/>
      <c r="X98" s="0" t="n">
        <v>506.49</v>
      </c>
      <c r="Y98" s="0" t="n">
        <v>28.75</v>
      </c>
      <c r="Z98" s="61" t="n">
        <v>45.54</v>
      </c>
      <c r="AA98" s="70" t="n">
        <v>-12728</v>
      </c>
      <c r="AB98" s="116" t="n">
        <f aca="false">(ABS(AA98-$C98))/(ABS($C98) + $E$2)</f>
        <v>0.86738062055307</v>
      </c>
      <c r="AC98" s="116" t="n">
        <f aca="false">1-(AA98-$C98)/($B98-$C98)</f>
        <v>0</v>
      </c>
      <c r="AD98" s="0" t="n">
        <v>27</v>
      </c>
      <c r="AE98" s="0" t="n">
        <v>8</v>
      </c>
      <c r="AF98" s="0" t="n">
        <v>7</v>
      </c>
      <c r="AG98" s="0" t="n">
        <v>628.43</v>
      </c>
      <c r="AH98" s="0" t="n">
        <v>2.22</v>
      </c>
      <c r="AI98" s="116" t="n">
        <f aca="false">AH98/AG98</f>
        <v>0.00353261301974763</v>
      </c>
      <c r="AJ98" s="0" t="n">
        <v>490.48</v>
      </c>
      <c r="AK98" s="0" t="n">
        <v>10.29</v>
      </c>
      <c r="AL98" s="61" t="n">
        <v>86.79</v>
      </c>
      <c r="AM98" s="70" t="n">
        <v>-12728</v>
      </c>
      <c r="AN98" s="116" t="n">
        <f aca="false">(ABS(AM98-$C98))/(ABS($C98) + $E$2)</f>
        <v>0.86738062055307</v>
      </c>
      <c r="AO98" s="116" t="n">
        <f aca="false">1-(AM98-$C98)/($B98-$C98)</f>
        <v>0</v>
      </c>
      <c r="AP98" s="0" t="n">
        <v>0</v>
      </c>
      <c r="AQ98" s="0" t="n">
        <v>27</v>
      </c>
      <c r="AR98" s="0" t="n">
        <v>8</v>
      </c>
      <c r="AS98" s="0" t="n">
        <v>7</v>
      </c>
      <c r="AT98" s="0" t="n">
        <v>639.4</v>
      </c>
      <c r="AU98" s="0" t="n">
        <v>2.36</v>
      </c>
      <c r="AV98" s="116" t="n">
        <f aca="false">AU98/AT98</f>
        <v>0.00369096027525805</v>
      </c>
      <c r="AW98" s="0" t="n">
        <v>476.97</v>
      </c>
      <c r="AX98" s="0" t="n">
        <v>34.18</v>
      </c>
      <c r="AY98" s="61" t="n">
        <v>87.12</v>
      </c>
      <c r="AZ98" s="70" t="n">
        <v>-12728</v>
      </c>
      <c r="BA98" s="116" t="n">
        <f aca="false">(ABS(AZ98-$C98))/(ABS($C98) + $E$2)</f>
        <v>0.86738062055307</v>
      </c>
      <c r="BB98" s="116" t="n">
        <f aca="false">1-(AZ98-$C98)/($B98-$C98)</f>
        <v>0</v>
      </c>
      <c r="BC98" s="0" t="n">
        <v>35</v>
      </c>
      <c r="BD98" s="0" t="n">
        <v>7</v>
      </c>
      <c r="BE98" s="0" t="n">
        <v>603.41</v>
      </c>
      <c r="BF98" s="0" t="n">
        <v>3.43</v>
      </c>
      <c r="BG98" s="116" t="n">
        <f aca="false">BF98/BE98</f>
        <v>0.00568436055086923</v>
      </c>
      <c r="BH98" s="0" t="n">
        <v>472.27</v>
      </c>
      <c r="BI98" s="0" t="n">
        <v>2.48</v>
      </c>
      <c r="BJ98" s="61" t="n">
        <v>86.72</v>
      </c>
      <c r="BK98" s="70" t="n">
        <v>-12728</v>
      </c>
      <c r="BL98" s="116" t="n">
        <f aca="false">(ABS(BK98-$C98))/(ABS($C98) + $E$2)</f>
        <v>0.86738062055307</v>
      </c>
      <c r="BM98" s="116" t="n">
        <f aca="false">1-(BK98-$C98)/($B98-$C98)</f>
        <v>0</v>
      </c>
      <c r="BN98" s="0" t="n">
        <v>47</v>
      </c>
      <c r="BO98" s="0" t="n">
        <v>8</v>
      </c>
      <c r="BP98" s="0" t="n">
        <v>11</v>
      </c>
      <c r="BQ98" s="0" t="n">
        <v>795.01</v>
      </c>
      <c r="BR98" s="0" t="n">
        <v>5.83</v>
      </c>
      <c r="BS98" s="116" t="n">
        <f aca="false">BR98/BQ98</f>
        <v>0.00733324109130703</v>
      </c>
      <c r="BT98" s="0" t="n">
        <v>623.01</v>
      </c>
      <c r="BU98" s="0" t="n">
        <v>15.18</v>
      </c>
      <c r="BV98" s="61" t="n">
        <v>112.44</v>
      </c>
    </row>
    <row r="99" customFormat="false" ht="12.8" hidden="false" customHeight="false" outlineLevel="0" collapsed="false">
      <c r="A99" s="0" t="s">
        <v>155</v>
      </c>
      <c r="B99" s="0" t="n">
        <v>-25180</v>
      </c>
      <c r="C99" s="0" t="n">
        <v>-9308.38194</v>
      </c>
      <c r="D99" s="116" t="n">
        <f aca="false">(ABS(B99-C99))/(ABS(C99)+$E$2)</f>
        <v>1.70490567067657</v>
      </c>
      <c r="E99" s="70" t="n">
        <v>-25180</v>
      </c>
      <c r="F99" s="116" t="n">
        <f aca="false">(ABS(E99-$C99))/(ABS($C99) + $E$2)</f>
        <v>1.70490567067657</v>
      </c>
      <c r="G99" s="116" t="n">
        <f aca="false">1-(E99-$C99)/($B99-$C99)</f>
        <v>0</v>
      </c>
      <c r="H99" s="0" t="n">
        <v>1</v>
      </c>
      <c r="I99" s="0" t="n">
        <v>1</v>
      </c>
      <c r="J99" s="0" t="n">
        <v>618.83</v>
      </c>
      <c r="K99" s="0" t="n">
        <v>0.23</v>
      </c>
      <c r="L99" s="116" t="n">
        <f aca="false">K99/J99</f>
        <v>0.000371669117528239</v>
      </c>
      <c r="M99" s="0" t="n">
        <v>542.77</v>
      </c>
      <c r="N99" s="0" t="n">
        <v>0.53</v>
      </c>
      <c r="O99" s="61" t="n">
        <v>35.71</v>
      </c>
      <c r="P99" s="70" t="n">
        <v>-25180</v>
      </c>
      <c r="Q99" s="116" t="n">
        <f aca="false">(ABS(P99-$C99))/(ABS($C99) + $E$2)</f>
        <v>1.70490567067657</v>
      </c>
      <c r="R99" s="116" t="n">
        <f aca="false">1-(P99-$C99)/($B99-$C99)</f>
        <v>0</v>
      </c>
      <c r="S99" s="0" t="n">
        <v>1</v>
      </c>
      <c r="T99" s="0" t="n">
        <v>1</v>
      </c>
      <c r="U99" s="0" t="n">
        <v>617</v>
      </c>
      <c r="V99" s="0" t="n">
        <v>0.29</v>
      </c>
      <c r="W99" s="0"/>
      <c r="X99" s="0" t="n">
        <v>539.05</v>
      </c>
      <c r="Y99" s="0" t="n">
        <v>3.63</v>
      </c>
      <c r="Z99" s="61" t="n">
        <v>34.76</v>
      </c>
      <c r="AA99" s="70" t="n">
        <v>-25180</v>
      </c>
      <c r="AB99" s="116" t="n">
        <f aca="false">(ABS(AA99-$C99))/(ABS($C99) + $E$2)</f>
        <v>1.70490567067657</v>
      </c>
      <c r="AC99" s="116" t="n">
        <f aca="false">1-(AA99-$C99)/($B99-$C99)</f>
        <v>0</v>
      </c>
      <c r="AD99" s="0" t="n">
        <v>3</v>
      </c>
      <c r="AE99" s="0" t="n">
        <v>2</v>
      </c>
      <c r="AF99" s="0" t="n">
        <v>1</v>
      </c>
      <c r="AG99" s="0" t="n">
        <v>619.33</v>
      </c>
      <c r="AH99" s="0" t="n">
        <v>0.35</v>
      </c>
      <c r="AI99" s="116" t="n">
        <f aca="false">AH99/AG99</f>
        <v>0.000565126830607269</v>
      </c>
      <c r="AJ99" s="0" t="n">
        <v>538.15</v>
      </c>
      <c r="AK99" s="0" t="n">
        <v>1.65</v>
      </c>
      <c r="AL99" s="61" t="n">
        <v>40.24</v>
      </c>
      <c r="AM99" s="70" t="n">
        <v>-25180</v>
      </c>
      <c r="AN99" s="116" t="n">
        <f aca="false">(ABS(AM99-$C99))/(ABS($C99) + $E$2)</f>
        <v>1.70490567067657</v>
      </c>
      <c r="AO99" s="116" t="n">
        <f aca="false">1-(AM99-$C99)/($B99-$C99)</f>
        <v>0</v>
      </c>
      <c r="AP99" s="0" t="n">
        <v>0</v>
      </c>
      <c r="AQ99" s="0" t="n">
        <v>3</v>
      </c>
      <c r="AR99" s="0" t="n">
        <v>2</v>
      </c>
      <c r="AS99" s="0" t="n">
        <v>1</v>
      </c>
      <c r="AT99" s="0" t="n">
        <v>622.82</v>
      </c>
      <c r="AU99" s="0" t="n">
        <v>0.41</v>
      </c>
      <c r="AV99" s="116" t="n">
        <f aca="false">AU99/AT99</f>
        <v>0.000658296136925596</v>
      </c>
      <c r="AW99" s="0" t="n">
        <v>538.36</v>
      </c>
      <c r="AX99" s="0" t="n">
        <v>5.13</v>
      </c>
      <c r="AY99" s="61" t="n">
        <v>39.68</v>
      </c>
      <c r="AZ99" s="70" t="n">
        <v>-25180</v>
      </c>
      <c r="BA99" s="116" t="n">
        <f aca="false">(ABS(AZ99-$C99))/(ABS($C99) + $E$2)</f>
        <v>1.70490567067657</v>
      </c>
      <c r="BB99" s="116" t="n">
        <f aca="false">1-(AZ99-$C99)/($B99-$C99)</f>
        <v>0</v>
      </c>
      <c r="BC99" s="0" t="n">
        <v>5</v>
      </c>
      <c r="BD99" s="0" t="n">
        <v>1</v>
      </c>
      <c r="BE99" s="0" t="n">
        <v>617.82</v>
      </c>
      <c r="BF99" s="0" t="n">
        <v>0.68</v>
      </c>
      <c r="BG99" s="116" t="n">
        <f aca="false">BF99/BE99</f>
        <v>0.00110064420057622</v>
      </c>
      <c r="BH99" s="0" t="n">
        <v>537.78</v>
      </c>
      <c r="BI99" s="0" t="n">
        <v>0.39</v>
      </c>
      <c r="BJ99" s="61" t="n">
        <v>39.76</v>
      </c>
      <c r="BK99" s="113" t="n">
        <v>-20236.6656627458</v>
      </c>
      <c r="BL99" s="116" t="n">
        <f aca="false">(ABS(BK99-$C99))/(ABS($C99) + $E$2)</f>
        <v>1.17390002829187</v>
      </c>
      <c r="BM99" s="116" t="n">
        <f aca="false">1-(BK99-$C99)/($B99-$C99)</f>
        <v>0.311457490885098</v>
      </c>
      <c r="BN99" s="0" t="n">
        <v>187</v>
      </c>
      <c r="BO99" s="0" t="n">
        <v>88</v>
      </c>
      <c r="BP99" s="0" t="n">
        <v>55</v>
      </c>
      <c r="BQ99" s="47" t="n">
        <v>3643.17</v>
      </c>
      <c r="BR99" s="47" t="n">
        <v>430.6</v>
      </c>
      <c r="BS99" s="116" t="n">
        <f aca="false">BR99/BQ99</f>
        <v>0.118193770809487</v>
      </c>
      <c r="BT99" s="47" t="n">
        <v>2558.32</v>
      </c>
      <c r="BU99" s="47" t="n">
        <v>162.18</v>
      </c>
      <c r="BV99" s="121" t="n">
        <v>467.69</v>
      </c>
    </row>
    <row r="100" customFormat="false" ht="12.8" hidden="false" customHeight="false" outlineLevel="0" collapsed="false">
      <c r="A100" s="0" t="s">
        <v>156</v>
      </c>
      <c r="B100" s="0" t="n">
        <v>-24942</v>
      </c>
      <c r="C100" s="0" t="n">
        <v>-8395</v>
      </c>
      <c r="D100" s="116" t="n">
        <f aca="false">(ABS(B100-C100))/(ABS(C100)+$E$2)</f>
        <v>1.97081943782754</v>
      </c>
      <c r="E100" s="70" t="n">
        <v>-24942</v>
      </c>
      <c r="F100" s="116" t="n">
        <f aca="false">(ABS(E100-$C100))/(ABS($C100) + $E$2)</f>
        <v>1.97081943782754</v>
      </c>
      <c r="G100" s="116" t="n">
        <f aca="false">1-(E100-$C100)/($B100-$C100)</f>
        <v>0</v>
      </c>
      <c r="H100" s="0" t="n">
        <v>1</v>
      </c>
      <c r="I100" s="0" t="n">
        <v>1</v>
      </c>
      <c r="J100" s="0" t="n">
        <v>778.43</v>
      </c>
      <c r="K100" s="0" t="n">
        <v>0.23</v>
      </c>
      <c r="L100" s="116" t="n">
        <f aca="false">K100/J100</f>
        <v>0.000295466515935922</v>
      </c>
      <c r="M100" s="0" t="n">
        <v>703.9</v>
      </c>
      <c r="N100" s="0" t="n">
        <v>0.33</v>
      </c>
      <c r="O100" s="61" t="n">
        <v>34.54</v>
      </c>
      <c r="P100" s="70" t="n">
        <v>-24942</v>
      </c>
      <c r="Q100" s="116" t="n">
        <f aca="false">(ABS(P100-$C100))/(ABS($C100) + $E$2)</f>
        <v>1.97081943782754</v>
      </c>
      <c r="R100" s="116" t="n">
        <f aca="false">1-(P100-$C100)/($B100-$C100)</f>
        <v>0</v>
      </c>
      <c r="S100" s="0" t="n">
        <v>1</v>
      </c>
      <c r="T100" s="0" t="n">
        <v>1</v>
      </c>
      <c r="U100" s="0" t="n">
        <v>784.34</v>
      </c>
      <c r="V100" s="0" t="n">
        <v>0.27</v>
      </c>
      <c r="W100" s="0"/>
      <c r="X100" s="0" t="n">
        <v>705.17</v>
      </c>
      <c r="Y100" s="0" t="n">
        <v>3.66</v>
      </c>
      <c r="Z100" s="61" t="n">
        <v>34.96</v>
      </c>
      <c r="AA100" s="70" t="n">
        <v>-24942</v>
      </c>
      <c r="AB100" s="116" t="n">
        <f aca="false">(ABS(AA100-$C100))/(ABS($C100) + $E$2)</f>
        <v>1.97081943782754</v>
      </c>
      <c r="AC100" s="116" t="n">
        <f aca="false">1-(AA100-$C100)/($B100-$C100)</f>
        <v>0</v>
      </c>
      <c r="AD100" s="0" t="n">
        <v>5</v>
      </c>
      <c r="AE100" s="0" t="n">
        <v>0</v>
      </c>
      <c r="AF100" s="0" t="n">
        <v>1</v>
      </c>
      <c r="AG100" s="0" t="n">
        <v>784.74</v>
      </c>
      <c r="AH100" s="0" t="n">
        <v>0.81</v>
      </c>
      <c r="AI100" s="116" t="n">
        <f aca="false">AH100/AG100</f>
        <v>0.00103218900527563</v>
      </c>
      <c r="AJ100" s="0" t="n">
        <v>703.4</v>
      </c>
      <c r="AK100" s="0" t="n">
        <v>1.47</v>
      </c>
      <c r="AL100" s="61" t="n">
        <v>39.93</v>
      </c>
      <c r="AM100" s="70" t="n">
        <v>-24942</v>
      </c>
      <c r="AN100" s="116" t="n">
        <f aca="false">(ABS(AM100-$C100))/(ABS($C100) + $E$2)</f>
        <v>1.97081943782754</v>
      </c>
      <c r="AO100" s="116" t="n">
        <f aca="false">1-(AM100-$C100)/($B100-$C100)</f>
        <v>0</v>
      </c>
      <c r="AP100" s="0" t="n">
        <v>0</v>
      </c>
      <c r="AQ100" s="0" t="n">
        <v>5</v>
      </c>
      <c r="AR100" s="0" t="n">
        <v>0</v>
      </c>
      <c r="AS100" s="0" t="n">
        <v>1</v>
      </c>
      <c r="AT100" s="0" t="n">
        <v>791.64</v>
      </c>
      <c r="AU100" s="0" t="n">
        <v>0.81</v>
      </c>
      <c r="AV100" s="116" t="n">
        <f aca="false">AU100/AT100</f>
        <v>0.00102319236016371</v>
      </c>
      <c r="AW100" s="0" t="n">
        <v>708.38</v>
      </c>
      <c r="AX100" s="0" t="n">
        <v>4.69</v>
      </c>
      <c r="AY100" s="61" t="n">
        <v>39.15</v>
      </c>
      <c r="AZ100" s="70" t="n">
        <v>-24942</v>
      </c>
      <c r="BA100" s="116" t="n">
        <f aca="false">(ABS(AZ100-$C100))/(ABS($C100) + $E$2)</f>
        <v>1.97081943782754</v>
      </c>
      <c r="BB100" s="116" t="n">
        <f aca="false">1-(AZ100-$C100)/($B100-$C100)</f>
        <v>0</v>
      </c>
      <c r="BC100" s="0" t="n">
        <v>5</v>
      </c>
      <c r="BD100" s="0" t="n">
        <v>1</v>
      </c>
      <c r="BE100" s="0" t="n">
        <v>784.39</v>
      </c>
      <c r="BF100" s="0" t="n">
        <v>0.85</v>
      </c>
      <c r="BG100" s="116" t="n">
        <f aca="false">BF100/BE100</f>
        <v>0.00108364461556114</v>
      </c>
      <c r="BH100" s="0" t="n">
        <v>704.43</v>
      </c>
      <c r="BI100" s="0" t="n">
        <v>0.43</v>
      </c>
      <c r="BJ100" s="61" t="n">
        <v>39.69</v>
      </c>
      <c r="BK100" s="113" t="n">
        <v>-19396.6383595974</v>
      </c>
      <c r="BL100" s="116" t="n">
        <f aca="false">(ABS(BK100-$C100))/(ABS($C100) + $E$2)</f>
        <v>1.31034282510688</v>
      </c>
      <c r="BM100" s="116" t="n">
        <f aca="false">1-(BK100-$C100)/($B100-$C100)</f>
        <v>0.335127916867263</v>
      </c>
      <c r="BN100" s="0" t="n">
        <v>170</v>
      </c>
      <c r="BO100" s="0" t="n">
        <v>100</v>
      </c>
      <c r="BP100" s="0" t="n">
        <v>54</v>
      </c>
      <c r="BQ100" s="47" t="n">
        <v>3634.95</v>
      </c>
      <c r="BR100" s="47" t="n">
        <v>345.21</v>
      </c>
      <c r="BS100" s="116" t="n">
        <f aca="false">BR100/BQ100</f>
        <v>0.0949696694590022</v>
      </c>
      <c r="BT100" s="47" t="n">
        <v>2676.86</v>
      </c>
      <c r="BU100" s="47" t="n">
        <v>127.54</v>
      </c>
      <c r="BV100" s="121" t="n">
        <v>461.33</v>
      </c>
    </row>
    <row r="101" customFormat="false" ht="12.8" hidden="false" customHeight="false" outlineLevel="0" collapsed="false">
      <c r="A101" s="0" t="s">
        <v>157</v>
      </c>
      <c r="B101" s="0" t="n">
        <v>-24639.5</v>
      </c>
      <c r="C101" s="0" t="n">
        <v>-8343.91429</v>
      </c>
      <c r="D101" s="116" t="n">
        <f aca="false">(ABS(B101-C101))/(ABS(C101)+$E$2)</f>
        <v>1.95275651057646</v>
      </c>
      <c r="E101" s="70" t="n">
        <v>-24639.5</v>
      </c>
      <c r="F101" s="116" t="n">
        <f aca="false">(ABS(E101-$C101))/(ABS($C101) + $E$2)</f>
        <v>1.95275651057646</v>
      </c>
      <c r="G101" s="116" t="n">
        <f aca="false">1-(E101-$C101)/($B101-$C101)</f>
        <v>0</v>
      </c>
      <c r="H101" s="0" t="n">
        <v>2</v>
      </c>
      <c r="I101" s="0" t="n">
        <v>2</v>
      </c>
      <c r="J101" s="0" t="n">
        <v>632.39</v>
      </c>
      <c r="K101" s="0" t="n">
        <v>0.26</v>
      </c>
      <c r="L101" s="116" t="n">
        <f aca="false">K101/J101</f>
        <v>0.000411138696057812</v>
      </c>
      <c r="M101" s="0" t="n">
        <v>553.62</v>
      </c>
      <c r="N101" s="0" t="n">
        <v>1.11</v>
      </c>
      <c r="O101" s="61" t="n">
        <v>37.5</v>
      </c>
      <c r="P101" s="70" t="n">
        <v>-24639.5</v>
      </c>
      <c r="Q101" s="116" t="n">
        <f aca="false">(ABS(P101-$C101))/(ABS($C101) + $E$2)</f>
        <v>1.95275651057646</v>
      </c>
      <c r="R101" s="116" t="n">
        <f aca="false">1-(P101-$C101)/($B101-$C101)</f>
        <v>0</v>
      </c>
      <c r="S101" s="0" t="n">
        <v>1</v>
      </c>
      <c r="T101" s="0" t="n">
        <v>1</v>
      </c>
      <c r="U101" s="0" t="n">
        <v>600.74</v>
      </c>
      <c r="V101" s="0" t="n">
        <v>0.22</v>
      </c>
      <c r="W101" s="0"/>
      <c r="X101" s="0" t="n">
        <v>523.14</v>
      </c>
      <c r="Y101" s="0" t="n">
        <v>3.37</v>
      </c>
      <c r="Z101" s="61" t="n">
        <v>34.55</v>
      </c>
      <c r="AA101" s="70" t="n">
        <v>-24639.5</v>
      </c>
      <c r="AB101" s="116" t="n">
        <f aca="false">(ABS(AA101-$C101))/(ABS($C101) + $E$2)</f>
        <v>1.95275651057646</v>
      </c>
      <c r="AC101" s="116" t="n">
        <f aca="false">1-(AA101-$C101)/($B101-$C101)</f>
        <v>0</v>
      </c>
      <c r="AD101" s="0" t="n">
        <v>10</v>
      </c>
      <c r="AE101" s="0" t="n">
        <v>0</v>
      </c>
      <c r="AF101" s="0" t="n">
        <v>2</v>
      </c>
      <c r="AG101" s="0" t="n">
        <v>644.57</v>
      </c>
      <c r="AH101" s="0" t="n">
        <v>1.59</v>
      </c>
      <c r="AI101" s="116" t="n">
        <f aca="false">AH101/AG101</f>
        <v>0.00246676078626061</v>
      </c>
      <c r="AJ101" s="0" t="n">
        <v>552.74</v>
      </c>
      <c r="AK101" s="0" t="n">
        <v>2.64</v>
      </c>
      <c r="AL101" s="61" t="n">
        <v>49.17</v>
      </c>
      <c r="AM101" s="70" t="n">
        <v>-24639.5</v>
      </c>
      <c r="AN101" s="116" t="n">
        <f aca="false">(ABS(AM101-$C101))/(ABS($C101) + $E$2)</f>
        <v>1.95275651057646</v>
      </c>
      <c r="AO101" s="116" t="n">
        <f aca="false">1-(AM101-$C101)/($B101-$C101)</f>
        <v>0</v>
      </c>
      <c r="AP101" s="0" t="n">
        <v>0</v>
      </c>
      <c r="AQ101" s="0" t="n">
        <v>10</v>
      </c>
      <c r="AR101" s="0" t="n">
        <v>0</v>
      </c>
      <c r="AS101" s="0" t="n">
        <v>2</v>
      </c>
      <c r="AT101" s="0" t="n">
        <v>645.94</v>
      </c>
      <c r="AU101" s="0" t="n">
        <v>1.49</v>
      </c>
      <c r="AV101" s="116" t="n">
        <f aca="false">AU101/AT101</f>
        <v>0.0023067157940366</v>
      </c>
      <c r="AW101" s="0" t="n">
        <v>549.94</v>
      </c>
      <c r="AX101" s="0" t="n">
        <v>9.43</v>
      </c>
      <c r="AY101" s="61" t="n">
        <v>46.5</v>
      </c>
      <c r="AZ101" s="70" t="n">
        <v>-24639.5</v>
      </c>
      <c r="BA101" s="116" t="n">
        <f aca="false">(ABS(AZ101-$C101))/(ABS($C101) + $E$2)</f>
        <v>1.95275651057646</v>
      </c>
      <c r="BB101" s="116" t="n">
        <f aca="false">1-(AZ101-$C101)/($B101-$C101)</f>
        <v>0</v>
      </c>
      <c r="BC101" s="0" t="n">
        <v>10</v>
      </c>
      <c r="BD101" s="0" t="n">
        <v>2</v>
      </c>
      <c r="BE101" s="0" t="n">
        <v>639.09</v>
      </c>
      <c r="BF101" s="0" t="n">
        <v>1.58</v>
      </c>
      <c r="BG101" s="116" t="n">
        <f aca="false">BF101/BE101</f>
        <v>0.00247226525215541</v>
      </c>
      <c r="BH101" s="0" t="n">
        <v>550.72</v>
      </c>
      <c r="BI101" s="0" t="n">
        <v>0.82</v>
      </c>
      <c r="BJ101" s="61" t="n">
        <v>47.57</v>
      </c>
      <c r="BK101" s="113" t="n">
        <v>-19526.2094628965</v>
      </c>
      <c r="BL101" s="116" t="n">
        <f aca="false">(ABS(BK101-$C101))/(ABS($C101) + $E$2)</f>
        <v>1.34001318459276</v>
      </c>
      <c r="BM101" s="116" t="n">
        <f aca="false">1-(BK101-$C101)/($B101-$C101)</f>
        <v>0.313783783418454</v>
      </c>
      <c r="BN101" s="0" t="n">
        <v>174</v>
      </c>
      <c r="BO101" s="0" t="n">
        <v>106</v>
      </c>
      <c r="BP101" s="0" t="n">
        <v>56</v>
      </c>
      <c r="BQ101" s="47" t="n">
        <v>3623.94</v>
      </c>
      <c r="BR101" s="47" t="n">
        <v>352.42</v>
      </c>
      <c r="BS101" s="116" t="n">
        <f aca="false">BR101/BQ101</f>
        <v>0.0972477469273774</v>
      </c>
      <c r="BT101" s="47" t="n">
        <v>2603.1</v>
      </c>
      <c r="BU101" s="47" t="n">
        <v>170.85</v>
      </c>
      <c r="BV101" s="121" t="n">
        <v>472.55</v>
      </c>
    </row>
    <row r="102" customFormat="false" ht="12.8" hidden="false" customHeight="false" outlineLevel="0" collapsed="false">
      <c r="A102" s="0" t="s">
        <v>158</v>
      </c>
      <c r="B102" s="0" t="n">
        <v>-38554</v>
      </c>
      <c r="C102" s="0" t="n">
        <v>-12330</v>
      </c>
      <c r="D102" s="116" t="n">
        <f aca="false">(ABS(B102-C102))/(ABS(C102)+$E$2)</f>
        <v>2.12667261373773</v>
      </c>
      <c r="E102" s="70" t="n">
        <v>-38554</v>
      </c>
      <c r="F102" s="116" t="n">
        <f aca="false">(ABS(E102-$C102))/(ABS($C102) + $E$2)</f>
        <v>2.12667261373773</v>
      </c>
      <c r="G102" s="116" t="n">
        <f aca="false">1-(E102-$C102)/($B102-$C102)</f>
        <v>0</v>
      </c>
      <c r="H102" s="0" t="n">
        <v>1</v>
      </c>
      <c r="I102" s="0" t="n">
        <v>1</v>
      </c>
      <c r="J102" s="0" t="n">
        <v>702.62</v>
      </c>
      <c r="K102" s="0" t="n">
        <v>0.26</v>
      </c>
      <c r="L102" s="116" t="n">
        <f aca="false">K102/J102</f>
        <v>0.000370043551279497</v>
      </c>
      <c r="M102" s="0" t="n">
        <v>627.57</v>
      </c>
      <c r="N102" s="0" t="n">
        <v>0.75</v>
      </c>
      <c r="O102" s="61" t="n">
        <v>34.83</v>
      </c>
      <c r="P102" s="70" t="n">
        <v>-38554</v>
      </c>
      <c r="Q102" s="116" t="n">
        <f aca="false">(ABS(P102-$C102))/(ABS($C102) + $E$2)</f>
        <v>2.12667261373773</v>
      </c>
      <c r="R102" s="116" t="n">
        <f aca="false">1-(P102-$C102)/($B102-$C102)</f>
        <v>0</v>
      </c>
      <c r="S102" s="0" t="n">
        <v>1</v>
      </c>
      <c r="T102" s="0" t="n">
        <v>1</v>
      </c>
      <c r="U102" s="0" t="n">
        <v>702.58</v>
      </c>
      <c r="V102" s="0" t="n">
        <v>0.35</v>
      </c>
      <c r="W102" s="0"/>
      <c r="X102" s="0" t="n">
        <v>625.19</v>
      </c>
      <c r="Y102" s="0" t="n">
        <v>3.51</v>
      </c>
      <c r="Z102" s="61" t="n">
        <v>34.05</v>
      </c>
      <c r="AA102" s="70" t="n">
        <v>-38554</v>
      </c>
      <c r="AB102" s="116" t="n">
        <f aca="false">(ABS(AA102-$C102))/(ABS($C102) + $E$2)</f>
        <v>2.12667261373773</v>
      </c>
      <c r="AC102" s="116" t="n">
        <f aca="false">1-(AA102-$C102)/($B102-$C102)</f>
        <v>0</v>
      </c>
      <c r="AD102" s="0" t="n">
        <v>4</v>
      </c>
      <c r="AE102" s="0" t="n">
        <v>1</v>
      </c>
      <c r="AF102" s="0" t="n">
        <v>1</v>
      </c>
      <c r="AG102" s="0" t="n">
        <v>708.26</v>
      </c>
      <c r="AH102" s="0" t="n">
        <v>1.38</v>
      </c>
      <c r="AI102" s="116" t="n">
        <f aca="false">AH102/AG102</f>
        <v>0.00194843701465564</v>
      </c>
      <c r="AJ102" s="0" t="n">
        <v>627.32</v>
      </c>
      <c r="AK102" s="0" t="n">
        <v>1.47</v>
      </c>
      <c r="AL102" s="61" t="n">
        <v>39.98</v>
      </c>
      <c r="AM102" s="70" t="n">
        <v>-38554</v>
      </c>
      <c r="AN102" s="116" t="n">
        <f aca="false">(ABS(AM102-$C102))/(ABS($C102) + $E$2)</f>
        <v>2.12667261373773</v>
      </c>
      <c r="AO102" s="116" t="n">
        <f aca="false">1-(AM102-$C102)/($B102-$C102)</f>
        <v>0</v>
      </c>
      <c r="AP102" s="0" t="n">
        <v>0</v>
      </c>
      <c r="AQ102" s="0" t="n">
        <v>4</v>
      </c>
      <c r="AR102" s="0" t="n">
        <v>1</v>
      </c>
      <c r="AS102" s="0" t="n">
        <v>1</v>
      </c>
      <c r="AT102" s="0" t="n">
        <v>715.03</v>
      </c>
      <c r="AU102" s="0" t="n">
        <v>1.38</v>
      </c>
      <c r="AV102" s="116" t="n">
        <f aca="false">AU102/AT102</f>
        <v>0.00192998895151252</v>
      </c>
      <c r="AW102" s="0" t="n">
        <v>629.66</v>
      </c>
      <c r="AX102" s="0" t="n">
        <v>4.9</v>
      </c>
      <c r="AY102" s="61" t="n">
        <v>40.25</v>
      </c>
      <c r="AZ102" s="70" t="n">
        <v>-38554</v>
      </c>
      <c r="BA102" s="116" t="n">
        <f aca="false">(ABS(AZ102-$C102))/(ABS($C102) + $E$2)</f>
        <v>2.12667261373773</v>
      </c>
      <c r="BB102" s="116" t="n">
        <f aca="false">1-(AZ102-$C102)/($B102-$C102)</f>
        <v>0</v>
      </c>
      <c r="BC102" s="0" t="n">
        <v>5</v>
      </c>
      <c r="BD102" s="0" t="n">
        <v>1</v>
      </c>
      <c r="BE102" s="0" t="n">
        <v>708.62</v>
      </c>
      <c r="BF102" s="0" t="n">
        <v>1.58</v>
      </c>
      <c r="BG102" s="116" t="n">
        <f aca="false">BF102/BE102</f>
        <v>0.00222968586830741</v>
      </c>
      <c r="BH102" s="0" t="n">
        <v>628.62</v>
      </c>
      <c r="BI102" s="0" t="n">
        <v>0.44</v>
      </c>
      <c r="BJ102" s="61" t="n">
        <v>39.73</v>
      </c>
      <c r="BK102" s="113" t="n">
        <v>-25843.7803563889</v>
      </c>
      <c r="BL102" s="116" t="n">
        <f aca="false">(ABS(BK102-$C102))/(ABS($C102) + $E$2)</f>
        <v>1.09591925686391</v>
      </c>
      <c r="BM102" s="116" t="n">
        <f aca="false">1-(BK102-$C102)/($B102-$C102)</f>
        <v>0.484678906483035</v>
      </c>
      <c r="BN102" s="0" t="n">
        <v>156</v>
      </c>
      <c r="BO102" s="0" t="n">
        <v>124</v>
      </c>
      <c r="BP102" s="0" t="n">
        <v>56</v>
      </c>
      <c r="BQ102" s="47" t="n">
        <v>3612.69</v>
      </c>
      <c r="BR102" s="47" t="n">
        <v>321.97</v>
      </c>
      <c r="BS102" s="116" t="n">
        <f aca="false">BR102/BQ102</f>
        <v>0.0891219562154516</v>
      </c>
      <c r="BT102" s="47" t="n">
        <v>2651.85</v>
      </c>
      <c r="BU102" s="47" t="n">
        <v>146.12</v>
      </c>
      <c r="BV102" s="121" t="n">
        <v>467.03</v>
      </c>
    </row>
    <row r="103" customFormat="false" ht="12.8" hidden="false" customHeight="false" outlineLevel="0" collapsed="false">
      <c r="A103" s="0" t="s">
        <v>159</v>
      </c>
      <c r="B103" s="0" t="n">
        <v>-37794.5</v>
      </c>
      <c r="C103" s="0" t="n">
        <v>-10382.4694</v>
      </c>
      <c r="D103" s="116" t="n">
        <f aca="false">(ABS(B103-C103))/(ABS(C103)+$E$2)</f>
        <v>2.63996835200381</v>
      </c>
      <c r="E103" s="70" t="n">
        <v>-37794.5</v>
      </c>
      <c r="F103" s="116" t="n">
        <f aca="false">(ABS(E103-$C103))/(ABS($C103) + $E$2)</f>
        <v>2.63996835200381</v>
      </c>
      <c r="G103" s="116" t="n">
        <f aca="false">1-(E103-$C103)/($B103-$C103)</f>
        <v>0</v>
      </c>
      <c r="H103" s="0" t="n">
        <v>1</v>
      </c>
      <c r="I103" s="0" t="n">
        <v>1</v>
      </c>
      <c r="J103" s="0" t="n">
        <v>692.72</v>
      </c>
      <c r="K103" s="0" t="n">
        <v>0.26</v>
      </c>
      <c r="L103" s="116" t="n">
        <f aca="false">K103/J103</f>
        <v>0.000375332024483197</v>
      </c>
      <c r="M103" s="0" t="n">
        <v>618.32</v>
      </c>
      <c r="N103" s="0" t="n">
        <v>0.2</v>
      </c>
      <c r="O103" s="61" t="n">
        <v>34.59</v>
      </c>
      <c r="P103" s="70" t="n">
        <v>-37794.5</v>
      </c>
      <c r="Q103" s="116" t="n">
        <f aca="false">(ABS(P103-$C103))/(ABS($C103) + $E$2)</f>
        <v>2.63996835200381</v>
      </c>
      <c r="R103" s="116" t="n">
        <f aca="false">1-(P103-$C103)/($B103-$C103)</f>
        <v>0</v>
      </c>
      <c r="S103" s="0" t="n">
        <v>1</v>
      </c>
      <c r="T103" s="0" t="n">
        <v>1</v>
      </c>
      <c r="U103" s="0" t="n">
        <v>694.3</v>
      </c>
      <c r="V103" s="0" t="n">
        <v>0.33</v>
      </c>
      <c r="W103" s="0"/>
      <c r="X103" s="0" t="n">
        <v>616.36</v>
      </c>
      <c r="Y103" s="0" t="n">
        <v>3.71</v>
      </c>
      <c r="Z103" s="61" t="n">
        <v>34.73</v>
      </c>
      <c r="AA103" s="70" t="n">
        <v>-37794.5</v>
      </c>
      <c r="AB103" s="116" t="n">
        <f aca="false">(ABS(AA103-$C103))/(ABS($C103) + $E$2)</f>
        <v>2.63996835200381</v>
      </c>
      <c r="AC103" s="116" t="n">
        <f aca="false">1-(AA103-$C103)/($B103-$C103)</f>
        <v>0</v>
      </c>
      <c r="AD103" s="0" t="n">
        <v>4</v>
      </c>
      <c r="AE103" s="0" t="n">
        <v>1</v>
      </c>
      <c r="AF103" s="0" t="n">
        <v>1</v>
      </c>
      <c r="AG103" s="0" t="n">
        <v>702.66</v>
      </c>
      <c r="AH103" s="0" t="n">
        <v>1.51</v>
      </c>
      <c r="AI103" s="116" t="n">
        <f aca="false">AH103/AG103</f>
        <v>0.00214897674550992</v>
      </c>
      <c r="AJ103" s="0" t="n">
        <v>621.03</v>
      </c>
      <c r="AK103" s="0" t="n">
        <v>1.68</v>
      </c>
      <c r="AL103" s="61" t="n">
        <v>40.02</v>
      </c>
      <c r="AM103" s="70" t="n">
        <v>-37794.5</v>
      </c>
      <c r="AN103" s="116" t="n">
        <f aca="false">(ABS(AM103-$C103))/(ABS($C103) + $E$2)</f>
        <v>2.63996835200381</v>
      </c>
      <c r="AO103" s="116" t="n">
        <f aca="false">1-(AM103-$C103)/($B103-$C103)</f>
        <v>0</v>
      </c>
      <c r="AP103" s="0" t="n">
        <v>0</v>
      </c>
      <c r="AQ103" s="0" t="n">
        <v>4</v>
      </c>
      <c r="AR103" s="0" t="n">
        <v>1</v>
      </c>
      <c r="AS103" s="0" t="n">
        <v>1</v>
      </c>
      <c r="AT103" s="0" t="n">
        <v>695.96</v>
      </c>
      <c r="AU103" s="0" t="n">
        <v>1.5</v>
      </c>
      <c r="AV103" s="116" t="n">
        <f aca="false">AU103/AT103</f>
        <v>0.00215529628139548</v>
      </c>
      <c r="AW103" s="0" t="n">
        <v>612.42</v>
      </c>
      <c r="AX103" s="0" t="n">
        <v>4.72</v>
      </c>
      <c r="AY103" s="61" t="n">
        <v>39.44</v>
      </c>
      <c r="AZ103" s="70" t="n">
        <v>-37794.5</v>
      </c>
      <c r="BA103" s="116" t="n">
        <f aca="false">(ABS(AZ103-$C103))/(ABS($C103) + $E$2)</f>
        <v>2.63996835200381</v>
      </c>
      <c r="BB103" s="116" t="n">
        <f aca="false">1-(AZ103-$C103)/($B103-$C103)</f>
        <v>0</v>
      </c>
      <c r="BC103" s="0" t="n">
        <v>5</v>
      </c>
      <c r="BD103" s="0" t="n">
        <v>1</v>
      </c>
      <c r="BE103" s="0" t="n">
        <v>698.32</v>
      </c>
      <c r="BF103" s="0" t="n">
        <v>1.85</v>
      </c>
      <c r="BG103" s="116" t="n">
        <f aca="false">BF103/BE103</f>
        <v>0.00264921525947989</v>
      </c>
      <c r="BH103" s="0" t="n">
        <v>617.36</v>
      </c>
      <c r="BI103" s="0" t="n">
        <v>0.42</v>
      </c>
      <c r="BJ103" s="61" t="n">
        <v>40.81</v>
      </c>
      <c r="BK103" s="113" t="n">
        <v>-25125.8502257113</v>
      </c>
      <c r="BL103" s="116" t="n">
        <f aca="false">(ABS(BK103-$C103))/(ABS($C103) + $E$2)</f>
        <v>1.41988965901044</v>
      </c>
      <c r="BM103" s="116" t="n">
        <f aca="false">1-(BK103-$C103)/($B103-$C103)</f>
        <v>0.462156560349407</v>
      </c>
      <c r="BN103" s="0" t="n">
        <v>155</v>
      </c>
      <c r="BO103" s="0" t="n">
        <v>130</v>
      </c>
      <c r="BP103" s="0" t="n">
        <v>57</v>
      </c>
      <c r="BQ103" s="47" t="n">
        <v>3614.62</v>
      </c>
      <c r="BR103" s="47" t="n">
        <v>306.73</v>
      </c>
      <c r="BS103" s="116" t="n">
        <f aca="false">BR103/BQ103</f>
        <v>0.0848581593639165</v>
      </c>
      <c r="BT103" s="47" t="n">
        <v>2668.85</v>
      </c>
      <c r="BU103" s="47" t="n">
        <v>138.84</v>
      </c>
      <c r="BV103" s="121" t="n">
        <v>471.25</v>
      </c>
    </row>
    <row r="104" customFormat="false" ht="12.8" hidden="false" customHeight="false" outlineLevel="0" collapsed="false">
      <c r="A104" s="75" t="s">
        <v>160</v>
      </c>
      <c r="B104" s="75" t="n">
        <v>-36547.5</v>
      </c>
      <c r="C104" s="75" t="n">
        <v>-9635.5</v>
      </c>
      <c r="D104" s="85" t="n">
        <f aca="false">(ABS(B104-C104))/(ABS(C104)+$E$2)</f>
        <v>2.79271519742645</v>
      </c>
      <c r="E104" s="86" t="n">
        <v>-36547.5</v>
      </c>
      <c r="F104" s="85" t="n">
        <f aca="false">(ABS(E104-$C104))/(ABS($C104) + $E$2)</f>
        <v>2.79271519742645</v>
      </c>
      <c r="G104" s="85" t="n">
        <f aca="false">1-(E104-$C104)/($B104-$C104)</f>
        <v>0</v>
      </c>
      <c r="H104" s="75" t="n">
        <v>1</v>
      </c>
      <c r="I104" s="75" t="n">
        <v>1</v>
      </c>
      <c r="J104" s="75" t="n">
        <v>809.77</v>
      </c>
      <c r="K104" s="75" t="n">
        <v>0.28</v>
      </c>
      <c r="L104" s="85" t="n">
        <f aca="false">K104/J104</f>
        <v>0.000345777195993924</v>
      </c>
      <c r="M104" s="75" t="n">
        <v>735.9</v>
      </c>
      <c r="N104" s="75" t="n">
        <v>0.14</v>
      </c>
      <c r="O104" s="115" t="n">
        <v>34.24</v>
      </c>
      <c r="P104" s="86" t="n">
        <v>-36547.5</v>
      </c>
      <c r="Q104" s="85" t="n">
        <f aca="false">(ABS(P104-$C104))/(ABS($C104) + $E$2)</f>
        <v>2.79271519742645</v>
      </c>
      <c r="R104" s="85" t="n">
        <f aca="false">1-(P104-$C104)/($B104-$C104)</f>
        <v>0</v>
      </c>
      <c r="S104" s="75" t="n">
        <v>1</v>
      </c>
      <c r="T104" s="75" t="n">
        <v>1</v>
      </c>
      <c r="U104" s="75" t="n">
        <v>802.77</v>
      </c>
      <c r="V104" s="75" t="n">
        <v>0.33</v>
      </c>
      <c r="W104" s="85"/>
      <c r="X104" s="75" t="n">
        <v>725.46</v>
      </c>
      <c r="Y104" s="75" t="n">
        <v>3.51</v>
      </c>
      <c r="Z104" s="115" t="n">
        <v>34.23</v>
      </c>
      <c r="AA104" s="86" t="n">
        <v>-36547.5</v>
      </c>
      <c r="AB104" s="85" t="n">
        <f aca="false">(ABS(AA104-$C104))/(ABS($C104) + $E$2)</f>
        <v>2.79271519742645</v>
      </c>
      <c r="AC104" s="85" t="n">
        <f aca="false">1-(AA104-$C104)/($B104-$C104)</f>
        <v>0</v>
      </c>
      <c r="AD104" s="75" t="n">
        <v>4</v>
      </c>
      <c r="AE104" s="75" t="n">
        <v>1</v>
      </c>
      <c r="AF104" s="75" t="n">
        <v>1</v>
      </c>
      <c r="AG104" s="75" t="n">
        <v>813.17</v>
      </c>
      <c r="AH104" s="75" t="n">
        <v>1.31</v>
      </c>
      <c r="AI104" s="85" t="n">
        <f aca="false">AH104/AG104</f>
        <v>0.00161097925403052</v>
      </c>
      <c r="AJ104" s="75" t="n">
        <v>730.75</v>
      </c>
      <c r="AK104" s="75" t="n">
        <v>1.74</v>
      </c>
      <c r="AL104" s="115" t="n">
        <v>40.38</v>
      </c>
      <c r="AM104" s="86" t="n">
        <v>-36547.5</v>
      </c>
      <c r="AN104" s="85" t="n">
        <f aca="false">(ABS(AM104-$C104))/(ABS($C104) + $E$2)</f>
        <v>2.79271519742645</v>
      </c>
      <c r="AO104" s="85" t="n">
        <f aca="false">1-(AM104-$C104)/($B104-$C104)</f>
        <v>0</v>
      </c>
      <c r="AP104" s="75" t="n">
        <v>0</v>
      </c>
      <c r="AQ104" s="75" t="n">
        <v>4</v>
      </c>
      <c r="AR104" s="75" t="n">
        <v>1</v>
      </c>
      <c r="AS104" s="75" t="n">
        <v>1</v>
      </c>
      <c r="AT104" s="75" t="n">
        <v>814.29</v>
      </c>
      <c r="AU104" s="75" t="n">
        <v>1.29</v>
      </c>
      <c r="AV104" s="85" t="n">
        <f aca="false">AU104/AT104</f>
        <v>0.00158420218840953</v>
      </c>
      <c r="AW104" s="83" t="n">
        <v>728.7</v>
      </c>
      <c r="AX104" s="75" t="n">
        <v>5.02</v>
      </c>
      <c r="AY104" s="115" t="n">
        <v>40.23</v>
      </c>
      <c r="AZ104" s="86" t="n">
        <v>-36547.5</v>
      </c>
      <c r="BA104" s="85" t="n">
        <f aca="false">(ABS(AZ104-$C104))/(ABS($C104) + $E$2)</f>
        <v>2.79271519742645</v>
      </c>
      <c r="BB104" s="85" t="n">
        <f aca="false">1-(AZ104-$C104)/($B104-$C104)</f>
        <v>0</v>
      </c>
      <c r="BC104" s="75" t="n">
        <v>5</v>
      </c>
      <c r="BD104" s="75" t="n">
        <v>1</v>
      </c>
      <c r="BE104" s="83" t="n">
        <v>809.88</v>
      </c>
      <c r="BF104" s="83" t="n">
        <v>1.48</v>
      </c>
      <c r="BG104" s="85" t="n">
        <f aca="false">BF104/BE104</f>
        <v>0.00182743122437892</v>
      </c>
      <c r="BH104" s="83" t="n">
        <v>727.78</v>
      </c>
      <c r="BI104" s="75" t="n">
        <v>0.4</v>
      </c>
      <c r="BJ104" s="115" t="n">
        <v>41.81</v>
      </c>
      <c r="BK104" s="122" t="n">
        <v>-24174.2770841685</v>
      </c>
      <c r="BL104" s="85" t="n">
        <f aca="false">(ABS(BK104-$C104))/(ABS($C104) + $E$2)</f>
        <v>1.5087196683618</v>
      </c>
      <c r="BM104" s="85" t="n">
        <f aca="false">1-(BK104-$C104)/($B104-$C104)</f>
        <v>0.459766012032978</v>
      </c>
      <c r="BN104" s="75" t="n">
        <v>150</v>
      </c>
      <c r="BO104" s="75" t="n">
        <v>125</v>
      </c>
      <c r="BP104" s="75" t="n">
        <v>55</v>
      </c>
      <c r="BQ104" s="83" t="n">
        <v>3655.25</v>
      </c>
      <c r="BR104" s="83" t="n">
        <v>283.7</v>
      </c>
      <c r="BS104" s="85" t="n">
        <f aca="false">BR104/BQ104</f>
        <v>0.0776143902605841</v>
      </c>
      <c r="BT104" s="83" t="n">
        <v>2747.86</v>
      </c>
      <c r="BU104" s="83" t="n">
        <v>137.28</v>
      </c>
      <c r="BV104" s="123" t="n">
        <v>460.74</v>
      </c>
    </row>
  </sheetData>
  <mergeCells count="6">
    <mergeCell ref="E4:O4"/>
    <mergeCell ref="P4:Z4"/>
    <mergeCell ref="AA4:AL4"/>
    <mergeCell ref="AM4:AY4"/>
    <mergeCell ref="AZ4:BJ4"/>
    <mergeCell ref="BK4:BV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R39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3" activeCellId="0" sqref="D33"/>
    </sheetView>
  </sheetViews>
  <sheetFormatPr defaultRowHeight="12"/>
  <cols>
    <col collapsed="false" hidden="false" max="2" min="2" style="0" width="16.9897959183673"/>
    <col collapsed="false" hidden="false" max="3" min="3" style="0" width="19.7091836734694"/>
    <col collapsed="false" hidden="false" max="4" min="4" style="0" width="9.58673469387755"/>
    <col collapsed="false" hidden="false" max="5" min="5" style="0" width="9.62755102040816"/>
    <col collapsed="false" hidden="false" max="6" min="6" style="0" width="12.1326530612245"/>
    <col collapsed="false" hidden="false" max="7" min="7" style="0" width="10.2602040816327"/>
    <col collapsed="false" hidden="false" max="8" min="8" style="0" width="12.1479591836735"/>
    <col collapsed="false" hidden="false" max="9" min="9" style="0" width="10.6020408163265"/>
    <col collapsed="false" hidden="false" max="10" min="10" style="0" width="14.4897959183673"/>
    <col collapsed="false" hidden="false" max="11" min="11" style="0" width="11.4744897959184"/>
    <col collapsed="false" hidden="false" max="12" min="12" style="0" width="9.35204081632653"/>
    <col collapsed="false" hidden="false" max="13" min="13" style="0" width="11.9897959183673"/>
    <col collapsed="false" hidden="false" max="14" min="14" style="0" width="9.35204081632653"/>
    <col collapsed="false" hidden="false" max="15" min="15" style="0" width="11.9897959183673"/>
  </cols>
  <sheetData>
    <row r="7" customFormat="false" ht="12" hidden="false" customHeight="false" outlineLevel="0" collapsed="false">
      <c r="C7" s="0" t="s">
        <v>163</v>
      </c>
      <c r="D7" s="13" t="s">
        <v>13</v>
      </c>
      <c r="E7" s="13" t="s">
        <v>16</v>
      </c>
      <c r="F7" s="13" t="s">
        <v>164</v>
      </c>
      <c r="G7" s="13" t="s">
        <v>165</v>
      </c>
      <c r="H7" s="13" t="s">
        <v>166</v>
      </c>
      <c r="I7" s="13" t="s">
        <v>167</v>
      </c>
      <c r="J7" s="13" t="s">
        <v>168</v>
      </c>
    </row>
    <row r="8" customFormat="false" ht="12.8" hidden="false" customHeight="false" outlineLevel="0" collapsed="false">
      <c r="B8" s="0" t="s">
        <v>169</v>
      </c>
      <c r="C8" s="0" t="s">
        <v>170</v>
      </c>
      <c r="D8" s="124" t="n">
        <f aca="false">AVERAGE('GLib Summary'!BU6:BU32)</f>
        <v>13.8792051630496</v>
      </c>
      <c r="E8" s="124" t="n">
        <f aca="false">AVERAGE('GLib Summary'!BX6:BX32)</f>
        <v>13.8785366033455</v>
      </c>
      <c r="F8" s="124" t="n">
        <f aca="false">AVERAGE('GLib Summary'!BY6:BY32)</f>
        <v>0.00995364621527904</v>
      </c>
      <c r="G8" s="125" t="n">
        <f aca="false">AVERAGE('GLib Summary'!BZ6:BZ32)</f>
        <v>16.48</v>
      </c>
      <c r="H8" s="125" t="n">
        <f aca="false">AVERAGE('GLib Summary'!CA6:CA32)</f>
        <v>17.2</v>
      </c>
      <c r="I8" s="103" t="n">
        <f aca="false">AVERAGE('GLib Summary'!CB6:CB32)</f>
        <v>2.588</v>
      </c>
      <c r="J8" s="124" t="n">
        <f aca="false">AVERAGE('GLib Summary'!CD6:CD32)</f>
        <v>0.0205902698660644</v>
      </c>
    </row>
    <row r="9" customFormat="false" ht="12.8" hidden="false" customHeight="false" outlineLevel="0" collapsed="false">
      <c r="C9" s="0" t="s">
        <v>171</v>
      </c>
      <c r="D9" s="126"/>
      <c r="E9" s="124" t="n">
        <f aca="false">AVERAGE('GLib Summary'!CJ6:CJ32)</f>
        <v>13.8782680751077</v>
      </c>
      <c r="F9" s="124" t="n">
        <f aca="false">AVERAGE('GLib Summary'!CK6:CK32)</f>
        <v>0.0877128269677577</v>
      </c>
      <c r="G9" s="125" t="n">
        <f aca="false">AVERAGE('GLib Summary'!CL6:CL32)</f>
        <v>18.56</v>
      </c>
      <c r="H9" s="125" t="n">
        <f aca="false">AVERAGE('GLib Summary'!CM6:CM32)</f>
        <v>19.52</v>
      </c>
      <c r="I9" s="103" t="n">
        <f aca="false">AVERAGE('GLib Summary'!CN6:CN32)</f>
        <v>4.1372</v>
      </c>
      <c r="J9" s="124" t="n">
        <f aca="false">AVERAGE('GLib Summary'!CP6:CP32)</f>
        <v>0.0228809798595001</v>
      </c>
    </row>
    <row r="10" customFormat="false" ht="12.8" hidden="false" customHeight="false" outlineLevel="0" collapsed="false">
      <c r="C10" s="0" t="s">
        <v>60</v>
      </c>
      <c r="D10" s="126"/>
      <c r="E10" s="124" t="n">
        <f aca="false">AVERAGE('GLib Summary'!CV6:CV32)</f>
        <v>10.0180595966286</v>
      </c>
      <c r="F10" s="124" t="n">
        <f aca="false">AVERAGE('GLib Summary'!CW6:CW32)</f>
        <v>0.0860616987747499</v>
      </c>
      <c r="G10" s="103" t="n">
        <f aca="false">AVERAGE('GLib Summary'!CX6:CX32)</f>
        <v>353.4</v>
      </c>
      <c r="H10" s="125" t="n">
        <f aca="false">AVERAGE('GLib Summary'!CY6:CY32)</f>
        <v>83.76</v>
      </c>
      <c r="I10" s="103" t="n">
        <f aca="false">AVERAGE('GLib Summary'!CZ6:CZ32)</f>
        <v>33.2544</v>
      </c>
      <c r="J10" s="124" t="n">
        <f aca="false">AVERAGE('GLib Summary'!DB6:DB32)</f>
        <v>0.075129506560177</v>
      </c>
    </row>
    <row r="11" customFormat="false" ht="12.8" hidden="false" customHeight="false" outlineLevel="0" collapsed="false">
      <c r="C11" s="0" t="s">
        <v>172</v>
      </c>
      <c r="D11" s="126"/>
      <c r="E11" s="124" t="n">
        <f aca="false">AVERAGE('GLib Summary'!DH6:DH32)</f>
        <v>10.0332854336325</v>
      </c>
      <c r="F11" s="124" t="n">
        <f aca="false">AVERAGE('GLib Summary'!DI6:DI32)</f>
        <v>0.326060531360743</v>
      </c>
      <c r="G11" s="125" t="n">
        <f aca="false">AVERAGE('GLib Summary'!DJ6:DK32)</f>
        <v>284.98</v>
      </c>
      <c r="H11" s="125" t="n">
        <f aca="false">AVERAGE('GLib Summary'!DL6:DL32)</f>
        <v>118.08</v>
      </c>
      <c r="I11" s="103" t="n">
        <f aca="false">AVERAGE('GLib Summary'!DM6:DM32)</f>
        <v>30.3964</v>
      </c>
      <c r="J11" s="124" t="n">
        <f aca="false">AVERAGE('GLib Summary'!DO6:DO32)</f>
        <v>0.150317960364578</v>
      </c>
    </row>
    <row r="12" customFormat="false" ht="12" hidden="false" customHeight="false" outlineLevel="0" collapsed="false">
      <c r="C12" s="0" t="s">
        <v>173</v>
      </c>
      <c r="D12" s="126"/>
      <c r="E12" s="124" t="n">
        <f aca="false">AVERAGE('GLib Summary'!DU6:DU32)</f>
        <v>10.6959324669997</v>
      </c>
      <c r="F12" s="124" t="n">
        <f aca="false">AVERAGE('GLib Summary'!DV6:DV32)</f>
        <v>0.319123899487366</v>
      </c>
      <c r="G12" s="103" t="n">
        <f aca="false">AVERAGE('GLib Summary'!DW6:DY32)</f>
        <v>174.786666666667</v>
      </c>
      <c r="H12" s="103" t="n">
        <f aca="false">AVERAGE('GLib Summary'!DZ6:DZ32)</f>
        <v>107.16</v>
      </c>
      <c r="I12" s="103" t="n">
        <f aca="false">AVERAGE('GLib Summary'!EA6:EA32)</f>
        <v>29.552</v>
      </c>
      <c r="J12" s="124" t="n">
        <f aca="false">AVERAGE('GLib Summary'!EC6:EC32)</f>
        <v>0.125583660784168</v>
      </c>
    </row>
    <row r="13" customFormat="false" ht="12.8" hidden="false" customHeight="false" outlineLevel="0" collapsed="false">
      <c r="B13" s="0" t="s">
        <v>174</v>
      </c>
      <c r="C13" s="0" t="s">
        <v>175</v>
      </c>
      <c r="D13" s="124" t="n">
        <f aca="false">AVERAGE('BoxQP Summary'!D6:D104)</f>
        <v>1.0358747330927</v>
      </c>
      <c r="E13" s="124" t="n">
        <f aca="false">AVERAGE('BoxQP Summary'!F6:F104)</f>
        <v>1.03562241487486</v>
      </c>
      <c r="F13" s="124" t="n">
        <f aca="false">AVERAGE('BoxQP Summary'!G6:G104)</f>
        <v>0.000365706642547407</v>
      </c>
      <c r="G13" s="103" t="n">
        <f aca="false">AVERAGE('BoxQP Summary'!H6:H104)</f>
        <v>12.8383838383838</v>
      </c>
      <c r="H13" s="103" t="n">
        <f aca="false">AVERAGE('BoxQP Summary'!I6:I104)</f>
        <v>13.6161616161616</v>
      </c>
      <c r="I13" s="103" t="n">
        <f aca="false">AVERAGE('BoxQP Summary'!J6:J104)</f>
        <v>127.145656565657</v>
      </c>
      <c r="J13" s="124" t="n">
        <f aca="false">AVERAGE('BoxQP Summary'!L6:L104)</f>
        <v>0.00401960361801829</v>
      </c>
    </row>
    <row r="14" customFormat="false" ht="12.8" hidden="false" customHeight="false" outlineLevel="0" collapsed="false">
      <c r="C14" s="0" t="s">
        <v>171</v>
      </c>
      <c r="D14" s="126"/>
      <c r="E14" s="124" t="n">
        <f aca="false">AVERAGE('BoxQP Summary'!Q6:Q104)</f>
        <v>1.03333860100618</v>
      </c>
      <c r="F14" s="124" t="n">
        <f aca="false">AVERAGE('BoxQP Summary'!R6:R104)</f>
        <v>0.00343379585499678</v>
      </c>
      <c r="G14" s="103" t="n">
        <f aca="false">AVERAGE('BoxQP Summary'!S6:S104)</f>
        <v>14.3434343434343</v>
      </c>
      <c r="H14" s="103" t="n">
        <f aca="false">AVERAGE('BoxQP Summary'!T6:T104)</f>
        <v>15.4545454545455</v>
      </c>
      <c r="I14" s="103" t="n">
        <f aca="false">AVERAGE('BoxQP Summary'!U6:U104)</f>
        <v>132.065151515152</v>
      </c>
      <c r="J14" s="124" t="n">
        <f aca="false">AVERAGE('BoxQP Summary'!W6:W104)</f>
        <v>0.00485041477680864</v>
      </c>
    </row>
    <row r="15" customFormat="false" ht="12.8" hidden="false" customHeight="false" outlineLevel="0" collapsed="false">
      <c r="C15" s="0" t="s">
        <v>60</v>
      </c>
      <c r="D15" s="126"/>
      <c r="E15" s="124" t="n">
        <f aca="false">AVERAGE('BoxQP Summary'!BA6:BA104)</f>
        <v>0.308830208735702</v>
      </c>
      <c r="F15" s="124" t="n">
        <f aca="false">AVERAGE('BoxQP Summary'!BB6:BB104)</f>
        <v>0.755463187031653</v>
      </c>
      <c r="G15" s="103" t="n">
        <f aca="false">AVERAGE('BoxQP Summary'!BC6:BC104)</f>
        <v>676.89898989899</v>
      </c>
      <c r="H15" s="103" t="n">
        <f aca="false">AVERAGE('BoxQP Summary'!BD6:BD104)</f>
        <v>137.515151515152</v>
      </c>
      <c r="I15" s="103" t="n">
        <f aca="false">AVERAGE('BoxQP Summary'!BE6:BE104)</f>
        <v>459.278686868687</v>
      </c>
      <c r="J15" s="124" t="n">
        <f aca="false">AVERAGE('BoxQP Summary'!BG6:BG104)</f>
        <v>0.317989069188541</v>
      </c>
    </row>
    <row r="16" customFormat="false" ht="12.8" hidden="false" customHeight="false" outlineLevel="0" collapsed="false">
      <c r="C16" s="0" t="s">
        <v>172</v>
      </c>
      <c r="D16" s="126"/>
      <c r="E16" s="124" t="n">
        <f aca="false">AVERAGE('BoxQP Summary'!AB6:AB104)</f>
        <v>0.328406923053124</v>
      </c>
      <c r="F16" s="124" t="n">
        <f aca="false">AVERAGE('BoxQP Summary'!AC6:AC104)</f>
        <v>0.745151457898907</v>
      </c>
      <c r="G16" s="103" t="n">
        <f aca="false">AVERAGE('BoxQP Summary'!AD6:AE104)</f>
        <v>349.212121212121</v>
      </c>
      <c r="H16" s="103" t="n">
        <f aca="false">AVERAGE('BoxQP Summary'!AF6:AF104)</f>
        <v>140.40404040404</v>
      </c>
      <c r="I16" s="103" t="n">
        <f aca="false">AVERAGE('BoxQP Summary'!AG6:AG104)</f>
        <v>473.182727272727</v>
      </c>
      <c r="J16" s="124" t="n">
        <f aca="false">AVERAGE('BoxQP Summary'!AI6:AI104)</f>
        <v>0.287557016458065</v>
      </c>
    </row>
    <row r="17" customFormat="false" ht="12.8" hidden="false" customHeight="false" outlineLevel="0" collapsed="false">
      <c r="C17" s="0" t="s">
        <v>173</v>
      </c>
      <c r="D17" s="126"/>
      <c r="E17" s="124" t="n">
        <f aca="false">AVERAGE('BoxQP Summary'!AN6:AN104)</f>
        <v>0.334296663194061</v>
      </c>
      <c r="F17" s="124" t="n">
        <f aca="false">AVERAGE('BoxQP Summary'!AO6:AO104)</f>
        <v>0.740251045803865</v>
      </c>
      <c r="G17" s="103" t="n">
        <f aca="false">AVERAGE('BoxQP Summary'!AP6:AR104)</f>
        <v>227.393939393939</v>
      </c>
      <c r="H17" s="103" t="n">
        <f aca="false">AVERAGE('BoxQP Summary'!AS6:AS104)</f>
        <v>136.929292929293</v>
      </c>
      <c r="I17" s="103" t="n">
        <f aca="false">AVERAGE('BoxQP Summary'!AT6:AT104)</f>
        <v>475.378080808081</v>
      </c>
      <c r="J17" s="124" t="n">
        <f aca="false">AVERAGE('BoxQP Summary'!AV6:AV104)</f>
        <v>0.265921373703172</v>
      </c>
    </row>
    <row r="18" customFormat="false" ht="12" hidden="false" customHeight="false" outlineLevel="0" collapsed="false">
      <c r="D18" s="126"/>
      <c r="E18" s="124"/>
      <c r="F18" s="124"/>
      <c r="G18" s="103"/>
      <c r="H18" s="103"/>
      <c r="I18" s="103"/>
      <c r="J18" s="124"/>
    </row>
    <row r="19" customFormat="false" ht="12" hidden="false" customHeight="false" outlineLevel="0" collapsed="false">
      <c r="D19" s="126"/>
      <c r="E19" s="124"/>
      <c r="F19" s="124"/>
      <c r="G19" s="103"/>
      <c r="H19" s="103"/>
      <c r="I19" s="103"/>
      <c r="J19" s="124"/>
    </row>
    <row r="21" customFormat="false" ht="12.8" hidden="false" customHeight="false" outlineLevel="0" collapsed="false">
      <c r="D21" s="127" t="s">
        <v>176</v>
      </c>
      <c r="E21" s="127"/>
      <c r="F21" s="127"/>
      <c r="G21" s="127"/>
      <c r="H21" s="127"/>
      <c r="I21" s="127" t="s">
        <v>177</v>
      </c>
      <c r="J21" s="127"/>
      <c r="K21" s="127"/>
      <c r="L21" s="127"/>
      <c r="M21" s="127"/>
    </row>
    <row r="22" customFormat="false" ht="12.8" hidden="false" customHeight="false" outlineLevel="0" collapsed="false">
      <c r="D22" s="128" t="s">
        <v>178</v>
      </c>
      <c r="E22" s="13" t="s">
        <v>179</v>
      </c>
      <c r="F22" s="13" t="s">
        <v>60</v>
      </c>
      <c r="G22" s="13" t="s">
        <v>172</v>
      </c>
      <c r="H22" s="129" t="s">
        <v>173</v>
      </c>
      <c r="I22" s="128" t="s">
        <v>178</v>
      </c>
      <c r="J22" s="13" t="s">
        <v>179</v>
      </c>
      <c r="K22" s="13" t="s">
        <v>60</v>
      </c>
      <c r="L22" s="13" t="s">
        <v>172</v>
      </c>
      <c r="M22" s="129" t="s">
        <v>173</v>
      </c>
    </row>
    <row r="23" customFormat="false" ht="12.8" hidden="false" customHeight="false" outlineLevel="0" collapsed="false">
      <c r="C23" s="130" t="s">
        <v>180</v>
      </c>
      <c r="D23" s="131" t="n">
        <f aca="false">COUNTIFS('GLib Summary'!$BY$6:$BY$32,"&gt;="&amp;$O23,'GLib Summary'!$BY$6:$BY$32, "&lt;"&amp;$P23)</f>
        <v>0</v>
      </c>
      <c r="E23" s="132" t="n">
        <f aca="false">COUNTIFS('GLib Summary'!$CK$6:$CK$32,"&gt;="&amp;$O23,'GLib Summary'!$CK$6:$CK$32, "&lt;"&amp;$P23)</f>
        <v>1</v>
      </c>
      <c r="F23" s="132" t="n">
        <f aca="false">COUNTIFS('GLib Summary'!$CW$6:$CW$32,"&gt;="&amp;$O23,'GLib Summary'!$CW$6:$CW$32, "&lt;"&amp;$P23)</f>
        <v>0</v>
      </c>
      <c r="G23" s="132" t="n">
        <f aca="false">COUNTIFS('GLib Summary'!$DI$6:$DI$32,"&gt;="&amp;$O23,'GLib Summary'!$DI$6:$DI$32, "&lt;"&amp;$P23)</f>
        <v>3</v>
      </c>
      <c r="H23" s="133" t="n">
        <f aca="false">COUNTIFS('GLib Summary'!$DV$6:$DV$32,"&gt;="&amp;$O23,'GLib Summary'!$DV$6:$DV$32, "&lt;"&amp;$P23)</f>
        <v>3</v>
      </c>
      <c r="I23" s="70" t="n">
        <f aca="false">COUNTIFS('BoxQP Summary'!$G$6:$G$104,"&gt;="&amp;O23, 'BoxQP Summary'!$G$6:$G$104,"&lt;"&amp;P23)</f>
        <v>0</v>
      </c>
      <c r="J23" s="134" t="n">
        <f aca="false">COUNTIFS('BoxQP Summary'!$R$6:$R$104,"&gt;="&amp;O23, 'BoxQP Summary'!$R$6:$R$104,"&lt;"&amp;P23)</f>
        <v>0</v>
      </c>
      <c r="K23" s="134" t="n">
        <f aca="false">COUNTIFS('BoxQP Summary'!$BB$6:$BB$104,"&gt;="&amp;O23, 'BoxQP Summary'!$BB$6:$BB$104,"&lt;"&amp;P23)</f>
        <v>37</v>
      </c>
      <c r="L23" s="134" t="n">
        <f aca="false">COUNTIFS('BoxQP Summary'!$AC$6:$AC$104,"&gt;="&amp;O23, 'BoxQP Summary'!$AC$6:$AC$104,"&lt;"&amp;P23)</f>
        <v>37</v>
      </c>
      <c r="M23" s="135" t="n">
        <f aca="false">COUNTIFS('BoxQP Summary'!$AO$6:$AO$104,"&gt;="&amp;O23, 'BoxQP Summary'!$AO$6:$AO$104,"&lt;"&amp;P23)</f>
        <v>37</v>
      </c>
      <c r="O23" s="0" t="n">
        <v>0.98</v>
      </c>
      <c r="P23" s="0" t="n">
        <v>10000000</v>
      </c>
    </row>
    <row r="24" customFormat="false" ht="12.8" hidden="false" customHeight="false" outlineLevel="0" collapsed="false">
      <c r="C24" s="136" t="s">
        <v>181</v>
      </c>
      <c r="D24" s="131" t="n">
        <f aca="false">COUNTIFS('GLib Summary'!$BY$6:$BY$32,"&gt;="&amp;$O24,'GLib Summary'!$BY$6:$BY$32, "&lt;"&amp;$P24)</f>
        <v>0</v>
      </c>
      <c r="E24" s="132" t="n">
        <f aca="false">COUNTIFS('GLib Summary'!$CK$6:$CK$32,"&gt;="&amp;$O24,'GLib Summary'!$CK$6:$CK$32, "&lt;"&amp;$P24)</f>
        <v>1</v>
      </c>
      <c r="F24" s="132" t="n">
        <f aca="false">COUNTIFS('GLib Summary'!$CW$6:$CW$32,"&gt;="&amp;$O24,'GLib Summary'!$CW$6:$CW$32, "&lt;"&amp;$P24)</f>
        <v>1</v>
      </c>
      <c r="G24" s="132" t="n">
        <f aca="false">COUNTIFS('GLib Summary'!$DI$6:$DI$32,"&gt;="&amp;$O24,'GLib Summary'!$DI$6:$DI$32, "&lt;"&amp;$P24)</f>
        <v>2</v>
      </c>
      <c r="H24" s="133" t="n">
        <f aca="false">COUNTIFS('GLib Summary'!$DV$6:$DV$32,"&gt;="&amp;$O24,'GLib Summary'!$DV$6:$DV$32, "&lt;"&amp;$P24)</f>
        <v>1</v>
      </c>
      <c r="I24" s="70" t="n">
        <f aca="false">COUNTIFS('BoxQP Summary'!$G$6:$G$104,"&gt;="&amp;O24, 'BoxQP Summary'!$G$6:$G$104,"&lt;"&amp;P24)</f>
        <v>0</v>
      </c>
      <c r="J24" s="134" t="n">
        <f aca="false">COUNTIFS('BoxQP Summary'!$R$6:$R$104,"&gt;="&amp;O24, 'BoxQP Summary'!$R$6:$R$104,"&lt;"&amp;P24)</f>
        <v>0</v>
      </c>
      <c r="K24" s="134" t="n">
        <f aca="false">COUNTIFS('BoxQP Summary'!$BB$6:$BB$104,"&gt;="&amp;O24, 'BoxQP Summary'!$BB$6:$BB$104,"&lt;"&amp;P24)</f>
        <v>16</v>
      </c>
      <c r="L24" s="134" t="n">
        <f aca="false">COUNTIFS('BoxQP Summary'!$AC$6:$AC$104,"&gt;="&amp;O24, 'BoxQP Summary'!$AC$6:$AC$104,"&lt;"&amp;P24)</f>
        <v>15</v>
      </c>
      <c r="M24" s="135" t="n">
        <f aca="false">COUNTIFS('BoxQP Summary'!$AO$6:$AO$104,"&gt;="&amp;O24, 'BoxQP Summary'!$AO$6:$AO$104,"&lt;"&amp;P24)</f>
        <v>15</v>
      </c>
      <c r="O24" s="0" t="n">
        <v>0.9</v>
      </c>
      <c r="P24" s="0" t="n">
        <v>0.98</v>
      </c>
    </row>
    <row r="25" customFormat="false" ht="12.8" hidden="false" customHeight="false" outlineLevel="0" collapsed="false">
      <c r="C25" s="136" t="s">
        <v>182</v>
      </c>
      <c r="D25" s="131" t="n">
        <f aca="false">COUNTIFS('GLib Summary'!$BY$6:$BY$32,"&gt;="&amp;$O25,'GLib Summary'!$BY$6:$BY$32, "&lt;"&amp;$P25)</f>
        <v>0</v>
      </c>
      <c r="E25" s="132" t="n">
        <f aca="false">COUNTIFS('GLib Summary'!$CK$6:$CK$32,"&gt;="&amp;$O25,'GLib Summary'!$CK$6:$CK$32, "&lt;"&amp;$P25)</f>
        <v>0</v>
      </c>
      <c r="F25" s="132" t="n">
        <f aca="false">COUNTIFS('GLib Summary'!$CW$6:$CW$32,"&gt;="&amp;$O25,'GLib Summary'!$CW$6:$CW$32, "&lt;"&amp;$P25)</f>
        <v>0</v>
      </c>
      <c r="G25" s="132" t="n">
        <f aca="false">COUNTIFS('GLib Summary'!$DI$6:$DI$32,"&gt;="&amp;$O25,'GLib Summary'!$DI$6:$DI$32, "&lt;"&amp;$P25)</f>
        <v>0</v>
      </c>
      <c r="H25" s="133" t="n">
        <f aca="false">COUNTIFS('GLib Summary'!$DV$6:$DV$32,"&gt;="&amp;$O25,'GLib Summary'!$DV$6:$DV$32, "&lt;"&amp;$P25)</f>
        <v>0</v>
      </c>
      <c r="I25" s="70" t="n">
        <f aca="false">COUNTIFS('BoxQP Summary'!$G$6:$G$104,"&gt;="&amp;O25, 'BoxQP Summary'!$G$6:$G$104,"&lt;"&amp;P25)</f>
        <v>0</v>
      </c>
      <c r="J25" s="134" t="n">
        <f aca="false">COUNTIFS('BoxQP Summary'!$R$6:$R$104,"&gt;="&amp;O25, 'BoxQP Summary'!$R$6:$R$104,"&lt;"&amp;P25)</f>
        <v>0</v>
      </c>
      <c r="K25" s="134" t="n">
        <f aca="false">COUNTIFS('BoxQP Summary'!$BB$6:$BB$104,"&gt;="&amp;O25, 'BoxQP Summary'!$BB$6:$BB$104,"&lt;"&amp;P25)</f>
        <v>14</v>
      </c>
      <c r="L25" s="134" t="n">
        <f aca="false">COUNTIFS('BoxQP Summary'!$AC$6:$AC$104,"&gt;="&amp;O25, 'BoxQP Summary'!$AC$6:$AC$104,"&lt;"&amp;P25)</f>
        <v>11</v>
      </c>
      <c r="M25" s="135" t="n">
        <f aca="false">COUNTIFS('BoxQP Summary'!$AO$6:$AO$104,"&gt;="&amp;O25, 'BoxQP Summary'!$AO$6:$AO$104,"&lt;"&amp;P25)</f>
        <v>10</v>
      </c>
      <c r="O25" s="0" t="n">
        <v>0.75</v>
      </c>
      <c r="P25" s="0" t="n">
        <v>0.9</v>
      </c>
    </row>
    <row r="26" customFormat="false" ht="12.8" hidden="false" customHeight="false" outlineLevel="0" collapsed="false">
      <c r="C26" s="136" t="s">
        <v>183</v>
      </c>
      <c r="D26" s="131" t="n">
        <f aca="false">COUNTIFS('GLib Summary'!$BY$6:$BY$32,"&gt;="&amp;$O26,'GLib Summary'!$BY$6:$BY$32, "&lt;"&amp;$P26)</f>
        <v>0</v>
      </c>
      <c r="E26" s="132" t="n">
        <f aca="false">COUNTIFS('GLib Summary'!$CK$6:$CK$32,"&gt;="&amp;$O26,'GLib Summary'!$CK$6:$CK$32, "&lt;"&amp;$P26)</f>
        <v>0</v>
      </c>
      <c r="F26" s="132" t="n">
        <f aca="false">COUNTIFS('GLib Summary'!$CW$6:$CW$32,"&gt;="&amp;$O26,'GLib Summary'!$CW$6:$CW$32, "&lt;"&amp;$P26)</f>
        <v>1</v>
      </c>
      <c r="G26" s="132" t="n">
        <f aca="false">COUNTIFS('GLib Summary'!$DI$6:$DI$32,"&gt;="&amp;$O26,'GLib Summary'!$DI$6:$DI$32, "&lt;"&amp;$P26)</f>
        <v>3</v>
      </c>
      <c r="H26" s="133" t="n">
        <f aca="false">COUNTIFS('GLib Summary'!$DV$6:$DV$32,"&gt;="&amp;$O26,'GLib Summary'!$DV$6:$DV$32, "&lt;"&amp;$P26)</f>
        <v>4</v>
      </c>
      <c r="I26" s="70" t="n">
        <f aca="false">COUNTIFS('BoxQP Summary'!$G$6:$G$104,"&gt;="&amp;O26, 'BoxQP Summary'!$G$6:$G$104,"&lt;"&amp;P26)</f>
        <v>0</v>
      </c>
      <c r="J26" s="134" t="n">
        <f aca="false">COUNTIFS('BoxQP Summary'!$R$6:$R$104,"&gt;="&amp;O26, 'BoxQP Summary'!$R$6:$R$104,"&lt;"&amp;P26)</f>
        <v>0</v>
      </c>
      <c r="K26" s="134" t="n">
        <f aca="false">COUNTIFS('BoxQP Summary'!$BB$6:$BB$104,"&gt;="&amp;O26, 'BoxQP Summary'!$BB$6:$BB$104,"&lt;"&amp;P26)</f>
        <v>13</v>
      </c>
      <c r="L26" s="134" t="n">
        <f aca="false">COUNTIFS('BoxQP Summary'!$AC$6:$AC$104,"&gt;="&amp;O26, 'BoxQP Summary'!$AC$6:$AC$104,"&lt;"&amp;P26)</f>
        <v>15</v>
      </c>
      <c r="M26" s="135" t="n">
        <f aca="false">COUNTIFS('BoxQP Summary'!$AO$6:$AO$104,"&gt;="&amp;O26, 'BoxQP Summary'!$AO$6:$AO$104,"&lt;"&amp;P26)</f>
        <v>15</v>
      </c>
      <c r="O26" s="0" t="n">
        <v>0.5</v>
      </c>
      <c r="P26" s="0" t="n">
        <v>0.75</v>
      </c>
    </row>
    <row r="27" customFormat="false" ht="12.8" hidden="false" customHeight="false" outlineLevel="0" collapsed="false">
      <c r="C27" s="136" t="s">
        <v>184</v>
      </c>
      <c r="D27" s="131" t="n">
        <f aca="false">COUNTIFS('GLib Summary'!$BY$6:$BY$32,"&gt;="&amp;$O27,'GLib Summary'!$BY$6:$BY$32, "&lt;"&amp;$P27)</f>
        <v>0</v>
      </c>
      <c r="E27" s="132" t="n">
        <f aca="false">COUNTIFS('GLib Summary'!$CK$6:$CK$32,"&gt;="&amp;$O27,'GLib Summary'!$CK$6:$CK$32, "&lt;"&amp;$P27)</f>
        <v>0</v>
      </c>
      <c r="F27" s="132" t="n">
        <f aca="false">COUNTIFS('GLib Summary'!$CW$6:$CW$32,"&gt;="&amp;$O27,'GLib Summary'!$CW$6:$CW$32, "&lt;"&amp;$P27)</f>
        <v>1</v>
      </c>
      <c r="G27" s="132" t="n">
        <f aca="false">COUNTIFS('GLib Summary'!$DI$6:$DI$32,"&gt;="&amp;$O27,'GLib Summary'!$DI$6:$DI$32, "&lt;"&amp;$P27)</f>
        <v>4</v>
      </c>
      <c r="H27" s="133" t="n">
        <f aca="false">COUNTIFS('GLib Summary'!$DV$6:$DV$32,"&gt;="&amp;$O27,'GLib Summary'!$DV$6:$DV$32, "&lt;"&amp;$P27)</f>
        <v>4</v>
      </c>
      <c r="I27" s="70" t="n">
        <f aca="false">COUNTIFS('BoxQP Summary'!$G$6:$G$104,"&gt;="&amp;O27, 'BoxQP Summary'!$G$6:$G$104,"&lt;"&amp;P27)</f>
        <v>0</v>
      </c>
      <c r="J27" s="134" t="n">
        <f aca="false">COUNTIFS('BoxQP Summary'!$R$6:$R$104,"&gt;="&amp;O27, 'BoxQP Summary'!$R$6:$R$104,"&lt;"&amp;P27)</f>
        <v>0</v>
      </c>
      <c r="K27" s="134" t="n">
        <f aca="false">COUNTIFS('BoxQP Summary'!$BB$6:$BB$104,"&gt;="&amp;O27, 'BoxQP Summary'!$BB$6:$BB$104,"&lt;"&amp;P27)</f>
        <v>5</v>
      </c>
      <c r="L27" s="134" t="n">
        <f aca="false">COUNTIFS('BoxQP Summary'!$AC$6:$AC$104,"&gt;="&amp;O27, 'BoxQP Summary'!$AC$6:$AC$104,"&lt;"&amp;P27)</f>
        <v>7</v>
      </c>
      <c r="M27" s="135" t="n">
        <f aca="false">COUNTIFS('BoxQP Summary'!$AO$6:$AO$104,"&gt;="&amp;O27, 'BoxQP Summary'!$AO$6:$AO$104,"&lt;"&amp;P27)</f>
        <v>8</v>
      </c>
      <c r="O27" s="0" t="n">
        <v>0.25</v>
      </c>
      <c r="P27" s="0" t="n">
        <v>0.5</v>
      </c>
    </row>
    <row r="28" customFormat="false" ht="12.8" hidden="false" customHeight="false" outlineLevel="0" collapsed="false">
      <c r="C28" s="137" t="s">
        <v>185</v>
      </c>
      <c r="D28" s="138" t="n">
        <f aca="false">COUNTIFS('GLib Summary'!$BY$6:$BY$32,"&gt;="&amp;$O28,'GLib Summary'!$BY$6:$BY$32, "&lt;"&amp;$P28)</f>
        <v>25</v>
      </c>
      <c r="E28" s="139" t="n">
        <f aca="false">COUNTIFS('GLib Summary'!$CK$6:$CK$32,"&gt;="&amp;$O28,'GLib Summary'!$CK$6:$CK$32, "&lt;"&amp;$P28)</f>
        <v>23</v>
      </c>
      <c r="F28" s="139" t="n">
        <f aca="false">COUNTIFS('GLib Summary'!$CW$6:$CW$32,"&gt;="&amp;$O28,'GLib Summary'!$CW$6:$CW$32, "&lt;"&amp;$P28)</f>
        <v>22</v>
      </c>
      <c r="G28" s="139" t="n">
        <f aca="false">COUNTIFS('GLib Summary'!$DI$6:$DI$32,"&gt;="&amp;$O28,'GLib Summary'!$DI$6:$DI$32, "&lt;"&amp;$P28)</f>
        <v>13</v>
      </c>
      <c r="H28" s="140" t="n">
        <f aca="false">COUNTIFS('GLib Summary'!$DV$6:$DV$32,"&gt;="&amp;$O28,'GLib Summary'!$DV$6:$DV$32, "&lt;"&amp;$P28)</f>
        <v>13</v>
      </c>
      <c r="I28" s="86" t="n">
        <f aca="false">COUNTIFS('BoxQP Summary'!$G$6:$G$104,"&gt;="&amp;O28, 'BoxQP Summary'!$G$6:$G$104,"&lt;"&amp;P28)</f>
        <v>99</v>
      </c>
      <c r="J28" s="141" t="n">
        <f aca="false">COUNTIFS('BoxQP Summary'!$R$6:$R$104,"&gt;="&amp;O28, 'BoxQP Summary'!$R$6:$R$104,"&lt;"&amp;P28)</f>
        <v>99</v>
      </c>
      <c r="K28" s="141" t="n">
        <f aca="false">COUNTIFS('BoxQP Summary'!$BB$6:$BB$104,"&gt;="&amp;O28, 'BoxQP Summary'!$BB$6:$BB$104,"&lt;"&amp;P28)</f>
        <v>14</v>
      </c>
      <c r="L28" s="141" t="n">
        <f aca="false">COUNTIFS('BoxQP Summary'!$AC$6:$AC$104,"&gt;="&amp;O28, 'BoxQP Summary'!$AC$6:$AC$104,"&lt;"&amp;P28)</f>
        <v>14</v>
      </c>
      <c r="M28" s="142" t="n">
        <f aca="false">COUNTIFS('BoxQP Summary'!$AO$6:$AO$104,"&gt;="&amp;O28, 'BoxQP Summary'!$AO$6:$AO$104,"&lt;"&amp;P28)</f>
        <v>14</v>
      </c>
      <c r="O28" s="0" t="n">
        <v>-1</v>
      </c>
      <c r="P28" s="0" t="n">
        <v>0.25</v>
      </c>
    </row>
    <row r="31" customFormat="false" ht="12.8" hidden="false" customHeight="false" outlineLevel="0" collapsed="false">
      <c r="D31" s="127" t="s">
        <v>176</v>
      </c>
      <c r="E31" s="127"/>
      <c r="F31" s="127"/>
      <c r="G31" s="127"/>
      <c r="H31" s="127"/>
      <c r="I31" s="127"/>
      <c r="J31" s="127" t="s">
        <v>177</v>
      </c>
      <c r="K31" s="127"/>
      <c r="L31" s="127"/>
      <c r="M31" s="127"/>
      <c r="N31" s="127"/>
      <c r="O31" s="127"/>
    </row>
    <row r="32" customFormat="false" ht="12.8" hidden="false" customHeight="false" outlineLevel="0" collapsed="false">
      <c r="D32" s="128" t="s">
        <v>13</v>
      </c>
      <c r="E32" s="143" t="s">
        <v>178</v>
      </c>
      <c r="F32" s="13" t="s">
        <v>179</v>
      </c>
      <c r="G32" s="13" t="s">
        <v>60</v>
      </c>
      <c r="H32" s="13" t="s">
        <v>172</v>
      </c>
      <c r="I32" s="129" t="s">
        <v>173</v>
      </c>
      <c r="J32" s="128" t="s">
        <v>13</v>
      </c>
      <c r="K32" s="143" t="s">
        <v>178</v>
      </c>
      <c r="L32" s="13" t="s">
        <v>179</v>
      </c>
      <c r="M32" s="13" t="s">
        <v>60</v>
      </c>
      <c r="N32" s="13" t="s">
        <v>172</v>
      </c>
      <c r="O32" s="129" t="s">
        <v>173</v>
      </c>
    </row>
    <row r="33" customFormat="false" ht="12.8" hidden="false" customHeight="false" outlineLevel="0" collapsed="false">
      <c r="C33" s="130" t="s">
        <v>186</v>
      </c>
      <c r="D33" s="110" t="n">
        <f aca="false">COUNTIFS('GLib Summary'!$BU$6:$BU$32,"&gt;="&amp;$Q33,'GLib Summary'!$BU$6:$BU$32, "&lt;"&amp;$R33)</f>
        <v>2</v>
      </c>
      <c r="E33" s="108" t="n">
        <f aca="false">COUNTIFS('GLib Summary'!$BX$6:$BX$32,"&gt;="&amp;$Q33,'GLib Summary'!$BX$6:$BX$32, "&lt;"&amp;$R33)</f>
        <v>2</v>
      </c>
      <c r="F33" s="108" t="n">
        <f aca="false">COUNTIFS('GLib Summary'!$CJ$6:$CJ$32,"&gt;="&amp;$Q33,'GLib Summary'!$CJ$6:$CJ$32, "&lt;"&amp;$R33)</f>
        <v>2</v>
      </c>
      <c r="G33" s="144" t="n">
        <f aca="false">COUNTIFS('GLib Summary'!$CV$6:$CV$32,"&gt;="&amp;$Q33,'GLib Summary'!$CV$6:$CV$32, "&lt;"&amp;$R33)</f>
        <v>2</v>
      </c>
      <c r="H33" s="108" t="n">
        <f aca="false">COUNTIFS('GLib Summary'!$DH$6:$DH$32,"&gt;="&amp;$Q33,'GLib Summary'!$DH$6:$DH$32, "&lt;"&amp;$R33)</f>
        <v>4</v>
      </c>
      <c r="I33" s="145" t="n">
        <f aca="false">COUNTIFS('GLib Summary'!$DU$6:$DU$32,"&gt;="&amp;$Q33,'GLib Summary'!$DU$6:$DU$32, "&lt;"&amp;$R33)</f>
        <v>4</v>
      </c>
      <c r="J33" s="105" t="n">
        <f aca="false">COUNTIFS('BoxQP Summary'!$D$6:$D$104,"&gt;="&amp;Q33, 'BoxQP Summary'!$D$6:$D$104,"&lt;"&amp;R33)</f>
        <v>0</v>
      </c>
      <c r="K33" s="146" t="n">
        <f aca="false">COUNTIFS('BoxQP Summary'!$F$6:$F$104,"&gt;="&amp;Q33, 'BoxQP Summary'!$F$6:$F$104,"&lt;"&amp;R33)</f>
        <v>0</v>
      </c>
      <c r="L33" s="146" t="n">
        <f aca="false">COUNTIFS('BoxQP Summary'!$Q$6:$Q$104,"&gt;="&amp;Q33, 'BoxQP Summary'!$Q$6:$Q$104,"&lt;"&amp;R33)</f>
        <v>0</v>
      </c>
      <c r="M33" s="146" t="n">
        <f aca="false">COUNTIFS('BoxQP Summary'!$BA$6:$BA$104,"&gt;="&amp;Q33, 'BoxQP Summary'!$BA$6:$BA$104,"&lt;"&amp;R33)</f>
        <v>35</v>
      </c>
      <c r="N33" s="146" t="n">
        <f aca="false">COUNTIFS('BoxQP Summary'!$AB$6:$AB$104,"&gt;="&amp;Q33, 'BoxQP Summary'!$AB$6:$AB$104,"&lt;"&amp;R33)</f>
        <v>34</v>
      </c>
      <c r="O33" s="147" t="n">
        <f aca="false">COUNTIFS('BoxQP Summary'!$AN$6:$AN$104,"&gt;="&amp;Q33, 'BoxQP Summary'!$AN$6:$AN$104,"&lt;"&amp;R33)</f>
        <v>34</v>
      </c>
      <c r="Q33" s="0" t="n">
        <v>-1</v>
      </c>
      <c r="R33" s="0" t="n">
        <v>0.01</v>
      </c>
    </row>
    <row r="34" customFormat="false" ht="12.8" hidden="false" customHeight="false" outlineLevel="0" collapsed="false">
      <c r="C34" s="136" t="s">
        <v>187</v>
      </c>
      <c r="D34" s="112" t="n">
        <f aca="false">COUNTIFS('GLib Summary'!$BU$6:$BU$32,"&gt;="&amp;$Q34,'GLib Summary'!$BU$6:$BU$32, "&lt;"&amp;$R34)</f>
        <v>4</v>
      </c>
      <c r="E34" s="148" t="n">
        <f aca="false">COUNTIFS('GLib Summary'!$BX$6:$BX$32,"&gt;="&amp;$Q34,'GLib Summary'!$BX$6:$BX$32, "&lt;"&amp;$R34)</f>
        <v>4</v>
      </c>
      <c r="F34" s="148" t="n">
        <f aca="false">COUNTIFS('GLib Summary'!$CJ$6:$CJ$32,"&gt;="&amp;$Q34,'GLib Summary'!$CJ$6:$CJ$32, "&lt;"&amp;$R34)</f>
        <v>4</v>
      </c>
      <c r="G34" s="149" t="n">
        <f aca="false">COUNTIFS('GLib Summary'!$CV$6:$CV$32,"&gt;="&amp;$Q34,'GLib Summary'!$CV$6:$CV$32, "&lt;"&amp;$R34)</f>
        <v>4</v>
      </c>
      <c r="H34" s="148" t="n">
        <f aca="false">COUNTIFS('GLib Summary'!$DH$6:$DH$32,"&gt;="&amp;$Q34,'GLib Summary'!$DH$6:$DH$32, "&lt;"&amp;$R34)</f>
        <v>4</v>
      </c>
      <c r="I34" s="121" t="n">
        <f aca="false">COUNTIFS('GLib Summary'!$DU$6:$DU$32,"&gt;="&amp;$Q34,'GLib Summary'!$DU$6:$DU$32, "&lt;"&amp;$R34)</f>
        <v>4</v>
      </c>
      <c r="J34" s="70" t="n">
        <f aca="false">COUNTIFS('BoxQP Summary'!$D$6:$D$104,"&gt;="&amp;Q34, 'BoxQP Summary'!$D$6:$D$104,"&lt;"&amp;R34)</f>
        <v>4</v>
      </c>
      <c r="K34" s="150" t="n">
        <f aca="false">COUNTIFS('BoxQP Summary'!$F$6:$F$104,"&gt;="&amp;Q34, 'BoxQP Summary'!$F$6:$F$104,"&lt;"&amp;R34)</f>
        <v>4</v>
      </c>
      <c r="L34" s="150" t="n">
        <f aca="false">COUNTIFS('BoxQP Summary'!$Q$6:$Q$104,"&gt;="&amp;Q34, 'BoxQP Summary'!$Q$6:$Q$104,"&lt;"&amp;R34)</f>
        <v>4</v>
      </c>
      <c r="M34" s="150" t="n">
        <f aca="false">COUNTIFS('BoxQP Summary'!$BA$6:$BA$104,"&gt;="&amp;Q34, 'BoxQP Summary'!$BA$6:$BA$104,"&lt;"&amp;R34)</f>
        <v>32</v>
      </c>
      <c r="N34" s="150" t="n">
        <f aca="false">COUNTIFS('BoxQP Summary'!$AB$6:$AB$104,"&gt;="&amp;Q34, 'BoxQP Summary'!$AB$6:$AB$104,"&lt;"&amp;R34)</f>
        <v>32</v>
      </c>
      <c r="O34" s="135" t="n">
        <f aca="false">COUNTIFS('BoxQP Summary'!$AN$6:$AN$104,"&gt;="&amp;Q34, 'BoxQP Summary'!$AN$6:$AN$104,"&lt;"&amp;R34)</f>
        <v>31</v>
      </c>
      <c r="Q34" s="0" t="n">
        <v>0.01</v>
      </c>
      <c r="R34" s="0" t="n">
        <v>0.25</v>
      </c>
    </row>
    <row r="35" customFormat="false" ht="12.8" hidden="false" customHeight="false" outlineLevel="0" collapsed="false">
      <c r="C35" s="136" t="s">
        <v>188</v>
      </c>
      <c r="D35" s="112" t="n">
        <f aca="false">COUNTIFS('GLib Summary'!$BU$6:$BU$32,"&gt;="&amp;$Q35,'GLib Summary'!$BU$6:$BU$32, "&lt;"&amp;$R35)</f>
        <v>6</v>
      </c>
      <c r="E35" s="148" t="n">
        <f aca="false">COUNTIFS('GLib Summary'!$BX$6:$BX$32,"&gt;="&amp;$Q35,'GLib Summary'!$BX$6:$BX$32, "&lt;"&amp;$R35)</f>
        <v>6</v>
      </c>
      <c r="F35" s="148" t="n">
        <f aca="false">COUNTIFS('GLib Summary'!$CJ$6:$CJ$32,"&gt;="&amp;$Q35,'GLib Summary'!$CJ$6:$CJ$32, "&lt;"&amp;$R35)</f>
        <v>6</v>
      </c>
      <c r="G35" s="149" t="n">
        <f aca="false">COUNTIFS('GLib Summary'!$CV$6:$CV$32,"&gt;="&amp;$Q35,'GLib Summary'!$CV$6:$CV$32, "&lt;"&amp;$R35)</f>
        <v>6</v>
      </c>
      <c r="H35" s="148" t="n">
        <f aca="false">COUNTIFS('GLib Summary'!$DH$6:$DH$32,"&gt;="&amp;$Q35,'GLib Summary'!$DH$6:$DH$32, "&lt;"&amp;$R35)</f>
        <v>4</v>
      </c>
      <c r="I35" s="121" t="n">
        <f aca="false">COUNTIFS('GLib Summary'!$DU$6:$DU$32,"&gt;="&amp;$Q35,'GLib Summary'!$DU$6:$DU$32, "&lt;"&amp;$R35)</f>
        <v>4</v>
      </c>
      <c r="J35" s="70" t="n">
        <f aca="false">COUNTIFS('BoxQP Summary'!$D$6:$D$104,"&gt;="&amp;Q35, 'BoxQP Summary'!$D$6:$D$104,"&lt;"&amp;R35)</f>
        <v>14</v>
      </c>
      <c r="K35" s="150" t="n">
        <f aca="false">COUNTIFS('BoxQP Summary'!$F$6:$F$104,"&gt;="&amp;Q35, 'BoxQP Summary'!$F$6:$F$104,"&lt;"&amp;R35)</f>
        <v>14</v>
      </c>
      <c r="L35" s="150" t="n">
        <f aca="false">COUNTIFS('BoxQP Summary'!$Q$6:$Q$104,"&gt;="&amp;Q35, 'BoxQP Summary'!$Q$6:$Q$104,"&lt;"&amp;R35)</f>
        <v>17</v>
      </c>
      <c r="M35" s="150" t="n">
        <f aca="false">COUNTIFS('BoxQP Summary'!$BA$6:$BA$104,"&gt;="&amp;Q35, 'BoxQP Summary'!$BA$6:$BA$104,"&lt;"&amp;R35)</f>
        <v>11</v>
      </c>
      <c r="N35" s="150" t="n">
        <f aca="false">COUNTIFS('BoxQP Summary'!$AB$6:$AB$104,"&gt;="&amp;Q35, 'BoxQP Summary'!$AB$6:$AB$104,"&lt;"&amp;R35)</f>
        <v>9</v>
      </c>
      <c r="O35" s="135" t="n">
        <f aca="false">COUNTIFS('BoxQP Summary'!$AN$6:$AN$104,"&gt;="&amp;Q35, 'BoxQP Summary'!$AN$6:$AN$104,"&lt;"&amp;R35)</f>
        <v>9</v>
      </c>
      <c r="Q35" s="0" t="n">
        <v>0.25</v>
      </c>
      <c r="R35" s="0" t="n">
        <v>0.5</v>
      </c>
    </row>
    <row r="36" customFormat="false" ht="12.8" hidden="false" customHeight="false" outlineLevel="0" collapsed="false">
      <c r="C36" s="136" t="s">
        <v>189</v>
      </c>
      <c r="D36" s="112" t="n">
        <f aca="false">COUNTIFS('GLib Summary'!$BU$6:$BU$32,"&gt;="&amp;$Q36,'GLib Summary'!$BU$6:$BU$32, "&lt;"&amp;$R36)</f>
        <v>3</v>
      </c>
      <c r="E36" s="148" t="n">
        <f aca="false">COUNTIFS('GLib Summary'!$BX$6:$BX$32,"&gt;="&amp;$Q36,'GLib Summary'!$BX$6:$BX$32, "&lt;"&amp;$R36)</f>
        <v>3</v>
      </c>
      <c r="F36" s="148" t="n">
        <f aca="false">COUNTIFS('GLib Summary'!$CJ$6:$CJ$32,"&gt;="&amp;$Q36,'GLib Summary'!$CJ$6:$CJ$32, "&lt;"&amp;$R36)</f>
        <v>3</v>
      </c>
      <c r="G36" s="149" t="n">
        <f aca="false">COUNTIFS('GLib Summary'!$CV$6:$CV$32,"&gt;="&amp;$Q36,'GLib Summary'!$CV$6:$CV$32, "&lt;"&amp;$R36)</f>
        <v>3</v>
      </c>
      <c r="H36" s="148" t="n">
        <f aca="false">COUNTIFS('GLib Summary'!$DH$6:$DH$32,"&gt;="&amp;$Q36,'GLib Summary'!$DH$6:$DH$32, "&lt;"&amp;$R36)</f>
        <v>3</v>
      </c>
      <c r="I36" s="121" t="n">
        <f aca="false">COUNTIFS('GLib Summary'!$DU$6:$DU$32,"&gt;="&amp;$Q36,'GLib Summary'!$DU$6:$DU$32, "&lt;"&amp;$R36)</f>
        <v>3</v>
      </c>
      <c r="J36" s="70" t="n">
        <f aca="false">COUNTIFS('BoxQP Summary'!$D$6:$D$104,"&gt;="&amp;Q36, 'BoxQP Summary'!$D$6:$D$104,"&lt;"&amp;R36)</f>
        <v>19</v>
      </c>
      <c r="K36" s="150" t="n">
        <f aca="false">COUNTIFS('BoxQP Summary'!$F$6:$F$104,"&gt;="&amp;Q36, 'BoxQP Summary'!$F$6:$F$104,"&lt;"&amp;R36)</f>
        <v>19</v>
      </c>
      <c r="L36" s="150" t="n">
        <f aca="false">COUNTIFS('BoxQP Summary'!$Q$6:$Q$104,"&gt;="&amp;Q36, 'BoxQP Summary'!$Q$6:$Q$104,"&lt;"&amp;R36)</f>
        <v>16</v>
      </c>
      <c r="M36" s="150" t="n">
        <f aca="false">COUNTIFS('BoxQP Summary'!$BA$6:$BA$104,"&gt;="&amp;Q36, 'BoxQP Summary'!$BA$6:$BA$104,"&lt;"&amp;R36)</f>
        <v>11</v>
      </c>
      <c r="N36" s="150" t="n">
        <f aca="false">COUNTIFS('BoxQP Summary'!$AB$6:$AB$104,"&gt;="&amp;Q36, 'BoxQP Summary'!$AB$6:$AB$104,"&lt;"&amp;R36)</f>
        <v>8</v>
      </c>
      <c r="O36" s="135" t="n">
        <f aca="false">COUNTIFS('BoxQP Summary'!$AN$6:$AN$104,"&gt;="&amp;Q36, 'BoxQP Summary'!$AN$6:$AN$104,"&lt;"&amp;R36)</f>
        <v>8</v>
      </c>
      <c r="Q36" s="0" t="n">
        <v>0.5</v>
      </c>
      <c r="R36" s="0" t="n">
        <v>0.75</v>
      </c>
    </row>
    <row r="37" customFormat="false" ht="12.8" hidden="false" customHeight="false" outlineLevel="0" collapsed="false">
      <c r="C37" s="136" t="s">
        <v>190</v>
      </c>
      <c r="D37" s="112" t="n">
        <f aca="false">COUNTIFS('GLib Summary'!$BU$6:$BU$32,"&gt;="&amp;$Q37,'GLib Summary'!$BU$6:$BU$32, "&lt;"&amp;$R37)</f>
        <v>3</v>
      </c>
      <c r="E37" s="148" t="n">
        <f aca="false">COUNTIFS('GLib Summary'!$BX$6:$BX$32,"&gt;="&amp;$Q37,'GLib Summary'!$BX$6:$BX$32, "&lt;"&amp;$R37)</f>
        <v>3</v>
      </c>
      <c r="F37" s="148" t="n">
        <f aca="false">COUNTIFS('GLib Summary'!$CJ$6:$CJ$32,"&gt;="&amp;$Q37,'GLib Summary'!$CJ$6:$CJ$32, "&lt;"&amp;$R37)</f>
        <v>3</v>
      </c>
      <c r="G37" s="149" t="n">
        <f aca="false">COUNTIFS('GLib Summary'!$CV$6:$CV$32,"&gt;="&amp;$Q37,'GLib Summary'!$CV$6:$CV$32, "&lt;"&amp;$R37)</f>
        <v>4</v>
      </c>
      <c r="H37" s="148" t="n">
        <f aca="false">COUNTIFS('GLib Summary'!$DH$6:$DH$32,"&gt;="&amp;$Q37,'GLib Summary'!$DH$6:$DH$32, "&lt;"&amp;$R37)</f>
        <v>5</v>
      </c>
      <c r="I37" s="121" t="n">
        <f aca="false">COUNTIFS('GLib Summary'!$DU$6:$DU$32,"&gt;="&amp;$Q37,'GLib Summary'!$DU$6:$DU$32, "&lt;"&amp;$R37)</f>
        <v>5</v>
      </c>
      <c r="J37" s="70" t="n">
        <f aca="false">COUNTIFS('BoxQP Summary'!$D$6:$D$104,"&gt;="&amp;Q37, 'BoxQP Summary'!$D$6:$D$104,"&lt;"&amp;R37)</f>
        <v>18</v>
      </c>
      <c r="K37" s="150" t="n">
        <f aca="false">COUNTIFS('BoxQP Summary'!$F$6:$F$104,"&gt;="&amp;Q37, 'BoxQP Summary'!$F$6:$F$104,"&lt;"&amp;R37)</f>
        <v>18</v>
      </c>
      <c r="L37" s="150" t="n">
        <f aca="false">COUNTIFS('BoxQP Summary'!$Q$6:$Q$104,"&gt;="&amp;Q37, 'BoxQP Summary'!$Q$6:$Q$104,"&lt;"&amp;R37)</f>
        <v>18</v>
      </c>
      <c r="M37" s="150" t="n">
        <f aca="false">COUNTIFS('BoxQP Summary'!$BA$6:$BA$104,"&gt;="&amp;Q37, 'BoxQP Summary'!$BA$6:$BA$104,"&lt;"&amp;R37)</f>
        <v>2</v>
      </c>
      <c r="N37" s="150" t="n">
        <f aca="false">COUNTIFS('BoxQP Summary'!$AB$6:$AB$104,"&gt;="&amp;Q37, 'BoxQP Summary'!$AB$6:$AB$104,"&lt;"&amp;R37)</f>
        <v>8</v>
      </c>
      <c r="O37" s="135" t="n">
        <f aca="false">COUNTIFS('BoxQP Summary'!$AN$6:$AN$104,"&gt;="&amp;Q37, 'BoxQP Summary'!$AN$6:$AN$104,"&lt;"&amp;R37)</f>
        <v>9</v>
      </c>
      <c r="Q37" s="0" t="n">
        <v>0.75</v>
      </c>
      <c r="R37" s="0" t="n">
        <v>1</v>
      </c>
    </row>
    <row r="38" customFormat="false" ht="12.8" hidden="false" customHeight="false" outlineLevel="0" collapsed="false">
      <c r="C38" s="136" t="s">
        <v>191</v>
      </c>
      <c r="D38" s="112" t="n">
        <f aca="false">COUNTIFS('GLib Summary'!$BU$6:$BU$32,"&gt;="&amp;$Q38,'GLib Summary'!$BU$6:$BU$32, "&lt;"&amp;$R38)</f>
        <v>3</v>
      </c>
      <c r="E38" s="148" t="n">
        <f aca="false">COUNTIFS('GLib Summary'!$BX$6:$BX$32,"&gt;="&amp;$Q38,'GLib Summary'!$BX$6:$BX$32, "&lt;"&amp;$R38)</f>
        <v>3</v>
      </c>
      <c r="F38" s="148" t="n">
        <f aca="false">COUNTIFS('GLib Summary'!$CJ$6:$CJ$32,"&gt;="&amp;$Q38,'GLib Summary'!$CJ$6:$CJ$32, "&lt;"&amp;$R38)</f>
        <v>3</v>
      </c>
      <c r="G38" s="149" t="n">
        <f aca="false">COUNTIFS('GLib Summary'!$CV$6:$CV$32,"&gt;="&amp;$Q38,'GLib Summary'!$CV$6:$CV$32, "&lt;"&amp;$R38)</f>
        <v>2</v>
      </c>
      <c r="H38" s="148" t="n">
        <f aca="false">COUNTIFS('GLib Summary'!$DH$6:$DH$32,"&gt;="&amp;$Q38,'GLib Summary'!$DH$6:$DH$32, "&lt;"&amp;$R38)</f>
        <v>2</v>
      </c>
      <c r="I38" s="121" t="n">
        <f aca="false">COUNTIFS('GLib Summary'!$DU$6:$DU$32,"&gt;="&amp;$Q38,'GLib Summary'!$DU$6:$DU$32, "&lt;"&amp;$R38)</f>
        <v>2</v>
      </c>
      <c r="J38" s="70" t="n">
        <f aca="false">COUNTIFS('BoxQP Summary'!$D$6:$D$104,"&gt;="&amp;Q38, 'BoxQP Summary'!$D$6:$D$104,"&lt;"&amp;R38)</f>
        <v>44</v>
      </c>
      <c r="K38" s="150" t="n">
        <f aca="false">COUNTIFS('BoxQP Summary'!$F$6:$F$104,"&gt;="&amp;Q38, 'BoxQP Summary'!$F$6:$F$104,"&lt;"&amp;R38)</f>
        <v>44</v>
      </c>
      <c r="L38" s="150" t="n">
        <f aca="false">COUNTIFS('BoxQP Summary'!$Q$6:$Q$104,"&gt;="&amp;Q38, 'BoxQP Summary'!$Q$6:$Q$104,"&lt;"&amp;R38)</f>
        <v>44</v>
      </c>
      <c r="M38" s="150" t="n">
        <f aca="false">COUNTIFS('BoxQP Summary'!$BA$6:$BA$104,"&gt;="&amp;Q38, 'BoxQP Summary'!$BA$6:$BA$104,"&lt;"&amp;R38)</f>
        <v>8</v>
      </c>
      <c r="N38" s="150" t="n">
        <f aca="false">COUNTIFS('BoxQP Summary'!$AB$6:$AB$104,"&gt;="&amp;Q38, 'BoxQP Summary'!$AB$6:$AB$104,"&lt;"&amp;R38)</f>
        <v>8</v>
      </c>
      <c r="O38" s="135" t="n">
        <f aca="false">COUNTIFS('BoxQP Summary'!$AN$6:$AN$104,"&gt;="&amp;Q38, 'BoxQP Summary'!$AN$6:$AN$104,"&lt;"&amp;R38)</f>
        <v>8</v>
      </c>
      <c r="Q38" s="0" t="n">
        <v>1</v>
      </c>
      <c r="R38" s="0" t="n">
        <v>5</v>
      </c>
    </row>
    <row r="39" customFormat="false" ht="12.8" hidden="false" customHeight="false" outlineLevel="0" collapsed="false">
      <c r="C39" s="137" t="s">
        <v>192</v>
      </c>
      <c r="D39" s="151" t="n">
        <f aca="false">COUNTIFS('GLib Summary'!$BU$6:$BU$32,"&gt;="&amp;$Q39,'GLib Summary'!$BU$6:$BU$32, "&lt;"&amp;$R39)</f>
        <v>4</v>
      </c>
      <c r="E39" s="83" t="n">
        <f aca="false">COUNTIFS('GLib Summary'!$BX$6:$BX$32,"&gt;="&amp;$Q39,'GLib Summary'!$BX$6:$BX$32, "&lt;"&amp;$R39)</f>
        <v>4</v>
      </c>
      <c r="F39" s="83" t="n">
        <f aca="false">COUNTIFS('GLib Summary'!$CJ$6:$CJ$32,"&gt;="&amp;$Q39,'GLib Summary'!$CJ$6:$CJ$32, "&lt;"&amp;$R39)</f>
        <v>4</v>
      </c>
      <c r="G39" s="139" t="n">
        <f aca="false">COUNTIFS('GLib Summary'!$CV$6:$CV$32,"&gt;="&amp;$Q39,'GLib Summary'!$CV$6:$CV$32, "&lt;"&amp;$R39)</f>
        <v>4</v>
      </c>
      <c r="H39" s="83" t="n">
        <f aca="false">COUNTIFS('GLib Summary'!$DH$6:$DH$32,"&gt;="&amp;$Q39,'GLib Summary'!$DH$6:$DH$32, "&lt;"&amp;$R39)</f>
        <v>3</v>
      </c>
      <c r="I39" s="123" t="n">
        <f aca="false">COUNTIFS('GLib Summary'!$DU$6:$DU$32,"&gt;="&amp;$Q39,'GLib Summary'!$DU$6:$DU$32, "&lt;"&amp;$R39)</f>
        <v>3</v>
      </c>
      <c r="J39" s="86" t="n">
        <f aca="false">COUNTIFS('BoxQP Summary'!$D$6:$D$104,"&gt;="&amp;Q39, 'BoxQP Summary'!$D$6:$D$104,"&lt;"&amp;R39)</f>
        <v>0</v>
      </c>
      <c r="K39" s="141" t="n">
        <f aca="false">COUNTIFS('BoxQP Summary'!$F$6:$F$104,"&gt;="&amp;Q39, 'BoxQP Summary'!$F$6:$F$104,"&lt;"&amp;R39)</f>
        <v>0</v>
      </c>
      <c r="L39" s="141" t="n">
        <f aca="false">COUNTIFS('BoxQP Summary'!$Q$6:$Q$104,"&gt;="&amp;Q39, 'BoxQP Summary'!$Q$6:$Q$104,"&lt;"&amp;R39)</f>
        <v>0</v>
      </c>
      <c r="M39" s="141" t="n">
        <f aca="false">COUNTIFS('BoxQP Summary'!$BA$6:$BA$104,"&gt;="&amp;Q39, 'BoxQP Summary'!$BA$6:$BA$104,"&lt;"&amp;R39)</f>
        <v>0</v>
      </c>
      <c r="N39" s="141" t="n">
        <f aca="false">COUNTIFS('BoxQP Summary'!$AB$6:$AB$104,"&gt;="&amp;Q39, 'BoxQP Summary'!$AB$6:$AB$104,"&lt;"&amp;R39)</f>
        <v>0</v>
      </c>
      <c r="O39" s="142" t="n">
        <f aca="false">COUNTIFS('BoxQP Summary'!$AN$6:$AN$104,"&gt;="&amp;Q39, 'BoxQP Summary'!$AN$6:$AN$104,"&lt;"&amp;R39)</f>
        <v>0</v>
      </c>
      <c r="Q39" s="0" t="n">
        <v>5</v>
      </c>
      <c r="R39" s="0" t="n">
        <v>100000000</v>
      </c>
    </row>
  </sheetData>
  <mergeCells count="4">
    <mergeCell ref="D21:H21"/>
    <mergeCell ref="I21:M21"/>
    <mergeCell ref="D31:I31"/>
    <mergeCell ref="J31:O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O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/>
  <cols>
    <col collapsed="false" hidden="false" max="1" min="1" style="0" width="13.6326530612245"/>
    <col collapsed="false" hidden="false" max="2" min="2" style="0" width="9.48469387755102"/>
    <col collapsed="false" hidden="false" max="3" min="3" style="0" width="9.62755102040816"/>
    <col collapsed="false" hidden="false" max="4" min="4" style="0" width="14.1734693877551"/>
    <col collapsed="false" hidden="false" max="6" min="5" style="0" width="8.50510204081633"/>
    <col collapsed="false" hidden="false" max="7" min="7" style="0" width="8.23469387755102"/>
    <col collapsed="false" hidden="false" max="8" min="8" style="0" width="10.6632653061225"/>
    <col collapsed="false" hidden="false" max="9" min="9" style="0" width="11.0714285714286"/>
    <col collapsed="false" hidden="false" max="10" min="10" style="0" width="9.98979591836735"/>
    <col collapsed="false" hidden="false" max="13" min="11" style="0" width="8.23469387755102"/>
    <col collapsed="false" hidden="false" max="14" min="14" style="0" width="11.3418367346939"/>
    <col collapsed="false" hidden="false" max="1025" min="15" style="0" width="8.23469387755102"/>
  </cols>
  <sheetData>
    <row r="5" customFormat="false" ht="12.8" hidden="false" customHeight="false" outlineLevel="0" collapsed="false">
      <c r="A5" s="152" t="s">
        <v>8</v>
      </c>
      <c r="B5" s="153" t="s">
        <v>10</v>
      </c>
      <c r="C5" s="153" t="s">
        <v>193</v>
      </c>
      <c r="D5" s="153" t="s">
        <v>194</v>
      </c>
      <c r="E5" s="153" t="s">
        <v>14</v>
      </c>
      <c r="F5" s="153" t="s">
        <v>13</v>
      </c>
      <c r="G5" s="153" t="s">
        <v>16</v>
      </c>
      <c r="H5" s="154" t="str">
        <f aca="false">'GLib Summary'!DI5</f>
        <v>Gap Closed</v>
      </c>
      <c r="I5" s="154" t="str">
        <f aca="false">'GLib Summary'!DJ5</f>
        <v>OA Cuts</v>
      </c>
      <c r="J5" s="154" t="str">
        <f aca="false">'GLib Summary'!DK5</f>
        <v>Minor Cuts</v>
      </c>
      <c r="K5" s="154" t="str">
        <f aca="false">'GLib Summary'!DL5</f>
        <v>Iters</v>
      </c>
      <c r="L5" s="154" t="str">
        <f aca="false">'GLib Summary'!DM5</f>
        <v>Total Time</v>
      </c>
      <c r="M5" s="154" t="str">
        <f aca="false">'GLib Summary'!DO5</f>
        <v>Gurobi %</v>
      </c>
      <c r="N5" s="155" t="s">
        <v>195</v>
      </c>
    </row>
    <row r="6" customFormat="false" ht="12.8" hidden="false" customHeight="false" outlineLevel="0" collapsed="false">
      <c r="A6" s="0" t="s">
        <v>30</v>
      </c>
      <c r="B6" s="156" t="n">
        <f aca="false">'GLib Summary'!C6</f>
        <v>-17</v>
      </c>
      <c r="C6" s="157" t="n">
        <f aca="false">'GLib Summary'!E6</f>
        <v>-18.9</v>
      </c>
      <c r="D6" s="157" t="n">
        <f aca="false">'GLib Summary'!BT6</f>
        <v>-18.9</v>
      </c>
      <c r="E6" s="157" t="n">
        <f aca="false">'GLib Summary'!DF6</f>
        <v>-17.889001921198</v>
      </c>
      <c r="F6" s="158" t="n">
        <f aca="false">'GLib Summary'!BU6</f>
        <v>0.105555555555555</v>
      </c>
      <c r="G6" s="158" t="n">
        <f aca="false">'GLib Summary'!DH6</f>
        <v>0.0493889956221112</v>
      </c>
      <c r="H6" s="158" t="n">
        <f aca="false">'GLib Summary'!DI6</f>
        <v>0.532104252001051</v>
      </c>
      <c r="I6" s="107" t="n">
        <f aca="false">'GLib Summary'!DJ6</f>
        <v>8</v>
      </c>
      <c r="J6" s="107" t="n">
        <f aca="false">'GLib Summary'!DK6</f>
        <v>228</v>
      </c>
      <c r="K6" s="107" t="n">
        <f aca="false">'GLib Summary'!DL6</f>
        <v>67</v>
      </c>
      <c r="L6" s="107" t="n">
        <f aca="false">'GLib Summary'!DM6</f>
        <v>0.41</v>
      </c>
      <c r="M6" s="158" t="n">
        <f aca="false">'GLib Summary'!DO6</f>
        <v>0.024390243902439</v>
      </c>
      <c r="N6" s="109" t="n">
        <v>0.41</v>
      </c>
      <c r="O6" s="116"/>
    </row>
    <row r="7" customFormat="false" ht="12.8" hidden="false" customHeight="false" outlineLevel="0" collapsed="false">
      <c r="A7" s="0" t="s">
        <v>32</v>
      </c>
      <c r="B7" s="113" t="n">
        <f aca="false">'GLib Summary'!C7</f>
        <v>-268.01</v>
      </c>
      <c r="C7" s="40" t="n">
        <f aca="false">'GLib Summary'!E7</f>
        <v>-269.452830189</v>
      </c>
      <c r="D7" s="40" t="n">
        <f aca="false">'GLib Summary'!BT7</f>
        <v>-269.07884097</v>
      </c>
      <c r="E7" s="40" t="n">
        <f aca="false">'GLib Summary'!DF7</f>
        <v>-268.014631552116</v>
      </c>
      <c r="F7" s="159" t="n">
        <f aca="false">'GLib Summary'!BU7</f>
        <v>0.0040029997752893</v>
      </c>
      <c r="G7" s="159" t="n">
        <f aca="false">'GLib Summary'!DH7</f>
        <v>1.72170258205844E-005</v>
      </c>
      <c r="H7" s="159" t="n">
        <f aca="false">'GLib Summary'!DI7</f>
        <v>0.995666752822924</v>
      </c>
      <c r="I7" s="0" t="n">
        <f aca="false">'GLib Summary'!DJ7</f>
        <v>2</v>
      </c>
      <c r="J7" s="0" t="n">
        <f aca="false">'GLib Summary'!DK7</f>
        <v>12</v>
      </c>
      <c r="K7" s="0" t="n">
        <f aca="false">'GLib Summary'!DL7</f>
        <v>4</v>
      </c>
      <c r="L7" s="0" t="n">
        <f aca="false">'GLib Summary'!DM7</f>
        <v>0.14</v>
      </c>
      <c r="M7" s="159" t="n">
        <f aca="false">'GLib Summary'!DO7</f>
        <v>0</v>
      </c>
      <c r="N7" s="61" t="n">
        <v>0.08</v>
      </c>
    </row>
    <row r="8" customFormat="false" ht="12.8" hidden="false" customHeight="false" outlineLevel="0" collapsed="false">
      <c r="A8" s="0" t="s">
        <v>33</v>
      </c>
      <c r="B8" s="113" t="n">
        <f aca="false">'GLib Summary'!C8</f>
        <v>-39</v>
      </c>
      <c r="C8" s="40" t="n">
        <f aca="false">'GLib Summary'!E8</f>
        <v>-44.4</v>
      </c>
      <c r="D8" s="40" t="n">
        <f aca="false">'GLib Summary'!BT8</f>
        <v>-40.9395604396</v>
      </c>
      <c r="E8" s="40" t="n">
        <f aca="false">'GLib Summary'!DF8</f>
        <v>-39.042630653677</v>
      </c>
      <c r="F8" s="159" t="n">
        <f aca="false">'GLib Summary'!BU8</f>
        <v>0.0510410642</v>
      </c>
      <c r="G8" s="159" t="n">
        <f aca="false">'GLib Summary'!DH8</f>
        <v>0.00106576634192503</v>
      </c>
      <c r="H8" s="159" t="n">
        <f aca="false">'GLib Summary'!DI8</f>
        <v>0.978020456178312</v>
      </c>
      <c r="I8" s="0" t="n">
        <f aca="false">'GLib Summary'!DJ8</f>
        <v>5</v>
      </c>
      <c r="J8" s="0" t="n">
        <f aca="false">'GLib Summary'!DK8</f>
        <v>132</v>
      </c>
      <c r="K8" s="0" t="n">
        <f aca="false">'GLib Summary'!DL8</f>
        <v>39</v>
      </c>
      <c r="L8" s="0" t="n">
        <f aca="false">'GLib Summary'!DM8</f>
        <v>0.64</v>
      </c>
      <c r="M8" s="159" t="n">
        <f aca="false">'GLib Summary'!DO8</f>
        <v>0.015625</v>
      </c>
      <c r="N8" s="61" t="n">
        <v>0.62</v>
      </c>
    </row>
    <row r="9" customFormat="false" ht="12.8" hidden="false" customHeight="false" outlineLevel="0" collapsed="false">
      <c r="A9" s="0" t="s">
        <v>34</v>
      </c>
      <c r="B9" s="113" t="n">
        <f aca="false">'GLib Summary'!C9</f>
        <v>-4150.41</v>
      </c>
      <c r="C9" s="40" t="n">
        <f aca="false">'GLib Summary'!E9</f>
        <v>-13698.3616772</v>
      </c>
      <c r="D9" s="40" t="n">
        <f aca="false">'GLib Summary'!BT9</f>
        <v>-5820.01245386</v>
      </c>
      <c r="E9" s="40" t="n">
        <f aca="false">'GLib Summary'!DF9</f>
        <v>-5085.63351979775</v>
      </c>
      <c r="F9" s="159" t="n">
        <f aca="false">'GLib Summary'!BU9</f>
        <v>0.402371048862369</v>
      </c>
      <c r="G9" s="159" t="n">
        <f aca="false">'GLib Summary'!DH9</f>
        <v>0.225278524597125</v>
      </c>
      <c r="H9" s="159" t="n">
        <f aca="false">'GLib Summary'!DI9</f>
        <v>0.439852572308108</v>
      </c>
      <c r="I9" s="0" t="n">
        <f aca="false">'GLib Summary'!DJ9</f>
        <v>90</v>
      </c>
      <c r="J9" s="0" t="n">
        <f aca="false">'GLib Summary'!DK9</f>
        <v>127</v>
      </c>
      <c r="K9" s="0" t="n">
        <f aca="false">'GLib Summary'!DL9</f>
        <v>52</v>
      </c>
      <c r="L9" s="0" t="n">
        <f aca="false">'GLib Summary'!DM9</f>
        <v>7</v>
      </c>
      <c r="M9" s="159" t="n">
        <f aca="false">'GLib Summary'!DO9</f>
        <v>0.01</v>
      </c>
      <c r="N9" s="61" t="n">
        <v>7.36</v>
      </c>
    </row>
    <row r="10" customFormat="false" ht="12.8" hidden="false" customHeight="false" outlineLevel="0" collapsed="false">
      <c r="A10" s="0" t="s">
        <v>35</v>
      </c>
      <c r="B10" s="113" t="n">
        <f aca="false">'GLib Summary'!C10</f>
        <v>15639</v>
      </c>
      <c r="C10" s="40" t="n">
        <f aca="false">'GLib Summary'!E10</f>
        <v>-82460</v>
      </c>
      <c r="D10" s="40" t="n">
        <f aca="false">'GLib Summary'!BT10</f>
        <v>14439</v>
      </c>
      <c r="E10" s="40" t="n">
        <f aca="false">'GLib Summary'!DF10</f>
        <v>15626.9561783758</v>
      </c>
      <c r="F10" s="159" t="n">
        <f aca="false">'GLib Summary'!BU10</f>
        <v>0.0767263427109974</v>
      </c>
      <c r="G10" s="159" t="n">
        <f aca="false">'GLib Summary'!DH10</f>
        <v>0.000770065321240413</v>
      </c>
      <c r="H10" s="159" t="n">
        <f aca="false">'GLib Summary'!DI10</f>
        <v>0.989963481979833</v>
      </c>
      <c r="I10" s="0" t="n">
        <f aca="false">'GLib Summary'!DJ10</f>
        <v>222</v>
      </c>
      <c r="J10" s="0" t="n">
        <f aca="false">'GLib Summary'!DK10</f>
        <v>73</v>
      </c>
      <c r="K10" s="0" t="n">
        <f aca="false">'GLib Summary'!DL10</f>
        <v>59</v>
      </c>
      <c r="L10" s="0" t="n">
        <f aca="false">'GLib Summary'!DM10</f>
        <v>13.82</v>
      </c>
      <c r="M10" s="159" t="n">
        <f aca="false">'GLib Summary'!DO10</f>
        <v>0.0723589001447178</v>
      </c>
      <c r="N10" s="61" t="n">
        <v>11.61</v>
      </c>
    </row>
    <row r="11" customFormat="false" ht="12.8" hidden="false" customHeight="false" outlineLevel="0" collapsed="false">
      <c r="A11" s="0" t="s">
        <v>36</v>
      </c>
      <c r="B11" s="113" t="n">
        <f aca="false">'GLib Summary'!C11</f>
        <v>-0.38</v>
      </c>
      <c r="C11" s="40" t="n">
        <f aca="false">'GLib Summary'!E11</f>
        <v>-2.2</v>
      </c>
      <c r="D11" s="40" t="n">
        <f aca="false">'GLib Summary'!BT11</f>
        <v>-2.2</v>
      </c>
      <c r="E11" s="40" t="n">
        <f aca="false">'GLib Summary'!DF11</f>
        <v>-1.656450942935</v>
      </c>
      <c r="F11" s="159" t="n">
        <f aca="false">'GLib Summary'!BU11</f>
        <v>1.31884057971015</v>
      </c>
      <c r="G11" s="159" t="n">
        <f aca="false">'GLib Summary'!DH11</f>
        <v>0.924964451402174</v>
      </c>
      <c r="H11" s="159" t="n">
        <f aca="false">'GLib Summary'!DI11</f>
        <v>0.298653328057692</v>
      </c>
      <c r="I11" s="0" t="n">
        <f aca="false">'GLib Summary'!DJ11</f>
        <v>1400</v>
      </c>
      <c r="J11" s="0" t="n">
        <f aca="false">'GLib Summary'!DK11</f>
        <v>891</v>
      </c>
      <c r="K11" s="0" t="n">
        <f aca="false">'GLib Summary'!DL11</f>
        <v>474</v>
      </c>
      <c r="L11" s="0" t="n">
        <f aca="false">'GLib Summary'!DM11</f>
        <v>36.9</v>
      </c>
      <c r="M11" s="159" t="n">
        <f aca="false">'GLib Summary'!DO11</f>
        <v>0.697831978319783</v>
      </c>
      <c r="N11" s="61" t="n">
        <v>13.02</v>
      </c>
    </row>
    <row r="12" customFormat="false" ht="12.8" hidden="false" customHeight="false" outlineLevel="0" collapsed="false">
      <c r="A12" s="0" t="s">
        <v>37</v>
      </c>
      <c r="B12" s="113" t="n">
        <f aca="false">'GLib Summary'!C12</f>
        <v>7049.25</v>
      </c>
      <c r="C12" s="40" t="n">
        <f aca="false">'GLib Summary'!E12</f>
        <v>2533.20080291</v>
      </c>
      <c r="D12" s="40" t="n">
        <f aca="false">'GLib Summary'!BT12</f>
        <v>2766.73338952</v>
      </c>
      <c r="E12" s="40" t="n">
        <f aca="false">'GLib Summary'!DF12</f>
        <v>2788.76964885082</v>
      </c>
      <c r="F12" s="159" t="n">
        <f aca="false">'GLib Summary'!BU12</f>
        <v>0.607427624620404</v>
      </c>
      <c r="G12" s="159" t="n">
        <f aca="false">'GLib Summary'!DH12</f>
        <v>0.604302024913894</v>
      </c>
      <c r="H12" s="159" t="n">
        <f aca="false">'GLib Summary'!DI12</f>
        <v>0.00514563312536698</v>
      </c>
      <c r="I12" s="0" t="n">
        <f aca="false">'GLib Summary'!DJ12</f>
        <v>149</v>
      </c>
      <c r="J12" s="0" t="n">
        <f aca="false">'GLib Summary'!DK12</f>
        <v>141</v>
      </c>
      <c r="K12" s="0" t="n">
        <f aca="false">'GLib Summary'!DL12</f>
        <v>58</v>
      </c>
      <c r="L12" s="0" t="n">
        <f aca="false">'GLib Summary'!DM12</f>
        <v>1.11</v>
      </c>
      <c r="M12" s="159" t="n">
        <f aca="false">'GLib Summary'!DO12</f>
        <v>0.378378378378378</v>
      </c>
      <c r="N12" s="61" t="n">
        <v>1.11</v>
      </c>
    </row>
    <row r="13" customFormat="false" ht="12.8" hidden="false" customHeight="false" outlineLevel="0" collapsed="false">
      <c r="A13" s="0" t="s">
        <v>38</v>
      </c>
      <c r="B13" s="113" t="n">
        <f aca="false">'GLib Summary'!C13</f>
        <v>-30665.54</v>
      </c>
      <c r="C13" s="40" t="n">
        <f aca="false">'GLib Summary'!E13</f>
        <v>-30802.75565754</v>
      </c>
      <c r="D13" s="40" t="n">
        <f aca="false">'GLib Summary'!BT13</f>
        <v>-30709.1046189</v>
      </c>
      <c r="E13" s="40" t="n">
        <f aca="false">'GLib Summary'!DF13</f>
        <v>-30665.552303448</v>
      </c>
      <c r="F13" s="159" t="n">
        <f aca="false">'GLib Summary'!BU13</f>
        <v>0.00142059126657274</v>
      </c>
      <c r="G13" s="159" t="n">
        <f aca="false">'GLib Summary'!DH13</f>
        <v>4.01201048506217E-007</v>
      </c>
      <c r="H13" s="159" t="n">
        <f aca="false">'GLib Summary'!DI13</f>
        <v>0.999717581645089</v>
      </c>
      <c r="I13" s="0" t="n">
        <f aca="false">'GLib Summary'!DJ13</f>
        <v>4</v>
      </c>
      <c r="J13" s="0" t="n">
        <f aca="false">'GLib Summary'!DK13</f>
        <v>8</v>
      </c>
      <c r="K13" s="0" t="n">
        <f aca="false">'GLib Summary'!DL13</f>
        <v>5</v>
      </c>
      <c r="L13" s="40" t="n">
        <f aca="false">'GLib Summary'!DM13</f>
        <v>0.03</v>
      </c>
      <c r="M13" s="159" t="n">
        <f aca="false">'GLib Summary'!DO13</f>
        <v>0</v>
      </c>
      <c r="N13" s="61" t="n">
        <v>0.01</v>
      </c>
    </row>
    <row r="14" customFormat="false" ht="12.8" hidden="false" customHeight="false" outlineLevel="0" collapsed="false">
      <c r="A14" s="0" t="s">
        <v>39</v>
      </c>
      <c r="B14" s="113" t="n">
        <f aca="false">'GLib Summary'!C14</f>
        <v>-310</v>
      </c>
      <c r="C14" s="40" t="n">
        <f aca="false">'GLib Summary'!E14</f>
        <v>-310</v>
      </c>
      <c r="D14" s="40" t="n">
        <f aca="false">'GLib Summary'!BT14</f>
        <v>-310</v>
      </c>
      <c r="E14" s="40"/>
      <c r="F14" s="159" t="str">
        <f aca="false">'GLib Summary'!BU14</f>
        <v>-</v>
      </c>
      <c r="G14" s="159" t="str">
        <f aca="false">'GLib Summary'!DH14</f>
        <v>-</v>
      </c>
      <c r="H14" s="159" t="str">
        <f aca="false">'GLib Summary'!DI14</f>
        <v>-</v>
      </c>
      <c r="I14" s="0" t="str">
        <f aca="false">'GLib Summary'!DJ14</f>
        <v>-</v>
      </c>
      <c r="J14" s="0" t="str">
        <f aca="false">'GLib Summary'!DK14</f>
        <v>-</v>
      </c>
      <c r="K14" s="0" t="str">
        <f aca="false">'GLib Summary'!DL14</f>
        <v>-</v>
      </c>
      <c r="L14" s="0" t="str">
        <f aca="false">'GLib Summary'!DM14</f>
        <v>-</v>
      </c>
      <c r="M14" s="159" t="str">
        <f aca="false">'GLib Summary'!DO14</f>
        <v>-</v>
      </c>
      <c r="N14" s="61"/>
    </row>
    <row r="15" customFormat="false" ht="12.8" hidden="false" customHeight="false" outlineLevel="0" collapsed="false">
      <c r="A15" s="0" t="s">
        <v>40</v>
      </c>
      <c r="B15" s="113" t="n">
        <f aca="false">'GLib Summary'!C15</f>
        <v>-4</v>
      </c>
      <c r="C15" s="40" t="n">
        <f aca="false">'GLib Summary'!E15</f>
        <v>-6</v>
      </c>
      <c r="D15" s="40" t="n">
        <f aca="false">'GLib Summary'!BT15</f>
        <v>-6</v>
      </c>
      <c r="E15" s="40" t="n">
        <f aca="false">'GLib Summary'!DF15</f>
        <v>-5.410125254739</v>
      </c>
      <c r="F15" s="159" t="n">
        <f aca="false">'GLib Summary'!BU15</f>
        <v>0.4</v>
      </c>
      <c r="G15" s="159" t="n">
        <f aca="false">'GLib Summary'!DH15</f>
        <v>0.2820250509478</v>
      </c>
      <c r="H15" s="159" t="n">
        <f aca="false">'GLib Summary'!DI15</f>
        <v>0.2949373726305</v>
      </c>
      <c r="I15" s="0" t="n">
        <f aca="false">'GLib Summary'!DJ15</f>
        <v>39</v>
      </c>
      <c r="J15" s="0" t="n">
        <f aca="false">'GLib Summary'!DK15</f>
        <v>228</v>
      </c>
      <c r="K15" s="0" t="n">
        <f aca="false">'GLib Summary'!DL15</f>
        <v>69</v>
      </c>
      <c r="L15" s="0" t="n">
        <f aca="false">'GLib Summary'!DM15</f>
        <v>0.26</v>
      </c>
      <c r="M15" s="159" t="n">
        <f aca="false">'GLib Summary'!DO15</f>
        <v>0.0769230769230769</v>
      </c>
      <c r="N15" s="61" t="n">
        <v>0.28</v>
      </c>
    </row>
    <row r="16" customFormat="false" ht="12.8" hidden="false" customHeight="false" outlineLevel="0" collapsed="false">
      <c r="A16" s="0" t="s">
        <v>41</v>
      </c>
      <c r="B16" s="113" t="n">
        <f aca="false">'GLib Summary'!C16</f>
        <v>-400</v>
      </c>
      <c r="C16" s="40" t="n">
        <f aca="false">'GLib Summary'!E16</f>
        <v>-599.899598394</v>
      </c>
      <c r="D16" s="40" t="n">
        <f aca="false">'GLib Summary'!BT16</f>
        <v>-599.899598394</v>
      </c>
      <c r="E16" s="40" t="n">
        <f aca="false">'GLib Summary'!DF16</f>
        <v>-598.968229715587</v>
      </c>
      <c r="F16" s="159" t="n">
        <f aca="false">'GLib Summary'!BU16</f>
        <v>0.498502739137157</v>
      </c>
      <c r="G16" s="159" t="n">
        <f aca="false">'GLib Summary'!DH16</f>
        <v>0.49618012397902</v>
      </c>
      <c r="H16" s="159" t="n">
        <f aca="false">'GLib Summary'!DI16</f>
        <v>0.00465918233901264</v>
      </c>
      <c r="I16" s="0" t="n">
        <f aca="false">'GLib Summary'!DJ16</f>
        <v>417</v>
      </c>
      <c r="J16" s="0" t="n">
        <f aca="false">'GLib Summary'!DK16</f>
        <v>353</v>
      </c>
      <c r="K16" s="0" t="n">
        <f aca="false">'GLib Summary'!DL16</f>
        <v>154</v>
      </c>
      <c r="L16" s="0" t="n">
        <f aca="false">'GLib Summary'!DM16</f>
        <v>4.65</v>
      </c>
      <c r="M16" s="159" t="n">
        <f aca="false">'GLib Summary'!DO16</f>
        <v>0.47741935483871</v>
      </c>
      <c r="N16" s="61" t="n">
        <v>4.29</v>
      </c>
    </row>
    <row r="17" customFormat="false" ht="12.8" hidden="false" customHeight="false" outlineLevel="0" collapsed="false">
      <c r="A17" s="0" t="s">
        <v>42</v>
      </c>
      <c r="B17" s="113" t="n">
        <f aca="false">'GLib Summary'!C17</f>
        <v>-600</v>
      </c>
      <c r="C17" s="40" t="n">
        <f aca="false">'GLib Summary'!E17</f>
        <v>-1200</v>
      </c>
      <c r="D17" s="40" t="n">
        <f aca="false">'GLib Summary'!BT17</f>
        <v>-1200</v>
      </c>
      <c r="E17" s="40" t="n">
        <f aca="false">'GLib Summary'!DF17</f>
        <v>-1200</v>
      </c>
      <c r="F17" s="159" t="n">
        <f aca="false">'GLib Summary'!BU17</f>
        <v>0.998336106489185</v>
      </c>
      <c r="G17" s="159" t="n">
        <f aca="false">'GLib Summary'!DH17</f>
        <v>0.998336106489185</v>
      </c>
      <c r="H17" s="159" t="n">
        <f aca="false">'GLib Summary'!DI17</f>
        <v>0</v>
      </c>
      <c r="I17" s="0" t="n">
        <f aca="false">'GLib Summary'!DJ17</f>
        <v>27</v>
      </c>
      <c r="J17" s="0" t="n">
        <f aca="false">'GLib Summary'!DK17</f>
        <v>28</v>
      </c>
      <c r="K17" s="0" t="n">
        <f aca="false">'GLib Summary'!DL17</f>
        <v>11</v>
      </c>
      <c r="L17" s="0" t="n">
        <f aca="false">'GLib Summary'!DM17</f>
        <v>0.3</v>
      </c>
      <c r="M17" s="159" t="n">
        <f aca="false">'GLib Summary'!DO17</f>
        <v>0.0333333333333333</v>
      </c>
      <c r="N17" s="61" t="n">
        <v>0.15</v>
      </c>
    </row>
    <row r="18" customFormat="false" ht="12.8" hidden="false" customHeight="false" outlineLevel="0" collapsed="false">
      <c r="A18" s="0" t="s">
        <v>43</v>
      </c>
      <c r="B18" s="113" t="n">
        <f aca="false">'GLib Summary'!C18</f>
        <v>-750</v>
      </c>
      <c r="C18" s="40" t="n">
        <f aca="false">'GLib Summary'!E18</f>
        <v>-875</v>
      </c>
      <c r="D18" s="40" t="n">
        <f aca="false">'GLib Summary'!BT18</f>
        <v>-874.799196787</v>
      </c>
      <c r="E18" s="40" t="n">
        <f aca="false">'GLib Summary'!DF18</f>
        <v>-873.598075281687</v>
      </c>
      <c r="F18" s="159" t="n">
        <f aca="false">'GLib Summary'!BU18</f>
        <v>0.166177359237017</v>
      </c>
      <c r="G18" s="159" t="n">
        <f aca="false">'GLib Summary'!DH18</f>
        <v>0.164577996380409</v>
      </c>
      <c r="H18" s="159" t="n">
        <f aca="false">'GLib Summary'!DI18</f>
        <v>0.00962443297902826</v>
      </c>
      <c r="I18" s="0" t="n">
        <f aca="false">'GLib Summary'!DJ18</f>
        <v>188</v>
      </c>
      <c r="J18" s="0" t="n">
        <f aca="false">'GLib Summary'!DK18</f>
        <v>182</v>
      </c>
      <c r="K18" s="0" t="n">
        <f aca="false">'GLib Summary'!DL18</f>
        <v>74</v>
      </c>
      <c r="L18" s="0" t="n">
        <f aca="false">'GLib Summary'!DM18</f>
        <v>1.67</v>
      </c>
      <c r="M18" s="159" t="n">
        <f aca="false">'GLib Summary'!DO18</f>
        <v>0.377245508982036</v>
      </c>
      <c r="N18" s="61" t="n">
        <v>1.03</v>
      </c>
    </row>
    <row r="19" customFormat="false" ht="12.8" hidden="false" customHeight="false" outlineLevel="0" collapsed="false">
      <c r="A19" s="0" t="s">
        <v>44</v>
      </c>
      <c r="B19" s="113" t="n">
        <f aca="false">'GLib Summary'!C19</f>
        <v>-450</v>
      </c>
      <c r="C19" s="40" t="n">
        <f aca="false">'GLib Summary'!E19</f>
        <v>-2933.33333333</v>
      </c>
      <c r="D19" s="40" t="n">
        <f aca="false">'GLib Summary'!BT19</f>
        <v>-2933.33333333</v>
      </c>
      <c r="E19" s="40" t="n">
        <f aca="false">'GLib Summary'!DF19</f>
        <v>-2224.9735957381</v>
      </c>
      <c r="F19" s="159" t="n">
        <f aca="false">'GLib Summary'!BU19</f>
        <v>5.50628233554324</v>
      </c>
      <c r="G19" s="159" t="n">
        <f aca="false">'GLib Summary'!DH19</f>
        <v>3.93563990185831</v>
      </c>
      <c r="H19" s="159" t="n">
        <f aca="false">'GLib Summary'!DI19</f>
        <v>0.285245531916584</v>
      </c>
      <c r="I19" s="0" t="n">
        <f aca="false">'GLib Summary'!DJ19</f>
        <v>402</v>
      </c>
      <c r="J19" s="0" t="n">
        <f aca="false">'GLib Summary'!DK19</f>
        <v>744</v>
      </c>
      <c r="K19" s="0" t="n">
        <f aca="false">'GLib Summary'!DL19</f>
        <v>256</v>
      </c>
      <c r="L19" s="0" t="n">
        <f aca="false">'GLib Summary'!DM19</f>
        <v>3.66</v>
      </c>
      <c r="M19" s="159" t="n">
        <f aca="false">'GLib Summary'!DO19</f>
        <v>0.155737704918033</v>
      </c>
      <c r="N19" s="61" t="n">
        <v>5.12</v>
      </c>
    </row>
    <row r="20" customFormat="false" ht="12.8" hidden="false" customHeight="false" outlineLevel="0" collapsed="false">
      <c r="A20" s="0" t="s">
        <v>45</v>
      </c>
      <c r="B20" s="113" t="n">
        <f aca="false">'GLib Summary'!C20</f>
        <v>-3500.0000528772</v>
      </c>
      <c r="C20" s="40" t="n">
        <f aca="false">'GLib Summary'!E20</f>
        <v>-9700</v>
      </c>
      <c r="D20" s="40" t="n">
        <f aca="false">'GLib Summary'!BT20</f>
        <v>-9700</v>
      </c>
      <c r="E20" s="40" t="n">
        <f aca="false">'GLib Summary'!DF20</f>
        <v>-9700</v>
      </c>
      <c r="F20" s="159" t="n">
        <f aca="false">'GLib Summary'!BU20</f>
        <v>1.77092255169419</v>
      </c>
      <c r="G20" s="159" t="n">
        <f aca="false">'GLib Summary'!DH20</f>
        <v>1.77092255169419</v>
      </c>
      <c r="H20" s="159" t="n">
        <f aca="false">'GLib Summary'!DI20</f>
        <v>0</v>
      </c>
      <c r="I20" s="0" t="n">
        <f aca="false">'GLib Summary'!DJ20</f>
        <v>38</v>
      </c>
      <c r="J20" s="0" t="n">
        <f aca="false">'GLib Summary'!DK20</f>
        <v>17</v>
      </c>
      <c r="K20" s="0" t="n">
        <f aca="false">'GLib Summary'!DL20</f>
        <v>11</v>
      </c>
      <c r="L20" s="0" t="n">
        <f aca="false">'GLib Summary'!DM20</f>
        <v>5.64</v>
      </c>
      <c r="M20" s="159" t="n">
        <f aca="false">'GLib Summary'!DO20</f>
        <v>0.0283687943262411</v>
      </c>
      <c r="N20" s="61" t="n">
        <v>6.48</v>
      </c>
    </row>
    <row r="21" customFormat="false" ht="12.8" hidden="false" customHeight="false" outlineLevel="0" collapsed="false">
      <c r="A21" s="0" t="s">
        <v>46</v>
      </c>
      <c r="B21" s="113" t="n">
        <f aca="false">'GLib Summary'!C21</f>
        <v>1.86</v>
      </c>
      <c r="C21" s="40" t="n">
        <f aca="false">'GLib Summary'!E21</f>
        <v>1</v>
      </c>
      <c r="D21" s="40" t="n">
        <f aca="false">'GLib Summary'!BT21</f>
        <v>1</v>
      </c>
      <c r="E21" s="40" t="n">
        <f aca="false">'GLib Summary'!DF21</f>
        <v>1</v>
      </c>
      <c r="F21" s="159" t="n">
        <f aca="false">'GLib Summary'!BU21</f>
        <v>0.300699300699301</v>
      </c>
      <c r="G21" s="159" t="n">
        <f aca="false">'GLib Summary'!DH21</f>
        <v>0.300699300699301</v>
      </c>
      <c r="H21" s="159" t="n">
        <f aca="false">'GLib Summary'!DI21</f>
        <v>0</v>
      </c>
      <c r="I21" s="0" t="n">
        <f aca="false">'GLib Summary'!DJ21</f>
        <v>38</v>
      </c>
      <c r="J21" s="0" t="n">
        <f aca="false">'GLib Summary'!DK21</f>
        <v>17</v>
      </c>
      <c r="K21" s="0" t="n">
        <f aca="false">'GLib Summary'!DL21</f>
        <v>11</v>
      </c>
      <c r="L21" s="0" t="n">
        <f aca="false">'GLib Summary'!DM21</f>
        <v>1.97</v>
      </c>
      <c r="M21" s="159" t="n">
        <f aca="false">'GLib Summary'!DO21</f>
        <v>0.0152284263959391</v>
      </c>
      <c r="N21" s="61" t="n">
        <v>2.5</v>
      </c>
    </row>
    <row r="22" customFormat="false" ht="12.8" hidden="false" customHeight="false" outlineLevel="0" collapsed="false">
      <c r="A22" s="0" t="s">
        <v>47</v>
      </c>
      <c r="B22" s="113" t="n">
        <f aca="false">'GLib Summary'!C22</f>
        <v>3.234</v>
      </c>
      <c r="C22" s="40" t="n">
        <f aca="false">'GLib Summary'!E22</f>
        <v>1.631318</v>
      </c>
      <c r="D22" s="40" t="n">
        <f aca="false">'GLib Summary'!BT22</f>
        <v>1.631318</v>
      </c>
      <c r="E22" s="40" t="n">
        <f aca="false">'GLib Summary'!DF22</f>
        <v>1.680902014912</v>
      </c>
      <c r="F22" s="159" t="n">
        <f aca="false">'GLib Summary'!BU22</f>
        <v>0.378526688710439</v>
      </c>
      <c r="G22" s="159" t="n">
        <f aca="false">'GLib Summary'!DH22</f>
        <v>0.36681577352102</v>
      </c>
      <c r="H22" s="159" t="n">
        <f aca="false">'GLib Summary'!DI22</f>
        <v>0.0309381492473243</v>
      </c>
      <c r="I22" s="0" t="n">
        <f aca="false">'GLib Summary'!DJ22</f>
        <v>52</v>
      </c>
      <c r="J22" s="0" t="n">
        <f aca="false">'GLib Summary'!DK22</f>
        <v>3</v>
      </c>
      <c r="K22" s="0" t="n">
        <f aca="false">'GLib Summary'!DL22</f>
        <v>11</v>
      </c>
      <c r="L22" s="0" t="n">
        <f aca="false">'GLib Summary'!DM22</f>
        <v>57.97</v>
      </c>
      <c r="M22" s="159" t="n">
        <f aca="false">'GLib Summary'!DO22</f>
        <v>0.0200103501811282</v>
      </c>
      <c r="N22" s="61" t="n">
        <v>46.68</v>
      </c>
    </row>
    <row r="23" customFormat="false" ht="12.8" hidden="false" customHeight="false" outlineLevel="0" collapsed="false">
      <c r="A23" s="0" t="s">
        <v>48</v>
      </c>
      <c r="B23" s="113" t="n">
        <f aca="false">'GLib Summary'!C23</f>
        <v>7512.23</v>
      </c>
      <c r="C23" s="40" t="n">
        <f aca="false">'GLib Summary'!E23</f>
        <v>2598.24519223</v>
      </c>
      <c r="D23" s="40" t="n">
        <f aca="false">'GLib Summary'!BT23</f>
        <v>3010.67273535</v>
      </c>
      <c r="E23" s="40" t="n">
        <f aca="false">'GLib Summary'!DF23</f>
        <v>3022.14010548266</v>
      </c>
      <c r="F23" s="159" t="n">
        <f aca="false">'GLib Summary'!BU23</f>
        <v>0.599150733392961</v>
      </c>
      <c r="G23" s="159" t="n">
        <f aca="false">'GLib Summary'!DH23</f>
        <v>0.597624443084711</v>
      </c>
      <c r="H23" s="159" t="n">
        <f aca="false">'GLib Summary'!DI23</f>
        <v>0.00254742291577881</v>
      </c>
      <c r="I23" s="0" t="n">
        <f aca="false">'GLib Summary'!DJ23</f>
        <v>94</v>
      </c>
      <c r="J23" s="0" t="n">
        <f aca="false">'GLib Summary'!DK23</f>
        <v>81</v>
      </c>
      <c r="K23" s="0" t="n">
        <f aca="false">'GLib Summary'!DL23</f>
        <v>35</v>
      </c>
      <c r="L23" s="0" t="n">
        <f aca="false">'GLib Summary'!DM23</f>
        <v>0.57</v>
      </c>
      <c r="M23" s="159" t="n">
        <f aca="false">'GLib Summary'!DO23</f>
        <v>0.228070175438596</v>
      </c>
      <c r="N23" s="61" t="n">
        <v>0.52</v>
      </c>
    </row>
    <row r="24" customFormat="false" ht="12.8" hidden="false" customHeight="false" outlineLevel="0" collapsed="false">
      <c r="A24" s="0" t="s">
        <v>49</v>
      </c>
      <c r="B24" s="113" t="n">
        <f aca="false">'GLib Summary'!C24</f>
        <v>0.62</v>
      </c>
      <c r="C24" s="40" t="n">
        <f aca="false">'GLib Summary'!E24</f>
        <v>-4.75</v>
      </c>
      <c r="D24" s="40" t="n">
        <f aca="false">'GLib Summary'!BT24</f>
        <v>-3.83627858599999</v>
      </c>
      <c r="E24" s="40" t="n">
        <f aca="false">'GLib Summary'!DF24</f>
        <v>-0.837931788421997</v>
      </c>
      <c r="F24" s="159" t="n">
        <f aca="false">'GLib Summary'!BU24</f>
        <v>2.75078925061728</v>
      </c>
      <c r="G24" s="159" t="n">
        <f aca="false">'GLib Summary'!DH24</f>
        <v>0.899957894087653</v>
      </c>
      <c r="H24" s="159" t="n">
        <f aca="false">'GLib Summary'!DI24</f>
        <v>0.672836479971811</v>
      </c>
      <c r="I24" s="0" t="n">
        <f aca="false">'GLib Summary'!DJ24</f>
        <v>5357</v>
      </c>
      <c r="J24" s="0" t="n">
        <f aca="false">'GLib Summary'!DK24</f>
        <v>28</v>
      </c>
      <c r="K24" s="0" t="n">
        <f aca="false">'GLib Summary'!DL24</f>
        <v>1077</v>
      </c>
      <c r="L24" s="0" t="n">
        <f aca="false">'GLib Summary'!DM24</f>
        <v>600.69</v>
      </c>
      <c r="M24" s="159" t="n">
        <f aca="false">'GLib Summary'!DO24</f>
        <v>0.637999633754516</v>
      </c>
      <c r="N24" s="61" t="n">
        <v>601.27</v>
      </c>
    </row>
    <row r="25" customFormat="false" ht="12.8" hidden="false" customHeight="false" outlineLevel="0" collapsed="false">
      <c r="A25" s="0" t="s">
        <v>50</v>
      </c>
      <c r="B25" s="113" t="n">
        <f aca="false">'GLib Summary'!C25</f>
        <v>-37</v>
      </c>
      <c r="C25" s="40" t="n">
        <f aca="false">'GLib Summary'!E25</f>
        <v>-63</v>
      </c>
      <c r="D25" s="40" t="n">
        <f aca="false">'GLib Summary'!BT25</f>
        <v>-62.9566666667</v>
      </c>
      <c r="E25" s="40" t="n">
        <f aca="false">'GLib Summary'!DF25</f>
        <v>-62.846260601299</v>
      </c>
      <c r="F25" s="159" t="n">
        <f aca="false">'GLib Summary'!BU25</f>
        <v>0.683070175439474</v>
      </c>
      <c r="G25" s="159" t="n">
        <f aca="false">'GLib Summary'!DH25</f>
        <v>0.680164752665763</v>
      </c>
      <c r="H25" s="159" t="n">
        <f aca="false">'GLib Summary'!DI25</f>
        <v>0.00425347625789874</v>
      </c>
      <c r="I25" s="0" t="n">
        <f aca="false">'GLib Summary'!DJ25</f>
        <v>389</v>
      </c>
      <c r="J25" s="0" t="n">
        <f aca="false">'GLib Summary'!DK25</f>
        <v>421</v>
      </c>
      <c r="K25" s="0" t="n">
        <f aca="false">'GLib Summary'!DL25</f>
        <v>162</v>
      </c>
      <c r="L25" s="0" t="n">
        <f aca="false">'GLib Summary'!DM25</f>
        <v>3.84</v>
      </c>
      <c r="M25" s="159" t="n">
        <f aca="false">'GLib Summary'!DO25</f>
        <v>0.2109375</v>
      </c>
      <c r="N25" s="61" t="n">
        <v>7.33</v>
      </c>
    </row>
    <row r="26" customFormat="false" ht="12.8" hidden="false" customHeight="false" outlineLevel="0" collapsed="false">
      <c r="A26" s="0" t="s">
        <v>51</v>
      </c>
      <c r="B26" s="113" t="n">
        <f aca="false">'GLib Summary'!C26</f>
        <v>17</v>
      </c>
      <c r="C26" s="40" t="n">
        <f aca="false">'GLib Summary'!E26</f>
        <v>-16</v>
      </c>
      <c r="D26" s="40" t="n">
        <f aca="false">'GLib Summary'!BT26</f>
        <v>1</v>
      </c>
      <c r="E26" s="40" t="n">
        <f aca="false">'GLib Summary'!DF26</f>
        <v>1</v>
      </c>
      <c r="F26" s="159" t="n">
        <f aca="false">'GLib Summary'!BU26</f>
        <v>0.888888888888889</v>
      </c>
      <c r="G26" s="159" t="n">
        <f aca="false">'GLib Summary'!DH26</f>
        <v>0.888888888888889</v>
      </c>
      <c r="H26" s="159" t="n">
        <f aca="false">'GLib Summary'!DI26</f>
        <v>0</v>
      </c>
      <c r="I26" s="0" t="n">
        <f aca="false">'GLib Summary'!DJ26</f>
        <v>21</v>
      </c>
      <c r="J26" s="0" t="n">
        <f aca="false">'GLib Summary'!DK26</f>
        <v>34</v>
      </c>
      <c r="K26" s="0" t="n">
        <f aca="false">'GLib Summary'!DL26</f>
        <v>11</v>
      </c>
      <c r="L26" s="0" t="n">
        <f aca="false">'GLib Summary'!DM26</f>
        <v>0.25</v>
      </c>
      <c r="M26" s="159" t="n">
        <f aca="false">'GLib Summary'!DO26</f>
        <v>0</v>
      </c>
      <c r="N26" s="61" t="n">
        <v>0.21</v>
      </c>
    </row>
    <row r="27" customFormat="false" ht="12.8" hidden="false" customHeight="false" outlineLevel="0" collapsed="false">
      <c r="A27" s="0" t="s">
        <v>52</v>
      </c>
      <c r="B27" s="113" t="n">
        <f aca="false">'GLib Summary'!C27</f>
        <v>100</v>
      </c>
      <c r="C27" s="40" t="n">
        <f aca="false">'GLib Summary'!E27</f>
        <v>-50</v>
      </c>
      <c r="D27" s="40" t="n">
        <f aca="false">'GLib Summary'!BT27</f>
        <v>66.6666666667</v>
      </c>
      <c r="E27" s="40" t="n">
        <f aca="false">'GLib Summary'!DF27</f>
        <v>89.789150483251</v>
      </c>
      <c r="F27" s="159" t="n">
        <f aca="false">'GLib Summary'!BU27</f>
        <v>0.3300330033</v>
      </c>
      <c r="G27" s="159" t="n">
        <f aca="false">'GLib Summary'!DH27</f>
        <v>0.101097519967812</v>
      </c>
      <c r="H27" s="159" t="n">
        <f aca="false">'GLib Summary'!DI27</f>
        <v>0.693674514497224</v>
      </c>
      <c r="I27" s="0" t="n">
        <f aca="false">'GLib Summary'!DJ27</f>
        <v>297</v>
      </c>
      <c r="J27" s="0" t="n">
        <f aca="false">'GLib Summary'!DK27</f>
        <v>348</v>
      </c>
      <c r="K27" s="0" t="n">
        <f aca="false">'GLib Summary'!DL27</f>
        <v>129</v>
      </c>
      <c r="L27" s="0" t="n">
        <f aca="false">'GLib Summary'!DM27</f>
        <v>2.62</v>
      </c>
      <c r="M27" s="159" t="n">
        <f aca="false">'GLib Summary'!DO27</f>
        <v>0.118320610687023</v>
      </c>
      <c r="N27" s="61" t="n">
        <v>3.02</v>
      </c>
    </row>
    <row r="28" customFormat="false" ht="12.8" hidden="false" customHeight="false" outlineLevel="0" collapsed="false">
      <c r="A28" s="0" t="s">
        <v>53</v>
      </c>
      <c r="B28" s="113" t="n">
        <f aca="false">'GLib Summary'!C28</f>
        <v>0</v>
      </c>
      <c r="C28" s="40" t="n">
        <f aca="false">'GLib Summary'!E28</f>
        <v>-30</v>
      </c>
      <c r="D28" s="40" t="n">
        <f aca="false">'GLib Summary'!BT28</f>
        <v>-30</v>
      </c>
      <c r="E28" s="40" t="n">
        <f aca="false">'GLib Summary'!DF28</f>
        <v>-30</v>
      </c>
      <c r="F28" s="159" t="n">
        <f aca="false">'GLib Summary'!BU28</f>
        <v>30</v>
      </c>
      <c r="G28" s="159" t="n">
        <f aca="false">'GLib Summary'!DH28</f>
        <v>30</v>
      </c>
      <c r="H28" s="159" t="n">
        <f aca="false">'GLib Summary'!DI28</f>
        <v>0</v>
      </c>
      <c r="I28" s="0" t="n">
        <f aca="false">'GLib Summary'!DJ28</f>
        <v>35</v>
      </c>
      <c r="J28" s="0" t="n">
        <f aca="false">'GLib Summary'!DK28</f>
        <v>19</v>
      </c>
      <c r="K28" s="0" t="n">
        <f aca="false">'GLib Summary'!DL28</f>
        <v>11</v>
      </c>
      <c r="L28" s="0" t="n">
        <f aca="false">'GLib Summary'!DM28</f>
        <v>0.88</v>
      </c>
      <c r="M28" s="159" t="n">
        <f aca="false">'GLib Summary'!DO28</f>
        <v>0.0113636363636364</v>
      </c>
      <c r="N28" s="61" t="n">
        <v>0.89</v>
      </c>
    </row>
    <row r="29" customFormat="false" ht="12.8" hidden="false" customHeight="false" outlineLevel="0" collapsed="false">
      <c r="A29" s="0" t="s">
        <v>54</v>
      </c>
      <c r="B29" s="113" t="n">
        <f aca="false">'GLib Summary'!C29</f>
        <v>0.5</v>
      </c>
      <c r="C29" s="40" t="n">
        <f aca="false">'GLib Summary'!E29</f>
        <v>-597</v>
      </c>
      <c r="D29" s="40" t="n">
        <f aca="false">'GLib Summary'!BT29</f>
        <v>-296.5</v>
      </c>
      <c r="E29" s="40" t="n">
        <f aca="false">'GLib Summary'!DF29</f>
        <v>-296.5</v>
      </c>
      <c r="F29" s="159" t="n">
        <f aca="false">'GLib Summary'!BU29</f>
        <v>198</v>
      </c>
      <c r="G29" s="159" t="n">
        <f aca="false">'GLib Summary'!DH29</f>
        <v>198</v>
      </c>
      <c r="H29" s="159" t="n">
        <f aca="false">'GLib Summary'!DI29</f>
        <v>0</v>
      </c>
      <c r="I29" s="0" t="n">
        <f aca="false">'GLib Summary'!DJ29</f>
        <v>25</v>
      </c>
      <c r="J29" s="0" t="n">
        <f aca="false">'GLib Summary'!DK29</f>
        <v>30</v>
      </c>
      <c r="K29" s="0" t="n">
        <f aca="false">'GLib Summary'!DL29</f>
        <v>11</v>
      </c>
      <c r="L29" s="0" t="n">
        <f aca="false">'GLib Summary'!DM29</f>
        <v>0.22</v>
      </c>
      <c r="M29" s="159" t="n">
        <f aca="false">'GLib Summary'!DO29</f>
        <v>0</v>
      </c>
      <c r="N29" s="61" t="n">
        <v>0.15</v>
      </c>
    </row>
    <row r="30" customFormat="false" ht="12.8" hidden="false" customHeight="false" outlineLevel="0" collapsed="false">
      <c r="A30" s="0" t="s">
        <v>55</v>
      </c>
      <c r="B30" s="113" t="n">
        <f aca="false">'GLib Summary'!C30</f>
        <v>-1</v>
      </c>
      <c r="C30" s="40" t="n">
        <f aca="false">'GLib Summary'!E30</f>
        <v>-406</v>
      </c>
      <c r="D30" s="40" t="n">
        <f aca="false">'GLib Summary'!BT30</f>
        <v>-201.504950495</v>
      </c>
      <c r="E30" s="40" t="n">
        <f aca="false">'GLib Summary'!DF30</f>
        <v>-18.309058402468</v>
      </c>
      <c r="F30" s="159" t="n">
        <f aca="false">'GLib Summary'!BU30</f>
        <v>100.2524752475</v>
      </c>
      <c r="G30" s="159" t="n">
        <f aca="false">'GLib Summary'!DH30</f>
        <v>8.654529201234</v>
      </c>
      <c r="H30" s="159" t="n">
        <f aca="false">'GLib Summary'!DI30</f>
        <v>0.913672663145045</v>
      </c>
      <c r="I30" s="0" t="n">
        <f aca="false">'GLib Summary'!DJ30</f>
        <v>623</v>
      </c>
      <c r="J30" s="0" t="n">
        <f aca="false">'GLib Summary'!DK30</f>
        <v>127</v>
      </c>
      <c r="K30" s="0" t="n">
        <f aca="false">'GLib Summary'!DL30</f>
        <v>150</v>
      </c>
      <c r="L30" s="0" t="n">
        <f aca="false">'GLib Summary'!DM30</f>
        <v>14.37</v>
      </c>
      <c r="M30" s="159" t="n">
        <f aca="false">'GLib Summary'!DO30</f>
        <v>0.168406402226862</v>
      </c>
      <c r="N30" s="160" t="s">
        <v>196</v>
      </c>
    </row>
    <row r="31" customFormat="false" ht="12.8" hidden="false" customHeight="false" outlineLevel="0" collapsed="false">
      <c r="A31" s="0" t="s">
        <v>56</v>
      </c>
      <c r="B31" s="113" t="n">
        <f aca="false">'GLib Summary'!C31</f>
        <v>17</v>
      </c>
      <c r="C31" s="40" t="n">
        <f aca="false">'GLib Summary'!E31</f>
        <v>-16</v>
      </c>
      <c r="D31" s="40" t="n">
        <f aca="false">'GLib Summary'!BT31</f>
        <v>1</v>
      </c>
      <c r="E31" s="40" t="n">
        <f aca="false">'GLib Summary'!DF31</f>
        <v>1</v>
      </c>
      <c r="F31" s="159" t="n">
        <f aca="false">'GLib Summary'!BU31</f>
        <v>0.888888888888889</v>
      </c>
      <c r="G31" s="159" t="n">
        <f aca="false">'GLib Summary'!DH31</f>
        <v>0.888888888888889</v>
      </c>
      <c r="H31" s="159" t="n">
        <f aca="false">'GLib Summary'!DI31</f>
        <v>0</v>
      </c>
      <c r="I31" s="0" t="n">
        <f aca="false">'GLib Summary'!DJ31</f>
        <v>21</v>
      </c>
      <c r="J31" s="0" t="n">
        <f aca="false">'GLib Summary'!DK31</f>
        <v>34</v>
      </c>
      <c r="K31" s="0" t="n">
        <f aca="false">'GLib Summary'!DL31</f>
        <v>11</v>
      </c>
      <c r="L31" s="0" t="n">
        <f aca="false">'GLib Summary'!DM31</f>
        <v>0.3</v>
      </c>
      <c r="M31" s="159" t="n">
        <f aca="false">'GLib Summary'!DO31</f>
        <v>0</v>
      </c>
      <c r="N31" s="61" t="n">
        <v>0.2</v>
      </c>
    </row>
    <row r="32" customFormat="false" ht="12.8" hidden="false" customHeight="false" outlineLevel="0" collapsed="false">
      <c r="A32" s="75" t="s">
        <v>57</v>
      </c>
      <c r="B32" s="122" t="n">
        <f aca="false">'GLib Summary'!C32</f>
        <v>1.5</v>
      </c>
      <c r="C32" s="76" t="n">
        <f aca="false">'GLib Summary'!E32</f>
        <v>0.5</v>
      </c>
      <c r="D32" s="76" t="n">
        <f aca="false">'GLib Summary'!BT32</f>
        <v>1.5</v>
      </c>
      <c r="E32" s="76"/>
      <c r="F32" s="85" t="str">
        <f aca="false">'GLib Summary'!BU32</f>
        <v>-</v>
      </c>
      <c r="G32" s="85" t="str">
        <f aca="false">'GLib Summary'!DH32</f>
        <v>-</v>
      </c>
      <c r="H32" s="85" t="str">
        <f aca="false">'GLib Summary'!DI32</f>
        <v>-</v>
      </c>
      <c r="I32" s="85" t="str">
        <f aca="false">'GLib Summary'!DJ32</f>
        <v>-</v>
      </c>
      <c r="J32" s="85" t="str">
        <f aca="false">'GLib Summary'!DK32</f>
        <v>-</v>
      </c>
      <c r="K32" s="85" t="str">
        <f aca="false">'GLib Summary'!DL32</f>
        <v>-</v>
      </c>
      <c r="L32" s="85" t="str">
        <f aca="false">'GLib Summary'!DM32</f>
        <v>-</v>
      </c>
      <c r="M32" s="85" t="s">
        <v>31</v>
      </c>
      <c r="N32" s="11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J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" activeCellId="0" sqref="O14"/>
    </sheetView>
  </sheetViews>
  <sheetFormatPr defaultRowHeight="12.8"/>
  <cols>
    <col collapsed="false" hidden="false" max="1" min="1" style="0" width="13.6326530612245"/>
    <col collapsed="false" hidden="false" max="5" min="2" style="0" width="10.8010204081633"/>
    <col collapsed="false" hidden="true" max="6" min="6" style="0" width="0"/>
    <col collapsed="false" hidden="false" max="8" min="7" style="0" width="8.23469387755102"/>
    <col collapsed="false" hidden="false" max="9" min="9" style="0" width="11.0714285714286"/>
    <col collapsed="false" hidden="false" max="1025" min="10" style="0" width="8.23469387755102"/>
  </cols>
  <sheetData>
    <row r="5" customFormat="false" ht="12.8" hidden="false" customHeight="false" outlineLevel="0" collapsed="false">
      <c r="A5" s="152" t="s">
        <v>8</v>
      </c>
      <c r="B5" s="161" t="s">
        <v>9</v>
      </c>
      <c r="C5" s="161" t="s">
        <v>10</v>
      </c>
      <c r="D5" s="161" t="s">
        <v>11</v>
      </c>
      <c r="E5" s="161" t="s">
        <v>12</v>
      </c>
      <c r="F5" s="161" t="s">
        <v>2</v>
      </c>
      <c r="G5" s="153" t="s">
        <v>197</v>
      </c>
      <c r="H5" s="153" t="s">
        <v>198</v>
      </c>
      <c r="I5" s="153" t="s">
        <v>17</v>
      </c>
      <c r="J5" s="162" t="s">
        <v>199</v>
      </c>
    </row>
    <row r="6" customFormat="false" ht="12.95" hidden="false" customHeight="true" outlineLevel="0" collapsed="false">
      <c r="A6" s="130" t="s">
        <v>30</v>
      </c>
      <c r="B6" s="156" t="n">
        <v>-18.9</v>
      </c>
      <c r="C6" s="157" t="n">
        <v>-17</v>
      </c>
      <c r="D6" s="157" t="n">
        <v>-18.9</v>
      </c>
      <c r="E6" s="163" t="n">
        <f aca="false">D6+F6</f>
        <v>-18.9</v>
      </c>
      <c r="F6" s="157" t="n">
        <v>0</v>
      </c>
      <c r="G6" s="164" t="s">
        <v>200</v>
      </c>
      <c r="H6" s="157" t="n">
        <v>704.4</v>
      </c>
      <c r="I6" s="106" t="n">
        <f aca="false">'GLib Summary'!AU6</f>
        <v>0.532104252001051</v>
      </c>
      <c r="J6" s="109" t="n">
        <f aca="false">'GLib Summary'!AY6</f>
        <v>0.41</v>
      </c>
    </row>
    <row r="7" customFormat="false" ht="12.95" hidden="false" customHeight="true" outlineLevel="0" collapsed="false">
      <c r="A7" s="136" t="s">
        <v>32</v>
      </c>
      <c r="B7" s="113" t="n">
        <v>-269.45</v>
      </c>
      <c r="C7" s="40" t="n">
        <v>-268.01</v>
      </c>
      <c r="D7" s="40" t="n">
        <v>-269.452830189</v>
      </c>
      <c r="E7" s="41" t="n">
        <f aca="false">D7+F7</f>
        <v>-269.452830189</v>
      </c>
      <c r="F7" s="40" t="n">
        <v>0</v>
      </c>
      <c r="G7" s="165" t="s">
        <v>201</v>
      </c>
      <c r="H7" s="40" t="n">
        <v>0.173</v>
      </c>
      <c r="I7" s="116" t="n">
        <f aca="false">'GLib Summary'!AU7</f>
        <v>0.996789950826287</v>
      </c>
      <c r="J7" s="61" t="n">
        <f aca="false">'GLib Summary'!AY7</f>
        <v>0.13</v>
      </c>
    </row>
    <row r="8" customFormat="false" ht="12.95" hidden="false" customHeight="true" outlineLevel="0" collapsed="false">
      <c r="A8" s="136" t="s">
        <v>33</v>
      </c>
      <c r="B8" s="113" t="n">
        <v>-44.4</v>
      </c>
      <c r="C8" s="40" t="n">
        <v>-39</v>
      </c>
      <c r="D8" s="40" t="n">
        <v>-44.4</v>
      </c>
      <c r="E8" s="41" t="n">
        <f aca="false">D8+F8</f>
        <v>-44.4</v>
      </c>
      <c r="F8" s="40" t="n">
        <v>0</v>
      </c>
      <c r="G8" s="165" t="s">
        <v>202</v>
      </c>
      <c r="H8" s="40" t="n">
        <v>3397.65</v>
      </c>
      <c r="I8" s="116" t="n">
        <f aca="false">'GLib Summary'!AU8</f>
        <v>0.938715414836111</v>
      </c>
      <c r="J8" s="61" t="n">
        <f aca="false">'GLib Summary'!AY8</f>
        <v>0.95</v>
      </c>
    </row>
    <row r="9" customFormat="false" ht="12.95" hidden="false" customHeight="true" outlineLevel="0" collapsed="false">
      <c r="A9" s="136" t="s">
        <v>35</v>
      </c>
      <c r="B9" s="113" t="n">
        <v>-82460</v>
      </c>
      <c r="C9" s="40" t="n">
        <v>15639</v>
      </c>
      <c r="D9" s="40" t="n">
        <v>-82460</v>
      </c>
      <c r="E9" s="41" t="n">
        <f aca="false">D9+F9</f>
        <v>-82460</v>
      </c>
      <c r="F9" s="40" t="n">
        <v>0</v>
      </c>
      <c r="G9" s="165" t="s">
        <v>203</v>
      </c>
      <c r="H9" s="40" t="n">
        <v>3632.275</v>
      </c>
      <c r="I9" s="116" t="n">
        <f aca="false">'GLib Summary'!AU10</f>
        <v>0.732299772714666</v>
      </c>
      <c r="J9" s="61" t="n">
        <f aca="false">'GLib Summary'!AY10</f>
        <v>19.13</v>
      </c>
    </row>
    <row r="10" customFormat="false" ht="12.95" hidden="false" customHeight="true" outlineLevel="0" collapsed="false">
      <c r="A10" s="136" t="s">
        <v>36</v>
      </c>
      <c r="B10" s="113" t="n">
        <v>-2.2</v>
      </c>
      <c r="C10" s="40" t="n">
        <v>-0.38</v>
      </c>
      <c r="D10" s="40" t="n">
        <v>-2.2</v>
      </c>
      <c r="E10" s="41" t="n">
        <f aca="false">D10+F10</f>
        <v>-2.2</v>
      </c>
      <c r="F10" s="40" t="n">
        <v>0</v>
      </c>
      <c r="G10" s="165" t="s">
        <v>204</v>
      </c>
      <c r="H10" s="40" t="n">
        <v>1587.94</v>
      </c>
      <c r="I10" s="116" t="n">
        <f aca="false">'GLib Summary'!AU11</f>
        <v>0.298653328057692</v>
      </c>
      <c r="J10" s="61" t="n">
        <f aca="false">'GLib Summary'!AY11</f>
        <v>36.9</v>
      </c>
    </row>
    <row r="11" customFormat="false" ht="12.95" hidden="false" customHeight="true" outlineLevel="0" collapsed="false">
      <c r="A11" s="136" t="s">
        <v>37</v>
      </c>
      <c r="B11" s="113" t="n">
        <v>2533.2</v>
      </c>
      <c r="C11" s="40" t="n">
        <v>7049.25</v>
      </c>
      <c r="D11" s="40" t="n">
        <v>2533.20080291</v>
      </c>
      <c r="E11" s="41" t="n">
        <f aca="false">D11+F11</f>
        <v>2533.20080291</v>
      </c>
      <c r="F11" s="40" t="n">
        <v>0</v>
      </c>
      <c r="G11" s="165" t="s">
        <v>205</v>
      </c>
      <c r="H11" s="40" t="n">
        <v>3600.268</v>
      </c>
      <c r="I11" s="116" t="n">
        <f aca="false">'GLib Summary'!AU12</f>
        <v>0.00337327297873458</v>
      </c>
      <c r="J11" s="61" t="n">
        <f aca="false">'GLib Summary'!AY12</f>
        <v>0.55</v>
      </c>
    </row>
    <row r="12" customFormat="false" ht="12.95" hidden="false" customHeight="true" outlineLevel="0" collapsed="false">
      <c r="A12" s="136" t="s">
        <v>38</v>
      </c>
      <c r="B12" s="113" t="n">
        <v>-30802.76</v>
      </c>
      <c r="C12" s="40" t="n">
        <v>-30665.54</v>
      </c>
      <c r="D12" s="40" t="n">
        <v>9989.38534246</v>
      </c>
      <c r="E12" s="41" t="n">
        <f aca="false">D12+F12</f>
        <v>-30802.75565754</v>
      </c>
      <c r="F12" s="166" t="n">
        <v>-40792.141</v>
      </c>
      <c r="G12" s="165" t="s">
        <v>206</v>
      </c>
      <c r="H12" s="40" t="n">
        <v>0.083</v>
      </c>
      <c r="I12" s="116" t="n">
        <f aca="false">'GLib Summary'!AU13</f>
        <v>0.999791912600821</v>
      </c>
      <c r="J12" s="60" t="n">
        <f aca="false">'GLib Summary'!AY13</f>
        <v>0.04</v>
      </c>
    </row>
    <row r="13" customFormat="false" ht="12.95" hidden="false" customHeight="true" outlineLevel="0" collapsed="false">
      <c r="A13" s="136" t="s">
        <v>40</v>
      </c>
      <c r="B13" s="113" t="n">
        <v>-6</v>
      </c>
      <c r="C13" s="40" t="n">
        <v>-4</v>
      </c>
      <c r="D13" s="40" t="n">
        <v>-6</v>
      </c>
      <c r="E13" s="41" t="n">
        <f aca="false">D13+F13</f>
        <v>-6</v>
      </c>
      <c r="F13" s="40" t="n">
        <v>0</v>
      </c>
      <c r="G13" s="165" t="s">
        <v>207</v>
      </c>
      <c r="H13" s="40" t="n">
        <v>21.261</v>
      </c>
      <c r="I13" s="116" t="n">
        <f aca="false">'GLib Summary'!AU15</f>
        <v>0.2949373726305</v>
      </c>
      <c r="J13" s="61" t="n">
        <f aca="false">'GLib Summary'!AY15</f>
        <v>0.26</v>
      </c>
    </row>
    <row r="14" customFormat="false" ht="12.95" hidden="false" customHeight="true" outlineLevel="0" collapsed="false">
      <c r="A14" s="136" t="s">
        <v>41</v>
      </c>
      <c r="B14" s="113" t="n">
        <v>-599.9</v>
      </c>
      <c r="C14" s="40" t="n">
        <v>-400</v>
      </c>
      <c r="D14" s="40" t="n">
        <v>-599.899598394</v>
      </c>
      <c r="E14" s="41" t="n">
        <f aca="false">D14+F14</f>
        <v>-599.899598394</v>
      </c>
      <c r="F14" s="40" t="n">
        <v>0</v>
      </c>
      <c r="G14" s="165" t="s">
        <v>208</v>
      </c>
      <c r="H14" s="40" t="n">
        <v>0.016</v>
      </c>
      <c r="I14" s="116" t="n">
        <f aca="false">'GLib Summary'!AU16</f>
        <v>0.0205133695149586</v>
      </c>
      <c r="J14" s="61" t="n">
        <f aca="false">'GLib Summary'!AY16</f>
        <v>0.47</v>
      </c>
    </row>
    <row r="15" customFormat="false" ht="12.95" hidden="false" customHeight="true" outlineLevel="0" collapsed="false">
      <c r="A15" s="136" t="s">
        <v>42</v>
      </c>
      <c r="B15" s="113" t="n">
        <v>-1200</v>
      </c>
      <c r="C15" s="40" t="n">
        <v>-600</v>
      </c>
      <c r="D15" s="40" t="n">
        <v>-1200</v>
      </c>
      <c r="E15" s="41" t="n">
        <f aca="false">D15+F15</f>
        <v>-1200</v>
      </c>
      <c r="F15" s="40" t="n">
        <v>0</v>
      </c>
      <c r="G15" s="165" t="s">
        <v>208</v>
      </c>
      <c r="H15" s="40" t="n">
        <v>0.047</v>
      </c>
      <c r="I15" s="116" t="n">
        <f aca="false">'GLib Summary'!AU17</f>
        <v>0</v>
      </c>
      <c r="J15" s="61" t="n">
        <f aca="false">'GLib Summary'!AY17</f>
        <v>0.26</v>
      </c>
    </row>
    <row r="16" customFormat="false" ht="12.95" hidden="false" customHeight="true" outlineLevel="0" collapsed="false">
      <c r="A16" s="136" t="s">
        <v>43</v>
      </c>
      <c r="B16" s="113" t="n">
        <v>-875</v>
      </c>
      <c r="C16" s="40" t="n">
        <v>-750</v>
      </c>
      <c r="D16" s="40" t="n">
        <v>-875</v>
      </c>
      <c r="E16" s="41" t="n">
        <f aca="false">D16+F16</f>
        <v>-875</v>
      </c>
      <c r="F16" s="40" t="n">
        <v>0</v>
      </c>
      <c r="G16" s="165" t="s">
        <v>209</v>
      </c>
      <c r="H16" s="40" t="n">
        <v>0.358</v>
      </c>
      <c r="I16" s="116" t="n">
        <f aca="false">'GLib Summary'!AU18</f>
        <v>0</v>
      </c>
      <c r="J16" s="61" t="n">
        <f aca="false">'GLib Summary'!AY18</f>
        <v>0.16</v>
      </c>
    </row>
    <row r="17" customFormat="false" ht="12.95" hidden="false" customHeight="true" outlineLevel="0" collapsed="false">
      <c r="A17" s="136" t="s">
        <v>44</v>
      </c>
      <c r="B17" s="113" t="n">
        <v>-2933.33</v>
      </c>
      <c r="C17" s="40" t="n">
        <v>-450</v>
      </c>
      <c r="D17" s="40" t="n">
        <v>-2933.33333333</v>
      </c>
      <c r="E17" s="41" t="n">
        <f aca="false">D17+F17</f>
        <v>-2933.33333333</v>
      </c>
      <c r="F17" s="40" t="n">
        <v>0</v>
      </c>
      <c r="G17" s="165" t="s">
        <v>210</v>
      </c>
      <c r="H17" s="40" t="n">
        <v>68.927</v>
      </c>
      <c r="I17" s="116" t="n">
        <f aca="false">'GLib Summary'!AU19</f>
        <v>0.290389429183932</v>
      </c>
      <c r="J17" s="61" t="n">
        <f aca="false">'GLib Summary'!AY19</f>
        <v>5.69</v>
      </c>
    </row>
    <row r="18" customFormat="false" ht="12.95" hidden="false" customHeight="true" outlineLevel="0" collapsed="false">
      <c r="A18" s="136" t="s">
        <v>46</v>
      </c>
      <c r="B18" s="113" t="n">
        <v>1</v>
      </c>
      <c r="C18" s="40" t="n">
        <v>1.86</v>
      </c>
      <c r="D18" s="40" t="n">
        <v>0</v>
      </c>
      <c r="E18" s="41" t="n">
        <f aca="false">D18+F18</f>
        <v>1</v>
      </c>
      <c r="F18" s="167" t="n">
        <v>1</v>
      </c>
      <c r="G18" s="165" t="s">
        <v>211</v>
      </c>
      <c r="H18" s="40" t="n">
        <v>245.821</v>
      </c>
      <c r="I18" s="116" t="n">
        <f aca="false">'GLib Summary'!AU21</f>
        <v>0</v>
      </c>
      <c r="J18" s="61" t="n">
        <f aca="false">'GLib Summary'!AY21</f>
        <v>2.33</v>
      </c>
    </row>
    <row r="19" customFormat="false" ht="12.95" hidden="false" customHeight="true" outlineLevel="0" collapsed="false">
      <c r="A19" s="136" t="s">
        <v>48</v>
      </c>
      <c r="B19" s="113" t="n">
        <v>2598.25</v>
      </c>
      <c r="C19" s="40" t="n">
        <v>7512.23</v>
      </c>
      <c r="D19" s="40" t="n">
        <v>2598.24519223</v>
      </c>
      <c r="E19" s="41" t="n">
        <f aca="false">D19+F19</f>
        <v>2598.24519223</v>
      </c>
      <c r="F19" s="40" t="n">
        <v>0</v>
      </c>
      <c r="G19" s="165" t="s">
        <v>212</v>
      </c>
      <c r="H19" s="40" t="n">
        <v>3614.376</v>
      </c>
      <c r="I19" s="116" t="n">
        <f aca="false">'GLib Summary'!AU23</f>
        <v>0.00238808401556789</v>
      </c>
      <c r="J19" s="61" t="n">
        <f aca="false">'GLib Summary'!AY23</f>
        <v>0.59</v>
      </c>
    </row>
    <row r="20" customFormat="false" ht="12.95" hidden="false" customHeight="true" outlineLevel="0" collapsed="false">
      <c r="A20" s="136" t="s">
        <v>50</v>
      </c>
      <c r="B20" s="113" t="n">
        <v>-63</v>
      </c>
      <c r="C20" s="40" t="n">
        <v>-37</v>
      </c>
      <c r="D20" s="40" t="n">
        <v>-63</v>
      </c>
      <c r="E20" s="41" t="n">
        <f aca="false">D20+F20</f>
        <v>-63</v>
      </c>
      <c r="F20" s="40" t="n">
        <v>0</v>
      </c>
      <c r="G20" s="165" t="s">
        <v>208</v>
      </c>
      <c r="H20" s="40" t="n">
        <v>0.603</v>
      </c>
      <c r="I20" s="116" t="n">
        <f aca="false">'GLib Summary'!AU25</f>
        <v>0</v>
      </c>
      <c r="J20" s="61" t="n">
        <f aca="false">'GLib Summary'!AY25</f>
        <v>0.34</v>
      </c>
    </row>
    <row r="21" customFormat="false" ht="12.95" hidden="false" customHeight="true" outlineLevel="0" collapsed="false">
      <c r="A21" s="136" t="s">
        <v>51</v>
      </c>
      <c r="B21" s="113" t="n">
        <v>-16</v>
      </c>
      <c r="C21" s="40" t="n">
        <v>17</v>
      </c>
      <c r="D21" s="40" t="n">
        <v>-42</v>
      </c>
      <c r="E21" s="41" t="n">
        <f aca="false">D21+F21</f>
        <v>-16</v>
      </c>
      <c r="F21" s="0" t="n">
        <v>26</v>
      </c>
      <c r="G21" s="165" t="s">
        <v>213</v>
      </c>
      <c r="H21" s="40" t="n">
        <v>2372.638</v>
      </c>
      <c r="I21" s="116" t="n">
        <f aca="false">'GLib Summary'!AU26</f>
        <v>0.541746438152485</v>
      </c>
      <c r="J21" s="61" t="n">
        <f aca="false">'GLib Summary'!AY26</f>
        <v>28.37</v>
      </c>
    </row>
    <row r="22" customFormat="false" ht="12.95" hidden="false" customHeight="true" outlineLevel="0" collapsed="false">
      <c r="A22" s="136" t="s">
        <v>52</v>
      </c>
      <c r="B22" s="113" t="n">
        <v>-50</v>
      </c>
      <c r="C22" s="40" t="n">
        <v>100</v>
      </c>
      <c r="D22" s="40" t="n">
        <v>-150</v>
      </c>
      <c r="E22" s="41" t="n">
        <f aca="false">D22+F22</f>
        <v>-50</v>
      </c>
      <c r="F22" s="0" t="n">
        <v>100</v>
      </c>
      <c r="G22" s="165" t="s">
        <v>214</v>
      </c>
      <c r="H22" s="40" t="n">
        <v>3606.357</v>
      </c>
      <c r="I22" s="116" t="n">
        <f aca="false">'GLib Summary'!AU27</f>
        <v>0.77899005402378</v>
      </c>
      <c r="J22" s="61" t="n">
        <f aca="false">'GLib Summary'!AY27</f>
        <v>30.84</v>
      </c>
    </row>
    <row r="23" customFormat="false" ht="12.95" hidden="false" customHeight="true" outlineLevel="0" collapsed="false">
      <c r="A23" s="136" t="s">
        <v>55</v>
      </c>
      <c r="B23" s="113" t="n">
        <v>-406</v>
      </c>
      <c r="C23" s="40" t="n">
        <v>-1</v>
      </c>
      <c r="D23" s="40" t="n">
        <v>-406</v>
      </c>
      <c r="E23" s="41" t="n">
        <f aca="false">D23+F23</f>
        <v>-406</v>
      </c>
      <c r="F23" s="40" t="n">
        <v>0</v>
      </c>
      <c r="G23" s="165" t="s">
        <v>215</v>
      </c>
      <c r="H23" s="40" t="n">
        <v>2619.018</v>
      </c>
      <c r="I23" s="116" t="n">
        <f aca="false">'GLib Summary'!AU30</f>
        <v>0.994539522724988</v>
      </c>
      <c r="J23" s="61" t="n">
        <f aca="false">'GLib Summary'!AY32</f>
        <v>0.12</v>
      </c>
    </row>
    <row r="24" customFormat="false" ht="12.95" hidden="false" customHeight="true" outlineLevel="0" collapsed="false">
      <c r="A24" s="137" t="s">
        <v>57</v>
      </c>
      <c r="B24" s="122" t="n">
        <v>0.5</v>
      </c>
      <c r="C24" s="76" t="n">
        <v>1.5</v>
      </c>
      <c r="D24" s="76" t="n">
        <v>-0.5</v>
      </c>
      <c r="E24" s="77" t="n">
        <f aca="false">D24+F24</f>
        <v>0.5</v>
      </c>
      <c r="F24" s="75" t="n">
        <v>1</v>
      </c>
      <c r="G24" s="168" t="s">
        <v>31</v>
      </c>
      <c r="H24" s="168" t="s">
        <v>31</v>
      </c>
      <c r="I24" s="85" t="n">
        <f aca="false">'GLib Summary'!AU32</f>
        <v>0.832710701988</v>
      </c>
      <c r="J24" s="115" t="n">
        <f aca="false">'GLib Summary'!AY32</f>
        <v>0.12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2"/>
  <cols>
    <col collapsed="false" hidden="false" max="1" min="1" style="0" width="12.6887755102041"/>
    <col collapsed="false" hidden="false" max="2" min="2" style="0" width="8.23469387755102"/>
    <col collapsed="false" hidden="false" max="3" min="3" style="0" width="9.17857142857143"/>
    <col collapsed="false" hidden="false" max="5" min="4" style="116" width="9.44897959183673"/>
    <col collapsed="false" hidden="false" max="6" min="6" style="116" width="12.9591836734694"/>
    <col collapsed="false" hidden="false" max="7" min="7" style="0" width="9.17857142857143"/>
    <col collapsed="false" hidden="false" max="8" min="8" style="0" width="12.6887755102041"/>
    <col collapsed="false" hidden="false" max="9" min="9" style="0" width="6.75"/>
    <col collapsed="false" hidden="false" max="10" min="10" style="0" width="11.3418367346939"/>
    <col collapsed="false" hidden="false" max="11" min="11" style="116" width="11.0714285714286"/>
    <col collapsed="false" hidden="false" max="1025" min="12" style="0" width="8.23469387755102"/>
  </cols>
  <sheetData>
    <row r="1" customFormat="false" ht="12" hidden="false" customHeight="false" outlineLevel="0" collapsed="false">
      <c r="D1" s="0"/>
      <c r="E1" s="0"/>
      <c r="F1" s="0"/>
      <c r="K1" s="0"/>
    </row>
    <row r="2" customFormat="false" ht="12" hidden="false" customHeight="false" outlineLevel="0" collapsed="false">
      <c r="D2" s="0"/>
      <c r="E2" s="0"/>
      <c r="F2" s="0"/>
      <c r="K2" s="0"/>
    </row>
    <row r="3" customFormat="false" ht="12" hidden="false" customHeight="false" outlineLevel="0" collapsed="false">
      <c r="D3" s="0"/>
      <c r="E3" s="0"/>
      <c r="F3" s="0"/>
      <c r="K3" s="0"/>
    </row>
    <row r="4" customFormat="false" ht="12.8" hidden="false" customHeight="false" outlineLevel="0" collapsed="false">
      <c r="A4" s="169" t="s">
        <v>8</v>
      </c>
      <c r="B4" s="153" t="str">
        <f aca="false">'BoxQP Summary'!C5</f>
        <v>OPT</v>
      </c>
      <c r="C4" s="153" t="str">
        <f aca="false">'BoxQP Summary'!B5</f>
        <v>RLT</v>
      </c>
      <c r="D4" s="154" t="str">
        <f aca="false">'BoxQP Summary'!D5</f>
        <v>Initial Gap</v>
      </c>
      <c r="E4" s="154" t="str">
        <f aca="false">'BoxQP Summary'!AB5</f>
        <v>END GAP</v>
      </c>
      <c r="F4" s="154" t="str">
        <f aca="false">'BoxQP Summary'!AC5</f>
        <v>GAP CLOSED</v>
      </c>
      <c r="G4" s="153" t="str">
        <f aca="false">'BoxQP Summary'!AD5</f>
        <v>OA CUTS</v>
      </c>
      <c r="H4" s="153" t="str">
        <f aca="false">'BoxQP Summary'!AE5</f>
        <v>MINOR CUTS</v>
      </c>
      <c r="I4" s="153" t="str">
        <f aca="false">'BoxQP Summary'!AF5</f>
        <v>ITERS</v>
      </c>
      <c r="J4" s="153" t="str">
        <f aca="false">'BoxQP Summary'!AG5</f>
        <v>TOTAL TIME</v>
      </c>
      <c r="K4" s="170" t="str">
        <f aca="false">'BoxQP Summary'!AI5</f>
        <v>GUROBI %</v>
      </c>
    </row>
    <row r="5" customFormat="false" ht="12.8" hidden="false" customHeight="false" outlineLevel="0" collapsed="false">
      <c r="A5" s="130" t="s">
        <v>62</v>
      </c>
      <c r="B5" s="156" t="n">
        <f aca="false">'BoxQP Summary'!C6</f>
        <v>-706.5</v>
      </c>
      <c r="C5" s="157" t="n">
        <f aca="false">'BoxQP Summary'!B6</f>
        <v>-1066</v>
      </c>
      <c r="D5" s="106" t="n">
        <f aca="false">'BoxQP Summary'!D6</f>
        <v>0.508127208480565</v>
      </c>
      <c r="E5" s="106" t="n">
        <f aca="false">'BoxQP Summary'!AB6</f>
        <v>0.000142756183745582</v>
      </c>
      <c r="F5" s="106" t="n">
        <f aca="false">'BoxQP Summary'!AC6</f>
        <v>0.999719054242003</v>
      </c>
      <c r="G5" s="107" t="n">
        <f aca="false">'BoxQP Summary'!AD6</f>
        <v>121</v>
      </c>
      <c r="H5" s="107" t="n">
        <f aca="false">'BoxQP Summary'!AE6</f>
        <v>63</v>
      </c>
      <c r="I5" s="107" t="n">
        <f aca="false">'BoxQP Summary'!AF6</f>
        <v>37</v>
      </c>
      <c r="J5" s="157" t="n">
        <f aca="false">'BoxQP Summary'!AG6</f>
        <v>5.64</v>
      </c>
      <c r="K5" s="171" t="n">
        <f aca="false">'BoxQP Summary'!AI6</f>
        <v>0.0691489361702128</v>
      </c>
    </row>
    <row r="6" customFormat="false" ht="12.8" hidden="false" customHeight="false" outlineLevel="0" collapsed="false">
      <c r="A6" s="136" t="s">
        <v>63</v>
      </c>
      <c r="B6" s="113" t="n">
        <f aca="false">'BoxQP Summary'!C7</f>
        <v>-856.5</v>
      </c>
      <c r="C6" s="40" t="n">
        <f aca="false">'BoxQP Summary'!B7</f>
        <v>-1289</v>
      </c>
      <c r="D6" s="116" t="n">
        <f aca="false">'BoxQP Summary'!D7</f>
        <v>0.504373177842566</v>
      </c>
      <c r="E6" s="116" t="n">
        <f aca="false">'BoxQP Summary'!AB7</f>
        <v>0.000988921282798783</v>
      </c>
      <c r="F6" s="116" t="n">
        <f aca="false">'BoxQP Summary'!AC7</f>
        <v>0.998039306358382</v>
      </c>
      <c r="G6" s="0" t="n">
        <f aca="false">'BoxQP Summary'!AD7</f>
        <v>360</v>
      </c>
      <c r="H6" s="0" t="n">
        <f aca="false">'BoxQP Summary'!AE7</f>
        <v>146</v>
      </c>
      <c r="I6" s="0" t="n">
        <f aca="false">'BoxQP Summary'!AF7</f>
        <v>102</v>
      </c>
      <c r="J6" s="40" t="n">
        <f aca="false">'BoxQP Summary'!AG7</f>
        <v>16.87</v>
      </c>
      <c r="K6" s="172" t="n">
        <f aca="false">'BoxQP Summary'!AI7</f>
        <v>0.14819205690575</v>
      </c>
    </row>
    <row r="7" customFormat="false" ht="12.8" hidden="false" customHeight="false" outlineLevel="0" collapsed="false">
      <c r="A7" s="136" t="s">
        <v>64</v>
      </c>
      <c r="B7" s="113" t="n">
        <f aca="false">'BoxQP Summary'!C8</f>
        <v>-772</v>
      </c>
      <c r="C7" s="40" t="n">
        <f aca="false">'BoxQP Summary'!B8</f>
        <v>-1168.5</v>
      </c>
      <c r="D7" s="116" t="n">
        <f aca="false">'BoxQP Summary'!D8</f>
        <v>0.512936610608021</v>
      </c>
      <c r="E7" s="116" t="n">
        <f aca="false">'BoxQP Summary'!AB8</f>
        <v>1.29366106077148E-006</v>
      </c>
      <c r="F7" s="116" t="n">
        <f aca="false">'BoxQP Summary'!AC8</f>
        <v>0.999997477931904</v>
      </c>
      <c r="G7" s="0" t="n">
        <f aca="false">'BoxQP Summary'!AD8</f>
        <v>30</v>
      </c>
      <c r="H7" s="0" t="n">
        <f aca="false">'BoxQP Summary'!AE8</f>
        <v>5</v>
      </c>
      <c r="I7" s="0" t="n">
        <f aca="false">'BoxQP Summary'!AF8</f>
        <v>7</v>
      </c>
      <c r="J7" s="40" t="n">
        <f aca="false">'BoxQP Summary'!AG8</f>
        <v>1.23</v>
      </c>
      <c r="K7" s="172" t="n">
        <f aca="false">'BoxQP Summary'!AI8</f>
        <v>0.0569105691056911</v>
      </c>
    </row>
    <row r="8" customFormat="false" ht="12.8" hidden="false" customHeight="false" outlineLevel="0" collapsed="false">
      <c r="A8" s="136" t="s">
        <v>65</v>
      </c>
      <c r="B8" s="113" t="n">
        <f aca="false">'BoxQP Summary'!C9</f>
        <v>-706</v>
      </c>
      <c r="C8" s="40" t="n">
        <f aca="false">'BoxQP Summary'!B9</f>
        <v>-1454.75</v>
      </c>
      <c r="D8" s="116" t="n">
        <f aca="false">'BoxQP Summary'!D9</f>
        <v>1.05905233380481</v>
      </c>
      <c r="E8" s="116" t="n">
        <f aca="false">'BoxQP Summary'!AB9</f>
        <v>0.0112644978783593</v>
      </c>
      <c r="F8" s="116" t="n">
        <f aca="false">'BoxQP Summary'!AC9</f>
        <v>0.989363606010017</v>
      </c>
      <c r="G8" s="0" t="n">
        <f aca="false">'BoxQP Summary'!AD9</f>
        <v>3450</v>
      </c>
      <c r="H8" s="0" t="n">
        <f aca="false">'BoxQP Summary'!AE9</f>
        <v>15</v>
      </c>
      <c r="I8" s="0" t="n">
        <f aca="false">'BoxQP Summary'!AF9</f>
        <v>693</v>
      </c>
      <c r="J8" s="40" t="n">
        <f aca="false">'BoxQP Summary'!AG9</f>
        <v>600.35</v>
      </c>
      <c r="K8" s="172" t="n">
        <f aca="false">'BoxQP Summary'!AI9</f>
        <v>0.583193137336554</v>
      </c>
    </row>
    <row r="9" customFormat="false" ht="12.8" hidden="false" customHeight="false" outlineLevel="0" collapsed="false">
      <c r="A9" s="136" t="s">
        <v>66</v>
      </c>
      <c r="B9" s="113" t="n">
        <f aca="false">'BoxQP Summary'!C10</f>
        <v>-1377.17</v>
      </c>
      <c r="C9" s="40" t="n">
        <f aca="false">'BoxQP Summary'!B10</f>
        <v>-1699.5</v>
      </c>
      <c r="D9" s="116" t="n">
        <f aca="false">'BoxQP Summary'!D10</f>
        <v>0.233882612449843</v>
      </c>
      <c r="E9" s="116" t="n">
        <f aca="false">'BoxQP Summary'!AB10</f>
        <v>2.17679966912447E-005</v>
      </c>
      <c r="F9" s="116" t="n">
        <f aca="false">'BoxQP Summary'!AC10</f>
        <v>0.99990692768281</v>
      </c>
      <c r="G9" s="0" t="n">
        <f aca="false">'BoxQP Summary'!AD10</f>
        <v>93</v>
      </c>
      <c r="H9" s="0" t="n">
        <f aca="false">'BoxQP Summary'!AE10</f>
        <v>77</v>
      </c>
      <c r="I9" s="0" t="n">
        <f aca="false">'BoxQP Summary'!AF10</f>
        <v>34</v>
      </c>
      <c r="J9" s="40" t="n">
        <f aca="false">'BoxQP Summary'!AG10</f>
        <v>13.41</v>
      </c>
      <c r="K9" s="172" t="n">
        <f aca="false">'BoxQP Summary'!AI10</f>
        <v>0.0954511558538404</v>
      </c>
    </row>
    <row r="10" customFormat="false" ht="12.8" hidden="false" customHeight="false" outlineLevel="0" collapsed="false">
      <c r="A10" s="136" t="s">
        <v>67</v>
      </c>
      <c r="B10" s="113" t="n">
        <f aca="false">'BoxQP Summary'!C11</f>
        <v>-1293.5</v>
      </c>
      <c r="C10" s="40" t="n">
        <f aca="false">'BoxQP Summary'!B11</f>
        <v>-2047</v>
      </c>
      <c r="D10" s="116" t="n">
        <f aca="false">'BoxQP Summary'!D11</f>
        <v>0.582078022402472</v>
      </c>
      <c r="E10" s="116" t="n">
        <f aca="false">'BoxQP Summary'!AB11</f>
        <v>0.00374662031672453</v>
      </c>
      <c r="F10" s="116" t="n">
        <f aca="false">'BoxQP Summary'!AC11</f>
        <v>0.993563370935634</v>
      </c>
      <c r="G10" s="0" t="n">
        <f aca="false">'BoxQP Summary'!AD11</f>
        <v>2074</v>
      </c>
      <c r="H10" s="0" t="n">
        <f aca="false">'BoxQP Summary'!AE11</f>
        <v>470</v>
      </c>
      <c r="I10" s="0" t="n">
        <f aca="false">'BoxQP Summary'!AF11</f>
        <v>521</v>
      </c>
      <c r="J10" s="40" t="n">
        <f aca="false">'BoxQP Summary'!AG11</f>
        <v>557.87</v>
      </c>
      <c r="K10" s="172" t="n">
        <f aca="false">'BoxQP Summary'!AI11</f>
        <v>0.681431157796619</v>
      </c>
    </row>
    <row r="11" customFormat="false" ht="12.8" hidden="false" customHeight="false" outlineLevel="0" collapsed="false">
      <c r="A11" s="136" t="s">
        <v>68</v>
      </c>
      <c r="B11" s="113" t="n">
        <f aca="false">'BoxQP Summary'!C12</f>
        <v>-654</v>
      </c>
      <c r="C11" s="40" t="n">
        <f aca="false">'BoxQP Summary'!B12</f>
        <v>-1569</v>
      </c>
      <c r="D11" s="116" t="n">
        <f aca="false">'BoxQP Summary'!D12</f>
        <v>1.3969465648855</v>
      </c>
      <c r="E11" s="116" t="n">
        <f aca="false">'BoxQP Summary'!AB12</f>
        <v>0.0287206106870229</v>
      </c>
      <c r="F11" s="116" t="n">
        <f aca="false">'BoxQP Summary'!AC12</f>
        <v>0.97944043715847</v>
      </c>
      <c r="G11" s="0" t="n">
        <f aca="false">'BoxQP Summary'!AD12</f>
        <v>3402</v>
      </c>
      <c r="H11" s="0" t="n">
        <f aca="false">'BoxQP Summary'!AE12</f>
        <v>18</v>
      </c>
      <c r="I11" s="0" t="n">
        <f aca="false">'BoxQP Summary'!AF12</f>
        <v>684</v>
      </c>
      <c r="J11" s="40" t="n">
        <f aca="false">'BoxQP Summary'!AG12</f>
        <v>601.3</v>
      </c>
      <c r="K11" s="172" t="n">
        <f aca="false">'BoxQP Summary'!AI12</f>
        <v>0.602311658074173</v>
      </c>
    </row>
    <row r="12" customFormat="false" ht="12.8" hidden="false" customHeight="false" outlineLevel="0" collapsed="false">
      <c r="A12" s="136" t="s">
        <v>69</v>
      </c>
      <c r="B12" s="113" t="n">
        <f aca="false">'BoxQP Summary'!C13</f>
        <v>-1313</v>
      </c>
      <c r="C12" s="40" t="n">
        <f aca="false">'BoxQP Summary'!B13</f>
        <v>-1940.25</v>
      </c>
      <c r="D12" s="116" t="n">
        <f aca="false">'BoxQP Summary'!D13</f>
        <v>0.477359208523592</v>
      </c>
      <c r="E12" s="116" t="n">
        <f aca="false">'BoxQP Summary'!AB13</f>
        <v>3.04414003043863E-005</v>
      </c>
      <c r="F12" s="116" t="n">
        <f aca="false">'BoxQP Summary'!AC13</f>
        <v>0.999936229573535</v>
      </c>
      <c r="G12" s="0" t="n">
        <f aca="false">'BoxQP Summary'!AD13</f>
        <v>160</v>
      </c>
      <c r="H12" s="0" t="n">
        <f aca="false">'BoxQP Summary'!AE13</f>
        <v>73</v>
      </c>
      <c r="I12" s="0" t="n">
        <f aca="false">'BoxQP Summary'!AF13</f>
        <v>47</v>
      </c>
      <c r="J12" s="40" t="n">
        <f aca="false">'BoxQP Summary'!AG13</f>
        <v>19.61</v>
      </c>
      <c r="K12" s="172" t="n">
        <f aca="false">'BoxQP Summary'!AI13</f>
        <v>0.113207547169811</v>
      </c>
    </row>
    <row r="13" customFormat="false" ht="12.8" hidden="false" customHeight="false" outlineLevel="0" collapsed="false">
      <c r="A13" s="136" t="s">
        <v>70</v>
      </c>
      <c r="B13" s="113" t="n">
        <f aca="false">'BoxQP Summary'!C14</f>
        <v>-1657.4</v>
      </c>
      <c r="C13" s="40" t="n">
        <f aca="false">'BoxQP Summary'!B14</f>
        <v>-2302.75</v>
      </c>
      <c r="D13" s="116" t="n">
        <f aca="false">'BoxQP Summary'!D14</f>
        <v>0.389140135069947</v>
      </c>
      <c r="E13" s="116" t="n">
        <f aca="false">'BoxQP Summary'!AB14</f>
        <v>0.000126628075253141</v>
      </c>
      <c r="F13" s="116" t="n">
        <f aca="false">'BoxQP Summary'!AC14</f>
        <v>0.99967459518091</v>
      </c>
      <c r="G13" s="0" t="n">
        <f aca="false">'BoxQP Summary'!AD14</f>
        <v>459</v>
      </c>
      <c r="H13" s="0" t="n">
        <f aca="false">'BoxQP Summary'!AE14</f>
        <v>203</v>
      </c>
      <c r="I13" s="0" t="n">
        <f aca="false">'BoxQP Summary'!AF14</f>
        <v>135</v>
      </c>
      <c r="J13" s="40" t="n">
        <f aca="false">'BoxQP Summary'!AG14</f>
        <v>57.93</v>
      </c>
      <c r="K13" s="172" t="n">
        <f aca="false">'BoxQP Summary'!AI14</f>
        <v>0.204039357845676</v>
      </c>
    </row>
    <row r="14" customFormat="false" ht="12.8" hidden="false" customHeight="false" outlineLevel="0" collapsed="false">
      <c r="A14" s="136" t="s">
        <v>71</v>
      </c>
      <c r="B14" s="113" t="n">
        <f aca="false">'BoxQP Summary'!C15</f>
        <v>-952.73</v>
      </c>
      <c r="C14" s="40" t="n">
        <f aca="false">'BoxQP Summary'!B15</f>
        <v>-2107.5</v>
      </c>
      <c r="D14" s="116" t="n">
        <f aca="false">'BoxQP Summary'!D15</f>
        <v>1.21079341113313</v>
      </c>
      <c r="E14" s="116" t="n">
        <f aca="false">'BoxQP Summary'!AB15</f>
        <v>0.0131085317647552</v>
      </c>
      <c r="F14" s="116" t="n">
        <f aca="false">'BoxQP Summary'!AC15</f>
        <v>0.989173601669597</v>
      </c>
      <c r="G14" s="0" t="n">
        <f aca="false">'BoxQP Summary'!AD15</f>
        <v>3274</v>
      </c>
      <c r="H14" s="0" t="n">
        <f aca="false">'BoxQP Summary'!AE15</f>
        <v>66</v>
      </c>
      <c r="I14" s="0" t="n">
        <f aca="false">'BoxQP Summary'!AF15</f>
        <v>668</v>
      </c>
      <c r="J14" s="40" t="n">
        <f aca="false">'BoxQP Summary'!AG15</f>
        <v>601.38</v>
      </c>
      <c r="K14" s="172" t="n">
        <f aca="false">'BoxQP Summary'!AI15</f>
        <v>0.606787721573714</v>
      </c>
    </row>
    <row r="15" customFormat="false" ht="12.8" hidden="false" customHeight="false" outlineLevel="0" collapsed="false">
      <c r="A15" s="136" t="s">
        <v>72</v>
      </c>
      <c r="B15" s="113" t="n">
        <f aca="false">'BoxQP Summary'!C16</f>
        <v>-1597</v>
      </c>
      <c r="C15" s="40" t="n">
        <f aca="false">'BoxQP Summary'!B16</f>
        <v>-2178.25</v>
      </c>
      <c r="D15" s="116" t="n">
        <f aca="false">'BoxQP Summary'!D16</f>
        <v>0.363735919899875</v>
      </c>
      <c r="E15" s="116" t="n">
        <f aca="false">'BoxQP Summary'!AB16</f>
        <v>1.25156445556832E-005</v>
      </c>
      <c r="F15" s="116" t="n">
        <f aca="false">'BoxQP Summary'!AC16</f>
        <v>0.999965591397849</v>
      </c>
      <c r="G15" s="0" t="n">
        <f aca="false">'BoxQP Summary'!AD16</f>
        <v>65</v>
      </c>
      <c r="H15" s="0" t="n">
        <f aca="false">'BoxQP Summary'!AE16</f>
        <v>20</v>
      </c>
      <c r="I15" s="0" t="n">
        <f aca="false">'BoxQP Summary'!AF16</f>
        <v>17</v>
      </c>
      <c r="J15" s="40" t="n">
        <f aca="false">'BoxQP Summary'!AG16</f>
        <v>7.18</v>
      </c>
      <c r="K15" s="172" t="n">
        <f aca="false">'BoxQP Summary'!AI16</f>
        <v>0.0654596100278552</v>
      </c>
    </row>
    <row r="16" customFormat="false" ht="12.8" hidden="false" customHeight="false" outlineLevel="0" collapsed="false">
      <c r="A16" s="136" t="s">
        <v>73</v>
      </c>
      <c r="B16" s="113" t="n">
        <f aca="false">'BoxQP Summary'!C17</f>
        <v>-1809.78</v>
      </c>
      <c r="C16" s="40" t="n">
        <f aca="false">'BoxQP Summary'!B17</f>
        <v>-2403.5</v>
      </c>
      <c r="D16" s="116" t="n">
        <f aca="false">'BoxQP Summary'!D17</f>
        <v>0.327880802747987</v>
      </c>
      <c r="E16" s="116" t="n">
        <f aca="false">'BoxQP Summary'!AB17</f>
        <v>2.20899280972639E-005</v>
      </c>
      <c r="F16" s="116" t="n">
        <f aca="false">'BoxQP Summary'!AC17</f>
        <v>0.999932628174897</v>
      </c>
      <c r="G16" s="0" t="n">
        <f aca="false">'BoxQP Summary'!AD17</f>
        <v>71</v>
      </c>
      <c r="H16" s="0" t="n">
        <f aca="false">'BoxQP Summary'!AE17</f>
        <v>26</v>
      </c>
      <c r="I16" s="0" t="n">
        <f aca="false">'BoxQP Summary'!AF17</f>
        <v>20</v>
      </c>
      <c r="J16" s="40" t="n">
        <f aca="false">'BoxQP Summary'!AG17</f>
        <v>8.42</v>
      </c>
      <c r="K16" s="172" t="n">
        <f aca="false">'BoxQP Summary'!AI17</f>
        <v>0.0617577197149644</v>
      </c>
    </row>
    <row r="17" customFormat="false" ht="12.8" hidden="false" customHeight="false" outlineLevel="0" collapsed="false">
      <c r="A17" s="136" t="s">
        <v>74</v>
      </c>
      <c r="B17" s="113" t="n">
        <f aca="false">'BoxQP Summary'!C18</f>
        <v>-1296.5</v>
      </c>
      <c r="C17" s="40" t="n">
        <f aca="false">'BoxQP Summary'!B18</f>
        <v>-2423.5</v>
      </c>
      <c r="D17" s="116" t="n">
        <f aca="false">'BoxQP Summary'!D18</f>
        <v>0.86859344894027</v>
      </c>
      <c r="E17" s="116" t="n">
        <f aca="false">'BoxQP Summary'!AB18</f>
        <v>5.39499036608373E-005</v>
      </c>
      <c r="F17" s="116" t="n">
        <f aca="false">'BoxQP Summary'!AC18</f>
        <v>0.999937888198758</v>
      </c>
      <c r="G17" s="0" t="n">
        <f aca="false">'BoxQP Summary'!AD18</f>
        <v>355</v>
      </c>
      <c r="H17" s="0" t="n">
        <f aca="false">'BoxQP Summary'!AE18</f>
        <v>137</v>
      </c>
      <c r="I17" s="0" t="n">
        <f aca="false">'BoxQP Summary'!AF18</f>
        <v>102</v>
      </c>
      <c r="J17" s="40" t="n">
        <f aca="false">'BoxQP Summary'!AG18</f>
        <v>42.96</v>
      </c>
      <c r="K17" s="172" t="n">
        <f aca="false">'BoxQP Summary'!AI18</f>
        <v>0.202513966480447</v>
      </c>
    </row>
    <row r="18" customFormat="false" ht="12.8" hidden="false" customHeight="false" outlineLevel="0" collapsed="false">
      <c r="A18" s="136" t="s">
        <v>75</v>
      </c>
      <c r="B18" s="113" t="n">
        <f aca="false">'BoxQP Summary'!C19</f>
        <v>-1466.84</v>
      </c>
      <c r="C18" s="40" t="n">
        <f aca="false">'BoxQP Summary'!B19</f>
        <v>-2667</v>
      </c>
      <c r="D18" s="116" t="n">
        <f aca="false">'BoxQP Summary'!D19</f>
        <v>0.817636799651188</v>
      </c>
      <c r="E18" s="116" t="n">
        <f aca="false">'BoxQP Summary'!AB19</f>
        <v>5.45018530631095E-005</v>
      </c>
      <c r="F18" s="116" t="n">
        <f aca="false">'BoxQP Summary'!AC19</f>
        <v>0.999933342221037</v>
      </c>
      <c r="G18" s="0" t="n">
        <f aca="false">'BoxQP Summary'!AD19</f>
        <v>335</v>
      </c>
      <c r="H18" s="0" t="n">
        <f aca="false">'BoxQP Summary'!AE19</f>
        <v>90</v>
      </c>
      <c r="I18" s="0" t="n">
        <f aca="false">'BoxQP Summary'!AF19</f>
        <v>89</v>
      </c>
      <c r="J18" s="40" t="n">
        <f aca="false">'BoxQP Summary'!AG19</f>
        <v>39.4</v>
      </c>
      <c r="K18" s="172" t="n">
        <f aca="false">'BoxQP Summary'!AI19</f>
        <v>0.20761421319797</v>
      </c>
    </row>
    <row r="19" customFormat="false" ht="12.8" hidden="false" customHeight="false" outlineLevel="0" collapsed="false">
      <c r="A19" s="136" t="s">
        <v>76</v>
      </c>
      <c r="B19" s="113" t="n">
        <f aca="false">'BoxQP Summary'!C20</f>
        <v>-1494</v>
      </c>
      <c r="C19" s="40" t="n">
        <f aca="false">'BoxQP Summary'!B20</f>
        <v>-2538.25</v>
      </c>
      <c r="D19" s="116" t="n">
        <f aca="false">'BoxQP Summary'!D20</f>
        <v>0.698494983277592</v>
      </c>
      <c r="E19" s="116" t="n">
        <f aca="false">'BoxQP Summary'!AB20</f>
        <v>4.01337792641775E-005</v>
      </c>
      <c r="F19" s="116" t="n">
        <f aca="false">'BoxQP Summary'!AC20</f>
        <v>0.999942542494613</v>
      </c>
      <c r="G19" s="0" t="n">
        <f aca="false">'BoxQP Summary'!AD20</f>
        <v>118</v>
      </c>
      <c r="H19" s="0" t="n">
        <f aca="false">'BoxQP Summary'!AE20</f>
        <v>74</v>
      </c>
      <c r="I19" s="0" t="n">
        <f aca="false">'BoxQP Summary'!AF20</f>
        <v>40</v>
      </c>
      <c r="J19" s="40" t="n">
        <f aca="false">'BoxQP Summary'!AG20</f>
        <v>16.25</v>
      </c>
      <c r="K19" s="172" t="n">
        <f aca="false">'BoxQP Summary'!AI20</f>
        <v>0.114461538461538</v>
      </c>
    </row>
    <row r="20" customFormat="false" ht="12.8" hidden="false" customHeight="false" outlineLevel="0" collapsed="false">
      <c r="A20" s="136" t="s">
        <v>77</v>
      </c>
      <c r="B20" s="113" t="n">
        <f aca="false">'BoxQP Summary'!C21</f>
        <v>-1227.13</v>
      </c>
      <c r="C20" s="40" t="n">
        <f aca="false">'BoxQP Summary'!B21</f>
        <v>-2602</v>
      </c>
      <c r="D20" s="116" t="n">
        <f aca="false">'BoxQP Summary'!D21</f>
        <v>1.11948246521134</v>
      </c>
      <c r="E20" s="116" t="n">
        <f aca="false">'BoxQP Summary'!AB21</f>
        <v>5.69972234209215E-005</v>
      </c>
      <c r="F20" s="116" t="n">
        <f aca="false">'BoxQP Summary'!AC21</f>
        <v>0.999949086095413</v>
      </c>
      <c r="G20" s="0" t="n">
        <f aca="false">'BoxQP Summary'!AD21</f>
        <v>756</v>
      </c>
      <c r="H20" s="0" t="n">
        <f aca="false">'BoxQP Summary'!AE21</f>
        <v>60</v>
      </c>
      <c r="I20" s="0" t="n">
        <f aca="false">'BoxQP Summary'!AF21</f>
        <v>165</v>
      </c>
      <c r="J20" s="40" t="n">
        <f aca="false">'BoxQP Summary'!AG21</f>
        <v>79.32</v>
      </c>
      <c r="K20" s="172" t="n">
        <f aca="false">'BoxQP Summary'!AI21</f>
        <v>0.278366111951588</v>
      </c>
    </row>
    <row r="21" customFormat="false" ht="12.8" hidden="false" customHeight="false" outlineLevel="0" collapsed="false">
      <c r="A21" s="136" t="s">
        <v>78</v>
      </c>
      <c r="B21" s="113" t="n">
        <f aca="false">'BoxQP Summary'!C22</f>
        <v>-1260.5</v>
      </c>
      <c r="C21" s="40" t="n">
        <f aca="false">'BoxQP Summary'!B22</f>
        <v>-2729.25</v>
      </c>
      <c r="D21" s="116" t="n">
        <f aca="false">'BoxQP Summary'!D22</f>
        <v>1.16428854538248</v>
      </c>
      <c r="E21" s="116" t="n">
        <f aca="false">'BoxQP Summary'!AB22</f>
        <v>0.000166468489893013</v>
      </c>
      <c r="F21" s="116" t="n">
        <f aca="false">'BoxQP Summary'!AC22</f>
        <v>0.999857021276596</v>
      </c>
      <c r="G21" s="0" t="n">
        <f aca="false">'BoxQP Summary'!AD22</f>
        <v>1808</v>
      </c>
      <c r="H21" s="0" t="n">
        <f aca="false">'BoxQP Summary'!AE22</f>
        <v>222</v>
      </c>
      <c r="I21" s="0" t="n">
        <f aca="false">'BoxQP Summary'!AF22</f>
        <v>410</v>
      </c>
      <c r="J21" s="40" t="n">
        <f aca="false">'BoxQP Summary'!AG22</f>
        <v>257.54</v>
      </c>
      <c r="K21" s="172" t="n">
        <f aca="false">'BoxQP Summary'!AI22</f>
        <v>0.44544536770987</v>
      </c>
    </row>
    <row r="22" customFormat="false" ht="12.8" hidden="false" customHeight="false" outlineLevel="0" collapsed="false">
      <c r="A22" s="136" t="s">
        <v>79</v>
      </c>
      <c r="B22" s="113" t="n">
        <f aca="false">'BoxQP Summary'!C23</f>
        <v>-1511.05</v>
      </c>
      <c r="C22" s="40" t="n">
        <f aca="false">'BoxQP Summary'!B23</f>
        <v>-2751.75</v>
      </c>
      <c r="D22" s="116" t="n">
        <f aca="false">'BoxQP Summary'!D23</f>
        <v>0.820541648755002</v>
      </c>
      <c r="E22" s="116" t="n">
        <f aca="false">'BoxQP Summary'!AB23</f>
        <v>0.00149465956813597</v>
      </c>
      <c r="F22" s="116" t="n">
        <f aca="false">'BoxQP Summary'!AC23</f>
        <v>0.99817844765052</v>
      </c>
      <c r="G22" s="0" t="n">
        <f aca="false">'BoxQP Summary'!AD23</f>
        <v>793</v>
      </c>
      <c r="H22" s="0" t="n">
        <f aca="false">'BoxQP Summary'!AE23</f>
        <v>354</v>
      </c>
      <c r="I22" s="0" t="n">
        <f aca="false">'BoxQP Summary'!AF23</f>
        <v>234</v>
      </c>
      <c r="J22" s="40" t="n">
        <f aca="false">'BoxQP Summary'!AG23</f>
        <v>121.12</v>
      </c>
      <c r="K22" s="172" t="n">
        <f aca="false">'BoxQP Summary'!AI23</f>
        <v>0.337846763540291</v>
      </c>
    </row>
    <row r="23" customFormat="false" ht="12.8" hidden="false" customHeight="false" outlineLevel="0" collapsed="false">
      <c r="A23" s="136" t="s">
        <v>80</v>
      </c>
      <c r="B23" s="113" t="n">
        <f aca="false">'BoxQP Summary'!C24</f>
        <v>-839.5</v>
      </c>
      <c r="C23" s="40" t="n">
        <f aca="false">'BoxQP Summary'!B24</f>
        <v>-1088</v>
      </c>
      <c r="D23" s="116" t="n">
        <f aca="false">'BoxQP Summary'!D24</f>
        <v>0.295657346817371</v>
      </c>
      <c r="E23" s="116" t="n">
        <f aca="false">'BoxQP Summary'!AB24</f>
        <v>3.2123735871557E-005</v>
      </c>
      <c r="F23" s="116" t="n">
        <f aca="false">'BoxQP Summary'!AC24</f>
        <v>0.999891348088531</v>
      </c>
      <c r="G23" s="0" t="n">
        <f aca="false">'BoxQP Summary'!AD24</f>
        <v>945</v>
      </c>
      <c r="H23" s="0" t="n">
        <f aca="false">'BoxQP Summary'!AE24</f>
        <v>77</v>
      </c>
      <c r="I23" s="0" t="n">
        <f aca="false">'BoxQP Summary'!AF24</f>
        <v>205</v>
      </c>
      <c r="J23" s="40" t="n">
        <f aca="false">'BoxQP Summary'!AG24</f>
        <v>270.48</v>
      </c>
      <c r="K23" s="172" t="n">
        <f aca="false">'BoxQP Summary'!AI24</f>
        <v>0.457372079266489</v>
      </c>
    </row>
    <row r="24" customFormat="false" ht="12.8" hidden="false" customHeight="false" outlineLevel="0" collapsed="false">
      <c r="A24" s="136" t="s">
        <v>81</v>
      </c>
      <c r="B24" s="113" t="n">
        <f aca="false">'BoxQP Summary'!C25</f>
        <v>-1429</v>
      </c>
      <c r="C24" s="40" t="n">
        <f aca="false">'BoxQP Summary'!B25</f>
        <v>-1635</v>
      </c>
      <c r="D24" s="116" t="n">
        <f aca="false">'BoxQP Summary'!D25</f>
        <v>0.144055944055944</v>
      </c>
      <c r="E24" s="116" t="n">
        <f aca="false">'BoxQP Summary'!AB25</f>
        <v>1.39860139860013E-005</v>
      </c>
      <c r="F24" s="116" t="n">
        <f aca="false">'BoxQP Summary'!AC25</f>
        <v>0.999902912621359</v>
      </c>
      <c r="G24" s="0" t="n">
        <f aca="false">'BoxQP Summary'!AD25</f>
        <v>693</v>
      </c>
      <c r="H24" s="0" t="n">
        <f aca="false">'BoxQP Summary'!AE25</f>
        <v>110</v>
      </c>
      <c r="I24" s="0" t="n">
        <f aca="false">'BoxQP Summary'!AF25</f>
        <v>165</v>
      </c>
      <c r="J24" s="40" t="n">
        <f aca="false">'BoxQP Summary'!AG25</f>
        <v>188.59</v>
      </c>
      <c r="K24" s="172" t="n">
        <f aca="false">'BoxQP Summary'!AI25</f>
        <v>0.375311522350072</v>
      </c>
    </row>
    <row r="25" customFormat="false" ht="12.8" hidden="false" customHeight="false" outlineLevel="0" collapsed="false">
      <c r="A25" s="136" t="s">
        <v>82</v>
      </c>
      <c r="B25" s="113" t="n">
        <f aca="false">'BoxQP Summary'!C26</f>
        <v>-1086</v>
      </c>
      <c r="C25" s="40" t="n">
        <f aca="false">'BoxQP Summary'!B26</f>
        <v>-1303.25</v>
      </c>
      <c r="D25" s="116" t="n">
        <f aca="false">'BoxQP Summary'!D26</f>
        <v>0.199862005519779</v>
      </c>
      <c r="E25" s="116" t="n">
        <f aca="false">'BoxQP Summary'!AB26</f>
        <v>1.83992640294221E-005</v>
      </c>
      <c r="F25" s="116" t="n">
        <f aca="false">'BoxQP Summary'!AC26</f>
        <v>0.999907940161105</v>
      </c>
      <c r="G25" s="0" t="n">
        <f aca="false">'BoxQP Summary'!AD26</f>
        <v>986</v>
      </c>
      <c r="H25" s="0" t="n">
        <f aca="false">'BoxQP Summary'!AE26</f>
        <v>114</v>
      </c>
      <c r="I25" s="0" t="n">
        <f aca="false">'BoxQP Summary'!AF26</f>
        <v>220</v>
      </c>
      <c r="J25" s="40" t="n">
        <f aca="false">'BoxQP Summary'!AG26</f>
        <v>305.45</v>
      </c>
      <c r="K25" s="172" t="n">
        <f aca="false">'BoxQP Summary'!AI26</f>
        <v>0.467932558520216</v>
      </c>
    </row>
    <row r="26" customFormat="false" ht="12.8" hidden="false" customHeight="false" outlineLevel="0" collapsed="false">
      <c r="A26" s="136" t="s">
        <v>83</v>
      </c>
      <c r="B26" s="113" t="n">
        <f aca="false">'BoxQP Summary'!C27</f>
        <v>-837</v>
      </c>
      <c r="C26" s="40" t="n">
        <f aca="false">'BoxQP Summary'!B27</f>
        <v>-1606.25</v>
      </c>
      <c r="D26" s="116" t="n">
        <f aca="false">'BoxQP Summary'!D27</f>
        <v>0.917959427207637</v>
      </c>
      <c r="E26" s="116" t="n">
        <f aca="false">'BoxQP Summary'!AB27</f>
        <v>0.0616348448687351</v>
      </c>
      <c r="F26" s="116" t="n">
        <f aca="false">'BoxQP Summary'!AC27</f>
        <v>0.932856678583035</v>
      </c>
      <c r="G26" s="0" t="n">
        <f aca="false">'BoxQP Summary'!AD27</f>
        <v>1669</v>
      </c>
      <c r="H26" s="0" t="n">
        <f aca="false">'BoxQP Summary'!AE27</f>
        <v>26</v>
      </c>
      <c r="I26" s="0" t="n">
        <f aca="false">'BoxQP Summary'!AF27</f>
        <v>339</v>
      </c>
      <c r="J26" s="40" t="n">
        <f aca="false">'BoxQP Summary'!AG27</f>
        <v>600.73</v>
      </c>
      <c r="K26" s="172" t="n">
        <f aca="false">'BoxQP Summary'!AI27</f>
        <v>0.603049622958734</v>
      </c>
    </row>
    <row r="27" customFormat="false" ht="12.8" hidden="false" customHeight="false" outlineLevel="0" collapsed="false">
      <c r="A27" s="136" t="s">
        <v>84</v>
      </c>
      <c r="B27" s="113" t="n">
        <f aca="false">'BoxQP Summary'!C28</f>
        <v>-1428</v>
      </c>
      <c r="C27" s="40" t="n">
        <f aca="false">'BoxQP Summary'!B28</f>
        <v>-1920.75</v>
      </c>
      <c r="D27" s="116" t="n">
        <f aca="false">'BoxQP Summary'!D28</f>
        <v>0.34482155353394</v>
      </c>
      <c r="E27" s="116" t="n">
        <f aca="false">'BoxQP Summary'!AB28</f>
        <v>2.79916025192188E-005</v>
      </c>
      <c r="F27" s="116" t="n">
        <f aca="false">'BoxQP Summary'!AC28</f>
        <v>0.999918822932522</v>
      </c>
      <c r="G27" s="0" t="n">
        <f aca="false">'BoxQP Summary'!AD28</f>
        <v>418</v>
      </c>
      <c r="H27" s="0" t="n">
        <f aca="false">'BoxQP Summary'!AE28</f>
        <v>112</v>
      </c>
      <c r="I27" s="0" t="n">
        <f aca="false">'BoxQP Summary'!AF28</f>
        <v>111</v>
      </c>
      <c r="J27" s="40" t="n">
        <f aca="false">'BoxQP Summary'!AG28</f>
        <v>115.38</v>
      </c>
      <c r="K27" s="172" t="n">
        <f aca="false">'BoxQP Summary'!AI28</f>
        <v>0.327179753856821</v>
      </c>
    </row>
    <row r="28" customFormat="false" ht="12.8" hidden="false" customHeight="false" outlineLevel="0" collapsed="false">
      <c r="A28" s="136" t="s">
        <v>85</v>
      </c>
      <c r="B28" s="113" t="n">
        <f aca="false">'BoxQP Summary'!C29</f>
        <v>-1173.5</v>
      </c>
      <c r="C28" s="40" t="n">
        <f aca="false">'BoxQP Summary'!B29</f>
        <v>-2039.75</v>
      </c>
      <c r="D28" s="116" t="n">
        <f aca="false">'BoxQP Summary'!D29</f>
        <v>0.737547892720307</v>
      </c>
      <c r="E28" s="116" t="n">
        <f aca="false">'BoxQP Summary'!AB29</f>
        <v>0.0244018731375054</v>
      </c>
      <c r="F28" s="116" t="n">
        <f aca="false">'BoxQP Summary'!AC29</f>
        <v>0.966914862914863</v>
      </c>
      <c r="G28" s="0" t="n">
        <f aca="false">'BoxQP Summary'!AD29</f>
        <v>1591</v>
      </c>
      <c r="H28" s="0" t="n">
        <f aca="false">'BoxQP Summary'!AE29</f>
        <v>24</v>
      </c>
      <c r="I28" s="0" t="n">
        <f aca="false">'BoxQP Summary'!AF29</f>
        <v>323</v>
      </c>
      <c r="J28" s="40" t="n">
        <f aca="false">'BoxQP Summary'!AG29</f>
        <v>602.73</v>
      </c>
      <c r="K28" s="172" t="n">
        <f aca="false">'BoxQP Summary'!AI29</f>
        <v>0.621588439267997</v>
      </c>
    </row>
    <row r="29" customFormat="false" ht="12.8" hidden="false" customHeight="false" outlineLevel="0" collapsed="false">
      <c r="A29" s="136" t="s">
        <v>86</v>
      </c>
      <c r="B29" s="113" t="n">
        <f aca="false">'BoxQP Summary'!C30</f>
        <v>-1154.5</v>
      </c>
      <c r="C29" s="40" t="n">
        <f aca="false">'BoxQP Summary'!B30</f>
        <v>-2146.25</v>
      </c>
      <c r="D29" s="116" t="n">
        <f aca="false">'BoxQP Summary'!D30</f>
        <v>0.858286456079619</v>
      </c>
      <c r="E29" s="116" t="n">
        <f aca="false">'BoxQP Summary'!AB30</f>
        <v>0.0206836867157076</v>
      </c>
      <c r="F29" s="116" t="n">
        <f aca="false">'BoxQP Summary'!AC30</f>
        <v>0.975901184774389</v>
      </c>
      <c r="G29" s="0" t="n">
        <f aca="false">'BoxQP Summary'!AD30</f>
        <v>1659</v>
      </c>
      <c r="H29" s="0" t="n">
        <f aca="false">'BoxQP Summary'!AE30</f>
        <v>16</v>
      </c>
      <c r="I29" s="0" t="n">
        <f aca="false">'BoxQP Summary'!AF30</f>
        <v>335</v>
      </c>
      <c r="J29" s="40" t="n">
        <f aca="false">'BoxQP Summary'!AG30</f>
        <v>602.55</v>
      </c>
      <c r="K29" s="172" t="n">
        <f aca="false">'BoxQP Summary'!AI30</f>
        <v>0.604978839930296</v>
      </c>
    </row>
    <row r="30" customFormat="false" ht="12.8" hidden="false" customHeight="false" outlineLevel="0" collapsed="false">
      <c r="A30" s="136" t="s">
        <v>87</v>
      </c>
      <c r="B30" s="113" t="n">
        <f aca="false">'BoxQP Summary'!C31</f>
        <v>-1430.98</v>
      </c>
      <c r="C30" s="40" t="n">
        <f aca="false">'BoxQP Summary'!B31</f>
        <v>-2357.25</v>
      </c>
      <c r="D30" s="116" t="n">
        <f aca="false">'BoxQP Summary'!D31</f>
        <v>0.646845626335563</v>
      </c>
      <c r="E30" s="116" t="n">
        <f aca="false">'BoxQP Summary'!AB31</f>
        <v>0.0062640539672342</v>
      </c>
      <c r="F30" s="116" t="n">
        <f aca="false">'BoxQP Summary'!AC31</f>
        <v>0.99031599857493</v>
      </c>
      <c r="G30" s="0" t="n">
        <f aca="false">'BoxQP Summary'!AD31</f>
        <v>1775</v>
      </c>
      <c r="H30" s="0" t="n">
        <f aca="false">'BoxQP Summary'!AE31</f>
        <v>10</v>
      </c>
      <c r="I30" s="0" t="n">
        <f aca="false">'BoxQP Summary'!AF31</f>
        <v>357</v>
      </c>
      <c r="J30" s="40" t="n">
        <f aca="false">'BoxQP Summary'!AG31</f>
        <v>602.23</v>
      </c>
      <c r="K30" s="172" t="n">
        <f aca="false">'BoxQP Summary'!AI31</f>
        <v>0.57780250070571</v>
      </c>
    </row>
    <row r="31" customFormat="false" ht="12.8" hidden="false" customHeight="false" outlineLevel="0" collapsed="false">
      <c r="A31" s="136" t="s">
        <v>88</v>
      </c>
      <c r="B31" s="113" t="n">
        <f aca="false">'BoxQP Summary'!C32</f>
        <v>-1653.63</v>
      </c>
      <c r="C31" s="40" t="n">
        <f aca="false">'BoxQP Summary'!B32</f>
        <v>-2616</v>
      </c>
      <c r="D31" s="116" t="n">
        <f aca="false">'BoxQP Summary'!D32</f>
        <v>0.581622477532741</v>
      </c>
      <c r="E31" s="116" t="n">
        <f aca="false">'BoxQP Summary'!AB32</f>
        <v>0.00407341822643116</v>
      </c>
      <c r="F31" s="116" t="n">
        <f aca="false">'BoxQP Summary'!AC32</f>
        <v>0.992996456664277</v>
      </c>
      <c r="G31" s="0" t="n">
        <f aca="false">'BoxQP Summary'!AD32</f>
        <v>1658</v>
      </c>
      <c r="H31" s="0" t="n">
        <f aca="false">'BoxQP Summary'!AE32</f>
        <v>7</v>
      </c>
      <c r="I31" s="0" t="n">
        <f aca="false">'BoxQP Summary'!AF32</f>
        <v>333</v>
      </c>
      <c r="J31" s="40" t="n">
        <f aca="false">'BoxQP Summary'!AG32</f>
        <v>600.21</v>
      </c>
      <c r="K31" s="172" t="n">
        <f aca="false">'BoxQP Summary'!AI32</f>
        <v>0.611219406541044</v>
      </c>
    </row>
    <row r="32" customFormat="false" ht="12.8" hidden="false" customHeight="false" outlineLevel="0" collapsed="false">
      <c r="A32" s="136" t="s">
        <v>89</v>
      </c>
      <c r="B32" s="113" t="n">
        <f aca="false">'BoxQP Summary'!C33</f>
        <v>-1322.67</v>
      </c>
      <c r="C32" s="40" t="n">
        <f aca="false">'BoxQP Summary'!B33</f>
        <v>-2872</v>
      </c>
      <c r="D32" s="116" t="n">
        <f aca="false">'BoxQP Summary'!D33</f>
        <v>1.17048055784297</v>
      </c>
      <c r="E32" s="116" t="n">
        <f aca="false">'BoxQP Summary'!AB33</f>
        <v>0.0477309299145556</v>
      </c>
      <c r="F32" s="116" t="n">
        <f aca="false">'BoxQP Summary'!AC33</f>
        <v>0.959221082661538</v>
      </c>
      <c r="G32" s="0" t="n">
        <f aca="false">'BoxQP Summary'!AD33</f>
        <v>1667</v>
      </c>
      <c r="H32" s="0" t="n">
        <f aca="false">'BoxQP Summary'!AE33</f>
        <v>18</v>
      </c>
      <c r="I32" s="0" t="n">
        <f aca="false">'BoxQP Summary'!AF33</f>
        <v>337</v>
      </c>
      <c r="J32" s="40" t="n">
        <f aca="false">'BoxQP Summary'!AG33</f>
        <v>602.26</v>
      </c>
      <c r="K32" s="172" t="n">
        <f aca="false">'BoxQP Summary'!AI33</f>
        <v>0.610998572045296</v>
      </c>
    </row>
    <row r="33" customFormat="false" ht="12.8" hidden="false" customHeight="false" outlineLevel="0" collapsed="false">
      <c r="A33" s="136" t="s">
        <v>90</v>
      </c>
      <c r="B33" s="113" t="n">
        <f aca="false">'BoxQP Summary'!C34</f>
        <v>-2004.23</v>
      </c>
      <c r="C33" s="40" t="n">
        <f aca="false">'BoxQP Summary'!B34</f>
        <v>-2917.5</v>
      </c>
      <c r="D33" s="116" t="n">
        <f aca="false">'BoxQP Summary'!D34</f>
        <v>0.455444013903642</v>
      </c>
      <c r="E33" s="116" t="n">
        <f aca="false">'BoxQP Summary'!AB34</f>
        <v>1.99478364077755E-005</v>
      </c>
      <c r="F33" s="116" t="n">
        <f aca="false">'BoxQP Summary'!AC34</f>
        <v>0.999956201342429</v>
      </c>
      <c r="G33" s="0" t="n">
        <f aca="false">'BoxQP Summary'!AD34</f>
        <v>984</v>
      </c>
      <c r="H33" s="0" t="n">
        <f aca="false">'BoxQP Summary'!AE34</f>
        <v>48</v>
      </c>
      <c r="I33" s="0" t="n">
        <f aca="false">'BoxQP Summary'!AF34</f>
        <v>207</v>
      </c>
      <c r="J33" s="40" t="n">
        <f aca="false">'BoxQP Summary'!AG34</f>
        <v>268.05</v>
      </c>
      <c r="K33" s="172" t="n">
        <f aca="false">'BoxQP Summary'!AI34</f>
        <v>0.450923335198657</v>
      </c>
    </row>
    <row r="34" customFormat="false" ht="12.8" hidden="false" customHeight="false" outlineLevel="0" collapsed="false">
      <c r="A34" s="136" t="s">
        <v>91</v>
      </c>
      <c r="B34" s="113" t="n">
        <f aca="false">'BoxQP Summary'!C35</f>
        <v>-2454.5</v>
      </c>
      <c r="C34" s="40" t="n">
        <f aca="false">'BoxQP Summary'!B35</f>
        <v>-3434</v>
      </c>
      <c r="D34" s="116" t="n">
        <f aca="false">'BoxQP Summary'!D35</f>
        <v>0.398900427611484</v>
      </c>
      <c r="E34" s="116" t="n">
        <f aca="false">'BoxQP Summary'!AB35</f>
        <v>1.62899613113271E-005</v>
      </c>
      <c r="F34" s="116" t="n">
        <f aca="false">'BoxQP Summary'!AC35</f>
        <v>0.999959162838183</v>
      </c>
      <c r="G34" s="0" t="n">
        <f aca="false">'BoxQP Summary'!AD35</f>
        <v>165</v>
      </c>
      <c r="H34" s="0" t="n">
        <f aca="false">'BoxQP Summary'!AE35</f>
        <v>64</v>
      </c>
      <c r="I34" s="0" t="n">
        <f aca="false">'BoxQP Summary'!AF35</f>
        <v>47</v>
      </c>
      <c r="J34" s="40" t="n">
        <f aca="false">'BoxQP Summary'!AG35</f>
        <v>42.73</v>
      </c>
      <c r="K34" s="172" t="n">
        <f aca="false">'BoxQP Summary'!AI35</f>
        <v>0.139480458694126</v>
      </c>
    </row>
    <row r="35" customFormat="false" ht="12.8" hidden="false" customHeight="false" outlineLevel="0" collapsed="false">
      <c r="A35" s="136" t="s">
        <v>92</v>
      </c>
      <c r="B35" s="113" t="n">
        <f aca="false">'BoxQP Summary'!C36</f>
        <v>-1605</v>
      </c>
      <c r="C35" s="40" t="n">
        <f aca="false">'BoxQP Summary'!B36</f>
        <v>-3144</v>
      </c>
      <c r="D35" s="116" t="n">
        <f aca="false">'BoxQP Summary'!D36</f>
        <v>0.958281444582815</v>
      </c>
      <c r="E35" s="116" t="n">
        <f aca="false">'BoxQP Summary'!AB36</f>
        <v>4.35865504358259E-005</v>
      </c>
      <c r="F35" s="116" t="n">
        <f aca="false">'BoxQP Summary'!AC36</f>
        <v>0.999954515919428</v>
      </c>
      <c r="G35" s="0" t="n">
        <f aca="false">'BoxQP Summary'!AD36</f>
        <v>1353</v>
      </c>
      <c r="H35" s="0" t="n">
        <f aca="false">'BoxQP Summary'!AE36</f>
        <v>79</v>
      </c>
      <c r="I35" s="0" t="n">
        <f aca="false">'BoxQP Summary'!AF36</f>
        <v>288</v>
      </c>
      <c r="J35" s="40" t="n">
        <f aca="false">'BoxQP Summary'!AG36</f>
        <v>426.26</v>
      </c>
      <c r="K35" s="172" t="n">
        <f aca="false">'BoxQP Summary'!AI36</f>
        <v>0.518791348003566</v>
      </c>
    </row>
    <row r="36" customFormat="false" ht="12.8" hidden="false" customHeight="false" outlineLevel="0" collapsed="false">
      <c r="A36" s="136" t="s">
        <v>93</v>
      </c>
      <c r="B36" s="113" t="n">
        <f aca="false">'BoxQP Summary'!C37</f>
        <v>-1867.5</v>
      </c>
      <c r="C36" s="40" t="n">
        <f aca="false">'BoxQP Summary'!B37</f>
        <v>-3369.25</v>
      </c>
      <c r="D36" s="116" t="n">
        <f aca="false">'BoxQP Summary'!D37</f>
        <v>0.803719561145304</v>
      </c>
      <c r="E36" s="116" t="n">
        <f aca="false">'BoxQP Summary'!AB37</f>
        <v>3.21113192400029E-005</v>
      </c>
      <c r="F36" s="116" t="n">
        <f aca="false">'BoxQP Summary'!AC37</f>
        <v>0.999960046612286</v>
      </c>
      <c r="G36" s="0" t="n">
        <f aca="false">'BoxQP Summary'!AD37</f>
        <v>853</v>
      </c>
      <c r="H36" s="0" t="n">
        <f aca="false">'BoxQP Summary'!AE37</f>
        <v>60</v>
      </c>
      <c r="I36" s="0" t="n">
        <f aca="false">'BoxQP Summary'!AF37</f>
        <v>187</v>
      </c>
      <c r="J36" s="40" t="n">
        <f aca="false">'BoxQP Summary'!AG37</f>
        <v>232.35</v>
      </c>
      <c r="K36" s="172" t="n">
        <f aca="false">'BoxQP Summary'!AI37</f>
        <v>0.414073595868302</v>
      </c>
    </row>
    <row r="37" customFormat="false" ht="12.8" hidden="false" customHeight="false" outlineLevel="0" collapsed="false">
      <c r="A37" s="136" t="s">
        <v>94</v>
      </c>
      <c r="B37" s="113" t="n">
        <f aca="false">'BoxQP Summary'!C38</f>
        <v>-2436.5</v>
      </c>
      <c r="C37" s="40" t="n">
        <f aca="false">'BoxQP Summary'!B38</f>
        <v>-3760.25</v>
      </c>
      <c r="D37" s="116" t="n">
        <f aca="false">'BoxQP Summary'!D38</f>
        <v>0.543076923076923</v>
      </c>
      <c r="E37" s="116" t="n">
        <f aca="false">'BoxQP Summary'!AB38</f>
        <v>4.10256410256037E-005</v>
      </c>
      <c r="F37" s="116" t="n">
        <f aca="false">'BoxQP Summary'!AC38</f>
        <v>0.999924457034939</v>
      </c>
      <c r="G37" s="0" t="n">
        <f aca="false">'BoxQP Summary'!AD38</f>
        <v>1368</v>
      </c>
      <c r="H37" s="0" t="n">
        <f aca="false">'BoxQP Summary'!AE38</f>
        <v>159</v>
      </c>
      <c r="I37" s="0" t="n">
        <f aca="false">'BoxQP Summary'!AF38</f>
        <v>313</v>
      </c>
      <c r="J37" s="40" t="n">
        <f aca="false">'BoxQP Summary'!AG38</f>
        <v>448.92</v>
      </c>
      <c r="K37" s="172" t="n">
        <f aca="false">'BoxQP Summary'!AI38</f>
        <v>0.500623719148178</v>
      </c>
    </row>
    <row r="38" customFormat="false" ht="12.8" hidden="false" customHeight="false" outlineLevel="0" collapsed="false">
      <c r="A38" s="136" t="s">
        <v>95</v>
      </c>
      <c r="B38" s="113" t="n">
        <f aca="false">'BoxQP Summary'!C39</f>
        <v>-1838.5</v>
      </c>
      <c r="C38" s="40" t="n">
        <f aca="false">'BoxQP Summary'!B39</f>
        <v>-3846.5</v>
      </c>
      <c r="D38" s="116" t="n">
        <f aca="false">'BoxQP Summary'!D39</f>
        <v>1.09160097852677</v>
      </c>
      <c r="E38" s="116" t="n">
        <f aca="false">'BoxQP Summary'!AB39</f>
        <v>0.000625169883120463</v>
      </c>
      <c r="F38" s="116" t="n">
        <f aca="false">'BoxQP Summary'!AC39</f>
        <v>0.999427290836653</v>
      </c>
      <c r="G38" s="0" t="n">
        <f aca="false">'BoxQP Summary'!AD39</f>
        <v>1649</v>
      </c>
      <c r="H38" s="0" t="n">
        <f aca="false">'BoxQP Summary'!AE39</f>
        <v>11</v>
      </c>
      <c r="I38" s="0" t="n">
        <f aca="false">'BoxQP Summary'!AF39</f>
        <v>332</v>
      </c>
      <c r="J38" s="40" t="n">
        <f aca="false">'BoxQP Summary'!AG39</f>
        <v>602.62</v>
      </c>
      <c r="K38" s="172" t="n">
        <f aca="false">'BoxQP Summary'!AI39</f>
        <v>0.615661610965451</v>
      </c>
    </row>
    <row r="39" customFormat="false" ht="12.8" hidden="false" customHeight="false" outlineLevel="0" collapsed="false">
      <c r="A39" s="136" t="s">
        <v>96</v>
      </c>
      <c r="B39" s="113" t="n">
        <f aca="false">'BoxQP Summary'!C40</f>
        <v>-1952.5</v>
      </c>
      <c r="C39" s="40" t="n">
        <f aca="false">'BoxQP Summary'!B40</f>
        <v>-3833</v>
      </c>
      <c r="D39" s="116" t="n">
        <f aca="false">'BoxQP Summary'!D40</f>
        <v>0.962631174814436</v>
      </c>
      <c r="E39" s="116" t="n">
        <f aca="false">'BoxQP Summary'!AB40</f>
        <v>3.58331200409195E-005</v>
      </c>
      <c r="F39" s="116" t="n">
        <f aca="false">'BoxQP Summary'!AC40</f>
        <v>0.999962775857485</v>
      </c>
      <c r="G39" s="0" t="n">
        <f aca="false">'BoxQP Summary'!AD40</f>
        <v>985</v>
      </c>
      <c r="H39" s="0" t="n">
        <f aca="false">'BoxQP Summary'!AE40</f>
        <v>85</v>
      </c>
      <c r="I39" s="0" t="n">
        <f aca="false">'BoxQP Summary'!AF40</f>
        <v>215</v>
      </c>
      <c r="J39" s="40" t="n">
        <f aca="false">'BoxQP Summary'!AG40</f>
        <v>277.94</v>
      </c>
      <c r="K39" s="172" t="n">
        <f aca="false">'BoxQP Summary'!AI40</f>
        <v>0.443980715262287</v>
      </c>
    </row>
    <row r="40" customFormat="false" ht="12.8" hidden="false" customHeight="false" outlineLevel="0" collapsed="false">
      <c r="A40" s="136" t="s">
        <v>97</v>
      </c>
      <c r="B40" s="113" t="n">
        <f aca="false">'BoxQP Summary'!C41</f>
        <v>-2545.5</v>
      </c>
      <c r="C40" s="40" t="n">
        <f aca="false">'BoxQP Summary'!B41</f>
        <v>-4361.5</v>
      </c>
      <c r="D40" s="116" t="n">
        <f aca="false">'BoxQP Summary'!D41</f>
        <v>0.713135676418614</v>
      </c>
      <c r="E40" s="116" t="n">
        <f aca="false">'BoxQP Summary'!AB41</f>
        <v>0.000294521892794031</v>
      </c>
      <c r="F40" s="116" t="n">
        <f aca="false">'BoxQP Summary'!AC41</f>
        <v>0.999587004405286</v>
      </c>
      <c r="G40" s="0" t="n">
        <f aca="false">'BoxQP Summary'!AD41</f>
        <v>1776</v>
      </c>
      <c r="H40" s="0" t="n">
        <f aca="false">'BoxQP Summary'!AE41</f>
        <v>179</v>
      </c>
      <c r="I40" s="0" t="n">
        <f aca="false">'BoxQP Summary'!AF41</f>
        <v>391</v>
      </c>
      <c r="J40" s="40" t="n">
        <f aca="false">'BoxQP Summary'!AG41</f>
        <v>601.69</v>
      </c>
      <c r="K40" s="172" t="n">
        <f aca="false">'BoxQP Summary'!AI41</f>
        <v>0.544715717396001</v>
      </c>
    </row>
    <row r="41" customFormat="false" ht="12.8" hidden="false" customHeight="false" outlineLevel="0" collapsed="false">
      <c r="A41" s="136" t="s">
        <v>98</v>
      </c>
      <c r="B41" s="113" t="n">
        <f aca="false">'BoxQP Summary'!C42</f>
        <v>-2135.5</v>
      </c>
      <c r="C41" s="40" t="n">
        <f aca="false">'BoxQP Summary'!B42</f>
        <v>-4376.75</v>
      </c>
      <c r="D41" s="116" t="n">
        <f aca="false">'BoxQP Summary'!D42</f>
        <v>1.04902878539668</v>
      </c>
      <c r="E41" s="116" t="n">
        <f aca="false">'BoxQP Summary'!AB42</f>
        <v>0.000725485607301747</v>
      </c>
      <c r="F41" s="116" t="n">
        <f aca="false">'BoxQP Summary'!AC42</f>
        <v>0.99930842163971</v>
      </c>
      <c r="G41" s="0" t="n">
        <f aca="false">'BoxQP Summary'!AD42</f>
        <v>1737</v>
      </c>
      <c r="H41" s="0" t="n">
        <f aca="false">'BoxQP Summary'!AE42</f>
        <v>8</v>
      </c>
      <c r="I41" s="0" t="n">
        <f aca="false">'BoxQP Summary'!AF42</f>
        <v>349</v>
      </c>
      <c r="J41" s="40" t="n">
        <f aca="false">'BoxQP Summary'!AG42</f>
        <v>602.56</v>
      </c>
      <c r="K41" s="172" t="n">
        <f aca="false">'BoxQP Summary'!AI42</f>
        <v>0.590945300053107</v>
      </c>
    </row>
    <row r="42" customFormat="false" ht="12.8" hidden="false" customHeight="false" outlineLevel="0" collapsed="false">
      <c r="A42" s="136" t="s">
        <v>99</v>
      </c>
      <c r="B42" s="113" t="n">
        <f aca="false">'BoxQP Summary'!C43</f>
        <v>-2113</v>
      </c>
      <c r="C42" s="40" t="n">
        <f aca="false">'BoxQP Summary'!B43</f>
        <v>-4357.75</v>
      </c>
      <c r="D42" s="116" t="n">
        <f aca="false">'BoxQP Summary'!D43</f>
        <v>1.06184957426679</v>
      </c>
      <c r="E42" s="116" t="n">
        <f aca="false">'BoxQP Summary'!AB43</f>
        <v>0.00150425733207182</v>
      </c>
      <c r="F42" s="116" t="n">
        <f aca="false">'BoxQP Summary'!AC43</f>
        <v>0.998583361176078</v>
      </c>
      <c r="G42" s="0" t="n">
        <f aca="false">'BoxQP Summary'!AD43</f>
        <v>1789</v>
      </c>
      <c r="H42" s="0" t="n">
        <f aca="false">'BoxQP Summary'!AE43</f>
        <v>1</v>
      </c>
      <c r="I42" s="0" t="n">
        <f aca="false">'BoxQP Summary'!AF43</f>
        <v>358</v>
      </c>
      <c r="J42" s="40" t="n">
        <f aca="false">'BoxQP Summary'!AG43</f>
        <v>601.22</v>
      </c>
      <c r="K42" s="172" t="n">
        <f aca="false">'BoxQP Summary'!AI43</f>
        <v>0.580070523269352</v>
      </c>
    </row>
    <row r="43" customFormat="false" ht="12.8" hidden="false" customHeight="false" outlineLevel="0" collapsed="false">
      <c r="A43" s="136" t="s">
        <v>100</v>
      </c>
      <c r="B43" s="113" t="n">
        <f aca="false">'BoxQP Summary'!C44</f>
        <v>-2535</v>
      </c>
      <c r="C43" s="40" t="n">
        <f aca="false">'BoxQP Summary'!B44</f>
        <v>-4516.75</v>
      </c>
      <c r="D43" s="116" t="n">
        <f aca="false">'BoxQP Summary'!D44</f>
        <v>0.781447160883281</v>
      </c>
      <c r="E43" s="116" t="n">
        <f aca="false">'BoxQP Summary'!AB44</f>
        <v>1.97160883281474E-005</v>
      </c>
      <c r="F43" s="116" t="n">
        <f aca="false">'BoxQP Summary'!AC44</f>
        <v>0.999974769774189</v>
      </c>
      <c r="G43" s="0" t="n">
        <f aca="false">'BoxQP Summary'!AD44</f>
        <v>441</v>
      </c>
      <c r="H43" s="0" t="n">
        <f aca="false">'BoxQP Summary'!AE44</f>
        <v>117</v>
      </c>
      <c r="I43" s="0" t="n">
        <f aca="false">'BoxQP Summary'!AF44</f>
        <v>117</v>
      </c>
      <c r="J43" s="40" t="n">
        <f aca="false">'BoxQP Summary'!AG44</f>
        <v>118.24</v>
      </c>
      <c r="K43" s="172" t="n">
        <f aca="false">'BoxQP Summary'!AI44</f>
        <v>0.271143437077131</v>
      </c>
    </row>
    <row r="44" customFormat="false" ht="12.8" hidden="false" customHeight="false" outlineLevel="0" collapsed="false">
      <c r="A44" s="136" t="s">
        <v>101</v>
      </c>
      <c r="B44" s="113" t="n">
        <f aca="false">'BoxQP Summary'!C45</f>
        <v>-2476.38</v>
      </c>
      <c r="C44" s="40" t="n">
        <f aca="false">'BoxQP Summary'!B45</f>
        <v>-5009.75</v>
      </c>
      <c r="D44" s="116" t="n">
        <f aca="false">'BoxQP Summary'!D45</f>
        <v>1.02260048922652</v>
      </c>
      <c r="E44" s="116" t="n">
        <f aca="false">'BoxQP Summary'!AB45</f>
        <v>3.2292179641366E-005</v>
      </c>
      <c r="F44" s="116" t="n">
        <f aca="false">'BoxQP Summary'!AC45</f>
        <v>0.999968421509689</v>
      </c>
      <c r="G44" s="0" t="n">
        <f aca="false">'BoxQP Summary'!AD45</f>
        <v>808</v>
      </c>
      <c r="H44" s="0" t="n">
        <f aca="false">'BoxQP Summary'!AE45</f>
        <v>92</v>
      </c>
      <c r="I44" s="0" t="n">
        <f aca="false">'BoxQP Summary'!AF45</f>
        <v>183</v>
      </c>
      <c r="J44" s="40" t="n">
        <f aca="false">'BoxQP Summary'!AG45</f>
        <v>228.66</v>
      </c>
      <c r="K44" s="172" t="n">
        <f aca="false">'BoxQP Summary'!AI45</f>
        <v>0.425653809148955</v>
      </c>
    </row>
    <row r="45" customFormat="false" ht="12.8" hidden="false" customHeight="false" outlineLevel="0" collapsed="false">
      <c r="A45" s="136" t="s">
        <v>102</v>
      </c>
      <c r="B45" s="113" t="n">
        <f aca="false">'BoxQP Summary'!C46</f>
        <v>-2102.5</v>
      </c>
      <c r="C45" s="40" t="n">
        <f aca="false">'BoxQP Summary'!B46</f>
        <v>-4902.75</v>
      </c>
      <c r="D45" s="116" t="n">
        <f aca="false">'BoxQP Summary'!D46</f>
        <v>1.33123365818873</v>
      </c>
      <c r="E45" s="116" t="n">
        <f aca="false">'BoxQP Summary'!AB46</f>
        <v>0.00639885904444974</v>
      </c>
      <c r="F45" s="116" t="n">
        <f aca="false">'BoxQP Summary'!AC46</f>
        <v>0.995193286313722</v>
      </c>
      <c r="G45" s="0" t="n">
        <f aca="false">'BoxQP Summary'!AD46</f>
        <v>1687</v>
      </c>
      <c r="H45" s="0" t="n">
        <f aca="false">'BoxQP Summary'!AE46</f>
        <v>3</v>
      </c>
      <c r="I45" s="0" t="n">
        <f aca="false">'BoxQP Summary'!AF46</f>
        <v>338</v>
      </c>
      <c r="J45" s="40" t="n">
        <f aca="false">'BoxQP Summary'!AG46</f>
        <v>600.02</v>
      </c>
      <c r="K45" s="172" t="n">
        <f aca="false">'BoxQP Summary'!AI46</f>
        <v>0.600713309556348</v>
      </c>
    </row>
    <row r="46" customFormat="false" ht="12.8" hidden="false" customHeight="false" outlineLevel="0" collapsed="false">
      <c r="A46" s="136" t="s">
        <v>103</v>
      </c>
      <c r="B46" s="113" t="n">
        <f aca="false">'BoxQP Summary'!C47</f>
        <v>-1866.07</v>
      </c>
      <c r="C46" s="40" t="n">
        <f aca="false">'BoxQP Summary'!B47</f>
        <v>-5075.75</v>
      </c>
      <c r="D46" s="116" t="n">
        <f aca="false">'BoxQP Summary'!D47</f>
        <v>1.71909998018285</v>
      </c>
      <c r="E46" s="116" t="n">
        <f aca="false">'BoxQP Summary'!AB47</f>
        <v>0.0435388067935321</v>
      </c>
      <c r="F46" s="116" t="n">
        <f aca="false">'BoxQP Summary'!AC47</f>
        <v>0.974673487699708</v>
      </c>
      <c r="G46" s="0" t="n">
        <f aca="false">'BoxQP Summary'!AD47</f>
        <v>1617</v>
      </c>
      <c r="H46" s="0" t="n">
        <f aca="false">'BoxQP Summary'!AE47</f>
        <v>13</v>
      </c>
      <c r="I46" s="0" t="n">
        <f aca="false">'BoxQP Summary'!AF47</f>
        <v>326</v>
      </c>
      <c r="J46" s="40" t="n">
        <f aca="false">'BoxQP Summary'!AG47</f>
        <v>600.11</v>
      </c>
      <c r="K46" s="172" t="n">
        <f aca="false">'BoxQP Summary'!AI47</f>
        <v>0.618286647447968</v>
      </c>
    </row>
    <row r="47" customFormat="false" ht="12.8" hidden="false" customHeight="false" outlineLevel="0" collapsed="false">
      <c r="A47" s="136" t="s">
        <v>104</v>
      </c>
      <c r="B47" s="113" t="n">
        <f aca="false">'BoxQP Summary'!C48</f>
        <v>-1324.5</v>
      </c>
      <c r="C47" s="40" t="n">
        <f aca="false">'BoxQP Summary'!B48</f>
        <v>-1858.25</v>
      </c>
      <c r="D47" s="116" t="n">
        <f aca="false">'BoxQP Summary'!D48</f>
        <v>0.402678234628442</v>
      </c>
      <c r="E47" s="116" t="n">
        <f aca="false">'BoxQP Summary'!AB48</f>
        <v>0.0230780837419841</v>
      </c>
      <c r="F47" s="116" t="n">
        <f aca="false">'BoxQP Summary'!AC48</f>
        <v>0.942688524590164</v>
      </c>
      <c r="G47" s="0" t="n">
        <f aca="false">'BoxQP Summary'!AD48</f>
        <v>925</v>
      </c>
      <c r="H47" s="0" t="n">
        <f aca="false">'BoxQP Summary'!AE48</f>
        <v>15</v>
      </c>
      <c r="I47" s="0" t="n">
        <f aca="false">'BoxQP Summary'!AF48</f>
        <v>188</v>
      </c>
      <c r="J47" s="40" t="n">
        <f aca="false">'BoxQP Summary'!AG48</f>
        <v>603.07</v>
      </c>
      <c r="K47" s="172" t="n">
        <f aca="false">'BoxQP Summary'!AI48</f>
        <v>0.524764952658895</v>
      </c>
    </row>
    <row r="48" customFormat="false" ht="12.8" hidden="false" customHeight="false" outlineLevel="0" collapsed="false">
      <c r="A48" s="136" t="s">
        <v>105</v>
      </c>
      <c r="B48" s="113" t="n">
        <f aca="false">'BoxQP Summary'!C49</f>
        <v>-1668</v>
      </c>
      <c r="C48" s="40" t="n">
        <f aca="false">'BoxQP Summary'!B49</f>
        <v>-2334</v>
      </c>
      <c r="D48" s="116" t="n">
        <f aca="false">'BoxQP Summary'!D49</f>
        <v>0.39904134212103</v>
      </c>
      <c r="E48" s="116" t="n">
        <f aca="false">'BoxQP Summary'!AB49</f>
        <v>0.0445356500898741</v>
      </c>
      <c r="F48" s="116" t="n">
        <f aca="false">'BoxQP Summary'!AC49</f>
        <v>0.888393393393394</v>
      </c>
      <c r="G48" s="0" t="n">
        <f aca="false">'BoxQP Summary'!AD49</f>
        <v>936</v>
      </c>
      <c r="H48" s="0" t="n">
        <f aca="false">'BoxQP Summary'!AE49</f>
        <v>14</v>
      </c>
      <c r="I48" s="0" t="n">
        <f aca="false">'BoxQP Summary'!AF49</f>
        <v>190</v>
      </c>
      <c r="J48" s="40" t="n">
        <f aca="false">'BoxQP Summary'!AG49</f>
        <v>601.47</v>
      </c>
      <c r="K48" s="172" t="n">
        <f aca="false">'BoxQP Summary'!AI49</f>
        <v>0.520690973780903</v>
      </c>
    </row>
    <row r="49" customFormat="false" ht="12.8" hidden="false" customHeight="false" outlineLevel="0" collapsed="false">
      <c r="A49" s="136" t="s">
        <v>106</v>
      </c>
      <c r="B49" s="113" t="n">
        <f aca="false">'BoxQP Summary'!C50</f>
        <v>-1453.61</v>
      </c>
      <c r="C49" s="40" t="n">
        <f aca="false">'BoxQP Summary'!B50</f>
        <v>-2107.25</v>
      </c>
      <c r="D49" s="116" t="n">
        <f aca="false">'BoxQP Summary'!D50</f>
        <v>0.449357559758286</v>
      </c>
      <c r="E49" s="116" t="n">
        <f aca="false">'BoxQP Summary'!AB50</f>
        <v>0.0721567980420869</v>
      </c>
      <c r="F49" s="116" t="n">
        <f aca="false">'BoxQP Summary'!AC50</f>
        <v>0.839422311976011</v>
      </c>
      <c r="G49" s="0" t="n">
        <f aca="false">'BoxQP Summary'!AD50</f>
        <v>911</v>
      </c>
      <c r="H49" s="0" t="n">
        <f aca="false">'BoxQP Summary'!AE50</f>
        <v>14</v>
      </c>
      <c r="I49" s="0" t="n">
        <f aca="false">'BoxQP Summary'!AF50</f>
        <v>185</v>
      </c>
      <c r="J49" s="40" t="n">
        <f aca="false">'BoxQP Summary'!AG50</f>
        <v>600.67</v>
      </c>
      <c r="K49" s="172" t="n">
        <f aca="false">'BoxQP Summary'!AI50</f>
        <v>0.539797226430486</v>
      </c>
    </row>
    <row r="50" customFormat="false" ht="12.8" hidden="false" customHeight="false" outlineLevel="0" collapsed="false">
      <c r="A50" s="136" t="s">
        <v>107</v>
      </c>
      <c r="B50" s="113" t="n">
        <f aca="false">'BoxQP Summary'!C51</f>
        <v>-1411</v>
      </c>
      <c r="C50" s="40" t="n">
        <f aca="false">'BoxQP Summary'!B51</f>
        <v>-2632</v>
      </c>
      <c r="D50" s="116" t="n">
        <f aca="false">'BoxQP Summary'!D51</f>
        <v>0.864730878186969</v>
      </c>
      <c r="E50" s="116" t="n">
        <f aca="false">'BoxQP Summary'!AB51</f>
        <v>0.0755665722379604</v>
      </c>
      <c r="F50" s="116" t="n">
        <f aca="false">'BoxQP Summary'!AC51</f>
        <v>0.912612612612613</v>
      </c>
      <c r="G50" s="0" t="n">
        <f aca="false">'BoxQP Summary'!AD51</f>
        <v>906</v>
      </c>
      <c r="H50" s="0" t="n">
        <f aca="false">'BoxQP Summary'!AE51</f>
        <v>19</v>
      </c>
      <c r="I50" s="0" t="n">
        <f aca="false">'BoxQP Summary'!AF51</f>
        <v>185</v>
      </c>
      <c r="J50" s="40" t="n">
        <f aca="false">'BoxQP Summary'!AG51</f>
        <v>602.2</v>
      </c>
      <c r="K50" s="172" t="n">
        <f aca="false">'BoxQP Summary'!AI51</f>
        <v>0.513517103952175</v>
      </c>
    </row>
    <row r="51" customFormat="false" ht="12.8" hidden="false" customHeight="false" outlineLevel="0" collapsed="false">
      <c r="A51" s="136" t="s">
        <v>108</v>
      </c>
      <c r="B51" s="113" t="n">
        <f aca="false">'BoxQP Summary'!C52</f>
        <v>-1745.76</v>
      </c>
      <c r="C51" s="40" t="n">
        <f aca="false">'BoxQP Summary'!B52</f>
        <v>-2923.25</v>
      </c>
      <c r="D51" s="116" t="n">
        <f aca="false">'BoxQP Summary'!D52</f>
        <v>0.67409947560054</v>
      </c>
      <c r="E51" s="116" t="n">
        <f aca="false">'BoxQP Summary'!AB52</f>
        <v>0.0523311731434199</v>
      </c>
      <c r="F51" s="116" t="n">
        <f aca="false">'BoxQP Summary'!AC52</f>
        <v>0.922368767462993</v>
      </c>
      <c r="G51" s="0" t="n">
        <f aca="false">'BoxQP Summary'!AD52</f>
        <v>919</v>
      </c>
      <c r="H51" s="0" t="n">
        <f aca="false">'BoxQP Summary'!AE52</f>
        <v>11</v>
      </c>
      <c r="I51" s="0" t="n">
        <f aca="false">'BoxQP Summary'!AF52</f>
        <v>186</v>
      </c>
      <c r="J51" s="40" t="n">
        <f aca="false">'BoxQP Summary'!AG52</f>
        <v>602.88</v>
      </c>
      <c r="K51" s="172" t="n">
        <f aca="false">'BoxQP Summary'!AI52</f>
        <v>0.53030453821656</v>
      </c>
    </row>
    <row r="52" customFormat="false" ht="12.8" hidden="false" customHeight="false" outlineLevel="0" collapsed="false">
      <c r="A52" s="136" t="s">
        <v>109</v>
      </c>
      <c r="B52" s="113" t="n">
        <f aca="false">'BoxQP Summary'!C53</f>
        <v>-2094.5</v>
      </c>
      <c r="C52" s="40" t="n">
        <f aca="false">'BoxQP Summary'!B53</f>
        <v>-3273.5</v>
      </c>
      <c r="D52" s="116" t="n">
        <f aca="false">'BoxQP Summary'!D53</f>
        <v>0.562634216177523</v>
      </c>
      <c r="E52" s="116" t="n">
        <f aca="false">'BoxQP Summary'!AB53</f>
        <v>0.0108613696015272</v>
      </c>
      <c r="F52" s="116" t="n">
        <f aca="false">'BoxQP Summary'!AC53</f>
        <v>0.98069550466497</v>
      </c>
      <c r="G52" s="0" t="n">
        <f aca="false">'BoxQP Summary'!AD53</f>
        <v>890</v>
      </c>
      <c r="H52" s="0" t="n">
        <f aca="false">'BoxQP Summary'!AE53</f>
        <v>5</v>
      </c>
      <c r="I52" s="0" t="n">
        <f aca="false">'BoxQP Summary'!AF53</f>
        <v>179</v>
      </c>
      <c r="J52" s="40" t="n">
        <f aca="false">'BoxQP Summary'!AG53</f>
        <v>603.93</v>
      </c>
      <c r="K52" s="172" t="n">
        <f aca="false">'BoxQP Summary'!AI53</f>
        <v>0.50846952461378</v>
      </c>
    </row>
    <row r="53" customFormat="false" ht="12.8" hidden="false" customHeight="false" outlineLevel="0" collapsed="false">
      <c r="A53" s="136" t="s">
        <v>110</v>
      </c>
      <c r="B53" s="113" t="n">
        <f aca="false">'BoxQP Summary'!C54</f>
        <v>-1198.41</v>
      </c>
      <c r="C53" s="40" t="n">
        <f aca="false">'BoxQP Summary'!B54</f>
        <v>-3536</v>
      </c>
      <c r="D53" s="116" t="n">
        <f aca="false">'BoxQP Summary'!D54</f>
        <v>1.94894990036768</v>
      </c>
      <c r="E53" s="116" t="n">
        <f aca="false">'BoxQP Summary'!AB54</f>
        <v>0.502647134841297</v>
      </c>
      <c r="F53" s="116" t="n">
        <f aca="false">'BoxQP Summary'!AC54</f>
        <v>0.74209335255541</v>
      </c>
      <c r="G53" s="0" t="n">
        <f aca="false">'BoxQP Summary'!AD54</f>
        <v>920</v>
      </c>
      <c r="H53" s="0" t="n">
        <f aca="false">'BoxQP Summary'!AE54</f>
        <v>65</v>
      </c>
      <c r="I53" s="0" t="n">
        <f aca="false">'BoxQP Summary'!AF54</f>
        <v>197</v>
      </c>
      <c r="J53" s="40" t="n">
        <f aca="false">'BoxQP Summary'!AG54</f>
        <v>601.7</v>
      </c>
      <c r="K53" s="172" t="n">
        <f aca="false">'BoxQP Summary'!AI54</f>
        <v>0.492421472494599</v>
      </c>
    </row>
    <row r="54" customFormat="false" ht="12.8" hidden="false" customHeight="false" outlineLevel="0" collapsed="false">
      <c r="A54" s="136" t="s">
        <v>111</v>
      </c>
      <c r="B54" s="113" t="n">
        <f aca="false">'BoxQP Summary'!C55</f>
        <v>-1776</v>
      </c>
      <c r="C54" s="40" t="n">
        <f aca="false">'BoxQP Summary'!B55</f>
        <v>-3500.5</v>
      </c>
      <c r="D54" s="116" t="n">
        <f aca="false">'BoxQP Summary'!D55</f>
        <v>0.970455824423185</v>
      </c>
      <c r="E54" s="116" t="n">
        <f aca="false">'BoxQP Summary'!AB55</f>
        <v>0.0848058525604952</v>
      </c>
      <c r="F54" s="116" t="n">
        <f aca="false">'BoxQP Summary'!AC55</f>
        <v>0.912612351406205</v>
      </c>
      <c r="G54" s="0" t="n">
        <f aca="false">'BoxQP Summary'!AD55</f>
        <v>968</v>
      </c>
      <c r="H54" s="0" t="n">
        <f aca="false">'BoxQP Summary'!AE55</f>
        <v>22</v>
      </c>
      <c r="I54" s="0" t="n">
        <f aca="false">'BoxQP Summary'!AF55</f>
        <v>198</v>
      </c>
      <c r="J54" s="40" t="n">
        <f aca="false">'BoxQP Summary'!AG55</f>
        <v>602.63</v>
      </c>
      <c r="K54" s="172" t="n">
        <f aca="false">'BoxQP Summary'!AI55</f>
        <v>0.503227519373413</v>
      </c>
    </row>
    <row r="55" customFormat="false" ht="12.8" hidden="false" customHeight="false" outlineLevel="0" collapsed="false">
      <c r="A55" s="136" t="s">
        <v>112</v>
      </c>
      <c r="B55" s="113" t="n">
        <f aca="false">'BoxQP Summary'!C56</f>
        <v>-2106.1</v>
      </c>
      <c r="C55" s="40" t="n">
        <f aca="false">'BoxQP Summary'!B56</f>
        <v>-4119.75</v>
      </c>
      <c r="D55" s="116" t="n">
        <f aca="false">'BoxQP Summary'!D56</f>
        <v>0.955649945422619</v>
      </c>
      <c r="E55" s="116" t="n">
        <f aca="false">'BoxQP Summary'!AB56</f>
        <v>0.0682502016990176</v>
      </c>
      <c r="F55" s="116" t="n">
        <f aca="false">'BoxQP Summary'!AC56</f>
        <v>0.928582424949718</v>
      </c>
      <c r="G55" s="0" t="n">
        <f aca="false">'BoxQP Summary'!AD56</f>
        <v>888</v>
      </c>
      <c r="H55" s="0" t="n">
        <f aca="false">'BoxQP Summary'!AE56</f>
        <v>17</v>
      </c>
      <c r="I55" s="0" t="n">
        <f aca="false">'BoxQP Summary'!AF56</f>
        <v>181</v>
      </c>
      <c r="J55" s="40" t="n">
        <f aca="false">'BoxQP Summary'!AG56</f>
        <v>603.6</v>
      </c>
      <c r="K55" s="172" t="n">
        <f aca="false">'BoxQP Summary'!AI56</f>
        <v>0.540473823724321</v>
      </c>
    </row>
    <row r="56" customFormat="false" ht="12.8" hidden="false" customHeight="false" outlineLevel="0" collapsed="false">
      <c r="A56" s="136" t="s">
        <v>113</v>
      </c>
      <c r="B56" s="113" t="n">
        <f aca="false">'BoxQP Summary'!C57</f>
        <v>-1212</v>
      </c>
      <c r="C56" s="40" t="n">
        <f aca="false">'BoxQP Summary'!B57</f>
        <v>-1757.25</v>
      </c>
      <c r="D56" s="116" t="n">
        <f aca="false">'BoxQP Summary'!D57</f>
        <v>0.449505358615004</v>
      </c>
      <c r="E56" s="116" t="n">
        <f aca="false">'BoxQP Summary'!AB57</f>
        <v>0.449505358615004</v>
      </c>
      <c r="F56" s="116" t="n">
        <f aca="false">'BoxQP Summary'!AC57</f>
        <v>0</v>
      </c>
      <c r="G56" s="0" t="n">
        <f aca="false">'BoxQP Summary'!AD57</f>
        <v>54</v>
      </c>
      <c r="H56" s="0" t="n">
        <f aca="false">'BoxQP Summary'!AE57</f>
        <v>1</v>
      </c>
      <c r="I56" s="0" t="n">
        <f aca="false">'BoxQP Summary'!AF57</f>
        <v>11</v>
      </c>
      <c r="J56" s="40" t="n">
        <f aca="false">'BoxQP Summary'!AG57</f>
        <v>43.39</v>
      </c>
      <c r="K56" s="172" t="n">
        <f aca="false">'BoxQP Summary'!AI57</f>
        <v>0.0271952062687255</v>
      </c>
    </row>
    <row r="57" customFormat="false" ht="12.8" hidden="false" customHeight="false" outlineLevel="0" collapsed="false">
      <c r="A57" s="136" t="s">
        <v>114</v>
      </c>
      <c r="B57" s="113" t="n">
        <f aca="false">'BoxQP Summary'!C58</f>
        <v>-1925.5</v>
      </c>
      <c r="C57" s="40" t="n">
        <f aca="false">'BoxQP Summary'!B58</f>
        <v>-2238.25</v>
      </c>
      <c r="D57" s="116" t="n">
        <f aca="false">'BoxQP Summary'!D58</f>
        <v>0.162341032961329</v>
      </c>
      <c r="E57" s="116" t="n">
        <f aca="false">'BoxQP Summary'!AB58</f>
        <v>0.162341032961329</v>
      </c>
      <c r="F57" s="116" t="n">
        <f aca="false">'BoxQP Summary'!AC58</f>
        <v>0</v>
      </c>
      <c r="G57" s="0" t="n">
        <f aca="false">'BoxQP Summary'!AD58</f>
        <v>52</v>
      </c>
      <c r="H57" s="0" t="n">
        <f aca="false">'BoxQP Summary'!AE58</f>
        <v>3</v>
      </c>
      <c r="I57" s="0" t="n">
        <f aca="false">'BoxQP Summary'!AF58</f>
        <v>11</v>
      </c>
      <c r="J57" s="40" t="n">
        <f aca="false">'BoxQP Summary'!AG58</f>
        <v>42.36</v>
      </c>
      <c r="K57" s="172" t="n">
        <f aca="false">'BoxQP Summary'!AI58</f>
        <v>0.0304532577903683</v>
      </c>
    </row>
    <row r="58" customFormat="false" ht="12.8" hidden="false" customHeight="false" outlineLevel="0" collapsed="false">
      <c r="A58" s="136" t="s">
        <v>115</v>
      </c>
      <c r="B58" s="113" t="n">
        <f aca="false">'BoxQP Summary'!C59</f>
        <v>-1483</v>
      </c>
      <c r="C58" s="40" t="n">
        <f aca="false">'BoxQP Summary'!B59</f>
        <v>-2098.75</v>
      </c>
      <c r="D58" s="116" t="n">
        <f aca="false">'BoxQP Summary'!D59</f>
        <v>0.414925876010782</v>
      </c>
      <c r="E58" s="116" t="n">
        <f aca="false">'BoxQP Summary'!AB59</f>
        <v>0.164400269541779</v>
      </c>
      <c r="F58" s="116" t="n">
        <f aca="false">'BoxQP Summary'!AC59</f>
        <v>0.603784003248071</v>
      </c>
      <c r="G58" s="0" t="n">
        <f aca="false">'BoxQP Summary'!AD59</f>
        <v>551</v>
      </c>
      <c r="H58" s="0" t="n">
        <f aca="false">'BoxQP Summary'!AE59</f>
        <v>24</v>
      </c>
      <c r="I58" s="0" t="n">
        <f aca="false">'BoxQP Summary'!AF59</f>
        <v>115</v>
      </c>
      <c r="J58" s="40" t="n">
        <f aca="false">'BoxQP Summary'!AG59</f>
        <v>600.17</v>
      </c>
      <c r="K58" s="172" t="n">
        <f aca="false">'BoxQP Summary'!AI59</f>
        <v>0.455704217138478</v>
      </c>
    </row>
    <row r="59" customFormat="false" ht="12.8" hidden="false" customHeight="false" outlineLevel="0" collapsed="false">
      <c r="A59" s="136" t="s">
        <v>116</v>
      </c>
      <c r="B59" s="113" t="n">
        <f aca="false">'BoxQP Summary'!C60</f>
        <v>-2538.91</v>
      </c>
      <c r="C59" s="40" t="n">
        <f aca="false">'BoxQP Summary'!B60</f>
        <v>-3832.75</v>
      </c>
      <c r="D59" s="116" t="n">
        <f aca="false">'BoxQP Summary'!D60</f>
        <v>0.50940387651531</v>
      </c>
      <c r="E59" s="116" t="n">
        <f aca="false">'BoxQP Summary'!AB60</f>
        <v>0.175332984239599</v>
      </c>
      <c r="F59" s="116" t="n">
        <f aca="false">'BoxQP Summary'!AC60</f>
        <v>0.655807518704013</v>
      </c>
      <c r="G59" s="0" t="n">
        <f aca="false">'BoxQP Summary'!AD60</f>
        <v>354</v>
      </c>
      <c r="H59" s="0" t="n">
        <f aca="false">'BoxQP Summary'!AE60</f>
        <v>36</v>
      </c>
      <c r="I59" s="0" t="n">
        <f aca="false">'BoxQP Summary'!AF60</f>
        <v>78</v>
      </c>
      <c r="J59" s="40" t="n">
        <f aca="false">'BoxQP Summary'!AG60</f>
        <v>603.14</v>
      </c>
      <c r="K59" s="172" t="n">
        <f aca="false">'BoxQP Summary'!AI60</f>
        <v>0.317007659913121</v>
      </c>
    </row>
    <row r="60" customFormat="false" ht="12.8" hidden="false" customHeight="false" outlineLevel="0" collapsed="false">
      <c r="A60" s="136" t="s">
        <v>117</v>
      </c>
      <c r="B60" s="113" t="n">
        <f aca="false">'BoxQP Summary'!C61</f>
        <v>-1888</v>
      </c>
      <c r="C60" s="40" t="n">
        <f aca="false">'BoxQP Summary'!B61</f>
        <v>-3248</v>
      </c>
      <c r="D60" s="116" t="n">
        <f aca="false">'BoxQP Summary'!D61</f>
        <v>0.719957649550026</v>
      </c>
      <c r="E60" s="116" t="n">
        <f aca="false">'BoxQP Summary'!AB61</f>
        <v>0.343493912122816</v>
      </c>
      <c r="F60" s="116" t="n">
        <f aca="false">'BoxQP Summary'!AC61</f>
        <v>0.522897058823529</v>
      </c>
      <c r="G60" s="0" t="n">
        <f aca="false">'BoxQP Summary'!AD61</f>
        <v>355</v>
      </c>
      <c r="H60" s="0" t="n">
        <f aca="false">'BoxQP Summary'!AE61</f>
        <v>35</v>
      </c>
      <c r="I60" s="0" t="n">
        <f aca="false">'BoxQP Summary'!AF61</f>
        <v>78</v>
      </c>
      <c r="J60" s="40" t="n">
        <f aca="false">'BoxQP Summary'!AG61</f>
        <v>600.63</v>
      </c>
      <c r="K60" s="172" t="n">
        <f aca="false">'BoxQP Summary'!AI61</f>
        <v>0.309208664235886</v>
      </c>
    </row>
    <row r="61" customFormat="false" ht="12.8" hidden="false" customHeight="false" outlineLevel="0" collapsed="false">
      <c r="A61" s="136" t="s">
        <v>118</v>
      </c>
      <c r="B61" s="113" t="n">
        <f aca="false">'BoxQP Summary'!C62</f>
        <v>-2812.28</v>
      </c>
      <c r="C61" s="40" t="n">
        <f aca="false">'BoxQP Summary'!B62</f>
        <v>-4167.25</v>
      </c>
      <c r="D61" s="116" t="n">
        <f aca="false">'BoxQP Summary'!D62</f>
        <v>0.481633538076551</v>
      </c>
      <c r="E61" s="116" t="n">
        <f aca="false">'BoxQP Summary'!AB62</f>
        <v>0.139104532787351</v>
      </c>
      <c r="F61" s="116" t="n">
        <f aca="false">'BoxQP Summary'!AC62</f>
        <v>0.711181797382968</v>
      </c>
      <c r="G61" s="0" t="n">
        <f aca="false">'BoxQP Summary'!AD62</f>
        <v>346</v>
      </c>
      <c r="H61" s="0" t="n">
        <f aca="false">'BoxQP Summary'!AE62</f>
        <v>39</v>
      </c>
      <c r="I61" s="0" t="n">
        <f aca="false">'BoxQP Summary'!AF62</f>
        <v>77</v>
      </c>
      <c r="J61" s="40" t="n">
        <f aca="false">'BoxQP Summary'!AG62</f>
        <v>609.45</v>
      </c>
      <c r="K61" s="172" t="n">
        <f aca="false">'BoxQP Summary'!AI62</f>
        <v>0.325162031339732</v>
      </c>
    </row>
    <row r="62" customFormat="false" ht="12.8" hidden="false" customHeight="false" outlineLevel="0" collapsed="false">
      <c r="A62" s="136" t="s">
        <v>119</v>
      </c>
      <c r="B62" s="113" t="n">
        <f aca="false">'BoxQP Summary'!C63</f>
        <v>-3252.5</v>
      </c>
      <c r="C62" s="40" t="n">
        <f aca="false">'BoxQP Summary'!B63</f>
        <v>-7210.75</v>
      </c>
      <c r="D62" s="116" t="n">
        <f aca="false">'BoxQP Summary'!D63</f>
        <v>1.2166128784386</v>
      </c>
      <c r="E62" s="116" t="n">
        <f aca="false">'BoxQP Summary'!AB63</f>
        <v>0.189313047487321</v>
      </c>
      <c r="F62" s="116" t="n">
        <f aca="false">'BoxQP Summary'!AC63</f>
        <v>0.844393355649593</v>
      </c>
      <c r="G62" s="0" t="n">
        <f aca="false">'BoxQP Summary'!AD63</f>
        <v>350</v>
      </c>
      <c r="H62" s="0" t="n">
        <f aca="false">'BoxQP Summary'!AE63</f>
        <v>35</v>
      </c>
      <c r="I62" s="0" t="n">
        <f aca="false">'BoxQP Summary'!AF63</f>
        <v>77</v>
      </c>
      <c r="J62" s="40" t="n">
        <f aca="false">'BoxQP Summary'!AG63</f>
        <v>609.62</v>
      </c>
      <c r="K62" s="172" t="n">
        <f aca="false">'BoxQP Summary'!AI63</f>
        <v>0.300072176109708</v>
      </c>
    </row>
    <row r="63" customFormat="false" ht="12.8" hidden="false" customHeight="false" outlineLevel="0" collapsed="false">
      <c r="A63" s="136" t="s">
        <v>120</v>
      </c>
      <c r="B63" s="113" t="n">
        <f aca="false">'BoxQP Summary'!C64</f>
        <v>-3296</v>
      </c>
      <c r="C63" s="40" t="n">
        <f aca="false">'BoxQP Summary'!B64</f>
        <v>-6620</v>
      </c>
      <c r="D63" s="116" t="n">
        <f aca="false">'BoxQP Summary'!D64</f>
        <v>1.00818926296633</v>
      </c>
      <c r="E63" s="116" t="n">
        <f aca="false">'BoxQP Summary'!AB64</f>
        <v>0.142781316348195</v>
      </c>
      <c r="F63" s="116" t="n">
        <f aca="false">'BoxQP Summary'!AC64</f>
        <v>0.858378459687124</v>
      </c>
      <c r="G63" s="0" t="n">
        <f aca="false">'BoxQP Summary'!AD64</f>
        <v>355</v>
      </c>
      <c r="H63" s="0" t="n">
        <f aca="false">'BoxQP Summary'!AE64</f>
        <v>25</v>
      </c>
      <c r="I63" s="0" t="n">
        <f aca="false">'BoxQP Summary'!AF64</f>
        <v>76</v>
      </c>
      <c r="J63" s="40" t="n">
        <f aca="false">'BoxQP Summary'!AG64</f>
        <v>607.55</v>
      </c>
      <c r="K63" s="172" t="n">
        <f aca="false">'BoxQP Summary'!AI64</f>
        <v>0.303283680355526</v>
      </c>
    </row>
    <row r="64" customFormat="false" ht="12.8" hidden="false" customHeight="false" outlineLevel="0" collapsed="false">
      <c r="A64" s="136" t="s">
        <v>121</v>
      </c>
      <c r="B64" s="113" t="n">
        <f aca="false">'BoxQP Summary'!C65</f>
        <v>-4306.5</v>
      </c>
      <c r="C64" s="40" t="n">
        <f aca="false">'BoxQP Summary'!B65</f>
        <v>-7522</v>
      </c>
      <c r="D64" s="116" t="n">
        <f aca="false">'BoxQP Summary'!D65</f>
        <v>0.74648868253047</v>
      </c>
      <c r="E64" s="116" t="n">
        <f aca="false">'BoxQP Summary'!AB65</f>
        <v>0.0360464306442253</v>
      </c>
      <c r="F64" s="116" t="n">
        <f aca="false">'BoxQP Summary'!AC65</f>
        <v>0.951712019903592</v>
      </c>
      <c r="G64" s="0" t="n">
        <f aca="false">'BoxQP Summary'!AD65</f>
        <v>364</v>
      </c>
      <c r="H64" s="0" t="n">
        <f aca="false">'BoxQP Summary'!AE65</f>
        <v>16</v>
      </c>
      <c r="I64" s="0" t="n">
        <f aca="false">'BoxQP Summary'!AF65</f>
        <v>76</v>
      </c>
      <c r="J64" s="40" t="n">
        <f aca="false">'BoxQP Summary'!AG65</f>
        <v>605.96</v>
      </c>
      <c r="K64" s="172" t="n">
        <f aca="false">'BoxQP Summary'!AI65</f>
        <v>0.298138490989504</v>
      </c>
    </row>
    <row r="65" customFormat="false" ht="12.8" hidden="false" customHeight="false" outlineLevel="0" collapsed="false">
      <c r="A65" s="136" t="s">
        <v>122</v>
      </c>
      <c r="B65" s="113" t="n">
        <f aca="false">'BoxQP Summary'!C66</f>
        <v>-4655.5</v>
      </c>
      <c r="C65" s="40" t="n">
        <f aca="false">'BoxQP Summary'!B66</f>
        <v>-11647.75</v>
      </c>
      <c r="D65" s="116" t="n">
        <f aca="false">'BoxQP Summary'!D66</f>
        <v>1.50161065177709</v>
      </c>
      <c r="E65" s="116" t="n">
        <f aca="false">'BoxQP Summary'!AB66</f>
        <v>0.127514227424031</v>
      </c>
      <c r="F65" s="116" t="n">
        <f aca="false">'BoxQP Summary'!AC66</f>
        <v>0.915081697593764</v>
      </c>
      <c r="G65" s="0" t="n">
        <f aca="false">'BoxQP Summary'!AD66</f>
        <v>357</v>
      </c>
      <c r="H65" s="0" t="n">
        <f aca="false">'BoxQP Summary'!AE66</f>
        <v>13</v>
      </c>
      <c r="I65" s="0" t="n">
        <f aca="false">'BoxQP Summary'!AF66</f>
        <v>74</v>
      </c>
      <c r="J65" s="40" t="n">
        <f aca="false">'BoxQP Summary'!AG66</f>
        <v>603.94</v>
      </c>
      <c r="K65" s="172" t="n">
        <f aca="false">'BoxQP Summary'!AI66</f>
        <v>0.30517932244925</v>
      </c>
    </row>
    <row r="66" customFormat="false" ht="12.8" hidden="false" customHeight="false" outlineLevel="0" collapsed="false">
      <c r="A66" s="136" t="s">
        <v>123</v>
      </c>
      <c r="B66" s="113" t="n">
        <f aca="false">'BoxQP Summary'!C67</f>
        <v>-3865.15</v>
      </c>
      <c r="C66" s="40" t="n">
        <f aca="false">'BoxQP Summary'!B67</f>
        <v>-10884.75</v>
      </c>
      <c r="D66" s="116" t="n">
        <f aca="false">'BoxQP Summary'!D67</f>
        <v>1.81565640236411</v>
      </c>
      <c r="E66" s="116" t="n">
        <f aca="false">'BoxQP Summary'!AB67</f>
        <v>0.192674883281818</v>
      </c>
      <c r="F66" s="116" t="n">
        <f aca="false">'BoxQP Summary'!AC67</f>
        <v>0.893881417744601</v>
      </c>
      <c r="G66" s="0" t="n">
        <f aca="false">'BoxQP Summary'!AD67</f>
        <v>350</v>
      </c>
      <c r="H66" s="0" t="n">
        <f aca="false">'BoxQP Summary'!AE67</f>
        <v>15</v>
      </c>
      <c r="I66" s="0" t="n">
        <f aca="false">'BoxQP Summary'!AF67</f>
        <v>73</v>
      </c>
      <c r="J66" s="40" t="n">
        <f aca="false">'BoxQP Summary'!AG67</f>
        <v>600.17</v>
      </c>
      <c r="K66" s="172" t="n">
        <f aca="false">'BoxQP Summary'!AI67</f>
        <v>0.294299948347968</v>
      </c>
    </row>
    <row r="67" customFormat="false" ht="12.8" hidden="false" customHeight="false" outlineLevel="0" collapsed="false">
      <c r="A67" s="136" t="s">
        <v>124</v>
      </c>
      <c r="B67" s="113" t="n">
        <f aca="false">'BoxQP Summary'!C68</f>
        <v>-4329.4</v>
      </c>
      <c r="C67" s="40" t="n">
        <f aca="false">'BoxQP Summary'!B68</f>
        <v>-11262.25</v>
      </c>
      <c r="D67" s="116" t="n">
        <f aca="false">'BoxQP Summary'!D68</f>
        <v>1.60097219656383</v>
      </c>
      <c r="E67" s="116" t="n">
        <f aca="false">'BoxQP Summary'!AB68</f>
        <v>0.155736190652134</v>
      </c>
      <c r="F67" s="116" t="n">
        <f aca="false">'BoxQP Summary'!AC68</f>
        <v>0.902723987970315</v>
      </c>
      <c r="G67" s="0" t="n">
        <f aca="false">'BoxQP Summary'!AD68</f>
        <v>343</v>
      </c>
      <c r="H67" s="0" t="n">
        <f aca="false">'BoxQP Summary'!AE68</f>
        <v>37</v>
      </c>
      <c r="I67" s="0" t="n">
        <f aca="false">'BoxQP Summary'!AF68</f>
        <v>76</v>
      </c>
      <c r="J67" s="40" t="n">
        <f aca="false">'BoxQP Summary'!AG68</f>
        <v>601.31</v>
      </c>
      <c r="K67" s="172" t="n">
        <f aca="false">'BoxQP Summary'!AI68</f>
        <v>0.27613044852073</v>
      </c>
    </row>
    <row r="68" customFormat="false" ht="12.8" hidden="false" customHeight="false" outlineLevel="0" collapsed="false">
      <c r="A68" s="136" t="s">
        <v>125</v>
      </c>
      <c r="B68" s="113" t="n">
        <f aca="false">'BoxQP Summary'!C69</f>
        <v>-3157</v>
      </c>
      <c r="C68" s="40" t="n">
        <f aca="false">'BoxQP Summary'!B69</f>
        <v>-4840.75</v>
      </c>
      <c r="D68" s="116" t="n">
        <f aca="false">'BoxQP Summary'!D69</f>
        <v>0.533169727675744</v>
      </c>
      <c r="E68" s="116" t="n">
        <f aca="false">'BoxQP Summary'!AB69</f>
        <v>0.257492083597213</v>
      </c>
      <c r="F68" s="116" t="n">
        <f aca="false">'BoxQP Summary'!AC69</f>
        <v>0.51705419450631</v>
      </c>
      <c r="G68" s="0" t="n">
        <f aca="false">'BoxQP Summary'!AD69</f>
        <v>224</v>
      </c>
      <c r="H68" s="0" t="n">
        <f aca="false">'BoxQP Summary'!AE69</f>
        <v>21</v>
      </c>
      <c r="I68" s="0" t="n">
        <f aca="false">'BoxQP Summary'!AF69</f>
        <v>49</v>
      </c>
      <c r="J68" s="40" t="n">
        <f aca="false">'BoxQP Summary'!AG69</f>
        <v>603.39</v>
      </c>
      <c r="K68" s="172" t="n">
        <f aca="false">'BoxQP Summary'!AI69</f>
        <v>0.202306965644111</v>
      </c>
    </row>
    <row r="69" customFormat="false" ht="12.8" hidden="false" customHeight="false" outlineLevel="0" collapsed="false">
      <c r="A69" s="136" t="s">
        <v>126</v>
      </c>
      <c r="B69" s="113" t="n">
        <f aca="false">'BoxQP Summary'!C70</f>
        <v>-2312.34</v>
      </c>
      <c r="C69" s="40" t="n">
        <f aca="false">'BoxQP Summary'!B70</f>
        <v>-4378.5</v>
      </c>
      <c r="D69" s="116" t="n">
        <f aca="false">'BoxQP Summary'!D70</f>
        <v>0.893150163832381</v>
      </c>
      <c r="E69" s="116" t="n">
        <f aca="false">'BoxQP Summary'!AB70</f>
        <v>0.542315440013141</v>
      </c>
      <c r="F69" s="116" t="n">
        <f aca="false">'BoxQP Summary'!AC70</f>
        <v>0.392805978239827</v>
      </c>
      <c r="G69" s="0" t="n">
        <f aca="false">'BoxQP Summary'!AD70</f>
        <v>240</v>
      </c>
      <c r="H69" s="0" t="n">
        <f aca="false">'BoxQP Summary'!AE70</f>
        <v>15</v>
      </c>
      <c r="I69" s="0" t="n">
        <f aca="false">'BoxQP Summary'!AF70</f>
        <v>51</v>
      </c>
      <c r="J69" s="40" t="n">
        <f aca="false">'BoxQP Summary'!AG70</f>
        <v>601.91</v>
      </c>
      <c r="K69" s="172" t="n">
        <f aca="false">'BoxQP Summary'!AI70</f>
        <v>0.204116894552342</v>
      </c>
    </row>
    <row r="70" customFormat="false" ht="12.8" hidden="false" customHeight="false" outlineLevel="0" collapsed="false">
      <c r="A70" s="136" t="s">
        <v>127</v>
      </c>
      <c r="B70" s="113" t="n">
        <f aca="false">'BoxQP Summary'!C71</f>
        <v>-3090.88</v>
      </c>
      <c r="C70" s="40" t="n">
        <f aca="false">'BoxQP Summary'!B71</f>
        <v>-5130.25</v>
      </c>
      <c r="D70" s="116" t="n">
        <f aca="false">'BoxQP Summary'!D71</f>
        <v>0.659588987929674</v>
      </c>
      <c r="E70" s="116" t="n">
        <f aca="false">'BoxQP Summary'!AB71</f>
        <v>0.312612391166539</v>
      </c>
      <c r="F70" s="116" t="n">
        <f aca="false">'BoxQP Summary'!AC71</f>
        <v>0.526049711430491</v>
      </c>
      <c r="G70" s="0" t="n">
        <f aca="false">'BoxQP Summary'!AD71</f>
        <v>237</v>
      </c>
      <c r="H70" s="0" t="n">
        <f aca="false">'BoxQP Summary'!AE71</f>
        <v>18</v>
      </c>
      <c r="I70" s="0" t="n">
        <f aca="false">'BoxQP Summary'!AF71</f>
        <v>51</v>
      </c>
      <c r="J70" s="40" t="n">
        <f aca="false">'BoxQP Summary'!AG71</f>
        <v>610.58</v>
      </c>
      <c r="K70" s="172" t="n">
        <f aca="false">'BoxQP Summary'!AI71</f>
        <v>0.222870057977661</v>
      </c>
    </row>
    <row r="71" customFormat="false" ht="12.8" hidden="false" customHeight="false" outlineLevel="0" collapsed="false">
      <c r="A71" s="136" t="s">
        <v>128</v>
      </c>
      <c r="B71" s="113" t="n">
        <f aca="false">'BoxQP Summary'!C72</f>
        <v>-3448.1</v>
      </c>
      <c r="C71" s="40" t="n">
        <f aca="false">'BoxQP Summary'!B72</f>
        <v>-9783.25</v>
      </c>
      <c r="D71" s="116" t="n">
        <f aca="false">'BoxQP Summary'!D72</f>
        <v>1.83675451567075</v>
      </c>
      <c r="E71" s="116" t="n">
        <f aca="false">'BoxQP Summary'!AB72</f>
        <v>0.488475254414195</v>
      </c>
      <c r="F71" s="116" t="n">
        <f aca="false">'BoxQP Summary'!AC72</f>
        <v>0.734055231525694</v>
      </c>
      <c r="G71" s="0" t="n">
        <f aca="false">'BoxQP Summary'!AD72</f>
        <v>220</v>
      </c>
      <c r="H71" s="0" t="n">
        <f aca="false">'BoxQP Summary'!AE72</f>
        <v>30</v>
      </c>
      <c r="I71" s="0" t="n">
        <f aca="false">'BoxQP Summary'!AF72</f>
        <v>50</v>
      </c>
      <c r="J71" s="40" t="n">
        <f aca="false">'BoxQP Summary'!AG72</f>
        <v>609.1</v>
      </c>
      <c r="K71" s="172" t="n">
        <f aca="false">'BoxQP Summary'!AI72</f>
        <v>0.178263010999836</v>
      </c>
    </row>
    <row r="72" customFormat="false" ht="12.8" hidden="false" customHeight="false" outlineLevel="0" collapsed="false">
      <c r="A72" s="136" t="s">
        <v>129</v>
      </c>
      <c r="B72" s="113" t="n">
        <f aca="false">'BoxQP Summary'!C73</f>
        <v>-4449.2</v>
      </c>
      <c r="C72" s="40" t="n">
        <f aca="false">'BoxQP Summary'!B73</f>
        <v>-9270</v>
      </c>
      <c r="D72" s="116" t="n">
        <f aca="false">'BoxQP Summary'!D73</f>
        <v>1.08327715608287</v>
      </c>
      <c r="E72" s="116" t="n">
        <f aca="false">'BoxQP Summary'!AB73</f>
        <v>0.157662576962833</v>
      </c>
      <c r="F72" s="116" t="n">
        <f aca="false">'BoxQP Summary'!AC73</f>
        <v>0.854457766345835</v>
      </c>
      <c r="G72" s="0" t="n">
        <f aca="false">'BoxQP Summary'!AD73</f>
        <v>229</v>
      </c>
      <c r="H72" s="0" t="n">
        <f aca="false">'BoxQP Summary'!AE73</f>
        <v>16</v>
      </c>
      <c r="I72" s="0" t="n">
        <f aca="false">'BoxQP Summary'!AF73</f>
        <v>49</v>
      </c>
      <c r="J72" s="40" t="n">
        <f aca="false">'BoxQP Summary'!AG73</f>
        <v>607.95</v>
      </c>
      <c r="K72" s="172" t="n">
        <f aca="false">'BoxQP Summary'!AI73</f>
        <v>0.201250102804507</v>
      </c>
    </row>
    <row r="73" customFormat="false" ht="12.8" hidden="false" customHeight="false" outlineLevel="0" collapsed="false">
      <c r="A73" s="136" t="s">
        <v>130</v>
      </c>
      <c r="B73" s="113" t="n">
        <f aca="false">'BoxQP Summary'!C74</f>
        <v>-4886</v>
      </c>
      <c r="C73" s="40" t="n">
        <f aca="false">'BoxQP Summary'!B74</f>
        <v>-10029.75</v>
      </c>
      <c r="D73" s="116" t="n">
        <f aca="false">'BoxQP Summary'!D74</f>
        <v>1.05253734397381</v>
      </c>
      <c r="E73" s="116" t="n">
        <f aca="false">'BoxQP Summary'!AB74</f>
        <v>0.153736443625946</v>
      </c>
      <c r="F73" s="116" t="n">
        <f aca="false">'BoxQP Summary'!AC74</f>
        <v>0.85393730255164</v>
      </c>
      <c r="G73" s="0" t="n">
        <f aca="false">'BoxQP Summary'!AD74</f>
        <v>229</v>
      </c>
      <c r="H73" s="0" t="n">
        <f aca="false">'BoxQP Summary'!AE74</f>
        <v>26</v>
      </c>
      <c r="I73" s="0" t="n">
        <f aca="false">'BoxQP Summary'!AF74</f>
        <v>51</v>
      </c>
      <c r="J73" s="40" t="n">
        <f aca="false">'BoxQP Summary'!AG74</f>
        <v>608.64</v>
      </c>
      <c r="K73" s="172" t="n">
        <f aca="false">'BoxQP Summary'!AI74</f>
        <v>0.198343848580442</v>
      </c>
    </row>
    <row r="74" customFormat="false" ht="12.8" hidden="false" customHeight="false" outlineLevel="0" collapsed="false">
      <c r="A74" s="136" t="s">
        <v>131</v>
      </c>
      <c r="B74" s="113" t="n">
        <f aca="false">'BoxQP Summary'!C75</f>
        <v>-5896</v>
      </c>
      <c r="C74" s="40" t="n">
        <f aca="false">'BoxQP Summary'!B75</f>
        <v>-15250.75</v>
      </c>
      <c r="D74" s="116" t="n">
        <f aca="false">'BoxQP Summary'!D75</f>
        <v>1.58635746989995</v>
      </c>
      <c r="E74" s="116" t="n">
        <f aca="false">'BoxQP Summary'!AB75</f>
        <v>0.14646430388333</v>
      </c>
      <c r="F74" s="116" t="n">
        <f aca="false">'BoxQP Summary'!AC75</f>
        <v>0.907672572757156</v>
      </c>
      <c r="G74" s="0" t="n">
        <f aca="false">'BoxQP Summary'!AD75</f>
        <v>220</v>
      </c>
      <c r="H74" s="0" t="n">
        <f aca="false">'BoxQP Summary'!AE75</f>
        <v>20</v>
      </c>
      <c r="I74" s="0" t="n">
        <f aca="false">'BoxQP Summary'!AF75</f>
        <v>48</v>
      </c>
      <c r="J74" s="40" t="n">
        <f aca="false">'BoxQP Summary'!AG75</f>
        <v>610.97</v>
      </c>
      <c r="K74" s="172" t="n">
        <f aca="false">'BoxQP Summary'!AI75</f>
        <v>0.18212023503609</v>
      </c>
    </row>
    <row r="75" customFormat="false" ht="12.8" hidden="false" customHeight="false" outlineLevel="0" collapsed="false">
      <c r="A75" s="136" t="s">
        <v>132</v>
      </c>
      <c r="B75" s="113" t="n">
        <f aca="false">'BoxQP Summary'!C76</f>
        <v>-5341</v>
      </c>
      <c r="C75" s="40" t="n">
        <f aca="false">'BoxQP Summary'!B76</f>
        <v>-14246.5</v>
      </c>
      <c r="D75" s="116" t="n">
        <f aca="false">'BoxQP Summary'!D76</f>
        <v>1.66707225758143</v>
      </c>
      <c r="E75" s="116" t="n">
        <f aca="false">'BoxQP Summary'!AB76</f>
        <v>0.172034818420067</v>
      </c>
      <c r="F75" s="116" t="n">
        <f aca="false">'BoxQP Summary'!AC76</f>
        <v>0.896804222109932</v>
      </c>
      <c r="G75" s="0" t="n">
        <f aca="false">'BoxQP Summary'!AD76</f>
        <v>222</v>
      </c>
      <c r="H75" s="0" t="n">
        <f aca="false">'BoxQP Summary'!AE76</f>
        <v>18</v>
      </c>
      <c r="I75" s="0" t="n">
        <f aca="false">'BoxQP Summary'!AF76</f>
        <v>48</v>
      </c>
      <c r="J75" s="40" t="n">
        <f aca="false">'BoxQP Summary'!AG76</f>
        <v>605.51</v>
      </c>
      <c r="K75" s="172" t="n">
        <f aca="false">'BoxQP Summary'!AI76</f>
        <v>0.174910406103945</v>
      </c>
    </row>
    <row r="76" customFormat="false" ht="12.8" hidden="false" customHeight="false" outlineLevel="0" collapsed="false">
      <c r="A76" s="136" t="s">
        <v>133</v>
      </c>
      <c r="B76" s="113" t="n">
        <f aca="false">'BoxQP Summary'!C77</f>
        <v>-5980.5</v>
      </c>
      <c r="C76" s="40" t="n">
        <f aca="false">'BoxQP Summary'!B77</f>
        <v>-14961.5</v>
      </c>
      <c r="D76" s="116" t="n">
        <f aca="false">'BoxQP Summary'!D77</f>
        <v>1.50146284376829</v>
      </c>
      <c r="E76" s="116" t="n">
        <f aca="false">'BoxQP Summary'!AB77</f>
        <v>0.164585806235894</v>
      </c>
      <c r="F76" s="116" t="n">
        <f aca="false">'BoxQP Summary'!AC77</f>
        <v>0.890383030842891</v>
      </c>
      <c r="G76" s="0" t="n">
        <f aca="false">'BoxQP Summary'!AD77</f>
        <v>217</v>
      </c>
      <c r="H76" s="0" t="n">
        <f aca="false">'BoxQP Summary'!AE77</f>
        <v>28</v>
      </c>
      <c r="I76" s="0" t="n">
        <f aca="false">'BoxQP Summary'!AF77</f>
        <v>49</v>
      </c>
      <c r="J76" s="40" t="n">
        <f aca="false">'BoxQP Summary'!AG77</f>
        <v>604.13</v>
      </c>
      <c r="K76" s="172" t="n">
        <f aca="false">'BoxQP Summary'!AI77</f>
        <v>0.176352771754424</v>
      </c>
    </row>
    <row r="77" customFormat="false" ht="12.8" hidden="false" customHeight="false" outlineLevel="0" collapsed="false">
      <c r="A77" s="136" t="s">
        <v>134</v>
      </c>
      <c r="B77" s="113" t="n">
        <f aca="false">'BoxQP Summary'!C78</f>
        <v>-3372.5</v>
      </c>
      <c r="C77" s="40" t="n">
        <f aca="false">'BoxQP Summary'!B78</f>
        <v>-6171.5</v>
      </c>
      <c r="D77" s="116" t="n">
        <f aca="false">'BoxQP Summary'!D78</f>
        <v>0.829702089817697</v>
      </c>
      <c r="E77" s="116" t="n">
        <f aca="false">'BoxQP Summary'!AB78</f>
        <v>0.559389358233289</v>
      </c>
      <c r="F77" s="116" t="n">
        <f aca="false">'BoxQP Summary'!AC78</f>
        <v>0.325794926759557</v>
      </c>
      <c r="G77" s="0" t="n">
        <f aca="false">'BoxQP Summary'!AD78</f>
        <v>147</v>
      </c>
      <c r="H77" s="0" t="n">
        <f aca="false">'BoxQP Summary'!AE78</f>
        <v>28</v>
      </c>
      <c r="I77" s="0" t="n">
        <f aca="false">'BoxQP Summary'!AF78</f>
        <v>35</v>
      </c>
      <c r="J77" s="40" t="n">
        <f aca="false">'BoxQP Summary'!AG78</f>
        <v>611.75</v>
      </c>
      <c r="K77" s="172" t="n">
        <f aca="false">'BoxQP Summary'!AI78</f>
        <v>0.13675521046179</v>
      </c>
    </row>
    <row r="78" customFormat="false" ht="12.8" hidden="false" customHeight="false" outlineLevel="0" collapsed="false">
      <c r="A78" s="136" t="s">
        <v>135</v>
      </c>
      <c r="B78" s="113" t="n">
        <f aca="false">'BoxQP Summary'!C79</f>
        <v>-3500.29</v>
      </c>
      <c r="C78" s="40" t="n">
        <f aca="false">'BoxQP Summary'!B79</f>
        <v>-6015</v>
      </c>
      <c r="D78" s="116" t="n">
        <f aca="false">'BoxQP Summary'!D79</f>
        <v>0.718223854636434</v>
      </c>
      <c r="E78" s="116" t="n">
        <f aca="false">'BoxQP Summary'!AB79</f>
        <v>0.50930656986425</v>
      </c>
      <c r="F78" s="116" t="n">
        <f aca="false">'BoxQP Summary'!AC79</f>
        <v>0.290880459377025</v>
      </c>
      <c r="G78" s="0" t="n">
        <f aca="false">'BoxQP Summary'!AD79</f>
        <v>145</v>
      </c>
      <c r="H78" s="0" t="n">
        <f aca="false">'BoxQP Summary'!AE79</f>
        <v>30</v>
      </c>
      <c r="I78" s="0" t="n">
        <f aca="false">'BoxQP Summary'!AF79</f>
        <v>35</v>
      </c>
      <c r="J78" s="40" t="n">
        <f aca="false">'BoxQP Summary'!AG79</f>
        <v>608.43</v>
      </c>
      <c r="K78" s="172" t="n">
        <f aca="false">'BoxQP Summary'!AI79</f>
        <v>0.125338987229427</v>
      </c>
    </row>
    <row r="79" customFormat="false" ht="12.8" hidden="false" customHeight="false" outlineLevel="0" collapsed="false">
      <c r="A79" s="136" t="s">
        <v>136</v>
      </c>
      <c r="B79" s="113" t="n">
        <f aca="false">'BoxQP Summary'!C80</f>
        <v>-4299</v>
      </c>
      <c r="C79" s="40" t="n">
        <f aca="false">'BoxQP Summary'!B80</f>
        <v>-6698.25</v>
      </c>
      <c r="D79" s="116" t="n">
        <f aca="false">'BoxQP Summary'!D80</f>
        <v>0.55796511627907</v>
      </c>
      <c r="E79" s="116" t="n">
        <f aca="false">'BoxQP Summary'!AB80</f>
        <v>0.327581395348837</v>
      </c>
      <c r="F79" s="116" t="n">
        <f aca="false">'BoxQP Summary'!AC80</f>
        <v>0.412899864541002</v>
      </c>
      <c r="G79" s="0" t="n">
        <f aca="false">'BoxQP Summary'!AD80</f>
        <v>144</v>
      </c>
      <c r="H79" s="0" t="n">
        <f aca="false">'BoxQP Summary'!AE80</f>
        <v>31</v>
      </c>
      <c r="I79" s="0" t="n">
        <f aca="false">'BoxQP Summary'!AF80</f>
        <v>35</v>
      </c>
      <c r="J79" s="40" t="n">
        <f aca="false">'BoxQP Summary'!AG80</f>
        <v>616.69</v>
      </c>
      <c r="K79" s="172" t="n">
        <f aca="false">'BoxQP Summary'!AI80</f>
        <v>0.155994097520634</v>
      </c>
    </row>
    <row r="80" customFormat="false" ht="12.8" hidden="false" customHeight="false" outlineLevel="0" collapsed="false">
      <c r="A80" s="136" t="s">
        <v>137</v>
      </c>
      <c r="B80" s="113" t="n">
        <f aca="false">'BoxQP Summary'!C81</f>
        <v>-5152</v>
      </c>
      <c r="C80" s="40" t="n">
        <f aca="false">'BoxQP Summary'!B81</f>
        <v>-12584</v>
      </c>
      <c r="D80" s="116" t="n">
        <f aca="false">'BoxQP Summary'!D81</f>
        <v>1.44226664079177</v>
      </c>
      <c r="E80" s="116" t="n">
        <f aca="false">'BoxQP Summary'!AB81</f>
        <v>0.42444207257908</v>
      </c>
      <c r="F80" s="116" t="n">
        <f aca="false">'BoxQP Summary'!AC81</f>
        <v>0.7057117868676</v>
      </c>
      <c r="G80" s="0" t="n">
        <f aca="false">'BoxQP Summary'!AD81</f>
        <v>133</v>
      </c>
      <c r="H80" s="0" t="n">
        <f aca="false">'BoxQP Summary'!AE81</f>
        <v>37</v>
      </c>
      <c r="I80" s="0" t="n">
        <f aca="false">'BoxQP Summary'!AF81</f>
        <v>34</v>
      </c>
      <c r="J80" s="40" t="n">
        <f aca="false">'BoxQP Summary'!AG81</f>
        <v>605.23</v>
      </c>
      <c r="K80" s="172" t="n">
        <f aca="false">'BoxQP Summary'!AI81</f>
        <v>0.133453397881797</v>
      </c>
    </row>
    <row r="81" customFormat="false" ht="12.8" hidden="false" customHeight="false" outlineLevel="0" collapsed="false">
      <c r="A81" s="136" t="s">
        <v>138</v>
      </c>
      <c r="B81" s="113" t="n">
        <f aca="false">'BoxQP Summary'!C82</f>
        <v>-5386.5</v>
      </c>
      <c r="C81" s="40" t="n">
        <f aca="false">'BoxQP Summary'!B82</f>
        <v>-11920.5</v>
      </c>
      <c r="D81" s="116" t="n">
        <f aca="false">'BoxQP Summary'!D82</f>
        <v>1.21280742459397</v>
      </c>
      <c r="E81" s="116" t="n">
        <f aca="false">'BoxQP Summary'!AB82</f>
        <v>0.338255220417633</v>
      </c>
      <c r="F81" s="116" t="n">
        <f aca="false">'BoxQP Summary'!AC82</f>
        <v>0.721097337006428</v>
      </c>
      <c r="G81" s="0" t="n">
        <f aca="false">'BoxQP Summary'!AD82</f>
        <v>131</v>
      </c>
      <c r="H81" s="0" t="n">
        <f aca="false">'BoxQP Summary'!AE82</f>
        <v>44</v>
      </c>
      <c r="I81" s="0" t="n">
        <f aca="false">'BoxQP Summary'!AF82</f>
        <v>35</v>
      </c>
      <c r="J81" s="40" t="n">
        <f aca="false">'BoxQP Summary'!AG82</f>
        <v>613.62</v>
      </c>
      <c r="K81" s="172" t="n">
        <f aca="false">'BoxQP Summary'!AI82</f>
        <v>0.128304162185066</v>
      </c>
    </row>
    <row r="82" customFormat="false" ht="12.8" hidden="false" customHeight="false" outlineLevel="0" collapsed="false">
      <c r="A82" s="136" t="s">
        <v>139</v>
      </c>
      <c r="B82" s="113" t="n">
        <f aca="false">'BoxQP Summary'!C83</f>
        <v>-6151</v>
      </c>
      <c r="C82" s="40" t="n">
        <f aca="false">'BoxQP Summary'!B83</f>
        <v>-12514</v>
      </c>
      <c r="D82" s="116" t="n">
        <f aca="false">'BoxQP Summary'!D83</f>
        <v>1.0342977893368</v>
      </c>
      <c r="E82" s="116" t="n">
        <f aca="false">'BoxQP Summary'!AB83</f>
        <v>0.236103706111834</v>
      </c>
      <c r="F82" s="116" t="n">
        <f aca="false">'BoxQP Summary'!AC83</f>
        <v>0.771725601131542</v>
      </c>
      <c r="G82" s="0" t="n">
        <f aca="false">'BoxQP Summary'!AD83</f>
        <v>137</v>
      </c>
      <c r="H82" s="0" t="n">
        <f aca="false">'BoxQP Summary'!AE83</f>
        <v>33</v>
      </c>
      <c r="I82" s="0" t="n">
        <f aca="false">'BoxQP Summary'!AF83</f>
        <v>34</v>
      </c>
      <c r="J82" s="40" t="n">
        <f aca="false">'BoxQP Summary'!AG83</f>
        <v>619.27</v>
      </c>
      <c r="K82" s="172" t="n">
        <f aca="false">'BoxQP Summary'!AI83</f>
        <v>0.153729391057213</v>
      </c>
    </row>
    <row r="83" customFormat="false" ht="12.8" hidden="false" customHeight="false" outlineLevel="0" collapsed="false">
      <c r="A83" s="136" t="s">
        <v>140</v>
      </c>
      <c r="B83" s="113" t="n">
        <f aca="false">'BoxQP Summary'!C84</f>
        <v>-6267.45</v>
      </c>
      <c r="C83" s="40" t="n">
        <f aca="false">'BoxQP Summary'!B84</f>
        <v>-19054.25</v>
      </c>
      <c r="D83" s="116" t="n">
        <f aca="false">'BoxQP Summary'!D84</f>
        <v>2.03986631463918</v>
      </c>
      <c r="E83" s="116" t="n">
        <f aca="false">'BoxQP Summary'!AB84</f>
        <v>0.523030414217231</v>
      </c>
      <c r="F83" s="116" t="n">
        <f aca="false">'BoxQP Summary'!AC84</f>
        <v>0.743595739356211</v>
      </c>
      <c r="G83" s="0" t="n">
        <f aca="false">'BoxQP Summary'!AD84</f>
        <v>113</v>
      </c>
      <c r="H83" s="0" t="n">
        <f aca="false">'BoxQP Summary'!AE84</f>
        <v>47</v>
      </c>
      <c r="I83" s="0" t="n">
        <f aca="false">'BoxQP Summary'!AF84</f>
        <v>32</v>
      </c>
      <c r="J83" s="40" t="n">
        <f aca="false">'BoxQP Summary'!AG84</f>
        <v>610.76</v>
      </c>
      <c r="K83" s="172" t="n">
        <f aca="false">'BoxQP Summary'!AI84</f>
        <v>0.0979762918331259</v>
      </c>
    </row>
    <row r="84" customFormat="false" ht="12.8" hidden="false" customHeight="false" outlineLevel="0" collapsed="false">
      <c r="A84" s="136" t="s">
        <v>141</v>
      </c>
      <c r="B84" s="113" t="n">
        <f aca="false">'BoxQP Summary'!C85</f>
        <v>-5647.5</v>
      </c>
      <c r="C84" s="40" t="n">
        <f aca="false">'BoxQP Summary'!B85</f>
        <v>-18245.5</v>
      </c>
      <c r="D84" s="116" t="n">
        <f aca="false">'BoxQP Summary'!D85</f>
        <v>2.23032663538993</v>
      </c>
      <c r="E84" s="116" t="n">
        <f aca="false">'BoxQP Summary'!AB85</f>
        <v>0.56160927679915</v>
      </c>
      <c r="F84" s="116" t="n">
        <f aca="false">'BoxQP Summary'!AC85</f>
        <v>0.748194157802826</v>
      </c>
      <c r="G84" s="0" t="n">
        <f aca="false">'BoxQP Summary'!AD85</f>
        <v>116</v>
      </c>
      <c r="H84" s="0" t="n">
        <f aca="false">'BoxQP Summary'!AE85</f>
        <v>44</v>
      </c>
      <c r="I84" s="0" t="n">
        <f aca="false">'BoxQP Summary'!AF85</f>
        <v>32</v>
      </c>
      <c r="J84" s="40" t="n">
        <f aca="false">'BoxQP Summary'!AG85</f>
        <v>615.87</v>
      </c>
      <c r="K84" s="172" t="n">
        <f aca="false">'BoxQP Summary'!AI85</f>
        <v>0.104080406579311</v>
      </c>
    </row>
    <row r="85" customFormat="false" ht="12.8" hidden="false" customHeight="false" outlineLevel="0" collapsed="false">
      <c r="A85" s="136" t="s">
        <v>142</v>
      </c>
      <c r="B85" s="113" t="n">
        <f aca="false">'BoxQP Summary'!C86</f>
        <v>-6450</v>
      </c>
      <c r="C85" s="40" t="n">
        <f aca="false">'BoxQP Summary'!B86</f>
        <v>-18929.5</v>
      </c>
      <c r="D85" s="116" t="n">
        <f aca="false">'BoxQP Summary'!D86</f>
        <v>1.93450627809642</v>
      </c>
      <c r="E85" s="116" t="n">
        <f aca="false">'BoxQP Summary'!AB86</f>
        <v>0.406109130367385</v>
      </c>
      <c r="F85" s="116" t="n">
        <f aca="false">'BoxQP Summary'!AC86</f>
        <v>0.790070916302737</v>
      </c>
      <c r="G85" s="0" t="n">
        <f aca="false">'BoxQP Summary'!AD86</f>
        <v>130</v>
      </c>
      <c r="H85" s="0" t="n">
        <f aca="false">'BoxQP Summary'!AE86</f>
        <v>35</v>
      </c>
      <c r="I85" s="0" t="n">
        <f aca="false">'BoxQP Summary'!AF86</f>
        <v>33</v>
      </c>
      <c r="J85" s="40" t="n">
        <f aca="false">'BoxQP Summary'!AG86</f>
        <v>608.45</v>
      </c>
      <c r="K85" s="172" t="n">
        <f aca="false">'BoxQP Summary'!AI86</f>
        <v>0.122130002465281</v>
      </c>
    </row>
    <row r="86" customFormat="false" ht="12.8" hidden="false" customHeight="false" outlineLevel="0" collapsed="false">
      <c r="A86" s="136" t="s">
        <v>143</v>
      </c>
      <c r="B86" s="113" t="n">
        <f aca="false">'BoxQP Summary'!C87</f>
        <v>-4027.5</v>
      </c>
      <c r="C86" s="40" t="n">
        <f aca="false">'BoxQP Summary'!B87</f>
        <v>-7660.75</v>
      </c>
      <c r="D86" s="116" t="n">
        <f aca="false">'BoxQP Summary'!D87</f>
        <v>0.90188655827231</v>
      </c>
      <c r="E86" s="116" t="n">
        <f aca="false">'BoxQP Summary'!AB87</f>
        <v>0.769097679036862</v>
      </c>
      <c r="F86" s="116" t="n">
        <f aca="false">'BoxQP Summary'!AC87</f>
        <v>0.14723456960022</v>
      </c>
      <c r="G86" s="0" t="n">
        <f aca="false">'BoxQP Summary'!AD87</f>
        <v>100</v>
      </c>
      <c r="H86" s="0" t="n">
        <f aca="false">'BoxQP Summary'!AE87</f>
        <v>20</v>
      </c>
      <c r="I86" s="0" t="n">
        <f aca="false">'BoxQP Summary'!AF87</f>
        <v>24</v>
      </c>
      <c r="J86" s="40" t="n">
        <f aca="false">'BoxQP Summary'!AG87</f>
        <v>608.35</v>
      </c>
      <c r="K86" s="172" t="n">
        <f aca="false">'BoxQP Summary'!AI87</f>
        <v>0.0783594970000822</v>
      </c>
    </row>
    <row r="87" customFormat="false" ht="12.8" hidden="false" customHeight="false" outlineLevel="0" collapsed="false">
      <c r="A87" s="136" t="s">
        <v>144</v>
      </c>
      <c r="B87" s="113" t="n">
        <f aca="false">'BoxQP Summary'!C88</f>
        <v>-3892.56</v>
      </c>
      <c r="C87" s="40" t="n">
        <f aca="false">'BoxQP Summary'!B88</f>
        <v>-7338.5</v>
      </c>
      <c r="D87" s="116" t="n">
        <f aca="false">'BoxQP Summary'!D88</f>
        <v>0.885035802710116</v>
      </c>
      <c r="E87" s="116" t="n">
        <f aca="false">'BoxQP Summary'!AB88</f>
        <v>0.762947020207728</v>
      </c>
      <c r="F87" s="116" t="n">
        <f aca="false">'BoxQP Summary'!AC88</f>
        <v>0.137947845870793</v>
      </c>
      <c r="G87" s="0" t="n">
        <f aca="false">'BoxQP Summary'!AD88</f>
        <v>108</v>
      </c>
      <c r="H87" s="0" t="n">
        <f aca="false">'BoxQP Summary'!AE88</f>
        <v>12</v>
      </c>
      <c r="I87" s="0" t="n">
        <f aca="false">'BoxQP Summary'!AF88</f>
        <v>24</v>
      </c>
      <c r="J87" s="40" t="n">
        <f aca="false">'BoxQP Summary'!AG88</f>
        <v>610.5</v>
      </c>
      <c r="K87" s="172" t="n">
        <f aca="false">'BoxQP Summary'!AI88</f>
        <v>0.0881572481572482</v>
      </c>
    </row>
    <row r="88" customFormat="false" ht="12.8" hidden="false" customHeight="false" outlineLevel="0" collapsed="false">
      <c r="A88" s="136" t="s">
        <v>145</v>
      </c>
      <c r="B88" s="113" t="n">
        <f aca="false">'BoxQP Summary'!C89</f>
        <v>-4453.5</v>
      </c>
      <c r="C88" s="40" t="n">
        <f aca="false">'BoxQP Summary'!B89</f>
        <v>-7942.25</v>
      </c>
      <c r="D88" s="116" t="n">
        <f aca="false">'BoxQP Summary'!D89</f>
        <v>0.783196767313952</v>
      </c>
      <c r="E88" s="116" t="n">
        <f aca="false">'BoxQP Summary'!AB89</f>
        <v>0.648903356156696</v>
      </c>
      <c r="F88" s="116" t="n">
        <f aca="false">'BoxQP Summary'!AC89</f>
        <v>0.171468290935149</v>
      </c>
      <c r="G88" s="0" t="n">
        <f aca="false">'BoxQP Summary'!AD89</f>
        <v>109</v>
      </c>
      <c r="H88" s="0" t="n">
        <f aca="false">'BoxQP Summary'!AE89</f>
        <v>11</v>
      </c>
      <c r="I88" s="0" t="n">
        <f aca="false">'BoxQP Summary'!AF89</f>
        <v>24</v>
      </c>
      <c r="J88" s="40" t="n">
        <f aca="false">'BoxQP Summary'!AG89</f>
        <v>604.63</v>
      </c>
      <c r="K88" s="172" t="n">
        <f aca="false">'BoxQP Summary'!AI89</f>
        <v>0.0901377702065726</v>
      </c>
    </row>
    <row r="89" customFormat="false" ht="12.8" hidden="false" customHeight="false" outlineLevel="0" collapsed="false">
      <c r="A89" s="136" t="s">
        <v>146</v>
      </c>
      <c r="B89" s="113" t="n">
        <f aca="false">'BoxQP Summary'!C90</f>
        <v>-5490</v>
      </c>
      <c r="C89" s="40" t="n">
        <f aca="false">'BoxQP Summary'!B90</f>
        <v>-15415.75</v>
      </c>
      <c r="D89" s="116" t="n">
        <f aca="false">'BoxQP Summary'!D90</f>
        <v>1.80763977417592</v>
      </c>
      <c r="E89" s="116" t="n">
        <f aca="false">'BoxQP Summary'!AB90</f>
        <v>0.989765070114733</v>
      </c>
      <c r="F89" s="116" t="n">
        <f aca="false">'BoxQP Summary'!AC90</f>
        <v>0.452454474472962</v>
      </c>
      <c r="G89" s="0" t="n">
        <f aca="false">'BoxQP Summary'!AD90</f>
        <v>81</v>
      </c>
      <c r="H89" s="0" t="n">
        <f aca="false">'BoxQP Summary'!AE90</f>
        <v>34</v>
      </c>
      <c r="I89" s="0" t="n">
        <f aca="false">'BoxQP Summary'!AF90</f>
        <v>23</v>
      </c>
      <c r="J89" s="40" t="n">
        <f aca="false">'BoxQP Summary'!AG90</f>
        <v>610.73</v>
      </c>
      <c r="K89" s="172" t="n">
        <f aca="false">'BoxQP Summary'!AI90</f>
        <v>0.0688520295384212</v>
      </c>
    </row>
    <row r="90" customFormat="false" ht="12.8" hidden="false" customHeight="false" outlineLevel="0" collapsed="false">
      <c r="A90" s="136" t="s">
        <v>147</v>
      </c>
      <c r="B90" s="113" t="n">
        <f aca="false">'BoxQP Summary'!C91</f>
        <v>-5866</v>
      </c>
      <c r="C90" s="40" t="n">
        <f aca="false">'BoxQP Summary'!B91</f>
        <v>-14920.5</v>
      </c>
      <c r="D90" s="116" t="n">
        <f aca="false">'BoxQP Summary'!D91</f>
        <v>1.54329299471621</v>
      </c>
      <c r="E90" s="116" t="n">
        <f aca="false">'BoxQP Summary'!AB91</f>
        <v>0.795585478097835</v>
      </c>
      <c r="F90" s="116" t="n">
        <f aca="false">'BoxQP Summary'!AC91</f>
        <v>0.484488375945662</v>
      </c>
      <c r="G90" s="0" t="n">
        <f aca="false">'BoxQP Summary'!AD91</f>
        <v>89</v>
      </c>
      <c r="H90" s="0" t="n">
        <f aca="false">'BoxQP Summary'!AE91</f>
        <v>26</v>
      </c>
      <c r="I90" s="0" t="n">
        <f aca="false">'BoxQP Summary'!AF91</f>
        <v>23</v>
      </c>
      <c r="J90" s="40" t="n">
        <f aca="false">'BoxQP Summary'!AG91</f>
        <v>606.93</v>
      </c>
      <c r="K90" s="172" t="n">
        <f aca="false">'BoxQP Summary'!AI91</f>
        <v>0.0829584960374343</v>
      </c>
    </row>
    <row r="91" customFormat="false" ht="12.8" hidden="false" customHeight="false" outlineLevel="0" collapsed="false">
      <c r="A91" s="136" t="s">
        <v>148</v>
      </c>
      <c r="B91" s="113" t="n">
        <f aca="false">'BoxQP Summary'!C92</f>
        <v>-6485</v>
      </c>
      <c r="C91" s="40" t="n">
        <f aca="false">'BoxQP Summary'!B92</f>
        <v>-15564.25</v>
      </c>
      <c r="D91" s="116" t="n">
        <f aca="false">'BoxQP Summary'!D92</f>
        <v>1.39982269503546</v>
      </c>
      <c r="E91" s="116" t="n">
        <f aca="false">'BoxQP Summary'!AB92</f>
        <v>0.716805427073697</v>
      </c>
      <c r="F91" s="116" t="n">
        <f aca="false">'BoxQP Summary'!AC92</f>
        <v>0.487931271856156</v>
      </c>
      <c r="G91" s="0" t="n">
        <f aca="false">'BoxQP Summary'!AD92</f>
        <v>87</v>
      </c>
      <c r="H91" s="0" t="n">
        <f aca="false">'BoxQP Summary'!AE92</f>
        <v>33</v>
      </c>
      <c r="I91" s="0" t="n">
        <f aca="false">'BoxQP Summary'!AF92</f>
        <v>24</v>
      </c>
      <c r="J91" s="40" t="n">
        <f aca="false">'BoxQP Summary'!AG92</f>
        <v>620.59</v>
      </c>
      <c r="K91" s="172" t="n">
        <f aca="false">'BoxQP Summary'!AI92</f>
        <v>0.0842101870800367</v>
      </c>
    </row>
    <row r="92" customFormat="false" ht="12.8" hidden="false" customHeight="false" outlineLevel="0" collapsed="false">
      <c r="A92" s="136" t="s">
        <v>149</v>
      </c>
      <c r="B92" s="113" t="n">
        <f aca="false">'BoxQP Summary'!C93</f>
        <v>-7384.2</v>
      </c>
      <c r="C92" s="40" t="n">
        <f aca="false">'BoxQP Summary'!B93</f>
        <v>-23387.5</v>
      </c>
      <c r="D92" s="116" t="n">
        <f aca="false">'BoxQP Summary'!D93</f>
        <v>2.16694199209229</v>
      </c>
      <c r="E92" s="116" t="n">
        <f aca="false">'BoxQP Summary'!AB93</f>
        <v>0.787033526512484</v>
      </c>
      <c r="F92" s="116" t="n">
        <f aca="false">'BoxQP Summary'!AC93</f>
        <v>0.636799910018559</v>
      </c>
      <c r="G92" s="0" t="n">
        <f aca="false">'BoxQP Summary'!AD93</f>
        <v>79</v>
      </c>
      <c r="H92" s="0" t="n">
        <f aca="false">'BoxQP Summary'!AE93</f>
        <v>26</v>
      </c>
      <c r="I92" s="0" t="n">
        <f aca="false">'BoxQP Summary'!AF93</f>
        <v>21</v>
      </c>
      <c r="J92" s="40" t="n">
        <f aca="false">'BoxQP Summary'!AG93</f>
        <v>622.82</v>
      </c>
      <c r="K92" s="172" t="n">
        <f aca="false">'BoxQP Summary'!AI93</f>
        <v>0.0695546064673581</v>
      </c>
    </row>
    <row r="93" customFormat="false" ht="12.8" hidden="false" customHeight="false" outlineLevel="0" collapsed="false">
      <c r="A93" s="136" t="s">
        <v>150</v>
      </c>
      <c r="B93" s="113" t="n">
        <f aca="false">'BoxQP Summary'!C94</f>
        <v>-6755.5</v>
      </c>
      <c r="C93" s="40" t="n">
        <f aca="false">'BoxQP Summary'!B94</f>
        <v>-22440</v>
      </c>
      <c r="D93" s="116" t="n">
        <f aca="false">'BoxQP Summary'!D94</f>
        <v>2.32139421298009</v>
      </c>
      <c r="E93" s="116" t="n">
        <f aca="false">'BoxQP Summary'!AB94</f>
        <v>0.931725005550211</v>
      </c>
      <c r="F93" s="116" t="n">
        <f aca="false">'BoxQP Summary'!AC94</f>
        <v>0.598635595651758</v>
      </c>
      <c r="G93" s="0" t="n">
        <f aca="false">'BoxQP Summary'!AD94</f>
        <v>71</v>
      </c>
      <c r="H93" s="0" t="n">
        <f aca="false">'BoxQP Summary'!AE94</f>
        <v>24</v>
      </c>
      <c r="I93" s="0" t="n">
        <f aca="false">'BoxQP Summary'!AF94</f>
        <v>19</v>
      </c>
      <c r="J93" s="40" t="n">
        <f aca="false">'BoxQP Summary'!AG94</f>
        <v>607.02</v>
      </c>
      <c r="K93" s="172" t="n">
        <f aca="false">'BoxQP Summary'!AI94</f>
        <v>0.0605251886264044</v>
      </c>
    </row>
    <row r="94" customFormat="false" ht="12.8" hidden="false" customHeight="false" outlineLevel="0" collapsed="false">
      <c r="A94" s="136" t="s">
        <v>151</v>
      </c>
      <c r="B94" s="113" t="n">
        <f aca="false">'BoxQP Summary'!C95</f>
        <v>-7554</v>
      </c>
      <c r="C94" s="40" t="n">
        <f aca="false">'BoxQP Summary'!B95</f>
        <v>-23243.5</v>
      </c>
      <c r="D94" s="116" t="n">
        <f aca="false">'BoxQP Summary'!D95</f>
        <v>2.07670416942422</v>
      </c>
      <c r="E94" s="116" t="n">
        <f aca="false">'BoxQP Summary'!AB95</f>
        <v>0.880688285903375</v>
      </c>
      <c r="F94" s="116" t="n">
        <f aca="false">'BoxQP Summary'!AC95</f>
        <v>0.575920201408585</v>
      </c>
      <c r="G94" s="0" t="n">
        <f aca="false">'BoxQP Summary'!AD95</f>
        <v>70</v>
      </c>
      <c r="H94" s="0" t="n">
        <f aca="false">'BoxQP Summary'!AE95</f>
        <v>20</v>
      </c>
      <c r="I94" s="0" t="n">
        <f aca="false">'BoxQP Summary'!AF95</f>
        <v>18</v>
      </c>
      <c r="J94" s="40" t="n">
        <f aca="false">'BoxQP Summary'!AG95</f>
        <v>607.93</v>
      </c>
      <c r="K94" s="172" t="n">
        <f aca="false">'BoxQP Summary'!AI95</f>
        <v>0.0550721300149688</v>
      </c>
    </row>
    <row r="95" customFormat="false" ht="12.8" hidden="false" customHeight="false" outlineLevel="0" collapsed="false">
      <c r="A95" s="136" t="s">
        <v>152</v>
      </c>
      <c r="B95" s="113" t="n">
        <f aca="false">'BoxQP Summary'!C96</f>
        <v>-5572</v>
      </c>
      <c r="C95" s="40" t="n">
        <f aca="false">'BoxQP Summary'!B96</f>
        <v>-12251</v>
      </c>
      <c r="D95" s="116" t="n">
        <f aca="false">'BoxQP Summary'!D96</f>
        <v>1.19845684550511</v>
      </c>
      <c r="E95" s="116" t="n">
        <f aca="false">'BoxQP Summary'!AB96</f>
        <v>1.19761349363</v>
      </c>
      <c r="F95" s="116" t="n">
        <f aca="false">'BoxQP Summary'!AC96</f>
        <v>0.000703698158407096</v>
      </c>
      <c r="G95" s="0" t="n">
        <f aca="false">'BoxQP Summary'!AD96</f>
        <v>43</v>
      </c>
      <c r="H95" s="0" t="n">
        <f aca="false">'BoxQP Summary'!AE96</f>
        <v>2</v>
      </c>
      <c r="I95" s="0" t="n">
        <f aca="false">'BoxQP Summary'!AF96</f>
        <v>9</v>
      </c>
      <c r="J95" s="40" t="n">
        <f aca="false">'BoxQP Summary'!AG96</f>
        <v>632.22</v>
      </c>
      <c r="K95" s="172" t="n">
        <f aca="false">'BoxQP Summary'!AI96</f>
        <v>0.00977507829553004</v>
      </c>
    </row>
    <row r="96" customFormat="false" ht="12.8" hidden="false" customHeight="false" outlineLevel="0" collapsed="false">
      <c r="A96" s="136" t="s">
        <v>153</v>
      </c>
      <c r="B96" s="113" t="n">
        <f aca="false">'BoxQP Summary'!C97</f>
        <v>-6156.06061</v>
      </c>
      <c r="C96" s="40" t="n">
        <f aca="false">'BoxQP Summary'!B97</f>
        <v>-12732</v>
      </c>
      <c r="D96" s="116" t="n">
        <f aca="false">'BoxQP Summary'!D97</f>
        <v>1.06803226515582</v>
      </c>
      <c r="E96" s="116" t="n">
        <f aca="false">'BoxQP Summary'!AB97</f>
        <v>1.06803226515582</v>
      </c>
      <c r="F96" s="116" t="n">
        <f aca="false">'BoxQP Summary'!AC97</f>
        <v>0</v>
      </c>
      <c r="G96" s="0" t="n">
        <f aca="false">'BoxQP Summary'!AD97</f>
        <v>44</v>
      </c>
      <c r="H96" s="0" t="n">
        <f aca="false">'BoxQP Summary'!AE97</f>
        <v>1</v>
      </c>
      <c r="I96" s="0" t="n">
        <f aca="false">'BoxQP Summary'!AF97</f>
        <v>9</v>
      </c>
      <c r="J96" s="40" t="n">
        <f aca="false">'BoxQP Summary'!AG97</f>
        <v>633.9</v>
      </c>
      <c r="K96" s="172" t="n">
        <f aca="false">'BoxQP Summary'!AI97</f>
        <v>0.0108218961981385</v>
      </c>
    </row>
    <row r="97" customFormat="false" ht="12.8" hidden="false" customHeight="false" outlineLevel="0" collapsed="false">
      <c r="A97" s="136" t="s">
        <v>154</v>
      </c>
      <c r="B97" s="113" t="n">
        <f aca="false">'BoxQP Summary'!C98</f>
        <v>-6815.5</v>
      </c>
      <c r="C97" s="40" t="n">
        <f aca="false">'BoxQP Summary'!B98</f>
        <v>-12650.75</v>
      </c>
      <c r="D97" s="116" t="n">
        <f aca="false">'BoxQP Summary'!D98</f>
        <v>0.856047825130199</v>
      </c>
      <c r="E97" s="116" t="n">
        <f aca="false">'BoxQP Summary'!AB98</f>
        <v>0.856055160272867</v>
      </c>
      <c r="F97" s="116" t="n">
        <f aca="false">'BoxQP Summary'!AC98</f>
        <v>-8.56861316989033E-006</v>
      </c>
      <c r="G97" s="0" t="n">
        <f aca="false">'BoxQP Summary'!AD98</f>
        <v>45</v>
      </c>
      <c r="H97" s="0" t="n">
        <f aca="false">'BoxQP Summary'!AE98</f>
        <v>0</v>
      </c>
      <c r="I97" s="0" t="n">
        <f aca="false">'BoxQP Summary'!AF98</f>
        <v>9</v>
      </c>
      <c r="J97" s="40" t="n">
        <f aca="false">'BoxQP Summary'!AG98</f>
        <v>640.7</v>
      </c>
      <c r="K97" s="172" t="n">
        <f aca="false">'BoxQP Summary'!AI98</f>
        <v>0.0106602153894178</v>
      </c>
    </row>
    <row r="98" customFormat="false" ht="12.8" hidden="false" customHeight="false" outlineLevel="0" collapsed="false">
      <c r="A98" s="136" t="s">
        <v>155</v>
      </c>
      <c r="B98" s="113" t="n">
        <f aca="false">'BoxQP Summary'!C99</f>
        <v>-9308.38194</v>
      </c>
      <c r="C98" s="40" t="n">
        <f aca="false">'BoxQP Summary'!B99</f>
        <v>-24993</v>
      </c>
      <c r="D98" s="116" t="n">
        <f aca="false">'BoxQP Summary'!D99</f>
        <v>1.68481840804138</v>
      </c>
      <c r="E98" s="116" t="n">
        <f aca="false">'BoxQP Summary'!AB99</f>
        <v>1.56645394441728</v>
      </c>
      <c r="F98" s="116" t="n">
        <f aca="false">'BoxQP Summary'!AC99</f>
        <v>0.0702535436811269</v>
      </c>
      <c r="G98" s="0" t="n">
        <f aca="false">'BoxQP Summary'!AD99</f>
        <v>31</v>
      </c>
      <c r="H98" s="0" t="n">
        <f aca="false">'BoxQP Summary'!AE99</f>
        <v>4</v>
      </c>
      <c r="I98" s="0" t="n">
        <f aca="false">'BoxQP Summary'!AF99</f>
        <v>7</v>
      </c>
      <c r="J98" s="40" t="n">
        <f aca="false">'BoxQP Summary'!AG99</f>
        <v>612.13</v>
      </c>
      <c r="K98" s="172" t="n">
        <f aca="false">'BoxQP Summary'!AI99</f>
        <v>0.0284089980886413</v>
      </c>
    </row>
    <row r="99" customFormat="false" ht="12.8" hidden="false" customHeight="false" outlineLevel="0" collapsed="false">
      <c r="A99" s="136" t="s">
        <v>156</v>
      </c>
      <c r="B99" s="113" t="n">
        <f aca="false">'BoxQP Summary'!C100</f>
        <v>-8395</v>
      </c>
      <c r="C99" s="40" t="n">
        <f aca="false">'BoxQP Summary'!B100</f>
        <v>-24810.5</v>
      </c>
      <c r="D99" s="116" t="n">
        <f aca="false">'BoxQP Summary'!D100</f>
        <v>1.95515721772273</v>
      </c>
      <c r="E99" s="116" t="n">
        <f aca="false">'BoxQP Summary'!AB100</f>
        <v>1.90858742258218</v>
      </c>
      <c r="F99" s="116" t="n">
        <f aca="false">'BoxQP Summary'!AC100</f>
        <v>0.0238189516006214</v>
      </c>
      <c r="G99" s="0" t="n">
        <f aca="false">'BoxQP Summary'!AD100</f>
        <v>22</v>
      </c>
      <c r="H99" s="0" t="n">
        <f aca="false">'BoxQP Summary'!AE100</f>
        <v>8</v>
      </c>
      <c r="I99" s="0" t="n">
        <f aca="false">'BoxQP Summary'!AF100</f>
        <v>6</v>
      </c>
      <c r="J99" s="40" t="n">
        <f aca="false">'BoxQP Summary'!AG100</f>
        <v>632.91</v>
      </c>
      <c r="K99" s="172" t="n">
        <f aca="false">'BoxQP Summary'!AI100</f>
        <v>0.0164952362895198</v>
      </c>
    </row>
    <row r="100" customFormat="false" ht="12.8" hidden="false" customHeight="false" outlineLevel="0" collapsed="false">
      <c r="A100" s="136" t="s">
        <v>157</v>
      </c>
      <c r="B100" s="113" t="n">
        <f aca="false">'BoxQP Summary'!C101</f>
        <v>-8343.91429</v>
      </c>
      <c r="C100" s="40" t="n">
        <f aca="false">'BoxQP Summary'!B101</f>
        <v>-24424.5</v>
      </c>
      <c r="D100" s="116" t="n">
        <f aca="false">'BoxQP Summary'!D101</f>
        <v>1.92699231545972</v>
      </c>
      <c r="E100" s="116" t="n">
        <f aca="false">'BoxQP Summary'!AB101</f>
        <v>1.78695492749033</v>
      </c>
      <c r="F100" s="116" t="n">
        <f aca="false">'BoxQP Summary'!AC101</f>
        <v>0.072671482312568</v>
      </c>
      <c r="G100" s="0" t="n">
        <f aca="false">'BoxQP Summary'!AD101</f>
        <v>31</v>
      </c>
      <c r="H100" s="0" t="n">
        <f aca="false">'BoxQP Summary'!AE101</f>
        <v>9</v>
      </c>
      <c r="I100" s="0" t="n">
        <f aca="false">'BoxQP Summary'!AF101</f>
        <v>8</v>
      </c>
      <c r="J100" s="40" t="n">
        <f aca="false">'BoxQP Summary'!AG101</f>
        <v>648.46</v>
      </c>
      <c r="K100" s="172" t="n">
        <f aca="false">'BoxQP Summary'!AI101</f>
        <v>0.0288992381951084</v>
      </c>
    </row>
    <row r="101" customFormat="false" ht="12.8" hidden="false" customHeight="false" outlineLevel="0" collapsed="false">
      <c r="A101" s="136" t="s">
        <v>158</v>
      </c>
      <c r="B101" s="113" t="n">
        <f aca="false">'BoxQP Summary'!C102</f>
        <v>-12330</v>
      </c>
      <c r="C101" s="40" t="n">
        <f aca="false">'BoxQP Summary'!B102</f>
        <v>-38202</v>
      </c>
      <c r="D101" s="116" t="n">
        <f aca="false">'BoxQP Summary'!D102</f>
        <v>2.09812667261374</v>
      </c>
      <c r="E101" s="116" t="n">
        <f aca="false">'BoxQP Summary'!AB102</f>
        <v>1.90701484064553</v>
      </c>
      <c r="F101" s="116" t="n">
        <f aca="false">'BoxQP Summary'!AC102</f>
        <v>0.0910868893011749</v>
      </c>
      <c r="G101" s="0" t="n">
        <f aca="false">'BoxQP Summary'!AD102</f>
        <v>14</v>
      </c>
      <c r="H101" s="0" t="n">
        <f aca="false">'BoxQP Summary'!AE102</f>
        <v>6</v>
      </c>
      <c r="I101" s="0" t="n">
        <f aca="false">'BoxQP Summary'!AF102</f>
        <v>4</v>
      </c>
      <c r="J101" s="40" t="n">
        <f aca="false">'BoxQP Summary'!AG102</f>
        <v>609.09</v>
      </c>
      <c r="K101" s="172" t="n">
        <f aca="false">'BoxQP Summary'!AI102</f>
        <v>0.0100970299955672</v>
      </c>
    </row>
    <row r="102" customFormat="false" ht="12.8" hidden="false" customHeight="false" outlineLevel="0" collapsed="false">
      <c r="A102" s="136" t="s">
        <v>159</v>
      </c>
      <c r="B102" s="113" t="n">
        <f aca="false">'BoxQP Summary'!C103</f>
        <v>-10382.4694</v>
      </c>
      <c r="C102" s="40" t="n">
        <f aca="false">'BoxQP Summary'!B103</f>
        <v>-37466.75</v>
      </c>
      <c r="D102" s="116" t="n">
        <f aca="false">'BoxQP Summary'!D103</f>
        <v>2.60840375761111</v>
      </c>
      <c r="E102" s="116" t="n">
        <f aca="false">'BoxQP Summary'!AB103</f>
        <v>2.44293401586949</v>
      </c>
      <c r="F102" s="116" t="n">
        <f aca="false">'BoxQP Summary'!AC103</f>
        <v>0.0634371658370724</v>
      </c>
      <c r="G102" s="0" t="n">
        <f aca="false">'BoxQP Summary'!AD103</f>
        <v>15</v>
      </c>
      <c r="H102" s="0" t="n">
        <f aca="false">'BoxQP Summary'!AE103</f>
        <v>0</v>
      </c>
      <c r="I102" s="0" t="n">
        <f aca="false">'BoxQP Summary'!AF103</f>
        <v>3</v>
      </c>
      <c r="J102" s="40" t="n">
        <f aca="false">'BoxQP Summary'!AG103</f>
        <v>616.68</v>
      </c>
      <c r="K102" s="172" t="n">
        <f aca="false">'BoxQP Summary'!AI103</f>
        <v>0.010167347733022</v>
      </c>
    </row>
    <row r="103" customFormat="false" ht="12.8" hidden="false" customHeight="false" outlineLevel="0" collapsed="false">
      <c r="A103" s="137" t="s">
        <v>160</v>
      </c>
      <c r="B103" s="122" t="n">
        <f aca="false">'BoxQP Summary'!C104</f>
        <v>-9635.5</v>
      </c>
      <c r="C103" s="76" t="n">
        <f aca="false">'BoxQP Summary'!B104</f>
        <v>-36202.25</v>
      </c>
      <c r="D103" s="85" t="n">
        <f aca="false">'BoxQP Summary'!D104</f>
        <v>2.75688787422819</v>
      </c>
      <c r="E103" s="85" t="n">
        <f aca="false">'BoxQP Summary'!AB104</f>
        <v>2.72414258288798</v>
      </c>
      <c r="F103" s="85" t="n">
        <f aca="false">'BoxQP Summary'!AC104</f>
        <v>0.0118776289911262</v>
      </c>
      <c r="G103" s="75" t="n">
        <f aca="false">'BoxQP Summary'!AD104</f>
        <v>7</v>
      </c>
      <c r="H103" s="75" t="n">
        <f aca="false">'BoxQP Summary'!AE104</f>
        <v>3</v>
      </c>
      <c r="I103" s="75" t="n">
        <f aca="false">'BoxQP Summary'!AF104</f>
        <v>2</v>
      </c>
      <c r="J103" s="76" t="n">
        <f aca="false">'BoxQP Summary'!AG104</f>
        <v>607.65</v>
      </c>
      <c r="K103" s="173" t="n">
        <f aca="false">'BoxQP Summary'!AI104</f>
        <v>0.00455854521517321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I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12.1479591836735"/>
    <col collapsed="false" hidden="false" max="5" min="2" style="0" width="8.23469387755102"/>
    <col collapsed="false" hidden="false" max="6" min="6" style="0" width="11.0714285714286"/>
    <col collapsed="false" hidden="false" max="7" min="7" style="0" width="8.23469387755102"/>
    <col collapsed="false" hidden="false" max="8" min="8" style="0" width="10.6632653061225"/>
    <col collapsed="false" hidden="false" max="1025" min="9" style="0" width="8.23469387755102"/>
  </cols>
  <sheetData>
    <row r="4" customFormat="false" ht="12.8" hidden="false" customHeight="false" outlineLevel="0" collapsed="false">
      <c r="B4" s="174" t="s">
        <v>10</v>
      </c>
      <c r="C4" s="153" t="s">
        <v>162</v>
      </c>
      <c r="D4" s="153" t="s">
        <v>197</v>
      </c>
      <c r="E4" s="153" t="s">
        <v>198</v>
      </c>
      <c r="F4" s="153" t="s">
        <v>17</v>
      </c>
      <c r="G4" s="153" t="s">
        <v>199</v>
      </c>
      <c r="H4" s="153" t="s">
        <v>17</v>
      </c>
      <c r="I4" s="162" t="s">
        <v>199</v>
      </c>
    </row>
    <row r="5" customFormat="false" ht="12.8" hidden="false" customHeight="false" outlineLevel="0" collapsed="false">
      <c r="A5" s="130" t="s">
        <v>62</v>
      </c>
      <c r="B5" s="105" t="s">
        <v>216</v>
      </c>
      <c r="C5" s="107" t="s">
        <v>217</v>
      </c>
      <c r="D5" s="106" t="n">
        <v>0.954</v>
      </c>
      <c r="E5" s="107" t="n">
        <v>3638.2</v>
      </c>
      <c r="F5" s="106" t="n">
        <f aca="false">'BoxQP Summary wRLT'!AC6</f>
        <v>0.783233449477352</v>
      </c>
      <c r="G5" s="107" t="n">
        <f aca="false">'BoxQP Summary wRLT'!AG6</f>
        <v>600.45</v>
      </c>
      <c r="H5" s="106" t="n">
        <f aca="false">'BoxQP Summary wRLT'!BM6</f>
        <v>0.783400696864111</v>
      </c>
      <c r="I5" s="109" t="n">
        <f aca="false">'BoxQP Summary wRLT'!BQ6</f>
        <v>3600.97</v>
      </c>
    </row>
    <row r="6" customFormat="false" ht="12.8" hidden="false" customHeight="false" outlineLevel="0" collapsed="false">
      <c r="A6" s="136" t="s">
        <v>63</v>
      </c>
      <c r="B6" s="70" t="s">
        <v>218</v>
      </c>
      <c r="C6" s="0" t="s">
        <v>219</v>
      </c>
      <c r="D6" s="116" t="n">
        <v>0.9308</v>
      </c>
      <c r="E6" s="0" t="n">
        <v>3636.665</v>
      </c>
      <c r="F6" s="116" t="n">
        <f aca="false">'BoxQP Summary wRLT'!AC7</f>
        <v>0.786127118644068</v>
      </c>
      <c r="G6" s="0" t="n">
        <f aca="false">'BoxQP Summary wRLT'!AG7</f>
        <v>600.68</v>
      </c>
      <c r="H6" s="116" t="n">
        <f aca="false">'BoxQP Summary wRLT'!BM7</f>
        <v>0.786137711864407</v>
      </c>
      <c r="I6" s="61" t="n">
        <f aca="false">'BoxQP Summary wRLT'!BQ7</f>
        <v>1083.09</v>
      </c>
    </row>
    <row r="7" customFormat="false" ht="12.8" hidden="false" customHeight="false" outlineLevel="0" collapsed="false">
      <c r="A7" s="136" t="s">
        <v>64</v>
      </c>
      <c r="B7" s="70" t="s">
        <v>220</v>
      </c>
      <c r="C7" s="0" t="s">
        <v>221</v>
      </c>
      <c r="D7" s="116" t="n">
        <v>0.9747</v>
      </c>
      <c r="E7" s="0" t="n">
        <v>3632.56</v>
      </c>
      <c r="F7" s="116" t="n">
        <f aca="false">'BoxQP Summary wRLT'!AC8</f>
        <v>0.836836283185841</v>
      </c>
      <c r="G7" s="0" t="n">
        <f aca="false">'BoxQP Summary wRLT'!AG8</f>
        <v>600.52</v>
      </c>
      <c r="H7" s="116" t="n">
        <f aca="false">'BoxQP Summary wRLT'!BM8</f>
        <v>0.837648230088496</v>
      </c>
      <c r="I7" s="61" t="n">
        <f aca="false">'BoxQP Summary wRLT'!BQ8</f>
        <v>3600.58</v>
      </c>
    </row>
    <row r="8" customFormat="false" ht="12.8" hidden="false" customHeight="false" outlineLevel="0" collapsed="false">
      <c r="A8" s="136" t="s">
        <v>65</v>
      </c>
      <c r="B8" s="70" t="s">
        <v>222</v>
      </c>
      <c r="C8" s="0" t="s">
        <v>223</v>
      </c>
      <c r="D8" s="116" t="n">
        <v>0.6</v>
      </c>
      <c r="E8" s="0" t="n">
        <v>3823.051</v>
      </c>
      <c r="F8" s="116" t="n">
        <f aca="false">'BoxQP Summary wRLT'!AC9</f>
        <v>0.583783431180692</v>
      </c>
      <c r="G8" s="0" t="n">
        <f aca="false">'BoxQP Summary wRLT'!AG9</f>
        <v>600.97</v>
      </c>
      <c r="H8" s="116" t="n">
        <f aca="false">'BoxQP Summary wRLT'!BM9</f>
        <v>0.585075016307893</v>
      </c>
      <c r="I8" s="61" t="n">
        <f aca="false">'BoxQP Summary wRLT'!BQ9</f>
        <v>3603.02</v>
      </c>
    </row>
    <row r="9" customFormat="false" ht="12.8" hidden="false" customHeight="false" outlineLevel="0" collapsed="false">
      <c r="A9" s="136" t="s">
        <v>66</v>
      </c>
      <c r="B9" s="70" t="s">
        <v>224</v>
      </c>
      <c r="C9" s="0" t="s">
        <v>225</v>
      </c>
      <c r="D9" s="116" t="n">
        <v>0.9116</v>
      </c>
      <c r="E9" s="0" t="n">
        <v>3715.979</v>
      </c>
      <c r="F9" s="116" t="n">
        <f aca="false">'BoxQP Summary wRLT'!AC10</f>
        <v>0.885495973394168</v>
      </c>
      <c r="G9" s="0" t="n">
        <f aca="false">'BoxQP Summary wRLT'!AG10</f>
        <v>601.22</v>
      </c>
      <c r="H9" s="116" t="n">
        <f aca="false">'BoxQP Summary wRLT'!BM10</f>
        <v>0.887584861061485</v>
      </c>
      <c r="I9" s="61" t="n">
        <f aca="false">'BoxQP Summary wRLT'!BQ10</f>
        <v>3601.78</v>
      </c>
    </row>
    <row r="10" customFormat="false" ht="12.8" hidden="false" customHeight="false" outlineLevel="0" collapsed="false">
      <c r="A10" s="136" t="s">
        <v>67</v>
      </c>
      <c r="B10" s="70" t="s">
        <v>226</v>
      </c>
      <c r="C10" s="0" t="s">
        <v>227</v>
      </c>
      <c r="D10" s="116" t="n">
        <v>0.7741</v>
      </c>
      <c r="E10" s="0" t="n">
        <v>3696.495</v>
      </c>
      <c r="F10" s="116" t="n">
        <f aca="false">'BoxQP Summary wRLT'!AC11</f>
        <v>0.771435897435897</v>
      </c>
      <c r="G10" s="0" t="n">
        <f aca="false">'BoxQP Summary wRLT'!AG11</f>
        <v>600.98</v>
      </c>
      <c r="H10" s="116" t="n">
        <f aca="false">'BoxQP Summary wRLT'!BM11</f>
        <v>0.772179487179487</v>
      </c>
      <c r="I10" s="61" t="n">
        <f aca="false">'BoxQP Summary wRLT'!BQ11</f>
        <v>3602.11</v>
      </c>
    </row>
    <row r="11" customFormat="false" ht="12.8" hidden="false" customHeight="false" outlineLevel="0" collapsed="false">
      <c r="A11" s="136" t="s">
        <v>68</v>
      </c>
      <c r="B11" s="70" t="s">
        <v>228</v>
      </c>
      <c r="C11" s="0" t="s">
        <v>229</v>
      </c>
      <c r="D11" s="116" t="n">
        <v>0.5739</v>
      </c>
      <c r="E11" s="0" t="n">
        <v>3786.025</v>
      </c>
      <c r="F11" s="116" t="n">
        <f aca="false">'BoxQP Summary wRLT'!AC12</f>
        <v>0.530996978851964</v>
      </c>
      <c r="G11" s="0" t="n">
        <f aca="false">'BoxQP Summary wRLT'!AG12</f>
        <v>600.64</v>
      </c>
      <c r="H11" s="116" t="n">
        <f aca="false">'BoxQP Summary wRLT'!BM12</f>
        <v>0.53289023162135</v>
      </c>
      <c r="I11" s="61" t="n">
        <f aca="false">'BoxQP Summary wRLT'!BQ12</f>
        <v>3610.13</v>
      </c>
    </row>
    <row r="12" customFormat="false" ht="12.8" hidden="false" customHeight="false" outlineLevel="0" collapsed="false">
      <c r="A12" s="136" t="s">
        <v>69</v>
      </c>
      <c r="B12" s="70" t="s">
        <v>230</v>
      </c>
      <c r="C12" s="0" t="s">
        <v>231</v>
      </c>
      <c r="D12" s="116" t="n">
        <v>0.866</v>
      </c>
      <c r="E12" s="0" t="n">
        <v>3708.212</v>
      </c>
      <c r="F12" s="116" t="n">
        <f aca="false">'BoxQP Summary wRLT'!AC13</f>
        <v>0.815225424981522</v>
      </c>
      <c r="G12" s="0" t="n">
        <f aca="false">'BoxQP Summary wRLT'!AG13</f>
        <v>601.14</v>
      </c>
      <c r="H12" s="116" t="n">
        <f aca="false">'BoxQP Summary wRLT'!BM13</f>
        <v>0.816230598669623</v>
      </c>
      <c r="I12" s="61" t="n">
        <f aca="false">'BoxQP Summary wRLT'!BQ13</f>
        <v>3600.68</v>
      </c>
    </row>
    <row r="13" customFormat="false" ht="12.8" hidden="false" customHeight="false" outlineLevel="0" collapsed="false">
      <c r="A13" s="136" t="s">
        <v>70</v>
      </c>
      <c r="B13" s="70" t="s">
        <v>232</v>
      </c>
      <c r="C13" s="0" t="s">
        <v>233</v>
      </c>
      <c r="D13" s="116" t="n">
        <v>0.8866</v>
      </c>
      <c r="E13" s="0" t="n">
        <v>3744.044</v>
      </c>
      <c r="F13" s="116" t="n">
        <f aca="false">'BoxQP Summary wRLT'!AC14</f>
        <v>0.862920715392198</v>
      </c>
      <c r="G13" s="0" t="n">
        <f aca="false">'BoxQP Summary wRLT'!AG14</f>
        <v>601.01</v>
      </c>
      <c r="H13" s="116" t="n">
        <f aca="false">'BoxQP Summary wRLT'!BM14</f>
        <v>0.863793831854669</v>
      </c>
      <c r="I13" s="61" t="n">
        <f aca="false">'BoxQP Summary wRLT'!BQ14</f>
        <v>3600.67</v>
      </c>
    </row>
    <row r="14" customFormat="false" ht="12.8" hidden="false" customHeight="false" outlineLevel="0" collapsed="false">
      <c r="A14" s="136" t="s">
        <v>71</v>
      </c>
      <c r="B14" s="70" t="s">
        <v>234</v>
      </c>
      <c r="C14" s="0" t="s">
        <v>235</v>
      </c>
      <c r="D14" s="116" t="n">
        <v>0.6967</v>
      </c>
      <c r="E14" s="0" t="n">
        <v>3600.777</v>
      </c>
      <c r="F14" s="116" t="n">
        <f aca="false">'BoxQP Summary wRLT'!AC15</f>
        <v>0.569632847193574</v>
      </c>
      <c r="G14" s="0" t="n">
        <f aca="false">'BoxQP Summary wRLT'!AG15</f>
        <v>600.4</v>
      </c>
      <c r="H14" s="116" t="n">
        <f aca="false">'BoxQP Summary wRLT'!BM15</f>
        <v>0.570449820832019</v>
      </c>
      <c r="I14" s="61" t="n">
        <f aca="false">'BoxQP Summary wRLT'!BQ15</f>
        <v>3602.02</v>
      </c>
    </row>
    <row r="15" customFormat="false" ht="12.8" hidden="false" customHeight="false" outlineLevel="0" collapsed="false">
      <c r="A15" s="136" t="s">
        <v>72</v>
      </c>
      <c r="B15" s="70" t="s">
        <v>236</v>
      </c>
      <c r="C15" s="0" t="s">
        <v>237</v>
      </c>
      <c r="D15" s="116" t="n">
        <v>0.8625</v>
      </c>
      <c r="E15" s="0" t="n">
        <v>3627.132</v>
      </c>
      <c r="F15" s="116" t="n">
        <f aca="false">'BoxQP Summary wRLT'!AC16</f>
        <v>0.739193324061196</v>
      </c>
      <c r="G15" s="0" t="n">
        <f aca="false">'BoxQP Summary wRLT'!AG16</f>
        <v>601.11</v>
      </c>
      <c r="H15" s="116" t="n">
        <f aca="false">'BoxQP Summary wRLT'!BM16</f>
        <v>0.739735744089012</v>
      </c>
      <c r="I15" s="61" t="n">
        <f aca="false">'BoxQP Summary wRLT'!BQ16</f>
        <v>3600.21</v>
      </c>
    </row>
    <row r="16" customFormat="false" ht="12.8" hidden="false" customHeight="false" outlineLevel="0" collapsed="false">
      <c r="A16" s="136" t="s">
        <v>73</v>
      </c>
      <c r="B16" s="70" t="s">
        <v>238</v>
      </c>
      <c r="C16" s="0" t="s">
        <v>239</v>
      </c>
      <c r="D16" s="116" t="n">
        <v>0.9142</v>
      </c>
      <c r="E16" s="0" t="n">
        <v>3666.392</v>
      </c>
      <c r="F16" s="116" t="n">
        <f aca="false">'BoxQP Summary wRLT'!AC17</f>
        <v>0.851364578535237</v>
      </c>
      <c r="G16" s="0" t="n">
        <f aca="false">'BoxQP Summary wRLT'!AG17</f>
        <v>601.34</v>
      </c>
      <c r="H16" s="116" t="n">
        <f aca="false">'BoxQP Summary wRLT'!BM17</f>
        <v>0.852775218793183</v>
      </c>
      <c r="I16" s="61" t="n">
        <f aca="false">'BoxQP Summary wRLT'!BQ17</f>
        <v>3601.93</v>
      </c>
    </row>
    <row r="17" customFormat="false" ht="12.8" hidden="false" customHeight="false" outlineLevel="0" collapsed="false">
      <c r="A17" s="136" t="s">
        <v>74</v>
      </c>
      <c r="B17" s="70" t="s">
        <v>240</v>
      </c>
      <c r="C17" s="0" t="s">
        <v>241</v>
      </c>
      <c r="D17" s="116" t="n">
        <v>0.8115</v>
      </c>
      <c r="E17" s="0" t="n">
        <v>3676.815</v>
      </c>
      <c r="F17" s="116" t="n">
        <f aca="false">'BoxQP Summary wRLT'!AC18</f>
        <v>0.700212331563904</v>
      </c>
      <c r="G17" s="0" t="n">
        <f aca="false">'BoxQP Summary wRLT'!AG18</f>
        <v>600.85</v>
      </c>
      <c r="H17" s="116" t="n">
        <f aca="false">'BoxQP Summary wRLT'!BM18</f>
        <v>0.700865659452838</v>
      </c>
      <c r="I17" s="61" t="n">
        <f aca="false">'BoxQP Summary wRLT'!BQ18</f>
        <v>3600.91</v>
      </c>
    </row>
    <row r="18" customFormat="false" ht="12.8" hidden="false" customHeight="false" outlineLevel="0" collapsed="false">
      <c r="A18" s="136" t="s">
        <v>75</v>
      </c>
      <c r="B18" s="70" t="s">
        <v>242</v>
      </c>
      <c r="C18" s="0" t="s">
        <v>243</v>
      </c>
      <c r="D18" s="116" t="n">
        <v>0.8266</v>
      </c>
      <c r="E18" s="0" t="n">
        <v>3646.756</v>
      </c>
      <c r="F18" s="116" t="n">
        <f aca="false">'BoxQP Summary wRLT'!AC19</f>
        <v>0.715594336107316</v>
      </c>
      <c r="G18" s="0" t="n">
        <f aca="false">'BoxQP Summary wRLT'!AG19</f>
        <v>601.03</v>
      </c>
      <c r="H18" s="116" t="n">
        <f aca="false">'BoxQP Summary wRLT'!BM19</f>
        <v>0.716161035896162</v>
      </c>
      <c r="I18" s="61" t="n">
        <f aca="false">'BoxQP Summary wRLT'!BQ19</f>
        <v>3600.09</v>
      </c>
    </row>
    <row r="19" customFormat="false" ht="12.8" hidden="false" customHeight="false" outlineLevel="0" collapsed="false">
      <c r="A19" s="136" t="s">
        <v>76</v>
      </c>
      <c r="B19" s="70" t="s">
        <v>244</v>
      </c>
      <c r="C19" s="0" t="s">
        <v>245</v>
      </c>
      <c r="D19" s="116" t="n">
        <v>0.8637</v>
      </c>
      <c r="E19" s="0" t="n">
        <v>3701.849</v>
      </c>
      <c r="F19" s="116" t="n">
        <f aca="false">'BoxQP Summary wRLT'!AC20</f>
        <v>0.753282985339849</v>
      </c>
      <c r="G19" s="0" t="n">
        <f aca="false">'BoxQP Summary wRLT'!AG20</f>
        <v>600.57</v>
      </c>
      <c r="H19" s="116" t="n">
        <f aca="false">'BoxQP Summary wRLT'!BM20</f>
        <v>0.755601954686806</v>
      </c>
      <c r="I19" s="61" t="n">
        <f aca="false">'BoxQP Summary wRLT'!BQ20</f>
        <v>3602.01</v>
      </c>
    </row>
    <row r="20" customFormat="false" ht="12.8" hidden="false" customHeight="false" outlineLevel="0" collapsed="false">
      <c r="A20" s="136" t="s">
        <v>77</v>
      </c>
      <c r="B20" s="70" t="s">
        <v>246</v>
      </c>
      <c r="C20" s="0" t="s">
        <v>247</v>
      </c>
      <c r="D20" s="116" t="n">
        <v>0.811</v>
      </c>
      <c r="E20" s="0" t="n">
        <v>3692.504</v>
      </c>
      <c r="F20" s="116" t="n">
        <f aca="false">'BoxQP Summary wRLT'!AC21</f>
        <v>0.696766618373078</v>
      </c>
      <c r="G20" s="0" t="n">
        <f aca="false">'BoxQP Summary wRLT'!AG21</f>
        <v>601.17</v>
      </c>
      <c r="H20" s="116" t="n">
        <f aca="false">'BoxQP Summary wRLT'!BM21</f>
        <v>0.697769110871551</v>
      </c>
      <c r="I20" s="61" t="n">
        <f aca="false">'BoxQP Summary wRLT'!BQ21</f>
        <v>3602.26</v>
      </c>
    </row>
    <row r="21" customFormat="false" ht="12.8" hidden="false" customHeight="false" outlineLevel="0" collapsed="false">
      <c r="A21" s="136" t="s">
        <v>78</v>
      </c>
      <c r="B21" s="70" t="s">
        <v>248</v>
      </c>
      <c r="C21" s="0" t="s">
        <v>249</v>
      </c>
      <c r="D21" s="116" t="n">
        <v>0.7287</v>
      </c>
      <c r="E21" s="0" t="n">
        <v>3697.329</v>
      </c>
      <c r="F21" s="116" t="n">
        <f aca="false">'BoxQP Summary wRLT'!AC22</f>
        <v>0.636024844720497</v>
      </c>
      <c r="G21" s="0" t="n">
        <f aca="false">'BoxQP Summary wRLT'!AG22</f>
        <v>600.05</v>
      </c>
      <c r="H21" s="116" t="n">
        <f aca="false">'BoxQP Summary wRLT'!BM22</f>
        <v>0.63655900621118</v>
      </c>
      <c r="I21" s="61" t="n">
        <f aca="false">'BoxQP Summary wRLT'!BQ22</f>
        <v>3601.47</v>
      </c>
    </row>
    <row r="22" customFormat="false" ht="12.8" hidden="false" customHeight="false" outlineLevel="0" collapsed="false">
      <c r="A22" s="136" t="s">
        <v>79</v>
      </c>
      <c r="B22" s="70" t="s">
        <v>250</v>
      </c>
      <c r="C22" s="0" t="s">
        <v>251</v>
      </c>
      <c r="D22" s="116" t="n">
        <v>0.841</v>
      </c>
      <c r="E22" s="0" t="n">
        <v>3606.496</v>
      </c>
      <c r="F22" s="116" t="n">
        <f aca="false">'BoxQP Summary wRLT'!AC23</f>
        <v>0.750622893710478</v>
      </c>
      <c r="G22" s="0" t="n">
        <f aca="false">'BoxQP Summary wRLT'!AG23</f>
        <v>600.42</v>
      </c>
      <c r="H22" s="116" t="n">
        <f aca="false">'BoxQP Summary wRLT'!BM23</f>
        <v>0.751296906357681</v>
      </c>
      <c r="I22" s="61" t="n">
        <f aca="false">'BoxQP Summary wRLT'!BQ23</f>
        <v>3602.89</v>
      </c>
    </row>
    <row r="23" customFormat="false" ht="12.8" hidden="false" customHeight="false" outlineLevel="0" collapsed="false">
      <c r="A23" s="136" t="s">
        <v>80</v>
      </c>
      <c r="B23" s="70" t="s">
        <v>252</v>
      </c>
      <c r="C23" s="0" t="s">
        <v>253</v>
      </c>
      <c r="D23" s="116" t="n">
        <v>0.3105</v>
      </c>
      <c r="E23" s="0" t="n">
        <v>3719.223</v>
      </c>
      <c r="F23" s="116" t="n">
        <f aca="false">'BoxQP Summary wRLT'!AC24</f>
        <v>0.508009302325581</v>
      </c>
      <c r="G23" s="0" t="n">
        <f aca="false">'BoxQP Summary wRLT'!AG24</f>
        <v>600.67</v>
      </c>
      <c r="H23" s="116" t="n">
        <f aca="false">'BoxQP Summary wRLT'!BM24</f>
        <v>0.572136434108527</v>
      </c>
      <c r="I23" s="61" t="n">
        <f aca="false">'BoxQP Summary wRLT'!BQ24</f>
        <v>3605.46</v>
      </c>
    </row>
    <row r="24" customFormat="false" ht="12.8" hidden="false" customHeight="false" outlineLevel="0" collapsed="false">
      <c r="A24" s="136" t="s">
        <v>81</v>
      </c>
      <c r="B24" s="70" t="s">
        <v>254</v>
      </c>
      <c r="C24" s="0" t="s">
        <v>255</v>
      </c>
      <c r="D24" s="116" t="n">
        <v>0.2774</v>
      </c>
      <c r="E24" s="0" t="n">
        <v>3937.898</v>
      </c>
      <c r="F24" s="116" t="n">
        <f aca="false">'BoxQP Summary wRLT'!AC25</f>
        <v>0.175751879699248</v>
      </c>
      <c r="G24" s="0" t="n">
        <f aca="false">'BoxQP Summary wRLT'!AG25</f>
        <v>15.57</v>
      </c>
      <c r="H24" s="116" t="n">
        <f aca="false">'BoxQP Summary wRLT'!BM25</f>
        <v>0.175751879699248</v>
      </c>
      <c r="I24" s="61" t="n">
        <f aca="false">'BoxQP Summary wRLT'!BQ25</f>
        <v>15.49</v>
      </c>
    </row>
    <row r="25" customFormat="false" ht="12.8" hidden="false" customHeight="false" outlineLevel="0" collapsed="false">
      <c r="A25" s="136" t="s">
        <v>82</v>
      </c>
      <c r="B25" s="70" t="s">
        <v>256</v>
      </c>
      <c r="C25" s="0" t="s">
        <v>257</v>
      </c>
      <c r="D25" s="116" t="n">
        <v>0.28</v>
      </c>
      <c r="E25" s="0" t="n">
        <v>3798.683</v>
      </c>
      <c r="F25" s="116" t="n">
        <f aca="false">'BoxQP Summary wRLT'!AC26</f>
        <v>0.0773305084745762</v>
      </c>
      <c r="G25" s="0" t="n">
        <f aca="false">'BoxQP Summary wRLT'!AG26</f>
        <v>15.88</v>
      </c>
      <c r="H25" s="116" t="n">
        <f aca="false">'BoxQP Summary wRLT'!BM26</f>
        <v>0.0773305084745762</v>
      </c>
      <c r="I25" s="61" t="n">
        <f aca="false">'BoxQP Summary wRLT'!BQ26</f>
        <v>16.97</v>
      </c>
    </row>
    <row r="26" customFormat="false" ht="12.8" hidden="false" customHeight="false" outlineLevel="0" collapsed="false">
      <c r="A26" s="136" t="s">
        <v>83</v>
      </c>
      <c r="B26" s="70" t="s">
        <v>258</v>
      </c>
      <c r="C26" s="0" t="s">
        <v>259</v>
      </c>
      <c r="D26" s="116" t="n">
        <v>0.3331</v>
      </c>
      <c r="E26" s="0" t="n">
        <v>3817.844</v>
      </c>
      <c r="F26" s="116" t="n">
        <f aca="false">'BoxQP Summary wRLT'!AC27</f>
        <v>0.39771144278607</v>
      </c>
      <c r="G26" s="0" t="n">
        <f aca="false">'BoxQP Summary wRLT'!AG27</f>
        <v>600.53</v>
      </c>
      <c r="H26" s="116" t="n">
        <f aca="false">'BoxQP Summary wRLT'!BM27</f>
        <v>0.427649253731343</v>
      </c>
      <c r="I26" s="61" t="n">
        <f aca="false">'BoxQP Summary wRLT'!BQ27</f>
        <v>3602.06</v>
      </c>
    </row>
    <row r="27" customFormat="false" ht="12.8" hidden="false" customHeight="false" outlineLevel="0" collapsed="false">
      <c r="A27" s="136" t="s">
        <v>84</v>
      </c>
      <c r="B27" s="70" t="s">
        <v>260</v>
      </c>
      <c r="C27" s="0" t="s">
        <v>261</v>
      </c>
      <c r="D27" s="116" t="n">
        <v>0.3519</v>
      </c>
      <c r="E27" s="0" t="n">
        <v>3968.111</v>
      </c>
      <c r="F27" s="116" t="n">
        <f aca="false">'BoxQP Summary wRLT'!AC28</f>
        <v>0.567265987025023</v>
      </c>
      <c r="G27" s="0" t="n">
        <f aca="false">'BoxQP Summary wRLT'!AG28</f>
        <v>600.08</v>
      </c>
      <c r="H27" s="116" t="n">
        <f aca="false">'BoxQP Summary wRLT'!BM28</f>
        <v>0.613549582947173</v>
      </c>
      <c r="I27" s="61" t="n">
        <f aca="false">'BoxQP Summary wRLT'!BQ28</f>
        <v>3600.24</v>
      </c>
    </row>
    <row r="28" customFormat="false" ht="12.8" hidden="false" customHeight="false" outlineLevel="0" collapsed="false">
      <c r="A28" s="136" t="s">
        <v>85</v>
      </c>
      <c r="B28" s="70" t="s">
        <v>262</v>
      </c>
      <c r="C28" s="0" t="s">
        <v>263</v>
      </c>
      <c r="D28" s="116" t="n">
        <v>0.2671</v>
      </c>
      <c r="E28" s="0" t="n">
        <v>3972.902</v>
      </c>
      <c r="F28" s="116" t="n">
        <f aca="false">'BoxQP Summary wRLT'!AC29</f>
        <v>0.432998361551065</v>
      </c>
      <c r="G28" s="0" t="n">
        <f aca="false">'BoxQP Summary wRLT'!AG29</f>
        <v>600.42</v>
      </c>
      <c r="H28" s="116" t="n">
        <f aca="false">'BoxQP Summary wRLT'!BM29</f>
        <v>0.473588203167668</v>
      </c>
      <c r="I28" s="61" t="n">
        <f aca="false">'BoxQP Summary wRLT'!BQ29</f>
        <v>3603.8</v>
      </c>
    </row>
    <row r="29" customFormat="false" ht="12.8" hidden="false" customHeight="false" outlineLevel="0" collapsed="false">
      <c r="A29" s="136" t="s">
        <v>86</v>
      </c>
      <c r="B29" s="70" t="s">
        <v>264</v>
      </c>
      <c r="C29" s="0" t="s">
        <v>265</v>
      </c>
      <c r="D29" s="116" t="n">
        <v>0.3672</v>
      </c>
      <c r="E29" s="0" t="n">
        <v>3819.72</v>
      </c>
      <c r="F29" s="116" t="n">
        <f aca="false">'BoxQP Summary wRLT'!AC30</f>
        <v>0.460457360647928</v>
      </c>
      <c r="G29" s="0" t="n">
        <f aca="false">'BoxQP Summary wRLT'!AG30</f>
        <v>600.54</v>
      </c>
      <c r="H29" s="116" t="n">
        <f aca="false">'BoxQP Summary wRLT'!BM30</f>
        <v>0.499380657455931</v>
      </c>
      <c r="I29" s="61" t="n">
        <f aca="false">'BoxQP Summary wRLT'!BQ30</f>
        <v>3602.77</v>
      </c>
    </row>
    <row r="30" customFormat="false" ht="12.8" hidden="false" customHeight="false" outlineLevel="0" collapsed="false">
      <c r="A30" s="136" t="s">
        <v>87</v>
      </c>
      <c r="B30" s="70" t="s">
        <v>266</v>
      </c>
      <c r="C30" s="0" t="s">
        <v>267</v>
      </c>
      <c r="D30" s="116" t="n">
        <v>0.4087</v>
      </c>
      <c r="E30" s="0" t="n">
        <v>3610.64</v>
      </c>
      <c r="F30" s="116" t="n">
        <f aca="false">'BoxQP Summary wRLT'!AC31</f>
        <v>0.5039279397853</v>
      </c>
      <c r="G30" s="0" t="n">
        <f aca="false">'BoxQP Summary wRLT'!AG31</f>
        <v>601.65</v>
      </c>
      <c r="H30" s="116" t="n">
        <f aca="false">'BoxQP Summary wRLT'!BM31</f>
        <v>0.538970920906511</v>
      </c>
      <c r="I30" s="61" t="n">
        <f aca="false">'BoxQP Summary wRLT'!BQ31</f>
        <v>3602.41</v>
      </c>
    </row>
    <row r="31" customFormat="false" ht="12.8" hidden="false" customHeight="false" outlineLevel="0" collapsed="false">
      <c r="A31" s="136" t="s">
        <v>88</v>
      </c>
      <c r="B31" s="70" t="s">
        <v>268</v>
      </c>
      <c r="C31" s="0" t="s">
        <v>269</v>
      </c>
      <c r="D31" s="116" t="n">
        <v>0.3395</v>
      </c>
      <c r="E31" s="0" t="n">
        <v>3639.977</v>
      </c>
      <c r="F31" s="116" t="n">
        <f aca="false">'BoxQP Summary wRLT'!AC32</f>
        <v>0.462016073565298</v>
      </c>
      <c r="G31" s="0" t="n">
        <f aca="false">'BoxQP Summary wRLT'!AG32</f>
        <v>600.35</v>
      </c>
      <c r="H31" s="116" t="n">
        <f aca="false">'BoxQP Summary wRLT'!BM32</f>
        <v>0.489329828429294</v>
      </c>
      <c r="I31" s="61" t="n">
        <f aca="false">'BoxQP Summary wRLT'!BQ32</f>
        <v>3604.85</v>
      </c>
    </row>
    <row r="32" customFormat="false" ht="12.8" hidden="false" customHeight="false" outlineLevel="0" collapsed="false">
      <c r="A32" s="136" t="s">
        <v>89</v>
      </c>
      <c r="B32" s="70" t="s">
        <v>270</v>
      </c>
      <c r="C32" s="0" t="s">
        <v>271</v>
      </c>
      <c r="D32" s="116" t="n">
        <v>0.4775</v>
      </c>
      <c r="E32" s="0" t="n">
        <v>3760.964</v>
      </c>
      <c r="F32" s="116" t="n">
        <f aca="false">'BoxQP Summary wRLT'!AC33</f>
        <v>0.517262137488907</v>
      </c>
      <c r="G32" s="0" t="n">
        <f aca="false">'BoxQP Summary wRLT'!AG33</f>
        <v>601.64</v>
      </c>
      <c r="H32" s="116" t="n">
        <f aca="false">'BoxQP Summary wRLT'!BM33</f>
        <v>0.543284119329994</v>
      </c>
      <c r="I32" s="61" t="n">
        <f aca="false">'BoxQP Summary wRLT'!BQ33</f>
        <v>3604.92</v>
      </c>
    </row>
    <row r="33" customFormat="false" ht="12.8" hidden="false" customHeight="false" outlineLevel="0" collapsed="false">
      <c r="A33" s="136" t="s">
        <v>90</v>
      </c>
      <c r="B33" s="70" t="s">
        <v>272</v>
      </c>
      <c r="C33" s="0" t="s">
        <v>273</v>
      </c>
      <c r="D33" s="116" t="n">
        <v>0.5579</v>
      </c>
      <c r="E33" s="0" t="n">
        <v>3707.992</v>
      </c>
      <c r="F33" s="116" t="n">
        <f aca="false">'BoxQP Summary wRLT'!AC34</f>
        <v>0.680373868907496</v>
      </c>
      <c r="G33" s="0" t="n">
        <f aca="false">'BoxQP Summary wRLT'!AG34</f>
        <v>601.1</v>
      </c>
      <c r="H33" s="116" t="n">
        <f aca="false">'BoxQP Summary wRLT'!BM34</f>
        <v>0.710440319040099</v>
      </c>
      <c r="I33" s="61" t="n">
        <f aca="false">'BoxQP Summary wRLT'!BQ34</f>
        <v>3600.39</v>
      </c>
    </row>
    <row r="34" customFormat="false" ht="12.8" hidden="false" customHeight="false" outlineLevel="0" collapsed="false">
      <c r="A34" s="136" t="s">
        <v>91</v>
      </c>
      <c r="B34" s="70" t="s">
        <v>274</v>
      </c>
      <c r="C34" s="0" t="s">
        <v>275</v>
      </c>
      <c r="D34" s="116" t="n">
        <v>0.7263</v>
      </c>
      <c r="E34" s="0" t="n">
        <v>3764.079</v>
      </c>
      <c r="F34" s="116" t="n">
        <f aca="false">'BoxQP Summary wRLT'!AC35</f>
        <v>0.743600928074246</v>
      </c>
      <c r="G34" s="0" t="n">
        <f aca="false">'BoxQP Summary wRLT'!AG35</f>
        <v>601.57</v>
      </c>
      <c r="H34" s="116" t="n">
        <f aca="false">'BoxQP Summary wRLT'!BM35</f>
        <v>0.764538283062645</v>
      </c>
      <c r="I34" s="61" t="n">
        <f aca="false">'BoxQP Summary wRLT'!BQ35</f>
        <v>3600.44</v>
      </c>
    </row>
    <row r="35" customFormat="false" ht="12.8" hidden="false" customHeight="false" outlineLevel="0" collapsed="false">
      <c r="A35" s="136" t="s">
        <v>92</v>
      </c>
      <c r="B35" s="70" t="s">
        <v>276</v>
      </c>
      <c r="C35" s="0" t="s">
        <v>277</v>
      </c>
      <c r="D35" s="116" t="n">
        <v>0.6403</v>
      </c>
      <c r="E35" s="0" t="n">
        <v>3642.681</v>
      </c>
      <c r="F35" s="116" t="n">
        <f aca="false">'BoxQP Summary wRLT'!AC36</f>
        <v>0.673715004718465</v>
      </c>
      <c r="G35" s="0" t="n">
        <f aca="false">'BoxQP Summary wRLT'!AG36</f>
        <v>601.47</v>
      </c>
      <c r="H35" s="116" t="n">
        <f aca="false">'BoxQP Summary wRLT'!BM36</f>
        <v>0.693935199748349</v>
      </c>
      <c r="I35" s="61" t="n">
        <f aca="false">'BoxQP Summary wRLT'!BQ36</f>
        <v>3602</v>
      </c>
    </row>
    <row r="36" customFormat="false" ht="12.8" hidden="false" customHeight="false" outlineLevel="0" collapsed="false">
      <c r="A36" s="136" t="s">
        <v>93</v>
      </c>
      <c r="B36" s="70" t="s">
        <v>278</v>
      </c>
      <c r="C36" s="0" t="s">
        <v>279</v>
      </c>
      <c r="D36" s="116" t="n">
        <v>0.5791</v>
      </c>
      <c r="E36" s="0" t="n">
        <v>3756.377</v>
      </c>
      <c r="F36" s="116" t="n">
        <f aca="false">'BoxQP Summary wRLT'!AC37</f>
        <v>0.627884737175427</v>
      </c>
      <c r="G36" s="0" t="n">
        <f aca="false">'BoxQP Summary wRLT'!AG37</f>
        <v>601.51</v>
      </c>
      <c r="H36" s="116" t="n">
        <f aca="false">'BoxQP Summary wRLT'!BM37</f>
        <v>0.647682077264091</v>
      </c>
      <c r="I36" s="61" t="n">
        <f aca="false">'BoxQP Summary wRLT'!BQ37</f>
        <v>3605.11</v>
      </c>
    </row>
    <row r="37" customFormat="false" ht="12.8" hidden="false" customHeight="false" outlineLevel="0" collapsed="false">
      <c r="A37" s="136" t="s">
        <v>94</v>
      </c>
      <c r="B37" s="70" t="s">
        <v>280</v>
      </c>
      <c r="C37" s="0" t="s">
        <v>281</v>
      </c>
      <c r="D37" s="116" t="n">
        <v>0.6294</v>
      </c>
      <c r="E37" s="0" t="n">
        <v>3693.666</v>
      </c>
      <c r="F37" s="116" t="n">
        <f aca="false">'BoxQP Summary wRLT'!AC38</f>
        <v>0.683994273443092</v>
      </c>
      <c r="G37" s="0" t="n">
        <f aca="false">'BoxQP Summary wRLT'!AG38</f>
        <v>600.45</v>
      </c>
      <c r="H37" s="116" t="n">
        <f aca="false">'BoxQP Summary wRLT'!BM38</f>
        <v>0.705919828203293</v>
      </c>
      <c r="I37" s="61" t="n">
        <f aca="false">'BoxQP Summary wRLT'!BQ38</f>
        <v>3604.16</v>
      </c>
    </row>
    <row r="38" customFormat="false" ht="12.8" hidden="false" customHeight="false" outlineLevel="0" collapsed="false">
      <c r="A38" s="136" t="s">
        <v>95</v>
      </c>
      <c r="B38" s="70" t="s">
        <v>282</v>
      </c>
      <c r="C38" s="0" t="s">
        <v>283</v>
      </c>
      <c r="D38" s="116" t="n">
        <v>0.5837</v>
      </c>
      <c r="E38" s="0" t="n">
        <v>3808.258</v>
      </c>
      <c r="F38" s="116" t="n">
        <f aca="false">'BoxQP Summary wRLT'!AC39</f>
        <v>0.590373151842291</v>
      </c>
      <c r="G38" s="0" t="n">
        <f aca="false">'BoxQP Summary wRLT'!AG39</f>
        <v>601.59</v>
      </c>
      <c r="H38" s="116" t="n">
        <f aca="false">'BoxQP Summary wRLT'!BM39</f>
        <v>0.610870687632011</v>
      </c>
      <c r="I38" s="61" t="n">
        <f aca="false">'BoxQP Summary wRLT'!BQ39</f>
        <v>3600.31</v>
      </c>
    </row>
    <row r="39" customFormat="false" ht="12.8" hidden="false" customHeight="false" outlineLevel="0" collapsed="false">
      <c r="A39" s="136" t="s">
        <v>96</v>
      </c>
      <c r="B39" s="70" t="s">
        <v>284</v>
      </c>
      <c r="C39" s="0" t="s">
        <v>285</v>
      </c>
      <c r="D39" s="116" t="n">
        <v>0.6696</v>
      </c>
      <c r="E39" s="0" t="n">
        <v>4062.433</v>
      </c>
      <c r="F39" s="116" t="n">
        <f aca="false">'BoxQP Summary wRLT'!AC40</f>
        <v>0.63854358974359</v>
      </c>
      <c r="G39" s="0" t="n">
        <f aca="false">'BoxQP Summary wRLT'!AG40</f>
        <v>600.69</v>
      </c>
      <c r="H39" s="116" t="n">
        <f aca="false">'BoxQP Summary wRLT'!BM40</f>
        <v>0.65245641025641</v>
      </c>
      <c r="I39" s="61" t="n">
        <f aca="false">'BoxQP Summary wRLT'!BQ40</f>
        <v>3602.2</v>
      </c>
    </row>
    <row r="40" customFormat="false" ht="12.8" hidden="false" customHeight="false" outlineLevel="0" collapsed="false">
      <c r="A40" s="136" t="s">
        <v>97</v>
      </c>
      <c r="B40" s="70" t="s">
        <v>286</v>
      </c>
      <c r="C40" s="0" t="s">
        <v>287</v>
      </c>
      <c r="D40" s="116" t="n">
        <v>0.7231</v>
      </c>
      <c r="E40" s="0" t="n">
        <v>4057.149</v>
      </c>
      <c r="F40" s="116" t="n">
        <f aca="false">'BoxQP Summary wRLT'!AC41</f>
        <v>0.733507521773555</v>
      </c>
      <c r="G40" s="0" t="n">
        <f aca="false">'BoxQP Summary wRLT'!AG41</f>
        <v>600.42</v>
      </c>
      <c r="H40" s="116" t="n">
        <f aca="false">'BoxQP Summary wRLT'!BM41</f>
        <v>0.749363948271312</v>
      </c>
      <c r="I40" s="61" t="n">
        <f aca="false">'BoxQP Summary wRLT'!BQ41</f>
        <v>3601.66</v>
      </c>
    </row>
    <row r="41" customFormat="false" ht="12.8" hidden="false" customHeight="false" outlineLevel="0" collapsed="false">
      <c r="A41" s="136" t="s">
        <v>98</v>
      </c>
      <c r="B41" s="70" t="s">
        <v>288</v>
      </c>
      <c r="C41" s="0" t="s">
        <v>289</v>
      </c>
      <c r="D41" s="116" t="n">
        <v>0.6664</v>
      </c>
      <c r="E41" s="0" t="n">
        <v>3781.044</v>
      </c>
      <c r="F41" s="116" t="n">
        <f aca="false">'BoxQP Summary wRLT'!AC42</f>
        <v>0.660271819919304</v>
      </c>
      <c r="G41" s="0" t="n">
        <f aca="false">'BoxQP Summary wRLT'!AG42</f>
        <v>600.92</v>
      </c>
      <c r="H41" s="116" t="n">
        <f aca="false">'BoxQP Summary wRLT'!BM42</f>
        <v>0.674839668719473</v>
      </c>
      <c r="I41" s="61" t="n">
        <f aca="false">'BoxQP Summary wRLT'!BQ42</f>
        <v>3603.5</v>
      </c>
    </row>
    <row r="42" customFormat="false" ht="12.8" hidden="false" customHeight="false" outlineLevel="0" collapsed="false">
      <c r="A42" s="136" t="s">
        <v>99</v>
      </c>
      <c r="B42" s="70" t="s">
        <v>290</v>
      </c>
      <c r="C42" s="0" t="s">
        <v>291</v>
      </c>
      <c r="D42" s="116" t="n">
        <v>0.6646</v>
      </c>
      <c r="E42" s="0" t="n">
        <v>3931.349</v>
      </c>
      <c r="F42" s="116" t="n">
        <f aca="false">'BoxQP Summary wRLT'!AC43</f>
        <v>0.657390936044049</v>
      </c>
      <c r="G42" s="0" t="n">
        <f aca="false">'BoxQP Summary wRLT'!AG43</f>
        <v>600.33</v>
      </c>
      <c r="H42" s="116" t="n">
        <f aca="false">'BoxQP Summary wRLT'!BM43</f>
        <v>0.671215586615841</v>
      </c>
      <c r="I42" s="61" t="n">
        <f aca="false">'BoxQP Summary wRLT'!BQ43</f>
        <v>3603.76</v>
      </c>
    </row>
    <row r="43" customFormat="false" ht="12.8" hidden="false" customHeight="false" outlineLevel="0" collapsed="false">
      <c r="A43" s="136" t="s">
        <v>100</v>
      </c>
      <c r="B43" s="70" t="s">
        <v>292</v>
      </c>
      <c r="C43" s="0" t="s">
        <v>293</v>
      </c>
      <c r="D43" s="116" t="n">
        <v>0.7349</v>
      </c>
      <c r="E43" s="0" t="n">
        <v>4003.706</v>
      </c>
      <c r="F43" s="116" t="n">
        <f aca="false">'BoxQP Summary wRLT'!AC44</f>
        <v>0.738048433048433</v>
      </c>
      <c r="G43" s="0" t="n">
        <f aca="false">'BoxQP Summary wRLT'!AG44</f>
        <v>601.32</v>
      </c>
      <c r="H43" s="116" t="n">
        <f aca="false">'BoxQP Summary wRLT'!BM44</f>
        <v>0.7517616334283</v>
      </c>
      <c r="I43" s="61" t="n">
        <f aca="false">'BoxQP Summary wRLT'!BQ44</f>
        <v>3600.81</v>
      </c>
    </row>
    <row r="44" customFormat="false" ht="12.8" hidden="false" customHeight="false" outlineLevel="0" collapsed="false">
      <c r="A44" s="136" t="s">
        <v>101</v>
      </c>
      <c r="B44" s="70" t="s">
        <v>294</v>
      </c>
      <c r="C44" s="0" t="s">
        <v>295</v>
      </c>
      <c r="D44" s="116" t="n">
        <v>0.7624</v>
      </c>
      <c r="E44" s="0" t="n">
        <v>3853.573</v>
      </c>
      <c r="F44" s="116" t="n">
        <f aca="false">'BoxQP Summary wRLT'!AC45</f>
        <v>0.748082615970503</v>
      </c>
      <c r="G44" s="0" t="n">
        <f aca="false">'BoxQP Summary wRLT'!AG45</f>
        <v>601.45</v>
      </c>
      <c r="H44" s="116" t="n">
        <f aca="false">'BoxQP Summary wRLT'!BM45</f>
        <v>0.763080988181495</v>
      </c>
      <c r="I44" s="61" t="n">
        <f aca="false">'BoxQP Summary wRLT'!BQ45</f>
        <v>3605.11</v>
      </c>
    </row>
    <row r="45" customFormat="false" ht="12.8" hidden="false" customHeight="false" outlineLevel="0" collapsed="false">
      <c r="A45" s="136" t="s">
        <v>102</v>
      </c>
      <c r="B45" s="70" t="s">
        <v>296</v>
      </c>
      <c r="C45" s="0" t="s">
        <v>297</v>
      </c>
      <c r="D45" s="116" t="n">
        <v>0.6389</v>
      </c>
      <c r="E45" s="0" t="n">
        <v>3658.261</v>
      </c>
      <c r="F45" s="116" t="n">
        <f aca="false">'BoxQP Summary wRLT'!AC46</f>
        <v>0.648022445162388</v>
      </c>
      <c r="G45" s="0" t="n">
        <f aca="false">'BoxQP Summary wRLT'!AG46</f>
        <v>601.7</v>
      </c>
      <c r="H45" s="116" t="n">
        <f aca="false">'BoxQP Summary wRLT'!BM46</f>
        <v>0.661421526951199</v>
      </c>
      <c r="I45" s="61" t="n">
        <f aca="false">'BoxQP Summary wRLT'!BQ46</f>
        <v>3603.14</v>
      </c>
    </row>
    <row r="46" customFormat="false" ht="12.8" hidden="false" customHeight="false" outlineLevel="0" collapsed="false">
      <c r="A46" s="137" t="s">
        <v>103</v>
      </c>
      <c r="B46" s="86" t="s">
        <v>298</v>
      </c>
      <c r="C46" s="75" t="s">
        <v>299</v>
      </c>
      <c r="D46" s="85" t="n">
        <v>0.5992</v>
      </c>
      <c r="E46" s="75" t="n">
        <v>3842.685</v>
      </c>
      <c r="F46" s="85" t="n">
        <f aca="false">'BoxQP Summary wRLT'!AC47</f>
        <v>0.614587305543128</v>
      </c>
      <c r="G46" s="75" t="n">
        <f aca="false">'BoxQP Summary wRLT'!AG47</f>
        <v>602.01</v>
      </c>
      <c r="H46" s="85" t="n">
        <f aca="false">'BoxQP Summary wRLT'!BM47</f>
        <v>0.635776761559318</v>
      </c>
      <c r="I46" s="115" t="n">
        <f aca="false">'BoxQP Summary wRLT'!BQ47</f>
        <v>3600.51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15561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2016-06-12T16:44:26Z</dcterms:created>
  <dc:creator/>
  <dc:description/>
  <dc:language>en-US</dc:language>
  <cp:lastModifiedBy/>
  <dcterms:modified xsi:type="dcterms:W3CDTF">2017-04-21T17:09:00Z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