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RFR">Sheet1!$O$3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<sst xmlns="http://schemas.openxmlformats.org/spreadsheetml/2006/main" count="42" uniqueCount="17">
  <si>
    <t>Australia Corporate Bond yields (Investment-grade &amp; High-yield).</t>
  </si>
  <si>
    <t>BREAK HERE</t>
  </si>
  <si>
    <t>APPROXIMATE BOND PRICE</t>
  </si>
  <si>
    <t>APPROXIMATE BOND PRICE RETURNS</t>
  </si>
  <si>
    <t>BOND PRICE MAX DROP</t>
  </si>
  <si>
    <t xml:space="preserve">MAX PERC CHANGE </t>
  </si>
  <si>
    <t>Yield Changes</t>
  </si>
  <si>
    <t>Date</t>
  </si>
  <si>
    <t>AAA</t>
  </si>
  <si>
    <t>AA</t>
  </si>
  <si>
    <t>A</t>
  </si>
  <si>
    <t>BBB</t>
  </si>
  <si>
    <t>High Yield</t>
  </si>
  <si>
    <t>Risk free Rate</t>
  </si>
  <si>
    <t>Mean Returns</t>
  </si>
  <si>
    <t>Volatility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</si>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</sst>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.000_);[Red]\(0.0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3">
    <xf numFmtId="0" fontId="0" fillId="0" borderId="0" xfId="0"/>
    <xf numFmtId="180" fontId="0" fillId="0" borderId="0" xfId="0" applyNumberFormat="1" applyFont="1"/>
    <xf numFmtId="10" fontId="0" fillId="0" borderId="0" xfId="0" applyNumberFormat="1"/>
    <xf numFmtId="0" fontId="0" fillId="2" borderId="0" xfId="0" applyFill="1"/>
    <xf numFmtId="180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180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80" fontId="0" fillId="0" borderId="1" xfId="0" applyNumberFormat="1" applyFont="1" applyBorder="1" applyAlignment="1">
      <alignment horizontal="center" vertical="top"/>
    </xf>
    <xf numFmtId="176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horizontal="center"/>
    </xf>
    <xf numFmtId="18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180" fontId="0" fillId="0" borderId="0" xfId="0" applyNumberFormat="1" applyFont="1" applyAlignment="1">
      <alignment horizontal="center" vertical="top"/>
    </xf>
    <xf numFmtId="180" fontId="0" fillId="0" borderId="0" xfId="0" applyNumberFormat="1" applyFont="1" applyAlignment="1">
      <alignment horizontal="center"/>
    </xf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28"/>
  <sheetViews>
    <sheetView tabSelected="1" zoomScale="110" zoomScaleNormal="110" topLeftCell="B117" workbookViewId="0">
      <selection activeCell="AE2" sqref="AE1:AI120"/>
    </sheetView>
  </sheetViews>
  <sheetFormatPr defaultColWidth="9" defaultRowHeight="14.4"/>
  <cols>
    <col min="1" max="1" width="27" style="1" customWidth="1"/>
    <col min="2" max="2" width="12" style="2" customWidth="1"/>
    <col min="3" max="3" width="14.1111111111111" style="2"/>
    <col min="4" max="4" width="14.1111111111111"/>
    <col min="5" max="6" width="14.1111111111111" style="2"/>
    <col min="7" max="7" width="12" style="3" customWidth="1"/>
    <col min="8" max="12" width="14.1111111111111"/>
    <col min="15" max="15" width="13.2222222222222" customWidth="1"/>
    <col min="17" max="21" width="14.1111111111111"/>
    <col min="25" max="29" width="12.8888888888889"/>
    <col min="31" max="35" width="14.1111111111111"/>
    <col min="36" max="36" width="9" style="3"/>
    <col min="37" max="41" width="14.1111111111111"/>
  </cols>
  <sheetData>
    <row r="1" customFormat="1" spans="1:41">
      <c r="A1" s="4" t="s">
        <v>0</v>
      </c>
      <c r="B1" s="4"/>
      <c r="C1" s="4"/>
      <c r="D1" s="4"/>
      <c r="E1" s="4"/>
      <c r="F1" s="4"/>
      <c r="G1" s="5" t="s">
        <v>1</v>
      </c>
      <c r="H1" s="6" t="s">
        <v>2</v>
      </c>
      <c r="I1" s="6"/>
      <c r="J1" s="6"/>
      <c r="K1" s="6"/>
      <c r="L1" s="6"/>
      <c r="M1" s="12"/>
      <c r="N1" s="5"/>
      <c r="O1" s="12"/>
      <c r="P1" s="5"/>
      <c r="Q1" s="6" t="s">
        <v>3</v>
      </c>
      <c r="R1" s="6"/>
      <c r="S1" s="6"/>
      <c r="T1" s="6"/>
      <c r="U1" s="6"/>
      <c r="V1" s="12"/>
      <c r="W1" s="12"/>
      <c r="X1" s="5"/>
      <c r="Y1" s="6" t="s">
        <v>4</v>
      </c>
      <c r="Z1" s="6"/>
      <c r="AA1" s="6"/>
      <c r="AB1" s="6"/>
      <c r="AC1" s="6"/>
      <c r="AD1" s="5"/>
      <c r="AE1" s="16" t="s">
        <v>5</v>
      </c>
      <c r="AF1" s="16"/>
      <c r="AG1" s="16"/>
      <c r="AH1" s="16"/>
      <c r="AI1" s="16"/>
      <c r="AJ1" s="3"/>
      <c r="AK1" s="6" t="s">
        <v>6</v>
      </c>
      <c r="AL1" s="19"/>
      <c r="AM1" s="19"/>
      <c r="AN1" s="19"/>
      <c r="AO1" s="19"/>
    </row>
    <row r="2" spans="1:41">
      <c r="A2" s="7" t="s">
        <v>7</v>
      </c>
      <c r="B2" s="8" t="s">
        <v>8</v>
      </c>
      <c r="C2" s="9" t="s">
        <v>9</v>
      </c>
      <c r="D2" s="8" t="s">
        <v>10</v>
      </c>
      <c r="E2" s="9" t="s">
        <v>11</v>
      </c>
      <c r="F2" s="2" t="s">
        <v>12</v>
      </c>
      <c r="H2" s="8" t="s">
        <v>8</v>
      </c>
      <c r="I2" s="9" t="s">
        <v>9</v>
      </c>
      <c r="J2" s="8" t="s">
        <v>10</v>
      </c>
      <c r="K2" s="9" t="s">
        <v>11</v>
      </c>
      <c r="L2" s="2" t="s">
        <v>12</v>
      </c>
      <c r="N2" s="3"/>
      <c r="O2" t="s">
        <v>13</v>
      </c>
      <c r="P2" s="3"/>
      <c r="Q2" s="8" t="s">
        <v>8</v>
      </c>
      <c r="R2" s="9" t="s">
        <v>9</v>
      </c>
      <c r="S2" s="8" t="s">
        <v>10</v>
      </c>
      <c r="T2" s="9" t="s">
        <v>11</v>
      </c>
      <c r="U2" s="2" t="s">
        <v>12</v>
      </c>
      <c r="X2" s="3"/>
      <c r="Y2" s="8" t="s">
        <v>8</v>
      </c>
      <c r="Z2" s="9" t="s">
        <v>9</v>
      </c>
      <c r="AA2" s="8" t="s">
        <v>10</v>
      </c>
      <c r="AB2" s="9" t="s">
        <v>11</v>
      </c>
      <c r="AC2" s="2" t="s">
        <v>12</v>
      </c>
      <c r="AD2" s="3"/>
      <c r="AE2" s="8" t="s">
        <v>8</v>
      </c>
      <c r="AF2" s="9" t="s">
        <v>9</v>
      </c>
      <c r="AG2" s="8" t="s">
        <v>10</v>
      </c>
      <c r="AH2" s="9" t="s">
        <v>11</v>
      </c>
      <c r="AI2" s="2" t="s">
        <v>12</v>
      </c>
      <c r="AK2" s="8" t="s">
        <v>8</v>
      </c>
      <c r="AL2" s="9" t="s">
        <v>9</v>
      </c>
      <c r="AM2" s="8" t="s">
        <v>10</v>
      </c>
      <c r="AN2" s="9" t="s">
        <v>11</v>
      </c>
      <c r="AO2" s="2" t="s">
        <v>12</v>
      </c>
    </row>
    <row r="3" spans="1:41">
      <c r="A3" s="10">
        <v>42063</v>
      </c>
      <c r="B3" s="2">
        <v>0.0224599170163183</v>
      </c>
      <c r="C3" s="2">
        <v>0.0273864267776777</v>
      </c>
      <c r="D3" s="2">
        <v>0.0295181696570495</v>
      </c>
      <c r="E3" s="2">
        <v>0.0347327208138076</v>
      </c>
      <c r="F3" s="2">
        <v>0.0746498870851804</v>
      </c>
      <c r="H3" s="11">
        <f>100/(1+B3)^1</f>
        <v>97.8033449876588</v>
      </c>
      <c r="I3" s="11">
        <f t="shared" ref="I3:I66" si="0">100/(1+C3)^1</f>
        <v>97.3343596855203</v>
      </c>
      <c r="J3" s="11">
        <f t="shared" ref="J3:J66" si="1">100/(1+D3)^1</f>
        <v>97.1328170277089</v>
      </c>
      <c r="K3" s="11">
        <f t="shared" ref="K3:K66" si="2">100/(1+E3)^1</f>
        <v>96.6433147309297</v>
      </c>
      <c r="L3" s="11">
        <f t="shared" ref="L3:L66" si="3">100/(1+F3)^1</f>
        <v>93.0535620966139</v>
      </c>
      <c r="M3" s="13"/>
      <c r="N3" s="14"/>
      <c r="O3" s="13">
        <v>0.001924</v>
      </c>
      <c r="P3" s="14"/>
      <c r="Q3" s="11">
        <f>(H4-H3)/H3</f>
        <v>-0.000362303420344995</v>
      </c>
      <c r="R3" s="15">
        <f t="shared" ref="Q3:U3" si="4">(I4-I3)/I3</f>
        <v>-0.000443655398346259</v>
      </c>
      <c r="S3" s="15">
        <f t="shared" si="4"/>
        <v>-0.00050828325390364</v>
      </c>
      <c r="T3" s="15">
        <f t="shared" si="4"/>
        <v>-0.000627117036485927</v>
      </c>
      <c r="U3" s="15">
        <f t="shared" si="4"/>
        <v>0.000726675792876639</v>
      </c>
      <c r="X3" s="3"/>
      <c r="Y3" s="17">
        <f>B3</f>
        <v>0.0224599170163183</v>
      </c>
      <c r="Z3" s="17">
        <f>C3</f>
        <v>0.0273864267776777</v>
      </c>
      <c r="AA3" s="17">
        <f>D3</f>
        <v>0.0295181696570495</v>
      </c>
      <c r="AB3" s="17">
        <f>E3</f>
        <v>0.0347327208138076</v>
      </c>
      <c r="AC3" s="17">
        <f>F3</f>
        <v>0.0746498870851804</v>
      </c>
      <c r="AD3" s="3"/>
      <c r="AE3" s="17">
        <f>(Y3-B3)/Y3</f>
        <v>0</v>
      </c>
      <c r="AF3" s="17">
        <f t="shared" ref="AF3:AF66" si="5">(Z3-C3)/Z3</f>
        <v>0</v>
      </c>
      <c r="AG3" s="17">
        <f>(AA3-D3)/AA3</f>
        <v>0</v>
      </c>
      <c r="AH3" s="17">
        <f t="shared" ref="AH3:AH66" si="6">(AB3-E3)/AB3</f>
        <v>0</v>
      </c>
      <c r="AI3" s="17">
        <f t="shared" ref="AI3:AI66" si="7">(AC3-F3)/AC3</f>
        <v>0</v>
      </c>
      <c r="AK3">
        <f>(B4-B3)/B3</f>
        <v>0.0164993924695652</v>
      </c>
      <c r="AL3">
        <f t="shared" ref="AL3:AL66" si="8">(C4-C3)/C3</f>
        <v>0.016650870464835</v>
      </c>
      <c r="AM3">
        <f t="shared" ref="AM3:AM66" si="9">(D4-D3)/D3</f>
        <v>0.0177366335552064</v>
      </c>
      <c r="AN3">
        <f t="shared" ref="AN3:AN66" si="10">(E4-E3)/E3</f>
        <v>0.0186943519796203</v>
      </c>
      <c r="AO3">
        <f t="shared" ref="AO3:AO66" si="11">(F4-F3)/F3</f>
        <v>-0.0104535321371374</v>
      </c>
    </row>
    <row r="4" spans="1:41">
      <c r="A4" s="10">
        <v>42094</v>
      </c>
      <c r="B4" s="2">
        <v>0.0228304920020044</v>
      </c>
      <c r="C4" s="2">
        <v>0.0278424346224475</v>
      </c>
      <c r="D4" s="2">
        <v>0.030041722615477</v>
      </c>
      <c r="E4" s="2">
        <v>0.0353820265219108</v>
      </c>
      <c r="F4" s="2">
        <v>0.0738695320915018</v>
      </c>
      <c r="H4" s="11">
        <f t="shared" ref="H4:H9" si="12">100/(1+B4)^1</f>
        <v>97.7679105012486</v>
      </c>
      <c r="I4" s="11">
        <f t="shared" si="0"/>
        <v>97.2911767714013</v>
      </c>
      <c r="J4" s="11">
        <f t="shared" si="1"/>
        <v>97.0834460434093</v>
      </c>
      <c r="K4" s="11">
        <f t="shared" si="2"/>
        <v>96.5827080617995</v>
      </c>
      <c r="L4" s="11">
        <f t="shared" si="3"/>
        <v>93.1211818676305</v>
      </c>
      <c r="M4" s="13"/>
      <c r="N4" s="14"/>
      <c r="O4" s="13"/>
      <c r="P4" s="14"/>
      <c r="Q4" s="15">
        <f t="shared" ref="Q4:U4" si="13">(H5-H4)/H4</f>
        <v>0.000420016295997323</v>
      </c>
      <c r="R4" s="15">
        <f t="shared" si="13"/>
        <v>0.000434487730060771</v>
      </c>
      <c r="S4" s="15">
        <f t="shared" si="13"/>
        <v>0.000131119090853926</v>
      </c>
      <c r="T4" s="15">
        <f t="shared" si="13"/>
        <v>0.000416839014466369</v>
      </c>
      <c r="U4" s="15">
        <f t="shared" si="13"/>
        <v>-0.00297483240576557</v>
      </c>
      <c r="X4" s="3"/>
      <c r="Y4">
        <f>MAX(Y3,B4)</f>
        <v>0.0228304920020044</v>
      </c>
      <c r="Z4">
        <f>MAX(Z3,C4)</f>
        <v>0.0278424346224475</v>
      </c>
      <c r="AA4">
        <f t="shared" ref="Y4:AC4" si="14">MAX(AA3,D4)</f>
        <v>0.030041722615477</v>
      </c>
      <c r="AB4">
        <f t="shared" si="14"/>
        <v>0.0353820265219108</v>
      </c>
      <c r="AC4">
        <f t="shared" si="14"/>
        <v>0.0746498870851804</v>
      </c>
      <c r="AD4" s="3"/>
      <c r="AE4" s="18">
        <f>(Y4-B4)/Y4</f>
        <v>0</v>
      </c>
      <c r="AF4" s="18">
        <f t="shared" si="5"/>
        <v>0</v>
      </c>
      <c r="AG4" s="18">
        <f t="shared" ref="AG3:AG66" si="15">(AA4-D4)/AA4</f>
        <v>0</v>
      </c>
      <c r="AH4" s="18">
        <f t="shared" si="6"/>
        <v>0</v>
      </c>
      <c r="AI4" s="18">
        <f t="shared" si="7"/>
        <v>0.0104535321371374</v>
      </c>
      <c r="AK4">
        <f t="shared" ref="AK4:AK35" si="16">(B5-B4)/B4</f>
        <v>-0.0188092796730968</v>
      </c>
      <c r="AL4">
        <f t="shared" si="8"/>
        <v>-0.0160327565075112</v>
      </c>
      <c r="AM4">
        <f t="shared" si="9"/>
        <v>-0.00449509602233093</v>
      </c>
      <c r="AN4">
        <f t="shared" si="10"/>
        <v>-0.0121928515220615</v>
      </c>
      <c r="AO4">
        <f t="shared" si="11"/>
        <v>0.0433753063520747</v>
      </c>
    </row>
    <row r="5" spans="1:41">
      <c r="A5" s="10">
        <v>42124</v>
      </c>
      <c r="B5" s="2">
        <v>0.0224010668928643</v>
      </c>
      <c r="C5" s="2">
        <v>0.0273960436475695</v>
      </c>
      <c r="D5" s="2">
        <v>0.0299066821876442</v>
      </c>
      <c r="E5" s="2">
        <v>0.0349506187259795</v>
      </c>
      <c r="F5" s="2">
        <v>0.0770736456760551</v>
      </c>
      <c r="H5" s="11">
        <f t="shared" si="12"/>
        <v>97.8089746168847</v>
      </c>
      <c r="I5" s="11">
        <f t="shared" si="0"/>
        <v>97.3334485939516</v>
      </c>
      <c r="J5" s="11">
        <f t="shared" si="1"/>
        <v>97.0961755365914</v>
      </c>
      <c r="K5" s="11">
        <f t="shared" si="2"/>
        <v>96.6229675026424</v>
      </c>
      <c r="L5" s="11">
        <f t="shared" si="3"/>
        <v>92.8441619581475</v>
      </c>
      <c r="M5" s="13"/>
      <c r="N5" s="14"/>
      <c r="O5" s="13"/>
      <c r="P5" s="14"/>
      <c r="Q5" s="15">
        <f t="shared" ref="Q5:U5" si="17">(H6-H5)/H5</f>
        <v>-0.00304999740771775</v>
      </c>
      <c r="R5" s="15">
        <f t="shared" si="17"/>
        <v>-0.00138605553355773</v>
      </c>
      <c r="S5" s="15">
        <f t="shared" si="17"/>
        <v>-0.00162503696350182</v>
      </c>
      <c r="T5" s="15">
        <f t="shared" si="17"/>
        <v>-0.00179849163357808</v>
      </c>
      <c r="U5" s="15">
        <f t="shared" si="17"/>
        <v>0.00363369968730478</v>
      </c>
      <c r="X5" s="3"/>
      <c r="Y5">
        <f t="shared" ref="Y5:Y17" si="18">MAX(Y4,B5)</f>
        <v>0.0228304920020044</v>
      </c>
      <c r="Z5">
        <f t="shared" ref="Y5:AC5" si="19">MAX(Z4,C5)</f>
        <v>0.0278424346224475</v>
      </c>
      <c r="AA5">
        <f t="shared" si="19"/>
        <v>0.030041722615477</v>
      </c>
      <c r="AB5">
        <f t="shared" si="19"/>
        <v>0.0353820265219108</v>
      </c>
      <c r="AC5">
        <f t="shared" si="19"/>
        <v>0.0770736456760551</v>
      </c>
      <c r="AD5" s="3"/>
      <c r="AE5" s="18">
        <f t="shared" ref="AE5:AE16" si="20">(Y5-B5)/Y5</f>
        <v>0.0188092796730968</v>
      </c>
      <c r="AF5" s="18">
        <f t="shared" si="5"/>
        <v>0.0160327565075112</v>
      </c>
      <c r="AG5" s="18">
        <f t="shared" si="15"/>
        <v>0.00449509602233093</v>
      </c>
      <c r="AH5" s="18">
        <f t="shared" si="6"/>
        <v>0.0121928515220615</v>
      </c>
      <c r="AI5" s="18">
        <f t="shared" si="7"/>
        <v>0</v>
      </c>
      <c r="AK5">
        <f t="shared" si="16"/>
        <v>0.139629982146009</v>
      </c>
      <c r="AL5">
        <f t="shared" si="8"/>
        <v>0.0520514754325818</v>
      </c>
      <c r="AM5">
        <f t="shared" si="9"/>
        <v>0.056053044095419</v>
      </c>
      <c r="AN5">
        <f t="shared" si="10"/>
        <v>0.053352522813338</v>
      </c>
      <c r="AO5">
        <f t="shared" si="11"/>
        <v>-0.0505956632549641</v>
      </c>
    </row>
    <row r="6" spans="1:41">
      <c r="A6" s="10">
        <v>42155</v>
      </c>
      <c r="B6" s="2">
        <v>0.0255289274631665</v>
      </c>
      <c r="C6" s="2">
        <v>0.0288220481404409</v>
      </c>
      <c r="D6" s="2">
        <v>0.0315830427630559</v>
      </c>
      <c r="E6" s="2">
        <v>0.0368153224088976</v>
      </c>
      <c r="F6" s="2">
        <v>0.073174053453597</v>
      </c>
      <c r="H6" s="11">
        <f t="shared" si="12"/>
        <v>97.5106574978517</v>
      </c>
      <c r="I6" s="11">
        <f t="shared" si="0"/>
        <v>97.1985390289277</v>
      </c>
      <c r="J6" s="11">
        <f t="shared" si="1"/>
        <v>96.9383906623298</v>
      </c>
      <c r="K6" s="11">
        <f t="shared" si="2"/>
        <v>96.4491919039774</v>
      </c>
      <c r="L6" s="11">
        <f t="shared" si="3"/>
        <v>93.1815297604229</v>
      </c>
      <c r="M6" s="13"/>
      <c r="N6" s="14"/>
      <c r="O6" s="13"/>
      <c r="P6" s="14"/>
      <c r="Q6" s="15">
        <f t="shared" ref="Q6:U6" si="21">(H7-H6)/H6</f>
        <v>-0.000513514477021398</v>
      </c>
      <c r="R6" s="15">
        <f t="shared" si="21"/>
        <v>-0.000288276159407759</v>
      </c>
      <c r="S6" s="15">
        <f t="shared" si="21"/>
        <v>-0.000628642758283248</v>
      </c>
      <c r="T6" s="15">
        <f t="shared" si="21"/>
        <v>-0.000880303812415615</v>
      </c>
      <c r="U6" s="15">
        <f t="shared" si="21"/>
        <v>-0.00123370522249723</v>
      </c>
      <c r="X6" s="3"/>
      <c r="Y6">
        <f t="shared" si="18"/>
        <v>0.0255289274631665</v>
      </c>
      <c r="Z6">
        <f t="shared" ref="Y6:AC6" si="22">MAX(Z5,C6)</f>
        <v>0.0288220481404409</v>
      </c>
      <c r="AA6">
        <f t="shared" si="22"/>
        <v>0.0315830427630559</v>
      </c>
      <c r="AB6">
        <f t="shared" si="22"/>
        <v>0.0368153224088976</v>
      </c>
      <c r="AC6">
        <f t="shared" si="22"/>
        <v>0.0770736456760551</v>
      </c>
      <c r="AD6" s="3"/>
      <c r="AE6" s="18">
        <f t="shared" si="20"/>
        <v>0</v>
      </c>
      <c r="AF6" s="18">
        <f t="shared" si="5"/>
        <v>0</v>
      </c>
      <c r="AG6" s="18">
        <f t="shared" si="15"/>
        <v>0</v>
      </c>
      <c r="AH6" s="18">
        <f t="shared" si="6"/>
        <v>0</v>
      </c>
      <c r="AI6" s="18">
        <f t="shared" si="7"/>
        <v>0.0505956632549641</v>
      </c>
      <c r="AK6">
        <f t="shared" si="16"/>
        <v>0.0206391169225659</v>
      </c>
      <c r="AL6">
        <f t="shared" si="8"/>
        <v>0.0102931752215358</v>
      </c>
      <c r="AM6">
        <f t="shared" si="9"/>
        <v>0.0205459981733061</v>
      </c>
      <c r="AN6">
        <f t="shared" si="10"/>
        <v>0.0248134905117473</v>
      </c>
      <c r="AO6">
        <f t="shared" si="11"/>
        <v>0.0181159275867701</v>
      </c>
    </row>
    <row r="7" spans="1:41">
      <c r="A7" s="10">
        <v>42185</v>
      </c>
      <c r="B7" s="2">
        <v>0.0260558219819865</v>
      </c>
      <c r="C7" s="2">
        <v>0.029118718532194</v>
      </c>
      <c r="D7" s="2">
        <v>0.0322319479019731</v>
      </c>
      <c r="E7" s="2">
        <v>0.0377288390621777</v>
      </c>
      <c r="F7" s="2">
        <v>0.0744996693071928</v>
      </c>
      <c r="H7" s="11">
        <f t="shared" si="12"/>
        <v>97.4605843635626</v>
      </c>
      <c r="I7" s="11">
        <f t="shared" si="0"/>
        <v>97.1705190073964</v>
      </c>
      <c r="J7" s="11">
        <f t="shared" si="1"/>
        <v>96.8774510450403</v>
      </c>
      <c r="K7" s="11">
        <f t="shared" si="2"/>
        <v>96.36428731264</v>
      </c>
      <c r="L7" s="11">
        <f t="shared" si="3"/>
        <v>93.0665712205172</v>
      </c>
      <c r="M7" s="13"/>
      <c r="N7" s="14"/>
      <c r="O7" s="13"/>
      <c r="P7" s="14"/>
      <c r="Q7" s="15">
        <f t="shared" ref="Q7:U7" si="23">(H8-H7)/H7</f>
        <v>0.000416763380322059</v>
      </c>
      <c r="R7" s="15">
        <f t="shared" si="23"/>
        <v>-5.08456904664907e-5</v>
      </c>
      <c r="S7" s="15">
        <f t="shared" si="23"/>
        <v>-0.000162791985286252</v>
      </c>
      <c r="T7" s="15">
        <f t="shared" si="23"/>
        <v>-0.00013224962375965</v>
      </c>
      <c r="U7" s="15">
        <f t="shared" si="23"/>
        <v>-0.00103134481006993</v>
      </c>
      <c r="X7" s="3"/>
      <c r="Y7">
        <f t="shared" si="18"/>
        <v>0.0260558219819865</v>
      </c>
      <c r="Z7">
        <f t="shared" ref="Y7:AC7" si="24">MAX(Z6,C7)</f>
        <v>0.029118718532194</v>
      </c>
      <c r="AA7">
        <f t="shared" si="24"/>
        <v>0.0322319479019731</v>
      </c>
      <c r="AB7">
        <f t="shared" si="24"/>
        <v>0.0377288390621777</v>
      </c>
      <c r="AC7">
        <f t="shared" si="24"/>
        <v>0.0770736456760551</v>
      </c>
      <c r="AD7" s="3"/>
      <c r="AE7" s="18">
        <f t="shared" si="20"/>
        <v>0</v>
      </c>
      <c r="AF7" s="18">
        <f t="shared" si="5"/>
        <v>0</v>
      </c>
      <c r="AG7" s="18">
        <f t="shared" si="15"/>
        <v>0</v>
      </c>
      <c r="AH7" s="18">
        <f t="shared" si="6"/>
        <v>0</v>
      </c>
      <c r="AI7" s="18">
        <f t="shared" si="7"/>
        <v>0.0333963230399255</v>
      </c>
      <c r="AK7">
        <f t="shared" si="16"/>
        <v>-0.0164049458854919</v>
      </c>
      <c r="AL7">
        <f t="shared" si="8"/>
        <v>0.0017970884418401</v>
      </c>
      <c r="AM7">
        <f t="shared" si="9"/>
        <v>0.00521428144698674</v>
      </c>
      <c r="AN7">
        <f t="shared" si="10"/>
        <v>0.00363799693237299</v>
      </c>
      <c r="AO7">
        <f t="shared" si="11"/>
        <v>0.0148903178090978</v>
      </c>
    </row>
    <row r="8" spans="1:41">
      <c r="A8" s="10">
        <v>42216</v>
      </c>
      <c r="B8" s="2">
        <v>0.02562837763237</v>
      </c>
      <c r="C8" s="2">
        <v>0.0291710474447094</v>
      </c>
      <c r="D8" s="2">
        <v>0.0324000143499186</v>
      </c>
      <c r="E8" s="2">
        <v>0.0378660964629479</v>
      </c>
      <c r="F8" s="2">
        <v>0.0756089930598496</v>
      </c>
      <c r="H8" s="11">
        <f t="shared" si="12"/>
        <v>97.5012023661502</v>
      </c>
      <c r="I8" s="11">
        <f t="shared" si="0"/>
        <v>97.1655783052645</v>
      </c>
      <c r="J8" s="11">
        <f t="shared" si="1"/>
        <v>96.8616801724552</v>
      </c>
      <c r="K8" s="11">
        <f t="shared" si="2"/>
        <v>96.351543171899</v>
      </c>
      <c r="L8" s="11">
        <f t="shared" si="3"/>
        <v>92.9705874952979</v>
      </c>
      <c r="M8" s="13"/>
      <c r="N8" s="14"/>
      <c r="O8" s="13"/>
      <c r="P8" s="14"/>
      <c r="Q8" s="15">
        <f t="shared" ref="Q8:U8" si="25">(H9-H8)/H8</f>
        <v>0.00115092410060204</v>
      </c>
      <c r="R8" s="15">
        <f t="shared" si="25"/>
        <v>0.000660085237624806</v>
      </c>
      <c r="S8" s="15">
        <f t="shared" si="25"/>
        <v>0.000681174938300072</v>
      </c>
      <c r="T8" s="15">
        <f t="shared" si="25"/>
        <v>0.000506614882669081</v>
      </c>
      <c r="U8" s="15">
        <f t="shared" si="25"/>
        <v>-0.000331901053292129</v>
      </c>
      <c r="X8" s="3"/>
      <c r="Y8">
        <f t="shared" si="18"/>
        <v>0.0260558219819865</v>
      </c>
      <c r="Z8">
        <f t="shared" ref="Y8:AC8" si="26">MAX(Z7,C8)</f>
        <v>0.0291710474447094</v>
      </c>
      <c r="AA8">
        <f t="shared" si="26"/>
        <v>0.0324000143499186</v>
      </c>
      <c r="AB8">
        <f t="shared" si="26"/>
        <v>0.0378660964629479</v>
      </c>
      <c r="AC8">
        <f t="shared" si="26"/>
        <v>0.0770736456760551</v>
      </c>
      <c r="AD8" s="3"/>
      <c r="AE8" s="18">
        <f t="shared" si="20"/>
        <v>0.0164049458854919</v>
      </c>
      <c r="AF8" s="18">
        <f t="shared" si="5"/>
        <v>0</v>
      </c>
      <c r="AG8" s="18">
        <f t="shared" si="15"/>
        <v>0</v>
      </c>
      <c r="AH8" s="18">
        <f t="shared" si="6"/>
        <v>0</v>
      </c>
      <c r="AI8" s="18">
        <f t="shared" si="7"/>
        <v>0.0190032870945474</v>
      </c>
      <c r="AK8">
        <f t="shared" si="16"/>
        <v>-0.0460061663872036</v>
      </c>
      <c r="AL8">
        <f t="shared" si="8"/>
        <v>-0.0232728183582117</v>
      </c>
      <c r="AM8">
        <f t="shared" si="9"/>
        <v>-0.021690308580995</v>
      </c>
      <c r="AN8">
        <f t="shared" si="10"/>
        <v>-0.0138786993473762</v>
      </c>
      <c r="AO8">
        <f t="shared" si="11"/>
        <v>0.00472317207096547</v>
      </c>
    </row>
    <row r="9" spans="1:41">
      <c r="A9" s="10">
        <v>42247</v>
      </c>
      <c r="B9" s="2">
        <v>0.0244493142267811</v>
      </c>
      <c r="C9" s="2">
        <v>0.0284921549562099</v>
      </c>
      <c r="D9" s="2">
        <v>0.0316972480406402</v>
      </c>
      <c r="E9" s="2">
        <v>0.0373405642946799</v>
      </c>
      <c r="F9" s="2">
        <v>0.0759661073441837</v>
      </c>
      <c r="H9" s="11">
        <f t="shared" si="12"/>
        <v>97.613418849791</v>
      </c>
      <c r="I9" s="11">
        <f t="shared" si="0"/>
        <v>97.2297158691091</v>
      </c>
      <c r="J9" s="11">
        <f t="shared" si="1"/>
        <v>96.9276599214703</v>
      </c>
      <c r="K9" s="11">
        <f t="shared" si="2"/>
        <v>96.400356297638</v>
      </c>
      <c r="L9" s="11">
        <f t="shared" si="3"/>
        <v>92.939730459383</v>
      </c>
      <c r="M9" s="13"/>
      <c r="N9" s="14"/>
      <c r="O9" s="13"/>
      <c r="P9" s="14"/>
      <c r="Q9" s="15">
        <f t="shared" ref="Q9:U9" si="27">(H10-H9)/H9</f>
        <v>0.00012173614177443</v>
      </c>
      <c r="R9" s="15">
        <f t="shared" si="27"/>
        <v>-8.64333088330956e-5</v>
      </c>
      <c r="S9" s="15">
        <f t="shared" si="27"/>
        <v>-0.000431600280785641</v>
      </c>
      <c r="T9" s="15">
        <f t="shared" si="27"/>
        <v>-0.00041460071768112</v>
      </c>
      <c r="U9" s="15">
        <f t="shared" si="27"/>
        <v>0.00119203525069405</v>
      </c>
      <c r="X9" s="3"/>
      <c r="Y9">
        <f t="shared" si="18"/>
        <v>0.0260558219819865</v>
      </c>
      <c r="Z9">
        <f t="shared" ref="Y9:AC9" si="28">MAX(Z8,C9)</f>
        <v>0.0291710474447094</v>
      </c>
      <c r="AA9">
        <f t="shared" si="28"/>
        <v>0.0324000143499186</v>
      </c>
      <c r="AB9">
        <f t="shared" si="28"/>
        <v>0.0378660964629479</v>
      </c>
      <c r="AC9">
        <f t="shared" si="28"/>
        <v>0.0770736456760551</v>
      </c>
      <c r="AD9" s="3"/>
      <c r="AE9" s="18">
        <f t="shared" si="20"/>
        <v>0.0616563836027144</v>
      </c>
      <c r="AF9" s="18">
        <f t="shared" si="5"/>
        <v>0.0232728183582117</v>
      </c>
      <c r="AG9" s="18">
        <f t="shared" si="15"/>
        <v>0.021690308580995</v>
      </c>
      <c r="AH9" s="18">
        <f t="shared" si="6"/>
        <v>0.0138786993473762</v>
      </c>
      <c r="AI9" s="18">
        <f t="shared" si="7"/>
        <v>0.0143698708184435</v>
      </c>
      <c r="AK9">
        <f t="shared" si="16"/>
        <v>-0.00510023821646539</v>
      </c>
      <c r="AL9">
        <f t="shared" si="8"/>
        <v>0.00312028572202901</v>
      </c>
      <c r="AM9">
        <f t="shared" si="9"/>
        <v>0.0140539988733044</v>
      </c>
      <c r="AN9">
        <f t="shared" si="10"/>
        <v>0.011522603819394</v>
      </c>
      <c r="AO9">
        <f t="shared" si="11"/>
        <v>-0.0168636053851624</v>
      </c>
    </row>
    <row r="10" spans="1:41">
      <c r="A10" s="10">
        <v>42277</v>
      </c>
      <c r="B10" s="2">
        <v>0.0243246168999953</v>
      </c>
      <c r="C10" s="2">
        <v>0.0285810586205096</v>
      </c>
      <c r="D10" s="2">
        <v>0.0321427211288902</v>
      </c>
      <c r="E10" s="2">
        <v>0.0377708248234401</v>
      </c>
      <c r="F10" s="2">
        <v>0.0746850448872845</v>
      </c>
      <c r="H10" s="11">
        <f t="shared" ref="H10:H41" si="29">100/(1+B10)^1</f>
        <v>97.6253019307872</v>
      </c>
      <c r="I10" s="11">
        <f t="shared" si="0"/>
        <v>97.2213119830496</v>
      </c>
      <c r="J10" s="11">
        <f t="shared" si="1"/>
        <v>96.8858259162323</v>
      </c>
      <c r="K10" s="11">
        <f t="shared" si="2"/>
        <v>96.3603886407323</v>
      </c>
      <c r="L10" s="11">
        <f t="shared" si="3"/>
        <v>93.0505178942806</v>
      </c>
      <c r="M10" s="13"/>
      <c r="N10" s="14"/>
      <c r="O10" s="13"/>
      <c r="P10" s="14"/>
      <c r="Q10" s="15">
        <f t="shared" ref="Q10:U10" si="30">(H11-H10)/H10</f>
        <v>0.000529530867317563</v>
      </c>
      <c r="R10" s="15">
        <f t="shared" si="30"/>
        <v>-0.000192420045296488</v>
      </c>
      <c r="S10" s="15">
        <f t="shared" si="30"/>
        <v>-0.000589106516502251</v>
      </c>
      <c r="T10" s="15">
        <f t="shared" si="30"/>
        <v>-0.000965021341082579</v>
      </c>
      <c r="U10" s="15">
        <f t="shared" si="30"/>
        <v>-0.00216762967785856</v>
      </c>
      <c r="X10" s="3"/>
      <c r="Y10">
        <f t="shared" si="18"/>
        <v>0.0260558219819865</v>
      </c>
      <c r="Z10">
        <f t="shared" ref="Y10:AC10" si="31">MAX(Z9,C10)</f>
        <v>0.0291710474447094</v>
      </c>
      <c r="AA10">
        <f t="shared" si="31"/>
        <v>0.0324000143499186</v>
      </c>
      <c r="AB10">
        <f t="shared" si="31"/>
        <v>0.0378660964629479</v>
      </c>
      <c r="AC10">
        <f t="shared" si="31"/>
        <v>0.0770736456760551</v>
      </c>
      <c r="AD10" s="3"/>
      <c r="AE10" s="18">
        <f t="shared" si="20"/>
        <v>0.0664421595752402</v>
      </c>
      <c r="AF10" s="18">
        <f t="shared" si="5"/>
        <v>0.0202251504790172</v>
      </c>
      <c r="AG10" s="18">
        <f t="shared" si="15"/>
        <v>0.00794114528004961</v>
      </c>
      <c r="AH10" s="18">
        <f t="shared" si="6"/>
        <v>0.00251601428209054</v>
      </c>
      <c r="AI10" s="18">
        <f t="shared" si="7"/>
        <v>0.0309911483726879</v>
      </c>
      <c r="AK10">
        <f t="shared" si="16"/>
        <v>-0.0222870696550089</v>
      </c>
      <c r="AL10">
        <f t="shared" si="8"/>
        <v>0.00692618518962578</v>
      </c>
      <c r="AM10">
        <f t="shared" si="9"/>
        <v>0.018928093025701</v>
      </c>
      <c r="AN10">
        <f t="shared" si="10"/>
        <v>0.0265400179162409</v>
      </c>
      <c r="AO10">
        <f t="shared" si="11"/>
        <v>0.0312589984436519</v>
      </c>
    </row>
    <row r="11" spans="1:41">
      <c r="A11" s="10">
        <v>42308</v>
      </c>
      <c r="B11" s="2">
        <v>0.0237824924688137</v>
      </c>
      <c r="C11" s="2">
        <v>0.0287790163254308</v>
      </c>
      <c r="D11" s="2">
        <v>0.032751121544517</v>
      </c>
      <c r="E11" s="2">
        <v>0.0387732631909654</v>
      </c>
      <c r="F11" s="2">
        <v>0.0770196245891802</v>
      </c>
      <c r="H11" s="11">
        <f t="shared" si="29"/>
        <v>97.6769975415908</v>
      </c>
      <c r="I11" s="11">
        <f t="shared" si="0"/>
        <v>97.2026046537941</v>
      </c>
      <c r="J11" s="11">
        <f t="shared" si="1"/>
        <v>96.8287498448284</v>
      </c>
      <c r="K11" s="11">
        <f t="shared" si="2"/>
        <v>96.267398809259</v>
      </c>
      <c r="L11" s="11">
        <f t="shared" si="3"/>
        <v>92.8488188301528</v>
      </c>
      <c r="M11" s="13"/>
      <c r="N11" s="14"/>
      <c r="O11" s="13"/>
      <c r="P11" s="14"/>
      <c r="Q11" s="15">
        <f t="shared" ref="Q11:U11" si="32">(H12-H11)/H11</f>
        <v>-0.00194566941321051</v>
      </c>
      <c r="R11" s="15">
        <f t="shared" si="32"/>
        <v>-0.00173181092328745</v>
      </c>
      <c r="S11" s="15">
        <f t="shared" si="32"/>
        <v>-0.00173775693182363</v>
      </c>
      <c r="T11" s="15">
        <f t="shared" si="32"/>
        <v>-0.00209398290589988</v>
      </c>
      <c r="U11" s="15">
        <f t="shared" si="32"/>
        <v>0.000992950560729025</v>
      </c>
      <c r="X11" s="3"/>
      <c r="Y11">
        <f t="shared" si="18"/>
        <v>0.0260558219819865</v>
      </c>
      <c r="Z11">
        <f t="shared" ref="Y11:AC11" si="33">MAX(Z10,C11)</f>
        <v>0.0291710474447094</v>
      </c>
      <c r="AA11">
        <f t="shared" si="33"/>
        <v>0.032751121544517</v>
      </c>
      <c r="AB11">
        <f t="shared" si="33"/>
        <v>0.0387732631909654</v>
      </c>
      <c r="AC11">
        <f t="shared" si="33"/>
        <v>0.0770736456760551</v>
      </c>
      <c r="AD11" s="3"/>
      <c r="AE11" s="18">
        <f t="shared" si="20"/>
        <v>0.0872484281917665</v>
      </c>
      <c r="AF11" s="18">
        <f t="shared" si="5"/>
        <v>0.0134390484270972</v>
      </c>
      <c r="AG11" s="18">
        <f t="shared" si="15"/>
        <v>0</v>
      </c>
      <c r="AH11" s="18">
        <f t="shared" si="6"/>
        <v>0</v>
      </c>
      <c r="AI11" s="18">
        <f t="shared" si="7"/>
        <v>0.0007009021877848</v>
      </c>
      <c r="AK11">
        <f t="shared" si="16"/>
        <v>0.0839199466001998</v>
      </c>
      <c r="AL11">
        <f t="shared" si="8"/>
        <v>0.0620153779021174</v>
      </c>
      <c r="AM11">
        <f t="shared" si="9"/>
        <v>0.054892610251861</v>
      </c>
      <c r="AN11">
        <f t="shared" si="10"/>
        <v>0.0562175481378364</v>
      </c>
      <c r="AO11">
        <f t="shared" si="11"/>
        <v>-0.0138713530587785</v>
      </c>
    </row>
    <row r="12" spans="1:41">
      <c r="A12" s="10">
        <v>42338</v>
      </c>
      <c r="B12" s="2">
        <v>0.0257783179668162</v>
      </c>
      <c r="C12" s="2">
        <v>0.0305637578985036</v>
      </c>
      <c r="D12" s="2">
        <v>0.0345489160947715</v>
      </c>
      <c r="E12" s="2">
        <v>0.0409530009808645</v>
      </c>
      <c r="F12" s="2">
        <v>0.0759512581840491</v>
      </c>
      <c r="H12" s="11">
        <f t="shared" si="29"/>
        <v>97.4869503950999</v>
      </c>
      <c r="I12" s="11">
        <f t="shared" si="0"/>
        <v>97.0342681212826</v>
      </c>
      <c r="J12" s="11">
        <f t="shared" si="1"/>
        <v>96.6604850135857</v>
      </c>
      <c r="K12" s="11">
        <f t="shared" si="2"/>
        <v>96.0658165217569</v>
      </c>
      <c r="L12" s="11">
        <f t="shared" si="3"/>
        <v>92.9410131168733</v>
      </c>
      <c r="M12" s="13"/>
      <c r="N12" s="14"/>
      <c r="O12" s="13"/>
      <c r="P12" s="14"/>
      <c r="Q12" s="15">
        <f t="shared" ref="Q12:U12" si="34">(H13-H12)/H12</f>
        <v>-6.23565113687245e-5</v>
      </c>
      <c r="R12" s="15">
        <f t="shared" si="34"/>
        <v>-0.000776512039380291</v>
      </c>
      <c r="S12" s="15">
        <f t="shared" si="34"/>
        <v>-0.000648431414633722</v>
      </c>
      <c r="T12" s="15">
        <f t="shared" si="34"/>
        <v>-0.00143750496795098</v>
      </c>
      <c r="U12" s="15">
        <f t="shared" si="34"/>
        <v>0.00203828164322056</v>
      </c>
      <c r="X12" s="3"/>
      <c r="Y12">
        <f t="shared" si="18"/>
        <v>0.0260558219819865</v>
      </c>
      <c r="Z12">
        <f t="shared" ref="Y12:AC12" si="35">MAX(Z11,C12)</f>
        <v>0.0305637578985036</v>
      </c>
      <c r="AA12">
        <f t="shared" si="35"/>
        <v>0.0345489160947715</v>
      </c>
      <c r="AB12">
        <f t="shared" si="35"/>
        <v>0.0409530009808645</v>
      </c>
      <c r="AC12">
        <f t="shared" si="35"/>
        <v>0.0770736456760551</v>
      </c>
      <c r="AD12" s="3"/>
      <c r="AE12" s="18">
        <f t="shared" si="20"/>
        <v>0.0106503650263711</v>
      </c>
      <c r="AF12" s="18">
        <f t="shared" si="5"/>
        <v>0</v>
      </c>
      <c r="AG12" s="18">
        <f t="shared" si="15"/>
        <v>0</v>
      </c>
      <c r="AH12" s="18">
        <f t="shared" si="6"/>
        <v>0</v>
      </c>
      <c r="AI12" s="18">
        <f t="shared" si="7"/>
        <v>0.0145625327848569</v>
      </c>
      <c r="AK12">
        <f t="shared" si="16"/>
        <v>0.00248146315234549</v>
      </c>
      <c r="AL12">
        <f t="shared" si="8"/>
        <v>0.0262031603221609</v>
      </c>
      <c r="AM12">
        <f t="shared" si="9"/>
        <v>0.0194295325336583</v>
      </c>
      <c r="AN12">
        <f t="shared" si="10"/>
        <v>0.0365914393980626</v>
      </c>
      <c r="AO12">
        <f t="shared" si="11"/>
        <v>-0.0288162527547535</v>
      </c>
    </row>
    <row r="13" spans="1:41">
      <c r="A13" s="10">
        <v>42369</v>
      </c>
      <c r="B13" s="2">
        <v>0.0258422859129803</v>
      </c>
      <c r="C13" s="2">
        <v>0.0313646249467658</v>
      </c>
      <c r="D13" s="2">
        <v>0.0352201853840375</v>
      </c>
      <c r="E13" s="2">
        <v>0.0424515302344246</v>
      </c>
      <c r="F13" s="2">
        <v>0.073762627531176</v>
      </c>
      <c r="H13" s="11">
        <f t="shared" si="29"/>
        <v>97.4808714489693</v>
      </c>
      <c r="I13" s="11">
        <f t="shared" si="0"/>
        <v>96.958919843854</v>
      </c>
      <c r="J13" s="11">
        <f t="shared" si="1"/>
        <v>96.5978073185492</v>
      </c>
      <c r="K13" s="11">
        <f t="shared" si="2"/>
        <v>95.9277214332567</v>
      </c>
      <c r="L13" s="11">
        <f t="shared" si="3"/>
        <v>93.1304530778117</v>
      </c>
      <c r="M13" s="13"/>
      <c r="N13" s="14"/>
      <c r="O13" s="13"/>
      <c r="P13" s="14"/>
      <c r="Q13" s="15">
        <f t="shared" ref="Q13:U13" si="36">(H14-H13)/H13</f>
        <v>0.00125400018617713</v>
      </c>
      <c r="R13" s="15">
        <f t="shared" si="36"/>
        <v>0.00108629722822958</v>
      </c>
      <c r="S13" s="15">
        <f t="shared" si="36"/>
        <v>0.00124839625188912</v>
      </c>
      <c r="T13" s="15">
        <f t="shared" si="36"/>
        <v>0.00155630710849793</v>
      </c>
      <c r="U13" s="15">
        <f t="shared" si="36"/>
        <v>-0.000636341815217344</v>
      </c>
      <c r="X13" s="3"/>
      <c r="Y13">
        <f t="shared" si="18"/>
        <v>0.0260558219819865</v>
      </c>
      <c r="Z13">
        <f t="shared" ref="Y13:AC13" si="37">MAX(Z12,C13)</f>
        <v>0.0313646249467658</v>
      </c>
      <c r="AA13">
        <f t="shared" si="37"/>
        <v>0.0352201853840375</v>
      </c>
      <c r="AB13">
        <f t="shared" si="37"/>
        <v>0.0424515302344246</v>
      </c>
      <c r="AC13">
        <f t="shared" si="37"/>
        <v>0.0770736456760551</v>
      </c>
      <c r="AD13" s="3"/>
      <c r="AE13" s="18">
        <f t="shared" si="20"/>
        <v>0.00819533036239758</v>
      </c>
      <c r="AF13" s="18">
        <f t="shared" si="5"/>
        <v>0</v>
      </c>
      <c r="AG13" s="18">
        <f t="shared" si="15"/>
        <v>0</v>
      </c>
      <c r="AH13" s="18">
        <f t="shared" si="6"/>
        <v>0</v>
      </c>
      <c r="AI13" s="18">
        <f t="shared" si="7"/>
        <v>0.0429591479141326</v>
      </c>
      <c r="AK13">
        <f t="shared" si="16"/>
        <v>-0.0497167815697163</v>
      </c>
      <c r="AL13">
        <f t="shared" si="8"/>
        <v>-0.0356820080803709</v>
      </c>
      <c r="AM13">
        <f t="shared" si="9"/>
        <v>-0.0366481213329471</v>
      </c>
      <c r="AN13">
        <f t="shared" si="10"/>
        <v>-0.0381577231241793</v>
      </c>
      <c r="AO13">
        <f t="shared" si="11"/>
        <v>0.00926912664218097</v>
      </c>
    </row>
    <row r="14" spans="1:41">
      <c r="A14" s="10">
        <v>42400</v>
      </c>
      <c r="B14" s="2">
        <v>0.0245574906289825</v>
      </c>
      <c r="C14" s="2">
        <v>0.0302454721459775</v>
      </c>
      <c r="D14" s="2">
        <v>0.0339294317567144</v>
      </c>
      <c r="E14" s="2">
        <v>0.0408316764975417</v>
      </c>
      <c r="F14" s="2">
        <v>0.0744463426672225</v>
      </c>
      <c r="H14" s="11">
        <f t="shared" si="29"/>
        <v>97.603112479915</v>
      </c>
      <c r="I14" s="11">
        <f t="shared" si="0"/>
        <v>97.0642460497325</v>
      </c>
      <c r="J14" s="11">
        <f t="shared" si="1"/>
        <v>96.7183996591464</v>
      </c>
      <c r="K14" s="11">
        <f t="shared" si="2"/>
        <v>96.0770144280252</v>
      </c>
      <c r="L14" s="11">
        <f t="shared" si="3"/>
        <v>93.0711902762482</v>
      </c>
      <c r="M14" s="13"/>
      <c r="N14" s="14"/>
      <c r="O14" s="13"/>
      <c r="P14" s="14"/>
      <c r="Q14" s="15">
        <f t="shared" ref="Q14:U14" si="38">(H15-H14)/H14</f>
        <v>0.00166567526634089</v>
      </c>
      <c r="R14" s="15">
        <f t="shared" si="38"/>
        <v>0.000488420809376212</v>
      </c>
      <c r="S14" s="15">
        <f t="shared" si="38"/>
        <v>0.000560680740517885</v>
      </c>
      <c r="T14" s="15">
        <f t="shared" si="38"/>
        <v>-0.00031929855980391</v>
      </c>
      <c r="U14" s="15">
        <f t="shared" si="38"/>
        <v>0.0178937558044976</v>
      </c>
      <c r="X14" s="3"/>
      <c r="Y14">
        <f t="shared" si="18"/>
        <v>0.0260558219819865</v>
      </c>
      <c r="Z14">
        <f t="shared" ref="Y14:AC14" si="39">MAX(Z13,C14)</f>
        <v>0.0313646249467658</v>
      </c>
      <c r="AA14">
        <f t="shared" si="39"/>
        <v>0.0352201853840375</v>
      </c>
      <c r="AB14">
        <f t="shared" si="39"/>
        <v>0.0424515302344246</v>
      </c>
      <c r="AC14">
        <f t="shared" si="39"/>
        <v>0.0770736456760551</v>
      </c>
      <c r="AD14" s="3"/>
      <c r="AE14" s="18">
        <f t="shared" si="20"/>
        <v>0.0575046664825949</v>
      </c>
      <c r="AF14" s="18">
        <f t="shared" si="5"/>
        <v>0.0356820080803709</v>
      </c>
      <c r="AG14" s="18">
        <f t="shared" si="15"/>
        <v>0.0366481213329471</v>
      </c>
      <c r="AH14" s="18">
        <f t="shared" si="6"/>
        <v>0.0381577231241793</v>
      </c>
      <c r="AI14" s="18">
        <f t="shared" si="7"/>
        <v>0.0340882150544079</v>
      </c>
      <c r="AK14">
        <f t="shared" si="16"/>
        <v>-0.0693776988699472</v>
      </c>
      <c r="AL14">
        <f t="shared" si="8"/>
        <v>-0.016628858522114</v>
      </c>
      <c r="AM14">
        <f t="shared" si="9"/>
        <v>-0.0170760146141897</v>
      </c>
      <c r="AN14">
        <f t="shared" si="10"/>
        <v>0.00814177207837199</v>
      </c>
      <c r="AO14">
        <f t="shared" si="11"/>
        <v>-0.253711656552594</v>
      </c>
    </row>
    <row r="15" spans="1:41">
      <c r="A15" s="10">
        <v>42429</v>
      </c>
      <c r="B15" s="2">
        <v>0.0228537484391234</v>
      </c>
      <c r="C15" s="2">
        <v>0.0297425244687275</v>
      </c>
      <c r="D15" s="2">
        <v>0.0333500522841856</v>
      </c>
      <c r="E15" s="2">
        <v>0.0411641187011625</v>
      </c>
      <c r="F15" s="2">
        <v>0.0555584377448394</v>
      </c>
      <c r="H15" s="11">
        <f t="shared" si="29"/>
        <v>97.7656875702907</v>
      </c>
      <c r="I15" s="11">
        <f t="shared" si="0"/>
        <v>97.1116542473496</v>
      </c>
      <c r="J15" s="11">
        <f t="shared" si="1"/>
        <v>96.772627803089</v>
      </c>
      <c r="K15" s="11">
        <f t="shared" si="2"/>
        <v>96.0463371756881</v>
      </c>
      <c r="L15" s="11">
        <f t="shared" si="3"/>
        <v>94.7365834274853</v>
      </c>
      <c r="M15" s="13"/>
      <c r="N15" s="14"/>
      <c r="O15" s="13"/>
      <c r="P15" s="14"/>
      <c r="Q15" s="15">
        <f t="shared" ref="Q15:U15" si="40">(H16-H15)/H15</f>
        <v>-0.00128094234641399</v>
      </c>
      <c r="R15" s="15">
        <f t="shared" si="40"/>
        <v>-0.00107223952705023</v>
      </c>
      <c r="S15" s="15">
        <f t="shared" si="40"/>
        <v>-0.00118127283581457</v>
      </c>
      <c r="T15" s="15">
        <f t="shared" si="40"/>
        <v>0.000766917504123876</v>
      </c>
      <c r="U15" s="15">
        <f t="shared" si="40"/>
        <v>-0.00373010571441705</v>
      </c>
      <c r="X15" s="3"/>
      <c r="Y15">
        <f t="shared" si="18"/>
        <v>0.0260558219819865</v>
      </c>
      <c r="Z15">
        <f t="shared" ref="Y15:AC15" si="41">MAX(Z14,C15)</f>
        <v>0.0313646249467658</v>
      </c>
      <c r="AA15">
        <f t="shared" si="41"/>
        <v>0.0352201853840375</v>
      </c>
      <c r="AB15">
        <f t="shared" si="41"/>
        <v>0.0424515302344246</v>
      </c>
      <c r="AC15">
        <f t="shared" si="41"/>
        <v>0.0770736456760551</v>
      </c>
      <c r="AD15" s="3"/>
      <c r="AE15" s="18">
        <f t="shared" si="20"/>
        <v>0.122892823917696</v>
      </c>
      <c r="AF15" s="18">
        <f t="shared" si="5"/>
        <v>0.0517175155383314</v>
      </c>
      <c r="AG15" s="18">
        <f t="shared" si="15"/>
        <v>0.0530983320916727</v>
      </c>
      <c r="AH15" s="18">
        <f t="shared" si="6"/>
        <v>0.030326622530514</v>
      </c>
      <c r="AI15" s="18">
        <f t="shared" si="7"/>
        <v>0.279151294096627</v>
      </c>
      <c r="AK15">
        <f t="shared" si="16"/>
        <v>0.0574040249312168</v>
      </c>
      <c r="AL15">
        <f t="shared" si="8"/>
        <v>0.0371628105029676</v>
      </c>
      <c r="AM15">
        <f t="shared" si="9"/>
        <v>0.0366449798620412</v>
      </c>
      <c r="AN15">
        <f t="shared" si="10"/>
        <v>-0.0193827806377419</v>
      </c>
      <c r="AO15">
        <f t="shared" si="11"/>
        <v>0.0711338622987611</v>
      </c>
    </row>
    <row r="16" spans="1:41">
      <c r="A16" s="10">
        <v>42460</v>
      </c>
      <c r="B16" s="2">
        <v>0.0241656455842946</v>
      </c>
      <c r="C16" s="2">
        <v>0.0308478402694387</v>
      </c>
      <c r="D16" s="2">
        <v>0.0345721642785376</v>
      </c>
      <c r="E16" s="2">
        <v>0.0403662436182319</v>
      </c>
      <c r="F16" s="2">
        <v>0.0595105240049151</v>
      </c>
      <c r="H16" s="11">
        <f t="shared" si="29"/>
        <v>97.6404553610556</v>
      </c>
      <c r="I16" s="11">
        <f t="shared" si="0"/>
        <v>97.0075272931284</v>
      </c>
      <c r="J16" s="11">
        <f t="shared" si="1"/>
        <v>96.6583129266148</v>
      </c>
      <c r="K16" s="11">
        <f t="shared" si="2"/>
        <v>96.1199967928751</v>
      </c>
      <c r="L16" s="11">
        <f t="shared" si="3"/>
        <v>94.3832059562781</v>
      </c>
      <c r="M16" s="13"/>
      <c r="N16" s="14"/>
      <c r="O16" s="13"/>
      <c r="P16" s="14"/>
      <c r="Q16" s="15">
        <f t="shared" ref="Q16:U16" si="42">(H17-H16)/H16</f>
        <v>0.000468732151098103</v>
      </c>
      <c r="R16" s="15">
        <f t="shared" si="42"/>
        <v>0.000843213083430575</v>
      </c>
      <c r="S16" s="15">
        <f t="shared" si="42"/>
        <v>0.000617649787862774</v>
      </c>
      <c r="T16" s="15">
        <f t="shared" si="42"/>
        <v>0.000271568051844923</v>
      </c>
      <c r="U16" s="15">
        <f t="shared" si="42"/>
        <v>-0.00568068985899534</v>
      </c>
      <c r="X16" s="3"/>
      <c r="Y16">
        <f t="shared" si="18"/>
        <v>0.0260558219819865</v>
      </c>
      <c r="Z16">
        <f t="shared" ref="Y16:AC16" si="43">MAX(Z15,C16)</f>
        <v>0.0313646249467658</v>
      </c>
      <c r="AA16">
        <f t="shared" si="43"/>
        <v>0.0352201853840375</v>
      </c>
      <c r="AB16">
        <f t="shared" si="43"/>
        <v>0.0424515302344246</v>
      </c>
      <c r="AC16">
        <f t="shared" si="43"/>
        <v>0.0770736456760551</v>
      </c>
      <c r="AD16" s="3"/>
      <c r="AE16" s="18">
        <f t="shared" si="20"/>
        <v>0.0725433417145182</v>
      </c>
      <c r="AF16" s="18">
        <f t="shared" si="5"/>
        <v>0.0164766732649991</v>
      </c>
      <c r="AG16" s="18">
        <f t="shared" si="15"/>
        <v>0.0183991395398389</v>
      </c>
      <c r="AH16" s="18">
        <f t="shared" si="6"/>
        <v>0.0491215888962634</v>
      </c>
      <c r="AI16" s="18">
        <f t="shared" si="7"/>
        <v>0.227874541512657</v>
      </c>
      <c r="AK16">
        <f t="shared" si="16"/>
        <v>-0.0198560576677557</v>
      </c>
      <c r="AL16">
        <f t="shared" si="8"/>
        <v>-0.0281540637686756</v>
      </c>
      <c r="AM16">
        <f t="shared" si="9"/>
        <v>-0.0184717634694436</v>
      </c>
      <c r="AN16">
        <f t="shared" si="10"/>
        <v>-0.00699727057343583</v>
      </c>
      <c r="AO16">
        <f t="shared" si="11"/>
        <v>0.101715398790215</v>
      </c>
    </row>
    <row r="17" spans="1:41">
      <c r="A17" s="10">
        <v>42490</v>
      </c>
      <c r="B17" s="2">
        <v>0.0236858111319943</v>
      </c>
      <c r="C17" s="2">
        <v>0.029979348207367</v>
      </c>
      <c r="D17" s="2">
        <v>0.0339335554373577</v>
      </c>
      <c r="E17" s="2">
        <v>0.0400837900896019</v>
      </c>
      <c r="F17" s="2">
        <v>0.0655636606862897</v>
      </c>
      <c r="H17" s="11">
        <f t="shared" si="29"/>
        <v>97.6862225817312</v>
      </c>
      <c r="I17" s="11">
        <f t="shared" si="0"/>
        <v>97.0893253093332</v>
      </c>
      <c r="J17" s="11">
        <f t="shared" si="1"/>
        <v>96.7180139130891</v>
      </c>
      <c r="K17" s="11">
        <f t="shared" si="2"/>
        <v>96.1460999131475</v>
      </c>
      <c r="L17" s="11">
        <f t="shared" si="3"/>
        <v>93.8470442353428</v>
      </c>
      <c r="M17" s="13"/>
      <c r="N17" s="14"/>
      <c r="O17" s="13"/>
      <c r="P17" s="14"/>
      <c r="Q17" s="15">
        <f t="shared" ref="Q17:U17" si="44">(H18-H17)/H17</f>
        <v>0.00240383574439887</v>
      </c>
      <c r="R17" s="15">
        <f t="shared" si="44"/>
        <v>0.00253158639286663</v>
      </c>
      <c r="S17" s="15">
        <f t="shared" si="44"/>
        <v>0.00308008174707845</v>
      </c>
      <c r="T17" s="15">
        <f t="shared" si="44"/>
        <v>0.00363880556052274</v>
      </c>
      <c r="U17" s="15">
        <f t="shared" si="44"/>
        <v>-0.00850720545606915</v>
      </c>
      <c r="X17" s="3"/>
      <c r="Y17">
        <f t="shared" si="18"/>
        <v>0.0260558219819865</v>
      </c>
      <c r="Z17">
        <f t="shared" ref="Y17:AC17" si="45">MAX(Z16,C17)</f>
        <v>0.0313646249467658</v>
      </c>
      <c r="AA17">
        <f t="shared" si="45"/>
        <v>0.0352201853840375</v>
      </c>
      <c r="AB17">
        <f t="shared" si="45"/>
        <v>0.0424515302344246</v>
      </c>
      <c r="AC17">
        <f t="shared" si="45"/>
        <v>0.0770736456760551</v>
      </c>
      <c r="AD17" s="3"/>
      <c r="AE17" s="18">
        <f t="shared" ref="AE17:AE48" si="46">(Y17-B17)/Y17</f>
        <v>0.0909589746057787</v>
      </c>
      <c r="AF17" s="18">
        <f t="shared" si="5"/>
        <v>0.0441668517238763</v>
      </c>
      <c r="AG17" s="18">
        <f t="shared" si="15"/>
        <v>0.0365310384556613</v>
      </c>
      <c r="AH17" s="18">
        <f t="shared" si="6"/>
        <v>0.055775142421195</v>
      </c>
      <c r="AI17" s="18">
        <f t="shared" si="7"/>
        <v>0.149337492586539</v>
      </c>
      <c r="AK17">
        <f t="shared" si="16"/>
        <v>-0.103643122983912</v>
      </c>
      <c r="AL17">
        <f t="shared" si="8"/>
        <v>-0.0867562993242684</v>
      </c>
      <c r="AM17">
        <f t="shared" si="9"/>
        <v>-0.0935599327026286</v>
      </c>
      <c r="AN17">
        <f t="shared" si="10"/>
        <v>-0.094076457077344</v>
      </c>
      <c r="AO17">
        <f t="shared" si="11"/>
        <v>0.139448409833517</v>
      </c>
    </row>
    <row r="18" spans="1:41">
      <c r="A18" s="10">
        <v>42521</v>
      </c>
      <c r="B18" s="2">
        <v>0.0212309396958673</v>
      </c>
      <c r="C18" s="2">
        <v>0.0273784509007422</v>
      </c>
      <c r="D18" s="2">
        <v>0.0307587342742776</v>
      </c>
      <c r="E18" s="2">
        <v>0.0363128491317402</v>
      </c>
      <c r="F18" s="2">
        <v>0.0747064089118571</v>
      </c>
      <c r="H18" s="11">
        <f t="shared" si="29"/>
        <v>97.9210442153084</v>
      </c>
      <c r="I18" s="11">
        <f t="shared" si="0"/>
        <v>97.3351153241789</v>
      </c>
      <c r="J18" s="11">
        <f t="shared" si="1"/>
        <v>97.0159133023565</v>
      </c>
      <c r="K18" s="11">
        <f t="shared" si="2"/>
        <v>96.495956876134</v>
      </c>
      <c r="L18" s="11">
        <f t="shared" si="3"/>
        <v>93.0486681485879</v>
      </c>
      <c r="M18" s="13"/>
      <c r="N18" s="14"/>
      <c r="O18" s="13"/>
      <c r="P18" s="14"/>
      <c r="Q18" s="15">
        <f t="shared" ref="Q18:U18" si="47">(H19-H18)/H18</f>
        <v>0.00107790241089405</v>
      </c>
      <c r="R18" s="15">
        <f t="shared" si="47"/>
        <v>0.000441302953265431</v>
      </c>
      <c r="S18" s="15">
        <f t="shared" si="47"/>
        <v>0.000620512725163463</v>
      </c>
      <c r="T18" s="15">
        <f t="shared" si="47"/>
        <v>0.000753431175752736</v>
      </c>
      <c r="U18" s="15">
        <f t="shared" si="47"/>
        <v>0.00152288706953149</v>
      </c>
      <c r="X18" s="3"/>
      <c r="Y18">
        <f t="shared" ref="Y18:AC18" si="48">MAX(Y17,B18)</f>
        <v>0.0260558219819865</v>
      </c>
      <c r="Z18">
        <f t="shared" si="48"/>
        <v>0.0313646249467658</v>
      </c>
      <c r="AA18">
        <f t="shared" si="48"/>
        <v>0.0352201853840375</v>
      </c>
      <c r="AB18">
        <f t="shared" si="48"/>
        <v>0.0424515302344246</v>
      </c>
      <c r="AC18">
        <f t="shared" si="48"/>
        <v>0.0770736456760551</v>
      </c>
      <c r="AD18" s="3"/>
      <c r="AE18" s="18">
        <f t="shared" si="46"/>
        <v>0.185174825398134</v>
      </c>
      <c r="AF18" s="18">
        <f t="shared" si="5"/>
        <v>0.127091398439777</v>
      </c>
      <c r="AG18" s="18">
        <f t="shared" si="15"/>
        <v>0.126673129658821</v>
      </c>
      <c r="AH18" s="18">
        <f t="shared" si="6"/>
        <v>0.144604471706569</v>
      </c>
      <c r="AI18" s="18">
        <f t="shared" si="7"/>
        <v>0.0307139586227388</v>
      </c>
      <c r="AK18">
        <f t="shared" si="16"/>
        <v>-0.0517924333097109</v>
      </c>
      <c r="AL18">
        <f t="shared" si="8"/>
        <v>-0.0165526221406931</v>
      </c>
      <c r="AM18">
        <f t="shared" si="9"/>
        <v>-0.0207811632410844</v>
      </c>
      <c r="AN18">
        <f t="shared" si="10"/>
        <v>-0.0214855787435458</v>
      </c>
      <c r="AO18">
        <f t="shared" si="11"/>
        <v>-0.0218745334490458</v>
      </c>
    </row>
    <row r="19" spans="1:41">
      <c r="A19" s="10">
        <v>42551</v>
      </c>
      <c r="B19" s="2">
        <v>0.0201313376675666</v>
      </c>
      <c r="C19" s="2">
        <v>0.0269252657481847</v>
      </c>
      <c r="D19" s="2">
        <v>0.0301195319962347</v>
      </c>
      <c r="E19" s="2">
        <v>0.0355326465523177</v>
      </c>
      <c r="F19" s="2">
        <v>0.0730722410712566</v>
      </c>
      <c r="H19" s="11">
        <f t="shared" si="29"/>
        <v>98.0265935449454</v>
      </c>
      <c r="I19" s="11">
        <f t="shared" si="0"/>
        <v>97.3780695980279</v>
      </c>
      <c r="J19" s="11">
        <f t="shared" si="1"/>
        <v>97.0761129111039</v>
      </c>
      <c r="K19" s="11">
        <f t="shared" si="2"/>
        <v>96.5686599383786</v>
      </c>
      <c r="L19" s="11">
        <f t="shared" si="3"/>
        <v>93.1903707621485</v>
      </c>
      <c r="M19" s="13"/>
      <c r="N19" s="14"/>
      <c r="O19" s="13"/>
      <c r="P19" s="14"/>
      <c r="Q19" s="15">
        <f t="shared" ref="Q19:U19" si="49">(H20-H19)/H19</f>
        <v>0.00127099327114024</v>
      </c>
      <c r="R19" s="15">
        <f t="shared" si="49"/>
        <v>0.000541601227450145</v>
      </c>
      <c r="S19" s="15">
        <f t="shared" si="49"/>
        <v>0.000323820472985841</v>
      </c>
      <c r="T19" s="15">
        <f t="shared" si="49"/>
        <v>0.001034393357591</v>
      </c>
      <c r="U19" s="15">
        <f t="shared" si="49"/>
        <v>-0.00345800496034975</v>
      </c>
      <c r="X19" s="3"/>
      <c r="Y19">
        <f t="shared" ref="Y19:AC19" si="50">MAX(Y18,B19)</f>
        <v>0.0260558219819865</v>
      </c>
      <c r="Z19">
        <f t="shared" si="50"/>
        <v>0.0313646249467658</v>
      </c>
      <c r="AA19">
        <f t="shared" si="50"/>
        <v>0.0352201853840375</v>
      </c>
      <c r="AB19">
        <f t="shared" si="50"/>
        <v>0.0424515302344246</v>
      </c>
      <c r="AC19">
        <f t="shared" si="50"/>
        <v>0.0770736456760551</v>
      </c>
      <c r="AD19" s="3"/>
      <c r="AE19" s="18">
        <f t="shared" si="46"/>
        <v>0.227376603912774</v>
      </c>
      <c r="AF19" s="18">
        <f t="shared" si="5"/>
        <v>0.141540324684765</v>
      </c>
      <c r="AG19" s="18">
        <f t="shared" si="15"/>
        <v>0.144821877914206</v>
      </c>
      <c r="AH19" s="18">
        <f t="shared" si="6"/>
        <v>0.162983139686594</v>
      </c>
      <c r="AI19" s="18">
        <f t="shared" si="7"/>
        <v>0.0519166385565389</v>
      </c>
      <c r="AK19">
        <f t="shared" si="16"/>
        <v>-0.0643243004795132</v>
      </c>
      <c r="AL19">
        <f t="shared" si="8"/>
        <v>-0.0206454013400323</v>
      </c>
      <c r="AM19">
        <f t="shared" si="9"/>
        <v>-0.0110714140932896</v>
      </c>
      <c r="AN19">
        <f t="shared" si="10"/>
        <v>-0.0301143132141279</v>
      </c>
      <c r="AO19">
        <f t="shared" si="11"/>
        <v>0.0509573154582103</v>
      </c>
    </row>
    <row r="20" spans="1:41">
      <c r="A20" s="10">
        <v>42582</v>
      </c>
      <c r="B20" s="2">
        <v>0.0188364034543835</v>
      </c>
      <c r="C20" s="2">
        <v>0.0263693828306264</v>
      </c>
      <c r="D20" s="2">
        <v>0.0297860661852083</v>
      </c>
      <c r="E20" s="2">
        <v>0.0344626053047143</v>
      </c>
      <c r="F20" s="2">
        <v>0.076795806310763</v>
      </c>
      <c r="H20" s="11">
        <f t="shared" si="29"/>
        <v>98.1511846857338</v>
      </c>
      <c r="I20" s="11">
        <f t="shared" si="0"/>
        <v>97.4308096800489</v>
      </c>
      <c r="J20" s="11">
        <f t="shared" si="1"/>
        <v>97.1075481439024</v>
      </c>
      <c r="K20" s="11">
        <f t="shared" si="2"/>
        <v>96.6685499187703</v>
      </c>
      <c r="L20" s="11">
        <f t="shared" si="3"/>
        <v>92.8681179977962</v>
      </c>
      <c r="M20" s="13"/>
      <c r="N20" s="14"/>
      <c r="O20" s="13"/>
      <c r="P20" s="14"/>
      <c r="Q20" s="15">
        <f t="shared" ref="Q20:U20" si="51">(H21-H20)/H20</f>
        <v>0.000705163432484917</v>
      </c>
      <c r="R20" s="15">
        <f t="shared" si="51"/>
        <v>0.00124852915965509</v>
      </c>
      <c r="S20" s="15">
        <f t="shared" si="51"/>
        <v>0.00131832642143946</v>
      </c>
      <c r="T20" s="15">
        <f t="shared" si="51"/>
        <v>0.00166209745768618</v>
      </c>
      <c r="U20" s="15">
        <f t="shared" si="51"/>
        <v>0.00158066692905009</v>
      </c>
      <c r="X20" s="3"/>
      <c r="Y20">
        <f t="shared" ref="Y20:AC20" si="52">MAX(Y19,B20)</f>
        <v>0.0260558219819865</v>
      </c>
      <c r="Z20">
        <f t="shared" si="52"/>
        <v>0.0313646249467658</v>
      </c>
      <c r="AA20">
        <f t="shared" si="52"/>
        <v>0.0352201853840375</v>
      </c>
      <c r="AB20">
        <f t="shared" si="52"/>
        <v>0.0424515302344246</v>
      </c>
      <c r="AC20">
        <f t="shared" si="52"/>
        <v>0.0770736456760551</v>
      </c>
      <c r="AD20" s="3"/>
      <c r="AE20" s="18">
        <f t="shared" si="46"/>
        <v>0.277075063400191</v>
      </c>
      <c r="AF20" s="18">
        <f t="shared" si="5"/>
        <v>0.159263569215881</v>
      </c>
      <c r="AG20" s="18">
        <f t="shared" si="15"/>
        <v>0.15428990902734</v>
      </c>
      <c r="AH20" s="18">
        <f t="shared" si="6"/>
        <v>0.188189327583578</v>
      </c>
      <c r="AI20" s="18">
        <f t="shared" si="7"/>
        <v>0.00360485562678409</v>
      </c>
      <c r="AK20">
        <f t="shared" si="16"/>
        <v>-0.0381144899644697</v>
      </c>
      <c r="AL20">
        <f t="shared" si="8"/>
        <v>-0.0485356132911169</v>
      </c>
      <c r="AM20">
        <f t="shared" si="9"/>
        <v>-0.0455181552054125</v>
      </c>
      <c r="AN20">
        <f t="shared" si="10"/>
        <v>-0.0498083247026419</v>
      </c>
      <c r="AO20">
        <f t="shared" si="11"/>
        <v>-0.0221284138422079</v>
      </c>
    </row>
    <row r="21" spans="1:41">
      <c r="A21" s="10">
        <v>42613</v>
      </c>
      <c r="B21" s="2">
        <v>0.0181184635439547</v>
      </c>
      <c r="C21" s="2">
        <v>0.0250895286628337</v>
      </c>
      <c r="D21" s="2">
        <v>0.0284302594016313</v>
      </c>
      <c r="E21" s="2">
        <v>0.0327460806695981</v>
      </c>
      <c r="F21" s="2">
        <v>0.0750964369273724</v>
      </c>
      <c r="H21" s="11">
        <f t="shared" si="29"/>
        <v>98.2203973120293</v>
      </c>
      <c r="I21" s="11">
        <f t="shared" si="0"/>
        <v>97.5524548869832</v>
      </c>
      <c r="J21" s="11">
        <f t="shared" si="1"/>
        <v>97.2355675903417</v>
      </c>
      <c r="K21" s="11">
        <f t="shared" si="2"/>
        <v>96.8292224698285</v>
      </c>
      <c r="L21" s="11">
        <f t="shared" si="3"/>
        <v>93.0149115606784</v>
      </c>
      <c r="M21" s="13"/>
      <c r="N21" s="14"/>
      <c r="O21" s="13"/>
      <c r="P21" s="14"/>
      <c r="Q21" s="15">
        <f t="shared" ref="Q21:U21" si="53">(H22-H21)/H21</f>
        <v>-0.00120339070184304</v>
      </c>
      <c r="R21" s="15">
        <f t="shared" si="53"/>
        <v>-0.000145087420969683</v>
      </c>
      <c r="S21" s="15">
        <f t="shared" si="53"/>
        <v>-0.000147662276605785</v>
      </c>
      <c r="T21" s="15">
        <f t="shared" si="53"/>
        <v>0.00030855864858556</v>
      </c>
      <c r="U21" s="15">
        <f t="shared" si="53"/>
        <v>0.00323839767577445</v>
      </c>
      <c r="X21" s="3"/>
      <c r="Y21">
        <f t="shared" ref="Y21:AC21" si="54">MAX(Y20,B21)</f>
        <v>0.0260558219819865</v>
      </c>
      <c r="Z21">
        <f t="shared" si="54"/>
        <v>0.0313646249467658</v>
      </c>
      <c r="AA21">
        <f t="shared" si="54"/>
        <v>0.0352201853840375</v>
      </c>
      <c r="AB21">
        <f t="shared" si="54"/>
        <v>0.0424515302344246</v>
      </c>
      <c r="AC21">
        <f t="shared" si="54"/>
        <v>0.0770736456760551</v>
      </c>
      <c r="AD21" s="3"/>
      <c r="AE21" s="18">
        <f t="shared" si="46"/>
        <v>0.304628978641289</v>
      </c>
      <c r="AF21" s="18">
        <f t="shared" si="5"/>
        <v>0.200069227500173</v>
      </c>
      <c r="AG21" s="18">
        <f t="shared" si="15"/>
        <v>0.192785072207017</v>
      </c>
      <c r="AH21" s="18">
        <f t="shared" si="6"/>
        <v>0.228624257152365</v>
      </c>
      <c r="AI21" s="18">
        <f t="shared" si="7"/>
        <v>0.0256534997318411</v>
      </c>
      <c r="AK21">
        <f t="shared" si="16"/>
        <v>0.0677027857935496</v>
      </c>
      <c r="AL21">
        <f t="shared" si="8"/>
        <v>0.00592873543421919</v>
      </c>
      <c r="AM21">
        <f t="shared" si="9"/>
        <v>0.00534229317591044</v>
      </c>
      <c r="AN21">
        <f t="shared" si="10"/>
        <v>-0.00972832267729562</v>
      </c>
      <c r="AO21">
        <f t="shared" si="11"/>
        <v>-0.0462119318383608</v>
      </c>
    </row>
    <row r="22" spans="1:41">
      <c r="A22" s="10">
        <v>42643</v>
      </c>
      <c r="B22" s="2">
        <v>0.0193451340001793</v>
      </c>
      <c r="C22" s="2">
        <v>0.0252382778404449</v>
      </c>
      <c r="D22" s="2">
        <v>0.028582142182422</v>
      </c>
      <c r="E22" s="2">
        <v>0.0324275162304275</v>
      </c>
      <c r="F22" s="2">
        <v>0.0716260855027809</v>
      </c>
      <c r="H22" s="11">
        <f t="shared" si="29"/>
        <v>98.1021997991726</v>
      </c>
      <c r="I22" s="11">
        <f t="shared" si="0"/>
        <v>97.5383012528944</v>
      </c>
      <c r="J22" s="11">
        <f t="shared" si="1"/>
        <v>97.2212095650643</v>
      </c>
      <c r="K22" s="11">
        <f t="shared" si="2"/>
        <v>96.8590999638574</v>
      </c>
      <c r="L22" s="11">
        <f t="shared" si="3"/>
        <v>93.3161308340889</v>
      </c>
      <c r="M22" s="13"/>
      <c r="N22" s="14"/>
      <c r="O22" s="13"/>
      <c r="P22" s="14"/>
      <c r="Q22" s="15">
        <f t="shared" ref="Q22:U22" si="55">(H23-H22)/H22</f>
        <v>-0.00155200235626453</v>
      </c>
      <c r="R22" s="15">
        <f t="shared" si="55"/>
        <v>-0.000856095681586279</v>
      </c>
      <c r="S22" s="15">
        <f t="shared" si="55"/>
        <v>-0.000782618365610906</v>
      </c>
      <c r="T22" s="15">
        <f t="shared" si="55"/>
        <v>-0.000657855011807872</v>
      </c>
      <c r="U22" s="15">
        <f t="shared" si="55"/>
        <v>0.00228000823915169</v>
      </c>
      <c r="X22" s="3"/>
      <c r="Y22">
        <f t="shared" ref="Y22:AC22" si="56">MAX(Y21,B22)</f>
        <v>0.0260558219819865</v>
      </c>
      <c r="Z22">
        <f t="shared" si="56"/>
        <v>0.0313646249467658</v>
      </c>
      <c r="AA22">
        <f t="shared" si="56"/>
        <v>0.0352201853840375</v>
      </c>
      <c r="AB22">
        <f t="shared" si="56"/>
        <v>0.0424515302344246</v>
      </c>
      <c r="AC22">
        <f t="shared" si="56"/>
        <v>0.0770736456760551</v>
      </c>
      <c r="AD22" s="3"/>
      <c r="AE22" s="18">
        <f t="shared" si="46"/>
        <v>0.257550423335199</v>
      </c>
      <c r="AF22" s="18">
        <f t="shared" si="5"/>
        <v>0.195326649584331</v>
      </c>
      <c r="AG22" s="18">
        <f t="shared" si="15"/>
        <v>0.188472693406776</v>
      </c>
      <c r="AH22" s="18">
        <f t="shared" si="6"/>
        <v>0.236128449284226</v>
      </c>
      <c r="AI22" s="18">
        <f t="shared" si="7"/>
        <v>0.0706799337891787</v>
      </c>
      <c r="AK22">
        <f t="shared" si="16"/>
        <v>0.0819061359060585</v>
      </c>
      <c r="AL22">
        <f t="shared" si="8"/>
        <v>0.0348064201754866</v>
      </c>
      <c r="AM22">
        <f t="shared" si="9"/>
        <v>0.0281860527153335</v>
      </c>
      <c r="AN22">
        <f t="shared" si="10"/>
        <v>0.0209585807360598</v>
      </c>
      <c r="AO22">
        <f t="shared" si="11"/>
        <v>-0.0340345026306227</v>
      </c>
    </row>
    <row r="23" spans="1:41">
      <c r="A23" s="10">
        <v>42674</v>
      </c>
      <c r="B23" s="2">
        <v>0.0209296191747189</v>
      </c>
      <c r="C23" s="2">
        <v>0.0261167319434651</v>
      </c>
      <c r="D23" s="2">
        <v>0.0293877599486929</v>
      </c>
      <c r="E23" s="2">
        <v>0.0331071509474128</v>
      </c>
      <c r="F23" s="2">
        <v>0.0691883273073153</v>
      </c>
      <c r="H23" s="11">
        <f t="shared" si="29"/>
        <v>97.9499449539296</v>
      </c>
      <c r="I23" s="11">
        <f t="shared" si="0"/>
        <v>97.4547991344026</v>
      </c>
      <c r="J23" s="11">
        <f t="shared" si="1"/>
        <v>97.1451224609318</v>
      </c>
      <c r="K23" s="11">
        <f t="shared" si="2"/>
        <v>96.795380719507</v>
      </c>
      <c r="L23" s="11">
        <f t="shared" si="3"/>
        <v>93.5288923812363</v>
      </c>
      <c r="M23" s="13"/>
      <c r="N23" s="14"/>
      <c r="O23" s="13"/>
      <c r="P23" s="14"/>
      <c r="Q23" s="15">
        <f t="shared" ref="Q23:U23" si="57">(H24-H23)/H23</f>
        <v>-0.00206228295868101</v>
      </c>
      <c r="R23" s="15">
        <f t="shared" si="57"/>
        <v>-0.00170464482298813</v>
      </c>
      <c r="S23" s="15">
        <f t="shared" si="57"/>
        <v>-0.00148575053125764</v>
      </c>
      <c r="T23" s="15">
        <f t="shared" si="57"/>
        <v>-0.00130961321349177</v>
      </c>
      <c r="U23" s="15">
        <f t="shared" si="57"/>
        <v>0.00232866855198702</v>
      </c>
      <c r="X23" s="3"/>
      <c r="Y23">
        <f t="shared" ref="Y23:AC23" si="58">MAX(Y22,B23)</f>
        <v>0.0260558219819865</v>
      </c>
      <c r="Z23">
        <f t="shared" si="58"/>
        <v>0.0313646249467658</v>
      </c>
      <c r="AA23">
        <f t="shared" si="58"/>
        <v>0.0352201853840375</v>
      </c>
      <c r="AB23">
        <f t="shared" si="58"/>
        <v>0.0424515302344246</v>
      </c>
      <c r="AC23">
        <f t="shared" si="58"/>
        <v>0.0770736456760551</v>
      </c>
      <c r="AD23" s="3"/>
      <c r="AE23" s="18">
        <f t="shared" si="46"/>
        <v>0.196739247405496</v>
      </c>
      <c r="AF23" s="18">
        <f t="shared" si="5"/>
        <v>0.167318850845747</v>
      </c>
      <c r="AG23" s="18">
        <f t="shared" si="15"/>
        <v>0.165598941963206</v>
      </c>
      <c r="AH23" s="18">
        <f t="shared" si="6"/>
        <v>0.22011878571657</v>
      </c>
      <c r="AI23" s="18">
        <f t="shared" si="7"/>
        <v>0.102308880027321</v>
      </c>
      <c r="AK23">
        <f t="shared" si="16"/>
        <v>0.10080435462849</v>
      </c>
      <c r="AL23">
        <f t="shared" si="8"/>
        <v>0.0670892274900583</v>
      </c>
      <c r="AM23">
        <f t="shared" si="9"/>
        <v>0.0521199683749467</v>
      </c>
      <c r="AN23">
        <f t="shared" si="10"/>
        <v>0.0409200106012193</v>
      </c>
      <c r="AO23">
        <f t="shared" si="11"/>
        <v>-0.035902021569732</v>
      </c>
    </row>
    <row r="24" spans="1:41">
      <c r="A24" s="10">
        <v>42704</v>
      </c>
      <c r="B24" s="2">
        <v>0.0230394159282465</v>
      </c>
      <c r="C24" s="2">
        <v>0.0278688833141171</v>
      </c>
      <c r="D24" s="2">
        <v>0.0309194490678293</v>
      </c>
      <c r="E24" s="2">
        <v>0.0344618959151571</v>
      </c>
      <c r="F24" s="2">
        <v>0.0667043264879544</v>
      </c>
      <c r="H24" s="11">
        <f t="shared" si="29"/>
        <v>97.7479444516474</v>
      </c>
      <c r="I24" s="11">
        <f t="shared" si="0"/>
        <v>97.2886733155828</v>
      </c>
      <c r="J24" s="11">
        <f t="shared" si="1"/>
        <v>97.0007890436263</v>
      </c>
      <c r="K24" s="11">
        <f t="shared" si="2"/>
        <v>96.6686162099118</v>
      </c>
      <c r="L24" s="11">
        <f t="shared" si="3"/>
        <v>93.7466901716267</v>
      </c>
      <c r="M24" s="13"/>
      <c r="N24" s="14"/>
      <c r="O24" s="13"/>
      <c r="P24" s="14"/>
      <c r="Q24" s="15">
        <f t="shared" ref="Q24:U24" si="59">(H25-H24)/H24</f>
        <v>-0.00212587528154873</v>
      </c>
      <c r="R24" s="15">
        <f t="shared" si="59"/>
        <v>-0.00191636240796742</v>
      </c>
      <c r="S24" s="15">
        <f t="shared" si="59"/>
        <v>-0.00139385232834952</v>
      </c>
      <c r="T24" s="15">
        <f t="shared" si="59"/>
        <v>-0.00192854188552633</v>
      </c>
      <c r="U24" s="15">
        <f t="shared" si="59"/>
        <v>0.0119838102390192</v>
      </c>
      <c r="X24" s="3"/>
      <c r="Y24">
        <f t="shared" ref="Y24:AC24" si="60">MAX(Y23,B24)</f>
        <v>0.0260558219819865</v>
      </c>
      <c r="Z24">
        <f t="shared" si="60"/>
        <v>0.0313646249467658</v>
      </c>
      <c r="AA24">
        <f t="shared" si="60"/>
        <v>0.0352201853840375</v>
      </c>
      <c r="AB24">
        <f t="shared" si="60"/>
        <v>0.0424515302344246</v>
      </c>
      <c r="AC24">
        <f t="shared" si="60"/>
        <v>0.0770736456760551</v>
      </c>
      <c r="AD24" s="3"/>
      <c r="AE24" s="18">
        <f t="shared" si="46"/>
        <v>0.115767065641812</v>
      </c>
      <c r="AF24" s="18">
        <f t="shared" si="5"/>
        <v>0.111454915803454</v>
      </c>
      <c r="AG24" s="18">
        <f t="shared" si="15"/>
        <v>0.122109985206307</v>
      </c>
      <c r="AH24" s="18">
        <f t="shared" si="6"/>
        <v>0.1882060381604</v>
      </c>
      <c r="AI24" s="18">
        <f t="shared" si="7"/>
        <v>0.134537805979537</v>
      </c>
      <c r="AK24">
        <f t="shared" si="16"/>
        <v>0.0945982108147035</v>
      </c>
      <c r="AL24">
        <f t="shared" si="8"/>
        <v>0.0708155868907021</v>
      </c>
      <c r="AM24">
        <f t="shared" si="9"/>
        <v>0.0465388358723631</v>
      </c>
      <c r="AN24">
        <f t="shared" si="10"/>
        <v>0.058001973585709</v>
      </c>
      <c r="AO24">
        <f t="shared" si="11"/>
        <v>-0.189370101459029</v>
      </c>
    </row>
    <row r="25" spans="1:41">
      <c r="A25" s="10">
        <v>42735</v>
      </c>
      <c r="B25" s="2">
        <v>0.0252189034532744</v>
      </c>
      <c r="C25" s="2">
        <v>0.0298424346419948</v>
      </c>
      <c r="D25" s="2">
        <v>0.0323584042332609</v>
      </c>
      <c r="E25" s="2">
        <v>0.0364607538917415</v>
      </c>
      <c r="F25" s="2">
        <v>0.0540725214131743</v>
      </c>
      <c r="H25" s="11">
        <f t="shared" si="29"/>
        <v>97.5401445127154</v>
      </c>
      <c r="I25" s="11">
        <f t="shared" si="0"/>
        <v>97.1022329593197</v>
      </c>
      <c r="J25" s="11">
        <f t="shared" si="1"/>
        <v>96.8655842679661</v>
      </c>
      <c r="K25" s="11">
        <f t="shared" si="2"/>
        <v>96.4821867345351</v>
      </c>
      <c r="L25" s="11">
        <f t="shared" si="3"/>
        <v>94.8701327171796</v>
      </c>
      <c r="M25" s="13"/>
      <c r="N25" s="14"/>
      <c r="O25" s="13"/>
      <c r="P25" s="14"/>
      <c r="Q25" s="15">
        <f t="shared" ref="Q25:U25" si="61">(H26-H25)/H25</f>
        <v>0.000460438616457234</v>
      </c>
      <c r="R25" s="15">
        <f t="shared" si="61"/>
        <v>0.000230477978687632</v>
      </c>
      <c r="S25" s="15">
        <f t="shared" si="61"/>
        <v>0.000248019238586139</v>
      </c>
      <c r="T25" s="15">
        <f t="shared" si="61"/>
        <v>0.000318996057313248</v>
      </c>
      <c r="U25" s="15">
        <f t="shared" si="61"/>
        <v>0.00282909406301752</v>
      </c>
      <c r="X25" s="3"/>
      <c r="Y25">
        <f t="shared" ref="Y25:AC25" si="62">MAX(Y24,B25)</f>
        <v>0.0260558219819865</v>
      </c>
      <c r="Z25">
        <f t="shared" si="62"/>
        <v>0.0313646249467658</v>
      </c>
      <c r="AA25">
        <f t="shared" si="62"/>
        <v>0.0352201853840375</v>
      </c>
      <c r="AB25">
        <f t="shared" si="62"/>
        <v>0.0424515302344246</v>
      </c>
      <c r="AC25">
        <f t="shared" si="62"/>
        <v>0.0770736456760551</v>
      </c>
      <c r="AD25" s="3"/>
      <c r="AE25" s="18">
        <f t="shared" si="46"/>
        <v>0.0321202121080922</v>
      </c>
      <c r="AF25" s="18">
        <f t="shared" si="5"/>
        <v>0.0485320741872274</v>
      </c>
      <c r="AG25" s="18">
        <f t="shared" si="15"/>
        <v>0.0812540058938366</v>
      </c>
      <c r="AH25" s="18">
        <f t="shared" si="6"/>
        <v>0.141120386228742</v>
      </c>
      <c r="AI25" s="18">
        <f t="shared" si="7"/>
        <v>0.298430469470146</v>
      </c>
      <c r="AK25">
        <f t="shared" si="16"/>
        <v>-0.018709501947839</v>
      </c>
      <c r="AL25">
        <f t="shared" si="8"/>
        <v>-0.00795180798161027</v>
      </c>
      <c r="AM25">
        <f t="shared" si="9"/>
        <v>-0.00791081214153867</v>
      </c>
      <c r="AN25">
        <f t="shared" si="10"/>
        <v>-0.00906512959086033</v>
      </c>
      <c r="AO25">
        <f t="shared" si="11"/>
        <v>-0.0549938763288351</v>
      </c>
    </row>
    <row r="26" spans="1:41">
      <c r="A26" s="10">
        <v>42766</v>
      </c>
      <c r="B26" s="2">
        <v>0.024747070329993</v>
      </c>
      <c r="C26" s="2">
        <v>0.0296051333320179</v>
      </c>
      <c r="D26" s="2">
        <v>0.0321024229761716</v>
      </c>
      <c r="E26" s="2">
        <v>0.0361302324327324</v>
      </c>
      <c r="F26" s="2">
        <v>0.0510988638577899</v>
      </c>
      <c r="H26" s="11">
        <f t="shared" si="29"/>
        <v>97.5850557619039</v>
      </c>
      <c r="I26" s="11">
        <f t="shared" si="0"/>
        <v>97.1246128856983</v>
      </c>
      <c r="J26" s="11">
        <f t="shared" si="1"/>
        <v>96.8896087964215</v>
      </c>
      <c r="K26" s="11">
        <f t="shared" si="2"/>
        <v>96.5129641717044</v>
      </c>
      <c r="L26" s="11">
        <f t="shared" si="3"/>
        <v>95.1385292464075</v>
      </c>
      <c r="M26" s="13"/>
      <c r="N26" s="14"/>
      <c r="O26" s="13"/>
      <c r="P26" s="14"/>
      <c r="Q26" s="15">
        <f t="shared" ref="Q26:U26" si="63">(H27-H26)/H26</f>
        <v>-0.000155586324509364</v>
      </c>
      <c r="R26" s="15">
        <f t="shared" si="63"/>
        <v>0.000235291398243598</v>
      </c>
      <c r="S26" s="15">
        <f t="shared" si="63"/>
        <v>0.00111439267508262</v>
      </c>
      <c r="T26" s="15">
        <f t="shared" si="63"/>
        <v>0.00111570679197554</v>
      </c>
      <c r="U26" s="15">
        <f t="shared" si="63"/>
        <v>0.000569565562683697</v>
      </c>
      <c r="X26" s="3"/>
      <c r="Y26">
        <f t="shared" ref="Y26:AC26" si="64">MAX(Y25,B26)</f>
        <v>0.0260558219819865</v>
      </c>
      <c r="Z26">
        <f t="shared" si="64"/>
        <v>0.0313646249467658</v>
      </c>
      <c r="AA26">
        <f t="shared" si="64"/>
        <v>0.0352201853840375</v>
      </c>
      <c r="AB26">
        <f t="shared" si="64"/>
        <v>0.0424515302344246</v>
      </c>
      <c r="AC26">
        <f t="shared" si="64"/>
        <v>0.0770736456760551</v>
      </c>
      <c r="AD26" s="3"/>
      <c r="AE26" s="18">
        <f t="shared" si="46"/>
        <v>0.0502287608849298</v>
      </c>
      <c r="AF26" s="18">
        <f t="shared" si="5"/>
        <v>0.0560979644339515</v>
      </c>
      <c r="AG26" s="18">
        <f t="shared" si="15"/>
        <v>0.0885220328590016</v>
      </c>
      <c r="AH26" s="18">
        <f t="shared" si="6"/>
        <v>0.148906241230526</v>
      </c>
      <c r="AI26" s="18">
        <f t="shared" si="7"/>
        <v>0.337012497468184</v>
      </c>
      <c r="AK26">
        <f t="shared" si="16"/>
        <v>0.00644364921251042</v>
      </c>
      <c r="AL26">
        <f t="shared" si="8"/>
        <v>-0.00818102188935467</v>
      </c>
      <c r="AM26">
        <f t="shared" si="9"/>
        <v>-0.035788173049074</v>
      </c>
      <c r="AN26">
        <f t="shared" si="10"/>
        <v>-0.0319601929114816</v>
      </c>
      <c r="AO26">
        <f t="shared" si="11"/>
        <v>-0.0117092413236814</v>
      </c>
    </row>
    <row r="27" spans="1:41">
      <c r="A27" s="10">
        <v>42794</v>
      </c>
      <c r="B27" s="2">
        <v>0.0249065317702368</v>
      </c>
      <c r="C27" s="2">
        <v>0.0293629330881914</v>
      </c>
      <c r="D27" s="2">
        <v>0.0309535359074058</v>
      </c>
      <c r="E27" s="2">
        <v>0.0349755032342456</v>
      </c>
      <c r="F27" s="2">
        <v>0.0505005349295131</v>
      </c>
      <c r="H27" s="11">
        <f t="shared" si="29"/>
        <v>97.5698728617508</v>
      </c>
      <c r="I27" s="11">
        <f t="shared" si="0"/>
        <v>97.147465471668</v>
      </c>
      <c r="J27" s="11">
        <f t="shared" si="1"/>
        <v>96.9975818667558</v>
      </c>
      <c r="K27" s="11">
        <f t="shared" si="2"/>
        <v>96.6206443413444</v>
      </c>
      <c r="L27" s="11">
        <f t="shared" si="3"/>
        <v>95.1927168763506</v>
      </c>
      <c r="M27" s="13"/>
      <c r="N27" s="14"/>
      <c r="O27" s="13"/>
      <c r="P27" s="14"/>
      <c r="Q27" s="15">
        <f t="shared" ref="Q27:U27" si="65">(H28-H27)/H27</f>
        <v>-0.000415593825079355</v>
      </c>
      <c r="R27" s="15">
        <f t="shared" si="65"/>
        <v>-0.00016859515585813</v>
      </c>
      <c r="S27" s="15">
        <f t="shared" si="65"/>
        <v>0.000406391277718613</v>
      </c>
      <c r="T27" s="15">
        <f t="shared" si="65"/>
        <v>0.000718173314182262</v>
      </c>
      <c r="U27" s="15">
        <f t="shared" si="65"/>
        <v>-0.000687668083478864</v>
      </c>
      <c r="X27" s="3"/>
      <c r="Y27">
        <f t="shared" ref="Y27:AC27" si="66">MAX(Y26,B27)</f>
        <v>0.0260558219819865</v>
      </c>
      <c r="Z27">
        <f t="shared" si="66"/>
        <v>0.0313646249467658</v>
      </c>
      <c r="AA27">
        <f t="shared" si="66"/>
        <v>0.0352201853840375</v>
      </c>
      <c r="AB27">
        <f t="shared" si="66"/>
        <v>0.0424515302344246</v>
      </c>
      <c r="AC27">
        <f t="shared" si="66"/>
        <v>0.0770736456760551</v>
      </c>
      <c r="AD27" s="3"/>
      <c r="AE27" s="18">
        <f t="shared" si="46"/>
        <v>0.0441087681879409</v>
      </c>
      <c r="AF27" s="18">
        <f t="shared" si="5"/>
        <v>0.0638200476483238</v>
      </c>
      <c r="AG27" s="18">
        <f t="shared" si="15"/>
        <v>0.121142164077462</v>
      </c>
      <c r="AH27" s="18">
        <f t="shared" si="6"/>
        <v>0.176107361946556</v>
      </c>
      <c r="AI27" s="18">
        <f t="shared" si="7"/>
        <v>0.344775578129913</v>
      </c>
      <c r="AK27">
        <f t="shared" si="16"/>
        <v>0.0171088421084309</v>
      </c>
      <c r="AL27">
        <f t="shared" si="8"/>
        <v>0.00591135999592643</v>
      </c>
      <c r="AM27">
        <f t="shared" si="9"/>
        <v>-0.0135299672767078</v>
      </c>
      <c r="AN27">
        <f t="shared" si="10"/>
        <v>-0.0212365309813826</v>
      </c>
      <c r="AO27">
        <f t="shared" si="11"/>
        <v>0.0143145572787276</v>
      </c>
    </row>
    <row r="28" spans="1:41">
      <c r="A28" s="10">
        <v>42825</v>
      </c>
      <c r="B28" s="2">
        <v>0.0253326536897624</v>
      </c>
      <c r="C28" s="2">
        <v>0.029536507956212</v>
      </c>
      <c r="D28" s="2">
        <v>0.0305347355794802</v>
      </c>
      <c r="E28" s="2">
        <v>0.0342327448762221</v>
      </c>
      <c r="F28" s="2">
        <v>0.051223427729368</v>
      </c>
      <c r="H28" s="11">
        <f t="shared" si="29"/>
        <v>97.5293234250757</v>
      </c>
      <c r="I28" s="11">
        <f t="shared" si="0"/>
        <v>97.1310868795856</v>
      </c>
      <c r="J28" s="11">
        <f t="shared" si="1"/>
        <v>97.0370008379863</v>
      </c>
      <c r="K28" s="11">
        <f t="shared" si="2"/>
        <v>96.6900347097095</v>
      </c>
      <c r="L28" s="11">
        <f t="shared" si="3"/>
        <v>95.1272558831751</v>
      </c>
      <c r="M28" s="13"/>
      <c r="N28" s="14"/>
      <c r="O28" s="13"/>
      <c r="P28" s="14"/>
      <c r="Q28" s="15">
        <f t="shared" ref="Q28:U28" si="67">(H29-H28)/H28</f>
        <v>0.0019923590651858</v>
      </c>
      <c r="R28" s="15">
        <f t="shared" si="67"/>
        <v>0.00188922631212189</v>
      </c>
      <c r="S28" s="15">
        <f t="shared" si="67"/>
        <v>0.00167773789048657</v>
      </c>
      <c r="T28" s="15">
        <f t="shared" si="67"/>
        <v>0.00182952653383135</v>
      </c>
      <c r="U28" s="15">
        <f t="shared" si="67"/>
        <v>0.00256315622957388</v>
      </c>
      <c r="X28" s="3"/>
      <c r="Y28">
        <f t="shared" ref="Y28:AC28" si="68">MAX(Y27,B28)</f>
        <v>0.0260558219819865</v>
      </c>
      <c r="Z28">
        <f t="shared" si="68"/>
        <v>0.0313646249467658</v>
      </c>
      <c r="AA28">
        <f t="shared" si="68"/>
        <v>0.0352201853840375</v>
      </c>
      <c r="AB28">
        <f t="shared" si="68"/>
        <v>0.0424515302344246</v>
      </c>
      <c r="AC28">
        <f t="shared" si="68"/>
        <v>0.0770736456760551</v>
      </c>
      <c r="AD28" s="3"/>
      <c r="AE28" s="18">
        <f t="shared" si="46"/>
        <v>0.0277545760300349</v>
      </c>
      <c r="AF28" s="18">
        <f t="shared" si="5"/>
        <v>0.0582859509290038</v>
      </c>
      <c r="AG28" s="18">
        <f t="shared" si="15"/>
        <v>0.133033081838372</v>
      </c>
      <c r="AH28" s="18">
        <f t="shared" si="6"/>
        <v>0.193603983479911</v>
      </c>
      <c r="AI28" s="18">
        <f t="shared" si="7"/>
        <v>0.335396330612633</v>
      </c>
      <c r="AK28">
        <f t="shared" si="16"/>
        <v>-0.0804798767938797</v>
      </c>
      <c r="AL28">
        <f t="shared" si="8"/>
        <v>-0.0657274649731198</v>
      </c>
      <c r="AM28">
        <f t="shared" si="9"/>
        <v>-0.0565281226577657</v>
      </c>
      <c r="AN28">
        <f t="shared" si="10"/>
        <v>-0.0551723452931313</v>
      </c>
      <c r="AO28">
        <f t="shared" si="11"/>
        <v>-0.0524674227646022</v>
      </c>
    </row>
    <row r="29" spans="1:41">
      <c r="A29" s="10">
        <v>42855</v>
      </c>
      <c r="B29" s="2">
        <v>0.0232938848419483</v>
      </c>
      <c r="C29" s="2">
        <v>0.0275951481640918</v>
      </c>
      <c r="D29" s="2">
        <v>0.0288086643013209</v>
      </c>
      <c r="E29" s="2">
        <v>0.0323440440555795</v>
      </c>
      <c r="F29" s="2">
        <v>0.0485358664912392</v>
      </c>
      <c r="H29" s="11">
        <f t="shared" si="29"/>
        <v>97.7236368567231</v>
      </c>
      <c r="I29" s="11">
        <f t="shared" si="0"/>
        <v>97.3145894846435</v>
      </c>
      <c r="J29" s="11">
        <f t="shared" si="1"/>
        <v>97.1998034910713</v>
      </c>
      <c r="K29" s="11">
        <f t="shared" si="2"/>
        <v>96.866931693768</v>
      </c>
      <c r="L29" s="11">
        <f t="shared" si="3"/>
        <v>95.3710819016943</v>
      </c>
      <c r="M29" s="13"/>
      <c r="N29" s="14"/>
      <c r="O29" s="13"/>
      <c r="P29" s="14"/>
      <c r="Q29" s="15">
        <f t="shared" ref="Q29:U29" si="69">(H30-H29)/H29</f>
        <v>0.000277586251144177</v>
      </c>
      <c r="R29" s="15">
        <f t="shared" si="69"/>
        <v>0.000326779939915397</v>
      </c>
      <c r="S29" s="15">
        <f t="shared" si="69"/>
        <v>0.000131694470397458</v>
      </c>
      <c r="T29" s="15">
        <f t="shared" si="69"/>
        <v>0.000505089406597645</v>
      </c>
      <c r="U29" s="15">
        <f t="shared" si="69"/>
        <v>0.00269680307435768</v>
      </c>
      <c r="X29" s="3"/>
      <c r="Y29">
        <f t="shared" ref="Y29:AC29" si="70">MAX(Y28,B29)</f>
        <v>0.0260558219819865</v>
      </c>
      <c r="Z29">
        <f t="shared" si="70"/>
        <v>0.0313646249467658</v>
      </c>
      <c r="AA29">
        <f t="shared" si="70"/>
        <v>0.0352201853840375</v>
      </c>
      <c r="AB29">
        <f t="shared" si="70"/>
        <v>0.0424515302344246</v>
      </c>
      <c r="AC29">
        <f t="shared" si="70"/>
        <v>0.0770736456760551</v>
      </c>
      <c r="AD29" s="3"/>
      <c r="AE29" s="18">
        <f t="shared" si="46"/>
        <v>0.106000767964551</v>
      </c>
      <c r="AF29" s="18">
        <f t="shared" si="5"/>
        <v>0.120182428104013</v>
      </c>
      <c r="AG29" s="18">
        <f t="shared" si="15"/>
        <v>0.182041094128438</v>
      </c>
      <c r="AH29" s="18">
        <f t="shared" si="6"/>
        <v>0.238094742946363</v>
      </c>
      <c r="AI29" s="18">
        <f t="shared" si="7"/>
        <v>0.370266372305286</v>
      </c>
      <c r="AK29">
        <f t="shared" si="16"/>
        <v>-0.012190902810042</v>
      </c>
      <c r="AL29">
        <f t="shared" si="8"/>
        <v>-0.0121647393499815</v>
      </c>
      <c r="AM29">
        <f t="shared" si="9"/>
        <v>-0.00470242459154514</v>
      </c>
      <c r="AN29">
        <f t="shared" si="10"/>
        <v>-0.0161130997072674</v>
      </c>
      <c r="AO29">
        <f t="shared" si="11"/>
        <v>-0.0581032075062126</v>
      </c>
    </row>
    <row r="30" spans="1:41">
      <c r="A30" s="10">
        <v>42886</v>
      </c>
      <c r="B30" s="2">
        <v>0.0230099113557718</v>
      </c>
      <c r="C30" s="2">
        <v>0.0272594603793515</v>
      </c>
      <c r="D30" s="2">
        <v>0.0286731937298608</v>
      </c>
      <c r="E30" s="2">
        <v>0.0318228812487757</v>
      </c>
      <c r="F30" s="2">
        <v>0.0457157769690049</v>
      </c>
      <c r="H30" s="11">
        <f t="shared" si="29"/>
        <v>97.7507635947263</v>
      </c>
      <c r="I30" s="11">
        <f t="shared" si="0"/>
        <v>97.3463899403482</v>
      </c>
      <c r="J30" s="11">
        <f t="shared" si="1"/>
        <v>97.2126041677148</v>
      </c>
      <c r="K30" s="11">
        <f t="shared" si="2"/>
        <v>96.9158581548161</v>
      </c>
      <c r="L30" s="11">
        <f t="shared" si="3"/>
        <v>95.6282789285716</v>
      </c>
      <c r="M30" s="13"/>
      <c r="N30" s="14"/>
      <c r="O30" s="13"/>
      <c r="P30" s="14"/>
      <c r="Q30" s="15">
        <f t="shared" ref="Q30:U30" si="71">(H31-H30)/H30</f>
        <v>0.000748186401071824</v>
      </c>
      <c r="R30" s="15">
        <f t="shared" si="71"/>
        <v>0.000822445477937442</v>
      </c>
      <c r="S30" s="15">
        <f t="shared" si="71"/>
        <v>0.000457518015824156</v>
      </c>
      <c r="T30" s="15">
        <f t="shared" si="71"/>
        <v>0.000537654114601558</v>
      </c>
      <c r="U30" s="15">
        <f t="shared" si="71"/>
        <v>0.000983655610469271</v>
      </c>
      <c r="X30" s="3"/>
      <c r="Y30">
        <f t="shared" ref="Y30:AC30" si="72">MAX(Y29,B30)</f>
        <v>0.0260558219819865</v>
      </c>
      <c r="Z30">
        <f t="shared" si="72"/>
        <v>0.0313646249467658</v>
      </c>
      <c r="AA30">
        <f t="shared" si="72"/>
        <v>0.0352201853840375</v>
      </c>
      <c r="AB30">
        <f t="shared" si="72"/>
        <v>0.0424515302344246</v>
      </c>
      <c r="AC30">
        <f t="shared" si="72"/>
        <v>0.0770736456760551</v>
      </c>
      <c r="AD30" s="3"/>
      <c r="AE30" s="18">
        <f t="shared" si="46"/>
        <v>0.116899425714547</v>
      </c>
      <c r="AF30" s="18">
        <f t="shared" si="5"/>
        <v>0.130885179541661</v>
      </c>
      <c r="AG30" s="18">
        <f t="shared" si="15"/>
        <v>0.185887484202282</v>
      </c>
      <c r="AH30" s="18">
        <f t="shared" si="6"/>
        <v>0.25037139832076</v>
      </c>
      <c r="AI30" s="18">
        <f t="shared" si="7"/>
        <v>0.406855915948872</v>
      </c>
      <c r="AK30">
        <f t="shared" si="16"/>
        <v>-0.0332391488478919</v>
      </c>
      <c r="AL30">
        <f t="shared" si="8"/>
        <v>-0.0309679869596151</v>
      </c>
      <c r="AM30">
        <f t="shared" si="9"/>
        <v>-0.0164063095566747</v>
      </c>
      <c r="AN30">
        <f t="shared" si="10"/>
        <v>-0.0174234916863831</v>
      </c>
      <c r="AO30">
        <f t="shared" si="11"/>
        <v>-0.0224783092718409</v>
      </c>
    </row>
    <row r="31" spans="1:41">
      <c r="A31" s="10">
        <v>42916</v>
      </c>
      <c r="B31" s="2">
        <v>0.0222450814872405</v>
      </c>
      <c r="C31" s="2">
        <v>0.0264152897657976</v>
      </c>
      <c r="D31" s="2">
        <v>0.0282027724375502</v>
      </c>
      <c r="E31" s="2">
        <v>0.0312684155419009</v>
      </c>
      <c r="F31" s="2">
        <v>0.0446881635956931</v>
      </c>
      <c r="H31" s="11">
        <f t="shared" si="29"/>
        <v>97.8238993867423</v>
      </c>
      <c r="I31" s="11">
        <f t="shared" si="0"/>
        <v>97.4264520385482</v>
      </c>
      <c r="J31" s="11">
        <f t="shared" si="1"/>
        <v>97.2570806854868</v>
      </c>
      <c r="K31" s="11">
        <f t="shared" si="2"/>
        <v>96.9679653647232</v>
      </c>
      <c r="L31" s="11">
        <f t="shared" si="3"/>
        <v>95.7223442216592</v>
      </c>
      <c r="M31" s="13"/>
      <c r="N31" s="14"/>
      <c r="O31" s="13"/>
      <c r="P31" s="14"/>
      <c r="Q31" s="15">
        <f t="shared" ref="Q31:U31" si="73">(H32-H31)/H31</f>
        <v>-0.001869895723656</v>
      </c>
      <c r="R31" s="15">
        <f t="shared" si="73"/>
        <v>-0.000995074900327297</v>
      </c>
      <c r="S31" s="15">
        <f t="shared" si="73"/>
        <v>-0.000816405744926905</v>
      </c>
      <c r="T31" s="15">
        <f t="shared" si="73"/>
        <v>-0.00134953380138291</v>
      </c>
      <c r="U31" s="15">
        <f t="shared" si="73"/>
        <v>-0.00198539051981421</v>
      </c>
      <c r="X31" s="3"/>
      <c r="Y31">
        <f t="shared" ref="Y31:AC31" si="74">MAX(Y30,B31)</f>
        <v>0.0260558219819865</v>
      </c>
      <c r="Z31">
        <f t="shared" si="74"/>
        <v>0.0313646249467658</v>
      </c>
      <c r="AA31">
        <f t="shared" si="74"/>
        <v>0.0352201853840375</v>
      </c>
      <c r="AB31">
        <f t="shared" si="74"/>
        <v>0.0424515302344246</v>
      </c>
      <c r="AC31">
        <f t="shared" si="74"/>
        <v>0.0770736456760551</v>
      </c>
      <c r="AD31" s="3"/>
      <c r="AE31" s="18">
        <f t="shared" si="46"/>
        <v>0.14625293715088</v>
      </c>
      <c r="AF31" s="18">
        <f t="shared" si="5"/>
        <v>0.157799915968023</v>
      </c>
      <c r="AG31" s="18">
        <f t="shared" si="15"/>
        <v>0.199244066150422</v>
      </c>
      <c r="AH31" s="18">
        <f t="shared" si="6"/>
        <v>0.263432546029993</v>
      </c>
      <c r="AI31" s="18">
        <f t="shared" si="7"/>
        <v>0.420188792112936</v>
      </c>
      <c r="AK31">
        <f t="shared" si="16"/>
        <v>0.0860897135278357</v>
      </c>
      <c r="AL31">
        <f t="shared" si="8"/>
        <v>0.0387040022406103</v>
      </c>
      <c r="AM31">
        <f t="shared" si="9"/>
        <v>0.0297884375795529</v>
      </c>
      <c r="AN31">
        <f t="shared" si="10"/>
        <v>0.0445693293964993</v>
      </c>
      <c r="AO31">
        <f t="shared" si="11"/>
        <v>0.0465053814506352</v>
      </c>
    </row>
    <row r="32" spans="1:41">
      <c r="A32" s="10">
        <v>42947</v>
      </c>
      <c r="B32" s="2">
        <v>0.0241601541798804</v>
      </c>
      <c r="C32" s="2">
        <v>0.0274376672000794</v>
      </c>
      <c r="D32" s="2">
        <v>0.0290428889638765</v>
      </c>
      <c r="E32" s="2">
        <v>0.0326620278538945</v>
      </c>
      <c r="F32" s="2">
        <v>0.0467664036900392</v>
      </c>
      <c r="H32" s="11">
        <f t="shared" si="29"/>
        <v>97.6409788956077</v>
      </c>
      <c r="I32" s="11">
        <f t="shared" si="0"/>
        <v>97.3295054214967</v>
      </c>
      <c r="J32" s="11">
        <f t="shared" si="1"/>
        <v>97.1776794460803</v>
      </c>
      <c r="K32" s="11">
        <f t="shared" si="2"/>
        <v>96.8371038178121</v>
      </c>
      <c r="L32" s="11">
        <f t="shared" si="3"/>
        <v>95.5322979869072</v>
      </c>
      <c r="M32" s="13"/>
      <c r="N32" s="14"/>
      <c r="O32" s="13"/>
      <c r="P32" s="14"/>
      <c r="Q32" s="15">
        <f t="shared" ref="Q32:U32" si="75">(H33-H32)/H32</f>
        <v>0.000295107583973578</v>
      </c>
      <c r="R32" s="15">
        <f t="shared" si="75"/>
        <v>0.000448148028855219</v>
      </c>
      <c r="S32" s="15">
        <f t="shared" si="75"/>
        <v>0.000860769819524378</v>
      </c>
      <c r="T32" s="15">
        <f t="shared" si="75"/>
        <v>0.000749622095714902</v>
      </c>
      <c r="U32" s="15">
        <f t="shared" si="75"/>
        <v>-0.000620368160943807</v>
      </c>
      <c r="X32" s="3"/>
      <c r="Y32">
        <f t="shared" ref="Y32:AC32" si="76">MAX(Y31,B32)</f>
        <v>0.0260558219819865</v>
      </c>
      <c r="Z32">
        <f t="shared" si="76"/>
        <v>0.0313646249467658</v>
      </c>
      <c r="AA32">
        <f t="shared" si="76"/>
        <v>0.0352201853840375</v>
      </c>
      <c r="AB32">
        <f t="shared" si="76"/>
        <v>0.0424515302344246</v>
      </c>
      <c r="AC32">
        <f t="shared" si="76"/>
        <v>0.0770736456760551</v>
      </c>
      <c r="AD32" s="3"/>
      <c r="AE32" s="18">
        <f t="shared" si="46"/>
        <v>0.0727540970849684</v>
      </c>
      <c r="AF32" s="18">
        <f t="shared" si="5"/>
        <v>0.125203402028607</v>
      </c>
      <c r="AG32" s="18">
        <f t="shared" si="15"/>
        <v>0.175390797998487</v>
      </c>
      <c r="AH32" s="18">
        <f t="shared" si="6"/>
        <v>0.230604228551263</v>
      </c>
      <c r="AI32" s="18">
        <f t="shared" si="7"/>
        <v>0.393224450720794</v>
      </c>
      <c r="AK32">
        <f t="shared" si="16"/>
        <v>-0.0125060568822865</v>
      </c>
      <c r="AL32">
        <f t="shared" si="8"/>
        <v>-0.0167739446381785</v>
      </c>
      <c r="AM32">
        <f t="shared" si="9"/>
        <v>-0.0304724256380062</v>
      </c>
      <c r="AN32">
        <f t="shared" si="10"/>
        <v>-0.0236827432898036</v>
      </c>
      <c r="AO32">
        <f t="shared" si="11"/>
        <v>0.0138942403652047</v>
      </c>
    </row>
    <row r="33" spans="1:41">
      <c r="A33" s="10">
        <v>42978</v>
      </c>
      <c r="B33" s="2">
        <v>0.023858005917422</v>
      </c>
      <c r="C33" s="2">
        <v>0.0269774292894645</v>
      </c>
      <c r="D33" s="2">
        <v>0.0281578816896119</v>
      </c>
      <c r="E33" s="2">
        <v>0.0318885014329063</v>
      </c>
      <c r="F33" s="2">
        <v>0.0474161873439248</v>
      </c>
      <c r="H33" s="11">
        <f t="shared" si="29"/>
        <v>97.6697934889864</v>
      </c>
      <c r="I33" s="11">
        <f t="shared" si="0"/>
        <v>97.3731234475008</v>
      </c>
      <c r="J33" s="11">
        <f t="shared" si="1"/>
        <v>97.2613270596789</v>
      </c>
      <c r="K33" s="11">
        <f t="shared" si="2"/>
        <v>96.909695050519</v>
      </c>
      <c r="L33" s="11">
        <f t="shared" si="3"/>
        <v>95.4730327908943</v>
      </c>
      <c r="M33" s="13"/>
      <c r="N33" s="14"/>
      <c r="O33" s="13"/>
      <c r="P33" s="14"/>
      <c r="Q33" s="15">
        <f t="shared" ref="Q33:U33" si="77">(H34-H33)/H33</f>
        <v>-0.000825968360759565</v>
      </c>
      <c r="R33" s="15">
        <f t="shared" si="77"/>
        <v>-0.000685532157938097</v>
      </c>
      <c r="S33" s="15">
        <f t="shared" si="77"/>
        <v>-0.000751711496878887</v>
      </c>
      <c r="T33" s="15">
        <f t="shared" si="77"/>
        <v>-0.00124619687807813</v>
      </c>
      <c r="U33" s="15">
        <f t="shared" si="77"/>
        <v>0.000464463779369117</v>
      </c>
      <c r="X33" s="3"/>
      <c r="Y33">
        <f t="shared" ref="Y33:AC33" si="78">MAX(Y32,B33)</f>
        <v>0.0260558219819865</v>
      </c>
      <c r="Z33">
        <f t="shared" si="78"/>
        <v>0.0313646249467658</v>
      </c>
      <c r="AA33">
        <f t="shared" si="78"/>
        <v>0.0352201853840375</v>
      </c>
      <c r="AB33">
        <f t="shared" si="78"/>
        <v>0.0424515302344246</v>
      </c>
      <c r="AC33">
        <f t="shared" si="78"/>
        <v>0.0770736456760551</v>
      </c>
      <c r="AD33" s="3"/>
      <c r="AE33" s="18">
        <f t="shared" si="46"/>
        <v>0.084350287090691</v>
      </c>
      <c r="AF33" s="18">
        <f t="shared" si="5"/>
        <v>0.139877191732646</v>
      </c>
      <c r="AG33" s="18">
        <f t="shared" si="15"/>
        <v>0.200518640586894</v>
      </c>
      <c r="AH33" s="18">
        <f t="shared" si="6"/>
        <v>0.248825631094744</v>
      </c>
      <c r="AI33" s="18">
        <f t="shared" si="7"/>
        <v>0.38479376539138</v>
      </c>
      <c r="AK33">
        <f t="shared" si="16"/>
        <v>0.0354754458262141</v>
      </c>
      <c r="AL33">
        <f t="shared" si="8"/>
        <v>0.0261147572395354</v>
      </c>
      <c r="AM33">
        <f t="shared" si="9"/>
        <v>0.0274686685316477</v>
      </c>
      <c r="AN33">
        <f t="shared" si="10"/>
        <v>0.0403763331742822</v>
      </c>
      <c r="AO33">
        <f t="shared" si="11"/>
        <v>-0.0102551693324326</v>
      </c>
    </row>
    <row r="34" spans="1:41">
      <c r="A34" s="10">
        <v>43008</v>
      </c>
      <c r="B34" s="2">
        <v>0.024704379313867</v>
      </c>
      <c r="C34" s="2">
        <v>0.0276819383063056</v>
      </c>
      <c r="D34" s="2">
        <v>0.0289313412082972</v>
      </c>
      <c r="E34" s="2">
        <v>0.0331760421911899</v>
      </c>
      <c r="F34" s="2">
        <v>0.0469299263136145</v>
      </c>
      <c r="H34" s="11">
        <f t="shared" si="29"/>
        <v>97.5891213297625</v>
      </c>
      <c r="I34" s="11">
        <f t="shared" si="0"/>
        <v>97.3063710400586</v>
      </c>
      <c r="J34" s="11">
        <f t="shared" si="1"/>
        <v>97.1882146019264</v>
      </c>
      <c r="K34" s="11">
        <f t="shared" si="2"/>
        <v>96.7889264910916</v>
      </c>
      <c r="L34" s="11">
        <f t="shared" si="3"/>
        <v>95.5173765565322</v>
      </c>
      <c r="M34" s="13"/>
      <c r="N34" s="14"/>
      <c r="O34" s="13"/>
      <c r="P34" s="14"/>
      <c r="Q34" s="15">
        <f t="shared" ref="Q34:U34" si="79">(H35-H34)/H34</f>
        <v>-0.000291840435463889</v>
      </c>
      <c r="R34" s="15">
        <f t="shared" si="79"/>
        <v>0.000277756902581835</v>
      </c>
      <c r="S34" s="15">
        <f t="shared" si="79"/>
        <v>-0.000336096037810091</v>
      </c>
      <c r="T34" s="15">
        <f t="shared" si="79"/>
        <v>0.00038701087340586</v>
      </c>
      <c r="U34" s="15">
        <f t="shared" si="79"/>
        <v>0.00109137944288503</v>
      </c>
      <c r="X34" s="3"/>
      <c r="Y34">
        <f t="shared" ref="Y34:AC34" si="80">MAX(Y33,B34)</f>
        <v>0.0260558219819865</v>
      </c>
      <c r="Z34">
        <f t="shared" si="80"/>
        <v>0.0313646249467658</v>
      </c>
      <c r="AA34">
        <f t="shared" si="80"/>
        <v>0.0352201853840375</v>
      </c>
      <c r="AB34">
        <f t="shared" si="80"/>
        <v>0.0424515302344246</v>
      </c>
      <c r="AC34">
        <f t="shared" si="80"/>
        <v>0.0770736456760551</v>
      </c>
      <c r="AD34" s="3"/>
      <c r="AE34" s="18">
        <f t="shared" si="46"/>
        <v>0.0518672053045883</v>
      </c>
      <c r="AF34" s="18">
        <f t="shared" si="5"/>
        <v>0.117415293398557</v>
      </c>
      <c r="AG34" s="18">
        <f t="shared" si="15"/>
        <v>0.178557952127944</v>
      </c>
      <c r="AH34" s="18">
        <f t="shared" si="6"/>
        <v>0.218495964503844</v>
      </c>
      <c r="AI34" s="18">
        <f t="shared" si="7"/>
        <v>0.39110280950166</v>
      </c>
      <c r="AK34">
        <f t="shared" si="16"/>
        <v>0.0121086819826835</v>
      </c>
      <c r="AL34">
        <f t="shared" si="8"/>
        <v>-0.0103087611262429</v>
      </c>
      <c r="AM34">
        <f t="shared" si="9"/>
        <v>0.0119571371472916</v>
      </c>
      <c r="AN34">
        <f t="shared" si="10"/>
        <v>-0.0120477202673664</v>
      </c>
      <c r="AO34">
        <f t="shared" si="11"/>
        <v>-0.0243203482532145</v>
      </c>
    </row>
    <row r="35" spans="1:41">
      <c r="A35" s="10">
        <v>43039</v>
      </c>
      <c r="B35" s="2">
        <v>0.0250035167865582</v>
      </c>
      <c r="C35" s="2">
        <v>0.0273965718167945</v>
      </c>
      <c r="D35" s="2">
        <v>0.0292772772229799</v>
      </c>
      <c r="E35" s="2">
        <v>0.0327763465152921</v>
      </c>
      <c r="F35" s="2">
        <v>0.0457885741621697</v>
      </c>
      <c r="H35" s="11">
        <f t="shared" si="29"/>
        <v>97.5606408780971</v>
      </c>
      <c r="I35" s="11">
        <f t="shared" si="0"/>
        <v>97.3333985562802</v>
      </c>
      <c r="J35" s="11">
        <f t="shared" si="1"/>
        <v>97.1555500280769</v>
      </c>
      <c r="K35" s="11">
        <f t="shared" si="2"/>
        <v>96.8263848580689</v>
      </c>
      <c r="L35" s="11">
        <f t="shared" si="3"/>
        <v>95.6216222577443</v>
      </c>
      <c r="M35" s="13"/>
      <c r="N35" s="14"/>
      <c r="O35" s="13"/>
      <c r="P35" s="14"/>
      <c r="Q35" s="15">
        <f t="shared" ref="Q35:U35" si="81">(H36-H35)/H35</f>
        <v>0.00149012724035996</v>
      </c>
      <c r="R35" s="15">
        <f t="shared" si="81"/>
        <v>0.0014793302301268</v>
      </c>
      <c r="S35" s="15">
        <f t="shared" si="81"/>
        <v>0.001234332081487</v>
      </c>
      <c r="T35" s="15">
        <f t="shared" si="81"/>
        <v>0.00168709290114175</v>
      </c>
      <c r="U35" s="15">
        <f t="shared" si="81"/>
        <v>-0.00335069712544515</v>
      </c>
      <c r="X35" s="3"/>
      <c r="Y35">
        <f t="shared" ref="Y35:AC35" si="82">MAX(Y34,B35)</f>
        <v>0.0260558219819865</v>
      </c>
      <c r="Z35">
        <f t="shared" si="82"/>
        <v>0.0313646249467658</v>
      </c>
      <c r="AA35">
        <f t="shared" si="82"/>
        <v>0.0352201853840375</v>
      </c>
      <c r="AB35">
        <f t="shared" si="82"/>
        <v>0.0424515302344246</v>
      </c>
      <c r="AC35">
        <f t="shared" si="82"/>
        <v>0.0770736456760551</v>
      </c>
      <c r="AD35" s="3"/>
      <c r="AE35" s="18">
        <f t="shared" si="46"/>
        <v>0.0403865668162686</v>
      </c>
      <c r="AF35" s="18">
        <f t="shared" si="5"/>
        <v>0.126513648312586</v>
      </c>
      <c r="AG35" s="18">
        <f t="shared" si="15"/>
        <v>0.168735856902986</v>
      </c>
      <c r="AH35" s="18">
        <f t="shared" si="6"/>
        <v>0.22791130651132</v>
      </c>
      <c r="AI35" s="18">
        <f t="shared" si="7"/>
        <v>0.405911401224983</v>
      </c>
      <c r="AK35">
        <f t="shared" si="16"/>
        <v>-0.0609959415848652</v>
      </c>
      <c r="AL35">
        <f t="shared" si="8"/>
        <v>-0.0553942940474502</v>
      </c>
      <c r="AM35">
        <f t="shared" si="9"/>
        <v>-0.0433409058428981</v>
      </c>
      <c r="AN35">
        <f t="shared" si="10"/>
        <v>-0.0530704366224753</v>
      </c>
      <c r="AO35">
        <f t="shared" si="11"/>
        <v>0.0767855639669693</v>
      </c>
    </row>
    <row r="36" spans="1:41">
      <c r="A36" s="10">
        <v>43069</v>
      </c>
      <c r="B36" s="2">
        <v>0.0234784037372291</v>
      </c>
      <c r="C36" s="2">
        <v>0.0258789580616829</v>
      </c>
      <c r="D36" s="2">
        <v>0.0280083735075223</v>
      </c>
      <c r="E36" s="2">
        <v>0.031036891494836</v>
      </c>
      <c r="F36" s="2">
        <v>0.0493044756524553</v>
      </c>
      <c r="H36" s="11">
        <f t="shared" si="29"/>
        <v>97.7060186466566</v>
      </c>
      <c r="I36" s="11">
        <f t="shared" si="0"/>
        <v>97.4773867951655</v>
      </c>
      <c r="J36" s="11">
        <f t="shared" si="1"/>
        <v>97.2754722403711</v>
      </c>
      <c r="K36" s="11">
        <f t="shared" si="2"/>
        <v>96.9897399646062</v>
      </c>
      <c r="L36" s="11">
        <f t="shared" si="3"/>
        <v>95.3012231629149</v>
      </c>
      <c r="M36" s="13"/>
      <c r="N36" s="14"/>
      <c r="O36" s="13"/>
      <c r="P36" s="14"/>
      <c r="Q36" s="15">
        <f t="shared" ref="Q36:U36" si="83">(H37-H36)/H36</f>
        <v>-0.000683728688106388</v>
      </c>
      <c r="R36" s="15">
        <f t="shared" si="83"/>
        <v>-0.00046845486527066</v>
      </c>
      <c r="S36" s="15">
        <f t="shared" si="83"/>
        <v>-0.00071772168286042</v>
      </c>
      <c r="T36" s="15">
        <f t="shared" si="83"/>
        <v>-0.000965919836858535</v>
      </c>
      <c r="U36" s="15">
        <f t="shared" si="83"/>
        <v>0.000111016359667716</v>
      </c>
      <c r="X36" s="3"/>
      <c r="Y36">
        <f t="shared" ref="Y36:AC36" si="84">MAX(Y35,B36)</f>
        <v>0.0260558219819865</v>
      </c>
      <c r="Z36">
        <f t="shared" si="84"/>
        <v>0.0313646249467658</v>
      </c>
      <c r="AA36">
        <f t="shared" si="84"/>
        <v>0.0352201853840375</v>
      </c>
      <c r="AB36">
        <f t="shared" si="84"/>
        <v>0.0424515302344246</v>
      </c>
      <c r="AC36">
        <f t="shared" si="84"/>
        <v>0.0770736456760551</v>
      </c>
      <c r="AD36" s="3"/>
      <c r="AE36" s="18">
        <f t="shared" si="46"/>
        <v>0.0989190917307955</v>
      </c>
      <c r="AF36" s="18">
        <f t="shared" si="5"/>
        <v>0.174899808124393</v>
      </c>
      <c r="AG36" s="18">
        <f t="shared" si="15"/>
        <v>0.204763597859531</v>
      </c>
      <c r="AH36" s="18">
        <f t="shared" si="6"/>
        <v>0.26888639058604</v>
      </c>
      <c r="AI36" s="18">
        <f t="shared" si="7"/>
        <v>0.360293973121697</v>
      </c>
      <c r="AK36">
        <f t="shared" ref="AK36:AK67" si="85">(B37-B36)/B36</f>
        <v>0.0298257216380438</v>
      </c>
      <c r="AL36">
        <f t="shared" si="8"/>
        <v>0.0185789251076531</v>
      </c>
      <c r="AM36">
        <f t="shared" si="9"/>
        <v>0.0263618961017211</v>
      </c>
      <c r="AN36">
        <f t="shared" si="10"/>
        <v>0.0321186119703084</v>
      </c>
      <c r="AO36">
        <f t="shared" si="11"/>
        <v>-0.00236240281785242</v>
      </c>
    </row>
    <row r="37" spans="1:41">
      <c r="A37" s="10">
        <v>43100</v>
      </c>
      <c r="B37" s="2">
        <v>0.0241786640716013</v>
      </c>
      <c r="C37" s="2">
        <v>0.026359761285375</v>
      </c>
      <c r="D37" s="2">
        <v>0.0287467273399058</v>
      </c>
      <c r="E37" s="2">
        <v>0.0320337533695232</v>
      </c>
      <c r="F37" s="2">
        <v>0.0491879986202412</v>
      </c>
      <c r="H37" s="11">
        <f t="shared" si="29"/>
        <v>97.6392142387072</v>
      </c>
      <c r="I37" s="11">
        <f t="shared" si="0"/>
        <v>97.4317230390674</v>
      </c>
      <c r="J37" s="11">
        <f t="shared" si="1"/>
        <v>97.2056555247337</v>
      </c>
      <c r="K37" s="11">
        <f t="shared" si="2"/>
        <v>96.8960556508026</v>
      </c>
      <c r="L37" s="11">
        <f t="shared" si="3"/>
        <v>95.3118031577823</v>
      </c>
      <c r="M37" s="13"/>
      <c r="N37" s="14"/>
      <c r="O37" s="13"/>
      <c r="P37" s="14"/>
      <c r="Q37" s="15">
        <f t="shared" ref="Q37:U37" si="86">(H38-H37)/H37</f>
        <v>-0.00119313698442361</v>
      </c>
      <c r="R37" s="15">
        <f t="shared" si="86"/>
        <v>-0.000774769816294875</v>
      </c>
      <c r="S37" s="15">
        <f t="shared" si="86"/>
        <v>-0.000641211492581639</v>
      </c>
      <c r="T37" s="15">
        <f t="shared" si="86"/>
        <v>-0.00116490197150681</v>
      </c>
      <c r="U37" s="15">
        <f t="shared" si="86"/>
        <v>-0.00557121180327506</v>
      </c>
      <c r="X37" s="3"/>
      <c r="Y37">
        <f t="shared" ref="Y37:AC37" si="87">MAX(Y36,B37)</f>
        <v>0.0260558219819865</v>
      </c>
      <c r="Z37">
        <f t="shared" si="87"/>
        <v>0.0313646249467658</v>
      </c>
      <c r="AA37">
        <f t="shared" si="87"/>
        <v>0.0352201853840375</v>
      </c>
      <c r="AB37">
        <f t="shared" si="87"/>
        <v>0.0424515302344246</v>
      </c>
      <c r="AC37">
        <f t="shared" si="87"/>
        <v>0.0770736456760551</v>
      </c>
      <c r="AD37" s="3"/>
      <c r="AE37" s="18">
        <f t="shared" si="46"/>
        <v>0.0720437033874026</v>
      </c>
      <c r="AF37" s="18">
        <f t="shared" si="5"/>
        <v>0.159570333453226</v>
      </c>
      <c r="AG37" s="18">
        <f t="shared" si="15"/>
        <v>0.183799658449998</v>
      </c>
      <c r="AH37" s="18">
        <f t="shared" si="6"/>
        <v>0.245404036259062</v>
      </c>
      <c r="AI37" s="18">
        <f t="shared" si="7"/>
        <v>0.361805216442192</v>
      </c>
      <c r="AK37">
        <f t="shared" si="85"/>
        <v>0.0506001976300949</v>
      </c>
      <c r="AL37">
        <f t="shared" si="8"/>
        <v>0.0301903011936847</v>
      </c>
      <c r="AM37">
        <f t="shared" si="9"/>
        <v>0.0229614821738578</v>
      </c>
      <c r="AN37">
        <f t="shared" si="10"/>
        <v>0.0375735006661229</v>
      </c>
      <c r="AO37">
        <f t="shared" si="11"/>
        <v>0.119500615760562</v>
      </c>
    </row>
    <row r="38" spans="1:41">
      <c r="A38" s="10">
        <v>43131</v>
      </c>
      <c r="B38" s="2">
        <v>0.025402109252056</v>
      </c>
      <c r="C38" s="2">
        <v>0.0271555704179741</v>
      </c>
      <c r="D38" s="2">
        <v>0.0294067948072778</v>
      </c>
      <c r="E38" s="2">
        <v>0.0332373736230914</v>
      </c>
      <c r="F38" s="2">
        <v>0.0550659947433897</v>
      </c>
      <c r="H38" s="11">
        <f t="shared" si="29"/>
        <v>97.5227172810689</v>
      </c>
      <c r="I38" s="11">
        <f t="shared" si="0"/>
        <v>97.3562358809071</v>
      </c>
      <c r="J38" s="11">
        <f t="shared" si="1"/>
        <v>97.1433261412673</v>
      </c>
      <c r="K38" s="11">
        <f t="shared" si="2"/>
        <v>96.7831812445437</v>
      </c>
      <c r="L38" s="11">
        <f t="shared" si="3"/>
        <v>94.7808009150382</v>
      </c>
      <c r="M38" s="13"/>
      <c r="N38" s="14"/>
      <c r="O38" s="13"/>
      <c r="P38" s="14"/>
      <c r="Q38" s="15">
        <f t="shared" ref="Q38:U38" si="88">(H39-H38)/H38</f>
        <v>-0.000254576935371847</v>
      </c>
      <c r="R38" s="15">
        <f t="shared" si="88"/>
        <v>-0.000245844577375094</v>
      </c>
      <c r="S38" s="15">
        <f t="shared" si="88"/>
        <v>2.45773997617902e-5</v>
      </c>
      <c r="T38" s="15">
        <f t="shared" si="88"/>
        <v>0.000197972942201359</v>
      </c>
      <c r="U38" s="15">
        <f t="shared" si="88"/>
        <v>0.000618618225624609</v>
      </c>
      <c r="X38" s="3"/>
      <c r="Y38">
        <f t="shared" ref="Y38:AC38" si="89">MAX(Y37,B38)</f>
        <v>0.0260558219819865</v>
      </c>
      <c r="Z38">
        <f t="shared" si="89"/>
        <v>0.0313646249467658</v>
      </c>
      <c r="AA38">
        <f t="shared" si="89"/>
        <v>0.0352201853840375</v>
      </c>
      <c r="AB38">
        <f t="shared" si="89"/>
        <v>0.0424515302344246</v>
      </c>
      <c r="AC38">
        <f t="shared" si="89"/>
        <v>0.0770736456760551</v>
      </c>
      <c r="AD38" s="3"/>
      <c r="AE38" s="18">
        <f t="shared" si="46"/>
        <v>0.0250889313867142</v>
      </c>
      <c r="AF38" s="18">
        <f t="shared" si="5"/>
        <v>0.134197508688071</v>
      </c>
      <c r="AG38" s="18">
        <f t="shared" si="15"/>
        <v>0.165058488857201</v>
      </c>
      <c r="AH38" s="18">
        <f t="shared" si="6"/>
        <v>0.217051224312788</v>
      </c>
      <c r="AI38" s="18">
        <f t="shared" si="7"/>
        <v>0.285540546831855</v>
      </c>
      <c r="AK38">
        <f t="shared" si="85"/>
        <v>0.0102790755106396</v>
      </c>
      <c r="AL38">
        <f t="shared" si="8"/>
        <v>0.00930132268675963</v>
      </c>
      <c r="AM38">
        <f t="shared" si="9"/>
        <v>-0.000860329073015417</v>
      </c>
      <c r="AN38">
        <f t="shared" si="10"/>
        <v>-0.0061530901092142</v>
      </c>
      <c r="AO38">
        <f t="shared" si="11"/>
        <v>-0.0118454146631139</v>
      </c>
    </row>
    <row r="39" spans="1:41">
      <c r="A39" s="10">
        <v>43159</v>
      </c>
      <c r="B39" s="2">
        <v>0.0256632194511874</v>
      </c>
      <c r="C39" s="2">
        <v>0.0274081531411747</v>
      </c>
      <c r="D39" s="2">
        <v>0.0293814952867609</v>
      </c>
      <c r="E39" s="2">
        <v>0.0330328610681949</v>
      </c>
      <c r="F39" s="2">
        <v>0.0544137152018174</v>
      </c>
      <c r="H39" s="11">
        <f t="shared" si="29"/>
        <v>97.4978902465744</v>
      </c>
      <c r="I39" s="11">
        <f t="shared" si="0"/>
        <v>97.3323013782422</v>
      </c>
      <c r="J39" s="11">
        <f t="shared" si="1"/>
        <v>97.145713671628</v>
      </c>
      <c r="K39" s="11">
        <f t="shared" si="2"/>
        <v>96.8023416956903</v>
      </c>
      <c r="L39" s="11">
        <f t="shared" si="3"/>
        <v>94.8394340459236</v>
      </c>
      <c r="M39" s="13"/>
      <c r="N39" s="14"/>
      <c r="O39" s="13"/>
      <c r="P39" s="14"/>
      <c r="Q39" s="15">
        <f t="shared" ref="Q39:U39" si="90">(H40-H39)/H39</f>
        <v>0.000544785534776406</v>
      </c>
      <c r="R39" s="15">
        <f t="shared" si="90"/>
        <v>-0.000536666592468467</v>
      </c>
      <c r="S39" s="15">
        <f t="shared" si="90"/>
        <v>-0.00024014279544074</v>
      </c>
      <c r="T39" s="15">
        <f t="shared" si="90"/>
        <v>8.49191278888971e-5</v>
      </c>
      <c r="U39" s="15">
        <f t="shared" si="90"/>
        <v>0.00155638320112694</v>
      </c>
      <c r="X39" s="3"/>
      <c r="Y39">
        <f t="shared" ref="Y39:AC39" si="91">MAX(Y38,B39)</f>
        <v>0.0260558219819865</v>
      </c>
      <c r="Z39">
        <f t="shared" si="91"/>
        <v>0.0313646249467658</v>
      </c>
      <c r="AA39">
        <f t="shared" si="91"/>
        <v>0.0352201853840375</v>
      </c>
      <c r="AB39">
        <f t="shared" si="91"/>
        <v>0.0424515302344246</v>
      </c>
      <c r="AC39">
        <f t="shared" si="91"/>
        <v>0.0770736456760551</v>
      </c>
      <c r="AD39" s="3"/>
      <c r="AE39" s="18">
        <f t="shared" si="46"/>
        <v>0.0150677468962799</v>
      </c>
      <c r="AF39" s="18">
        <f t="shared" si="5"/>
        <v>0.126144400333379</v>
      </c>
      <c r="AG39" s="18">
        <f t="shared" si="15"/>
        <v>0.165776813313504</v>
      </c>
      <c r="AH39" s="18">
        <f t="shared" si="6"/>
        <v>0.22186877868049</v>
      </c>
      <c r="AI39" s="18">
        <f t="shared" si="7"/>
        <v>0.294003615314613</v>
      </c>
      <c r="AK39">
        <f t="shared" si="85"/>
        <v>-0.0217611919042122</v>
      </c>
      <c r="AL39">
        <f t="shared" si="8"/>
        <v>0.0201280142280449</v>
      </c>
      <c r="AM39">
        <f t="shared" si="9"/>
        <v>0.00841543034653554</v>
      </c>
      <c r="AN39">
        <f t="shared" si="10"/>
        <v>-0.00265544061191405</v>
      </c>
      <c r="AO39">
        <f t="shared" si="11"/>
        <v>-0.0301122909870704</v>
      </c>
    </row>
    <row r="40" spans="1:41">
      <c r="A40" s="10">
        <v>43190</v>
      </c>
      <c r="B40" s="2">
        <v>0.0251047572078302</v>
      </c>
      <c r="C40" s="2">
        <v>0.0279598248375647</v>
      </c>
      <c r="D40" s="2">
        <v>0.0296287532138237</v>
      </c>
      <c r="E40" s="2">
        <v>0.0329451442673867</v>
      </c>
      <c r="F40" s="2">
        <v>0.0527751935759727</v>
      </c>
      <c r="H40" s="11">
        <f t="shared" si="29"/>
        <v>97.5510056868519</v>
      </c>
      <c r="I40" s="11">
        <f t="shared" si="0"/>
        <v>97.2800663837244</v>
      </c>
      <c r="J40" s="11">
        <f t="shared" si="1"/>
        <v>97.1223848283819</v>
      </c>
      <c r="K40" s="11">
        <f t="shared" si="2"/>
        <v>96.8105620661247</v>
      </c>
      <c r="L40" s="11">
        <f t="shared" si="3"/>
        <v>94.987040547877</v>
      </c>
      <c r="M40" s="13"/>
      <c r="N40" s="14"/>
      <c r="O40" s="13"/>
      <c r="P40" s="14"/>
      <c r="Q40" s="15">
        <f t="shared" ref="Q40:U40" si="92">(H41-H40)/H40</f>
        <v>-0.000690561919693563</v>
      </c>
      <c r="R40" s="15">
        <f t="shared" si="92"/>
        <v>-0.00112417658706949</v>
      </c>
      <c r="S40" s="15">
        <f t="shared" si="92"/>
        <v>-0.00101113110436936</v>
      </c>
      <c r="T40" s="15">
        <f t="shared" si="92"/>
        <v>-0.00117729851740157</v>
      </c>
      <c r="U40" s="15">
        <f t="shared" si="92"/>
        <v>0.011169833535519</v>
      </c>
      <c r="X40" s="3"/>
      <c r="Y40">
        <f t="shared" ref="Y40:AC40" si="93">MAX(Y39,B40)</f>
        <v>0.0260558219819865</v>
      </c>
      <c r="Z40">
        <f t="shared" si="93"/>
        <v>0.0313646249467658</v>
      </c>
      <c r="AA40">
        <f t="shared" si="93"/>
        <v>0.0352201853840375</v>
      </c>
      <c r="AB40">
        <f t="shared" si="93"/>
        <v>0.0424515302344246</v>
      </c>
      <c r="AC40">
        <f t="shared" si="93"/>
        <v>0.0770736456760551</v>
      </c>
      <c r="AD40" s="3"/>
      <c r="AE40" s="18">
        <f t="shared" si="46"/>
        <v>0.0365010466687181</v>
      </c>
      <c r="AF40" s="18">
        <f t="shared" si="5"/>
        <v>0.108555422390032</v>
      </c>
      <c r="AG40" s="18">
        <f t="shared" si="15"/>
        <v>0.158756466192479</v>
      </c>
      <c r="AH40" s="18">
        <f t="shared" si="6"/>
        <v>0.223935059926981</v>
      </c>
      <c r="AI40" s="18">
        <f t="shared" si="7"/>
        <v>0.315262783886079</v>
      </c>
      <c r="AK40">
        <f t="shared" si="85"/>
        <v>0.0282172613177695</v>
      </c>
      <c r="AL40">
        <f t="shared" si="8"/>
        <v>0.0413775459679263</v>
      </c>
      <c r="AM40">
        <f t="shared" si="9"/>
        <v>0.0351733802099501</v>
      </c>
      <c r="AN40">
        <f t="shared" si="10"/>
        <v>0.0369559216179835</v>
      </c>
      <c r="AO40">
        <f t="shared" si="11"/>
        <v>-0.22035778808339</v>
      </c>
    </row>
    <row r="41" spans="1:41">
      <c r="A41" s="10">
        <v>43220</v>
      </c>
      <c r="B41" s="2">
        <v>0.0258131447022827</v>
      </c>
      <c r="C41" s="2">
        <v>0.0291167337750362</v>
      </c>
      <c r="D41" s="2">
        <v>0.0306708966157603</v>
      </c>
      <c r="E41" s="2">
        <v>0.0341626624366254</v>
      </c>
      <c r="F41" s="2">
        <v>0.0411457686538986</v>
      </c>
      <c r="H41" s="11">
        <f t="shared" si="29"/>
        <v>97.4836406770968</v>
      </c>
      <c r="I41" s="11">
        <f t="shared" si="0"/>
        <v>97.1707064107072</v>
      </c>
      <c r="J41" s="11">
        <f t="shared" si="1"/>
        <v>97.0241813641513</v>
      </c>
      <c r="K41" s="11">
        <f t="shared" si="2"/>
        <v>96.6965871349355</v>
      </c>
      <c r="L41" s="11">
        <f t="shared" si="3"/>
        <v>96.0480299788284</v>
      </c>
      <c r="M41" s="13"/>
      <c r="N41" s="14"/>
      <c r="O41" s="13"/>
      <c r="P41" s="14"/>
      <c r="Q41" s="15">
        <f t="shared" ref="Q41:U41" si="94">(H42-H41)/H41</f>
        <v>-1.68876538592725e-5</v>
      </c>
      <c r="R41" s="15">
        <f t="shared" si="94"/>
        <v>0.000174994143455516</v>
      </c>
      <c r="S41" s="15">
        <f t="shared" si="94"/>
        <v>-9.99288798505847e-5</v>
      </c>
      <c r="T41" s="15">
        <f t="shared" si="94"/>
        <v>6.198427434861e-5</v>
      </c>
      <c r="U41" s="15">
        <f t="shared" si="94"/>
        <v>-0.00276314955465386</v>
      </c>
      <c r="X41" s="3"/>
      <c r="Y41">
        <f t="shared" ref="Y41:AC41" si="95">MAX(Y40,B41)</f>
        <v>0.0260558219819865</v>
      </c>
      <c r="Z41">
        <f t="shared" si="95"/>
        <v>0.0313646249467658</v>
      </c>
      <c r="AA41">
        <f t="shared" si="95"/>
        <v>0.0352201853840375</v>
      </c>
      <c r="AB41">
        <f t="shared" si="95"/>
        <v>0.0424515302344246</v>
      </c>
      <c r="AC41">
        <f t="shared" si="95"/>
        <v>0.0770736456760551</v>
      </c>
      <c r="AD41" s="3"/>
      <c r="AE41" s="18">
        <f t="shared" si="46"/>
        <v>0.00931374492317194</v>
      </c>
      <c r="AF41" s="18">
        <f t="shared" si="5"/>
        <v>0.071669633402117</v>
      </c>
      <c r="AG41" s="18">
        <f t="shared" si="15"/>
        <v>0.129167087528705</v>
      </c>
      <c r="AH41" s="18">
        <f t="shared" si="6"/>
        <v>0.195254864831177</v>
      </c>
      <c r="AI41" s="18">
        <f t="shared" si="7"/>
        <v>0.466149962247321</v>
      </c>
      <c r="AK41">
        <f t="shared" si="85"/>
        <v>0.000671125896174451</v>
      </c>
      <c r="AL41">
        <f t="shared" si="8"/>
        <v>-0.00618400036409906</v>
      </c>
      <c r="AM41">
        <f t="shared" si="9"/>
        <v>0.00335836550740653</v>
      </c>
      <c r="AN41">
        <f t="shared" si="10"/>
        <v>-0.00187625450006147</v>
      </c>
      <c r="AO41">
        <f t="shared" si="11"/>
        <v>0.0701120122460554</v>
      </c>
    </row>
    <row r="42" spans="1:41">
      <c r="A42" s="10">
        <v>43251</v>
      </c>
      <c r="B42" s="2">
        <v>0.0258304685721541</v>
      </c>
      <c r="C42" s="2">
        <v>0.02893667588277</v>
      </c>
      <c r="D42" s="2">
        <v>0.0307739006970359</v>
      </c>
      <c r="E42" s="2">
        <v>0.0340985645874946</v>
      </c>
      <c r="F42" s="2">
        <v>0.0440305812896341</v>
      </c>
      <c r="H42" s="11">
        <f t="shared" ref="H42:H73" si="96">100/(1+B42)^1</f>
        <v>97.4819944071161</v>
      </c>
      <c r="I42" s="11">
        <f t="shared" si="0"/>
        <v>97.1877107152445</v>
      </c>
      <c r="J42" s="11">
        <f t="shared" si="1"/>
        <v>97.0144858463892</v>
      </c>
      <c r="K42" s="11">
        <f t="shared" si="2"/>
        <v>96.702580802721</v>
      </c>
      <c r="L42" s="11">
        <f t="shared" si="3"/>
        <v>95.782634907567</v>
      </c>
      <c r="M42" s="13"/>
      <c r="N42" s="14"/>
      <c r="O42" s="13"/>
      <c r="P42" s="14"/>
      <c r="Q42" s="15">
        <f t="shared" ref="Q42:U42" si="97">(H43-H42)/H42</f>
        <v>0.000498879792938484</v>
      </c>
      <c r="R42" s="15">
        <f t="shared" si="97"/>
        <v>-0.00013534642344273</v>
      </c>
      <c r="S42" s="15">
        <f t="shared" si="97"/>
        <v>-0.000135686424390273</v>
      </c>
      <c r="T42" s="15">
        <f t="shared" si="97"/>
        <v>-0.000544903307897505</v>
      </c>
      <c r="U42" s="15">
        <f t="shared" si="97"/>
        <v>-0.000229271240125999</v>
      </c>
      <c r="X42" s="3"/>
      <c r="Y42">
        <f t="shared" ref="Y42:AC42" si="98">MAX(Y41,B42)</f>
        <v>0.0260558219819865</v>
      </c>
      <c r="Z42">
        <f t="shared" si="98"/>
        <v>0.0313646249467658</v>
      </c>
      <c r="AA42">
        <f t="shared" si="98"/>
        <v>0.0352201853840375</v>
      </c>
      <c r="AB42">
        <f t="shared" si="98"/>
        <v>0.0424515302344246</v>
      </c>
      <c r="AC42">
        <f t="shared" si="98"/>
        <v>0.0770736456760551</v>
      </c>
      <c r="AD42" s="3"/>
      <c r="AE42" s="18">
        <f t="shared" si="46"/>
        <v>0.00864886972240579</v>
      </c>
      <c r="AF42" s="18">
        <f t="shared" si="5"/>
        <v>0.0774104287271625</v>
      </c>
      <c r="AG42" s="18">
        <f t="shared" si="15"/>
        <v>0.126242512312747</v>
      </c>
      <c r="AH42" s="18">
        <f t="shared" si="6"/>
        <v>0.19676477151244</v>
      </c>
      <c r="AI42" s="18">
        <f t="shared" si="7"/>
        <v>0.428720661862848</v>
      </c>
      <c r="AK42">
        <f t="shared" si="85"/>
        <v>-0.0198026182864535</v>
      </c>
      <c r="AL42">
        <f t="shared" si="8"/>
        <v>0.00481332931539425</v>
      </c>
      <c r="AM42">
        <f t="shared" si="9"/>
        <v>0.00454544278513813</v>
      </c>
      <c r="AN42">
        <f t="shared" si="10"/>
        <v>0.0165341546456349</v>
      </c>
      <c r="AO42">
        <f t="shared" si="11"/>
        <v>0.00543760884950128</v>
      </c>
    </row>
    <row r="43" spans="1:41">
      <c r="A43" s="10">
        <v>43281</v>
      </c>
      <c r="B43" s="2">
        <v>0.0253189576628595</v>
      </c>
      <c r="C43" s="2">
        <v>0.0290759576330866</v>
      </c>
      <c r="D43" s="2">
        <v>0.0309137817019298</v>
      </c>
      <c r="E43" s="2">
        <v>0.0346623555275784</v>
      </c>
      <c r="F43" s="2">
        <v>0.0442700023681033</v>
      </c>
      <c r="H43" s="11">
        <f t="shared" si="96"/>
        <v>97.5306262043011</v>
      </c>
      <c r="I43" s="11">
        <f t="shared" si="0"/>
        <v>97.1745567061967</v>
      </c>
      <c r="J43" s="11">
        <f t="shared" si="1"/>
        <v>97.0013222976906</v>
      </c>
      <c r="K43" s="11">
        <f t="shared" si="2"/>
        <v>96.6498872465594</v>
      </c>
      <c r="L43" s="11">
        <f t="shared" si="3"/>
        <v>95.7606747040792</v>
      </c>
      <c r="M43" s="13"/>
      <c r="N43" s="14"/>
      <c r="O43" s="13"/>
      <c r="P43" s="14"/>
      <c r="Q43" s="15">
        <f t="shared" ref="Q43:U43" si="99">(H44-H43)/H43</f>
        <v>0.000530896533436</v>
      </c>
      <c r="R43" s="15">
        <f t="shared" si="99"/>
        <v>0.000184471522164702</v>
      </c>
      <c r="S43" s="15">
        <f t="shared" si="99"/>
        <v>9.70570143544571e-5</v>
      </c>
      <c r="T43" s="15">
        <f t="shared" si="99"/>
        <v>-0.00010049295413995</v>
      </c>
      <c r="U43" s="15">
        <f t="shared" si="99"/>
        <v>-0.0107819256351213</v>
      </c>
      <c r="X43" s="3"/>
      <c r="Y43">
        <f t="shared" ref="Y43:AC43" si="100">MAX(Y42,B43)</f>
        <v>0.0260558219819865</v>
      </c>
      <c r="Z43">
        <f t="shared" si="100"/>
        <v>0.0313646249467658</v>
      </c>
      <c r="AA43">
        <f t="shared" si="100"/>
        <v>0.0352201853840375</v>
      </c>
      <c r="AB43">
        <f t="shared" si="100"/>
        <v>0.0424515302344246</v>
      </c>
      <c r="AC43">
        <f t="shared" si="100"/>
        <v>0.0770736456760551</v>
      </c>
      <c r="AD43" s="3"/>
      <c r="AE43" s="18">
        <f t="shared" si="46"/>
        <v>0.0282802177431372</v>
      </c>
      <c r="AF43" s="18">
        <f t="shared" si="5"/>
        <v>0.0729697012976779</v>
      </c>
      <c r="AG43" s="18">
        <f t="shared" si="15"/>
        <v>0.122270897644379</v>
      </c>
      <c r="AH43" s="18">
        <f t="shared" si="6"/>
        <v>0.183483956027805</v>
      </c>
      <c r="AI43" s="18">
        <f t="shared" si="7"/>
        <v>0.425614268278256</v>
      </c>
      <c r="AK43">
        <f t="shared" si="85"/>
        <v>-0.0214878295374089</v>
      </c>
      <c r="AL43">
        <f t="shared" si="8"/>
        <v>-0.00652773669544484</v>
      </c>
      <c r="AM43">
        <f t="shared" si="9"/>
        <v>-0.00323634631123616</v>
      </c>
      <c r="AN43">
        <f t="shared" si="10"/>
        <v>0.00299999019094243</v>
      </c>
      <c r="AO43">
        <f t="shared" si="11"/>
        <v>0.257103238228664</v>
      </c>
    </row>
    <row r="44" spans="1:41">
      <c r="A44" s="10">
        <v>43312</v>
      </c>
      <c r="B44" s="2">
        <v>0.0247749082165351</v>
      </c>
      <c r="C44" s="2">
        <v>0.0288861574374899</v>
      </c>
      <c r="D44" s="2">
        <v>0.0308137339985524</v>
      </c>
      <c r="E44" s="2">
        <v>0.0347663422541561</v>
      </c>
      <c r="F44" s="2">
        <v>0.0556519633333333</v>
      </c>
      <c r="H44" s="11">
        <f t="shared" si="96"/>
        <v>97.5824048756568</v>
      </c>
      <c r="I44" s="11">
        <f t="shared" si="0"/>
        <v>97.1924826445879</v>
      </c>
      <c r="J44" s="11">
        <f t="shared" si="1"/>
        <v>97.0107369564213</v>
      </c>
      <c r="K44" s="11">
        <f t="shared" si="2"/>
        <v>96.6401746138727</v>
      </c>
      <c r="L44" s="11">
        <f t="shared" si="3"/>
        <v>94.7281902306508</v>
      </c>
      <c r="M44" s="13"/>
      <c r="N44" s="14"/>
      <c r="O44" s="13"/>
      <c r="P44" s="14"/>
      <c r="Q44" s="15">
        <f t="shared" ref="Q44:U44" si="101">(H45-H44)/H44</f>
        <v>0.000390568339727462</v>
      </c>
      <c r="R44" s="15">
        <f t="shared" si="101"/>
        <v>0.000458881170825896</v>
      </c>
      <c r="S44" s="15">
        <f t="shared" si="101"/>
        <v>0.000398392039942705</v>
      </c>
      <c r="T44" s="15">
        <f t="shared" si="101"/>
        <v>0.00035800106471145</v>
      </c>
      <c r="U44" s="15">
        <f t="shared" si="101"/>
        <v>-0.0155993290833945</v>
      </c>
      <c r="X44" s="3"/>
      <c r="Y44">
        <f t="shared" ref="Y44:AC44" si="102">MAX(Y43,B44)</f>
        <v>0.0260558219819865</v>
      </c>
      <c r="Z44">
        <f t="shared" si="102"/>
        <v>0.0313646249467658</v>
      </c>
      <c r="AA44">
        <f t="shared" si="102"/>
        <v>0.0352201853840375</v>
      </c>
      <c r="AB44">
        <f t="shared" si="102"/>
        <v>0.0424515302344246</v>
      </c>
      <c r="AC44">
        <f t="shared" si="102"/>
        <v>0.0770736456760551</v>
      </c>
      <c r="AD44" s="3"/>
      <c r="AE44" s="18">
        <f t="shared" si="46"/>
        <v>0.0491603667824008</v>
      </c>
      <c r="AF44" s="18">
        <f t="shared" si="5"/>
        <v>0.0790211109963063</v>
      </c>
      <c r="AG44" s="18">
        <f t="shared" si="15"/>
        <v>0.125111532987052</v>
      </c>
      <c r="AH44" s="18">
        <f t="shared" si="6"/>
        <v>0.181034415905141</v>
      </c>
      <c r="AI44" s="18">
        <f t="shared" si="7"/>
        <v>0.277937836660255</v>
      </c>
      <c r="AK44">
        <f t="shared" si="85"/>
        <v>-0.0161489346054601</v>
      </c>
      <c r="AL44">
        <f t="shared" si="8"/>
        <v>-0.016337234553365</v>
      </c>
      <c r="AM44">
        <f t="shared" si="9"/>
        <v>-0.0133221259262115</v>
      </c>
      <c r="AN44">
        <f t="shared" si="10"/>
        <v>-0.0106515340735688</v>
      </c>
      <c r="AO44">
        <f t="shared" si="11"/>
        <v>0.300589833908926</v>
      </c>
    </row>
    <row r="45" spans="1:41">
      <c r="A45" s="10">
        <v>43343</v>
      </c>
      <c r="B45" s="2">
        <v>0.02437481984389</v>
      </c>
      <c r="C45" s="2">
        <v>0.0284142375080882</v>
      </c>
      <c r="D45" s="2">
        <v>0.0304032295539669</v>
      </c>
      <c r="E45" s="2">
        <v>0.0343960273750226</v>
      </c>
      <c r="F45" s="2">
        <v>0.0723803777484056</v>
      </c>
      <c r="H45" s="11">
        <f t="shared" si="96"/>
        <v>97.6205174735157</v>
      </c>
      <c r="I45" s="11">
        <f t="shared" si="0"/>
        <v>97.2370824448194</v>
      </c>
      <c r="J45" s="11">
        <f t="shared" si="1"/>
        <v>97.0493852618137</v>
      </c>
      <c r="K45" s="11">
        <f t="shared" si="2"/>
        <v>96.6747718992784</v>
      </c>
      <c r="L45" s="11">
        <f t="shared" si="3"/>
        <v>93.2504940177685</v>
      </c>
      <c r="M45" s="13"/>
      <c r="N45" s="14"/>
      <c r="O45" s="13"/>
      <c r="P45" s="14"/>
      <c r="Q45" s="15">
        <f t="shared" ref="Q45:U45" si="103">(H46-H45)/H45</f>
        <v>-0.000216233045474093</v>
      </c>
      <c r="R45" s="15">
        <f t="shared" si="103"/>
        <v>0.000131989090042063</v>
      </c>
      <c r="S45" s="15">
        <f t="shared" si="103"/>
        <v>2.14605949294017e-5</v>
      </c>
      <c r="T45" s="15">
        <f t="shared" si="103"/>
        <v>0.000112938485278262</v>
      </c>
      <c r="U45" s="15">
        <f t="shared" si="103"/>
        <v>0.00271688933994145</v>
      </c>
      <c r="X45" s="3"/>
      <c r="Y45">
        <f t="shared" ref="Y45:AC45" si="104">MAX(Y44,B45)</f>
        <v>0.0260558219819865</v>
      </c>
      <c r="Z45">
        <f t="shared" si="104"/>
        <v>0.0313646249467658</v>
      </c>
      <c r="AA45">
        <f t="shared" si="104"/>
        <v>0.0352201853840375</v>
      </c>
      <c r="AB45">
        <f t="shared" si="104"/>
        <v>0.0424515302344246</v>
      </c>
      <c r="AC45">
        <f t="shared" si="104"/>
        <v>0.0770736456760551</v>
      </c>
      <c r="AD45" s="3"/>
      <c r="AE45" s="18">
        <f t="shared" si="46"/>
        <v>0.0645154138395115</v>
      </c>
      <c r="AF45" s="18">
        <f t="shared" si="5"/>
        <v>0.0940673591246572</v>
      </c>
      <c r="AG45" s="18">
        <f t="shared" si="15"/>
        <v>0.136766907315989</v>
      </c>
      <c r="AH45" s="18">
        <f t="shared" si="6"/>
        <v>0.189757655729208</v>
      </c>
      <c r="AI45" s="18">
        <f t="shared" si="7"/>
        <v>0.0608932909100417</v>
      </c>
      <c r="AK45">
        <f t="shared" si="85"/>
        <v>0.00908936333465199</v>
      </c>
      <c r="AL45">
        <f t="shared" si="8"/>
        <v>-0.00477653308814162</v>
      </c>
      <c r="AM45">
        <f t="shared" si="9"/>
        <v>-0.00072731062122361</v>
      </c>
      <c r="AN45">
        <f t="shared" si="10"/>
        <v>-0.00339602963155337</v>
      </c>
      <c r="AO45">
        <f t="shared" si="11"/>
        <v>-0.040144091430327</v>
      </c>
    </row>
    <row r="46" spans="1:41">
      <c r="A46" s="10">
        <v>43373</v>
      </c>
      <c r="B46" s="2">
        <v>0.0245963714376678</v>
      </c>
      <c r="C46" s="2">
        <v>0.0282785159624565</v>
      </c>
      <c r="D46" s="2">
        <v>0.0303811169621928</v>
      </c>
      <c r="E46" s="2">
        <v>0.0342792174468493</v>
      </c>
      <c r="F46" s="2">
        <v>0.069474733246312</v>
      </c>
      <c r="H46" s="11">
        <f t="shared" si="96"/>
        <v>97.5994086917217</v>
      </c>
      <c r="I46" s="11">
        <f t="shared" si="0"/>
        <v>97.2499166788496</v>
      </c>
      <c r="J46" s="11">
        <f t="shared" si="1"/>
        <v>97.051467999359</v>
      </c>
      <c r="K46" s="11">
        <f t="shared" si="2"/>
        <v>96.6856902015813</v>
      </c>
      <c r="L46" s="11">
        <f t="shared" si="3"/>
        <v>93.5038452909096</v>
      </c>
      <c r="M46" s="13"/>
      <c r="N46" s="14"/>
      <c r="O46" s="13"/>
      <c r="P46" s="14"/>
      <c r="Q46" s="15">
        <f t="shared" ref="Q46:U46" si="105">(H47-H46)/H46</f>
        <v>-0.000287787466386454</v>
      </c>
      <c r="R46" s="15">
        <f t="shared" si="105"/>
        <v>-6.36971442716823e-5</v>
      </c>
      <c r="S46" s="15">
        <f t="shared" si="105"/>
        <v>-0.000177069170052664</v>
      </c>
      <c r="T46" s="15">
        <f t="shared" si="105"/>
        <v>-8.02678769340794e-5</v>
      </c>
      <c r="U46" s="15">
        <f t="shared" si="105"/>
        <v>0.000811822181947709</v>
      </c>
      <c r="X46" s="3"/>
      <c r="Y46">
        <f t="shared" ref="Y46:AC46" si="106">MAX(Y45,B46)</f>
        <v>0.0260558219819865</v>
      </c>
      <c r="Z46">
        <f t="shared" si="106"/>
        <v>0.0313646249467658</v>
      </c>
      <c r="AA46">
        <f t="shared" si="106"/>
        <v>0.0352201853840375</v>
      </c>
      <c r="AB46">
        <f t="shared" si="106"/>
        <v>0.0424515302344246</v>
      </c>
      <c r="AC46">
        <f t="shared" si="106"/>
        <v>0.0770736456760551</v>
      </c>
      <c r="AD46" s="3"/>
      <c r="AE46" s="18">
        <f t="shared" si="46"/>
        <v>0.0560124545419323</v>
      </c>
      <c r="AF46" s="18">
        <f t="shared" si="5"/>
        <v>0.0983945763594258</v>
      </c>
      <c r="AG46" s="18">
        <f t="shared" si="15"/>
        <v>0.137394745912889</v>
      </c>
      <c r="AH46" s="18">
        <f t="shared" si="6"/>
        <v>0.192509262739091</v>
      </c>
      <c r="AI46" s="18">
        <f t="shared" si="7"/>
        <v>0.0985928765025825</v>
      </c>
      <c r="AK46">
        <f t="shared" si="85"/>
        <v>0.0119916418451301</v>
      </c>
      <c r="AL46">
        <f t="shared" si="8"/>
        <v>0.00231633715845494</v>
      </c>
      <c r="AM46">
        <f t="shared" si="9"/>
        <v>0.00600639671056477</v>
      </c>
      <c r="AN46">
        <f t="shared" si="10"/>
        <v>0.00242205241108641</v>
      </c>
      <c r="AO46">
        <f t="shared" si="11"/>
        <v>-0.0124868279408304</v>
      </c>
    </row>
    <row r="47" spans="1:41">
      <c r="A47" s="10">
        <v>43404</v>
      </c>
      <c r="B47" s="2">
        <v>0.0248913223146381</v>
      </c>
      <c r="C47" s="2">
        <v>0.0283440185397663</v>
      </c>
      <c r="D47" s="2">
        <v>0.0305635980031778</v>
      </c>
      <c r="E47" s="2">
        <v>0.0343622435081166</v>
      </c>
      <c r="F47" s="2">
        <v>0.0686072142060302</v>
      </c>
      <c r="H47" s="11">
        <f t="shared" si="96"/>
        <v>97.5713208051735</v>
      </c>
      <c r="I47" s="11">
        <f t="shared" si="0"/>
        <v>97.2437221368765</v>
      </c>
      <c r="J47" s="11">
        <f t="shared" si="1"/>
        <v>97.0342831764679</v>
      </c>
      <c r="K47" s="11">
        <f t="shared" si="2"/>
        <v>96.6779294464989</v>
      </c>
      <c r="L47" s="11">
        <f t="shared" si="3"/>
        <v>93.5797537866142</v>
      </c>
      <c r="M47" s="13"/>
      <c r="N47" s="14"/>
      <c r="O47" s="13"/>
      <c r="P47" s="14"/>
      <c r="Q47" s="15">
        <f t="shared" ref="Q47:U47" si="107">(H48-H47)/H47</f>
        <v>-0.000355691553109819</v>
      </c>
      <c r="R47" s="15">
        <f t="shared" si="107"/>
        <v>-0.000508454727378604</v>
      </c>
      <c r="S47" s="15">
        <f t="shared" si="107"/>
        <v>-0.00052584819433167</v>
      </c>
      <c r="T47" s="15">
        <f t="shared" si="107"/>
        <v>-0.000870872532208846</v>
      </c>
      <c r="U47" s="15">
        <f t="shared" si="107"/>
        <v>-0.000927937441240859</v>
      </c>
      <c r="X47" s="3"/>
      <c r="Y47">
        <f t="shared" ref="Y47:AC47" si="108">MAX(Y46,B47)</f>
        <v>0.0260558219819865</v>
      </c>
      <c r="Z47">
        <f t="shared" si="108"/>
        <v>0.0313646249467658</v>
      </c>
      <c r="AA47">
        <f t="shared" si="108"/>
        <v>0.0352201853840375</v>
      </c>
      <c r="AB47">
        <f t="shared" si="108"/>
        <v>0.0424515302344246</v>
      </c>
      <c r="AC47">
        <f t="shared" si="108"/>
        <v>0.0770736456760551</v>
      </c>
      <c r="AD47" s="3"/>
      <c r="AE47" s="18">
        <f t="shared" si="46"/>
        <v>0.0446924939905356</v>
      </c>
      <c r="AF47" s="18">
        <f t="shared" si="5"/>
        <v>0.0963061542143826</v>
      </c>
      <c r="AG47" s="18">
        <f t="shared" si="15"/>
        <v>0.132213596552225</v>
      </c>
      <c r="AH47" s="18">
        <f t="shared" si="6"/>
        <v>0.190553477851978</v>
      </c>
      <c r="AI47" s="18">
        <f t="shared" si="7"/>
        <v>0.109848592158334</v>
      </c>
      <c r="AK47">
        <f t="shared" si="85"/>
        <v>0.0146506840164672</v>
      </c>
      <c r="AL47">
        <f t="shared" si="8"/>
        <v>0.0184565348766285</v>
      </c>
      <c r="AM47">
        <f t="shared" si="9"/>
        <v>0.0177402256332264</v>
      </c>
      <c r="AN47">
        <f t="shared" si="10"/>
        <v>0.0262376008637021</v>
      </c>
      <c r="AO47">
        <f t="shared" si="11"/>
        <v>0.0144667241414876</v>
      </c>
    </row>
    <row r="48" spans="1:41">
      <c r="A48" s="10">
        <v>43434</v>
      </c>
      <c r="B48" s="2">
        <v>0.0252559972126219</v>
      </c>
      <c r="C48" s="2">
        <v>0.0288671509064893</v>
      </c>
      <c r="D48" s="2">
        <v>0.0311058031279174</v>
      </c>
      <c r="E48" s="2">
        <v>0.0352638263380639</v>
      </c>
      <c r="F48" s="2">
        <v>0.0695997358480648</v>
      </c>
      <c r="H48" s="11">
        <f t="shared" si="96"/>
        <v>97.5366155105373</v>
      </c>
      <c r="I48" s="11">
        <f t="shared" si="0"/>
        <v>97.1942781066481</v>
      </c>
      <c r="J48" s="11">
        <f t="shared" si="1"/>
        <v>96.9832578738713</v>
      </c>
      <c r="K48" s="11">
        <f t="shared" si="2"/>
        <v>96.5937352932731</v>
      </c>
      <c r="L48" s="11">
        <f t="shared" si="3"/>
        <v>93.4929176293335</v>
      </c>
      <c r="M48" s="13"/>
      <c r="N48" s="14"/>
      <c r="O48" s="13"/>
      <c r="P48" s="14"/>
      <c r="Q48" s="15">
        <f t="shared" ref="Q48:U48" si="109">(H49-H48)/H48</f>
        <v>0.00186893747877537</v>
      </c>
      <c r="R48" s="15">
        <f t="shared" si="109"/>
        <v>0.000667866732289749</v>
      </c>
      <c r="S48" s="15">
        <f t="shared" si="109"/>
        <v>0.000455116670125409</v>
      </c>
      <c r="T48" s="15">
        <f t="shared" si="109"/>
        <v>0.000366644751246347</v>
      </c>
      <c r="U48" s="15">
        <f t="shared" si="109"/>
        <v>-0.000150693324194666</v>
      </c>
      <c r="X48" s="3"/>
      <c r="Y48">
        <f t="shared" ref="Y48:AC48" si="110">MAX(Y47,B48)</f>
        <v>0.0260558219819865</v>
      </c>
      <c r="Z48">
        <f t="shared" si="110"/>
        <v>0.0313646249467658</v>
      </c>
      <c r="AA48">
        <f t="shared" si="110"/>
        <v>0.0352201853840375</v>
      </c>
      <c r="AB48">
        <f t="shared" si="110"/>
        <v>0.0424515302344246</v>
      </c>
      <c r="AC48">
        <f t="shared" si="110"/>
        <v>0.0770736456760551</v>
      </c>
      <c r="AD48" s="3"/>
      <c r="AE48" s="18">
        <f t="shared" si="46"/>
        <v>0.0306965855814317</v>
      </c>
      <c r="AF48" s="18">
        <f t="shared" si="5"/>
        <v>0.0796270972318458</v>
      </c>
      <c r="AG48" s="18">
        <f t="shared" si="15"/>
        <v>0.116818869953615</v>
      </c>
      <c r="AH48" s="18">
        <f t="shared" si="6"/>
        <v>0.169315543083346</v>
      </c>
      <c r="AI48" s="18">
        <f t="shared" si="7"/>
        <v>0.0969710172969314</v>
      </c>
      <c r="AK48">
        <f t="shared" si="85"/>
        <v>-0.0757271581168287</v>
      </c>
      <c r="AL48">
        <f t="shared" si="8"/>
        <v>-0.0237878524453737</v>
      </c>
      <c r="AM48">
        <f t="shared" si="9"/>
        <v>-0.0150795001411527</v>
      </c>
      <c r="AN48">
        <f t="shared" si="10"/>
        <v>-0.0107598910741838</v>
      </c>
      <c r="AO48">
        <f t="shared" si="11"/>
        <v>0.00231618454339422</v>
      </c>
    </row>
    <row r="49" spans="1:41">
      <c r="A49" s="10">
        <v>43465</v>
      </c>
      <c r="B49" s="2">
        <v>0.0233434323183035</v>
      </c>
      <c r="C49" s="2">
        <v>0.0281804633802074</v>
      </c>
      <c r="D49" s="2">
        <v>0.0306367431652593</v>
      </c>
      <c r="E49" s="2">
        <v>0.0348843914078074</v>
      </c>
      <c r="F49" s="2">
        <v>0.0697609416804604</v>
      </c>
      <c r="H49" s="11">
        <f t="shared" si="96"/>
        <v>97.7189053468178</v>
      </c>
      <c r="I49" s="11">
        <f t="shared" si="0"/>
        <v>97.2591909315644</v>
      </c>
      <c r="J49" s="11">
        <f t="shared" si="1"/>
        <v>97.0273965712528</v>
      </c>
      <c r="K49" s="11">
        <f t="shared" si="2"/>
        <v>96.6291508793217</v>
      </c>
      <c r="L49" s="11">
        <f t="shared" si="3"/>
        <v>93.4788288707873</v>
      </c>
      <c r="M49" s="13"/>
      <c r="N49" s="14"/>
      <c r="O49" s="13"/>
      <c r="P49" s="14"/>
      <c r="Q49" s="15">
        <f t="shared" ref="Q49:U49" si="111">(H50-H49)/H49</f>
        <v>0.00142179370762675</v>
      </c>
      <c r="R49" s="15">
        <f t="shared" si="111"/>
        <v>0.00042941258364656</v>
      </c>
      <c r="S49" s="15">
        <f t="shared" si="111"/>
        <v>0.000885466104245785</v>
      </c>
      <c r="T49" s="15">
        <f t="shared" si="111"/>
        <v>0.000710455946067858</v>
      </c>
      <c r="U49" s="15">
        <f t="shared" si="111"/>
        <v>0.000823080039764491</v>
      </c>
      <c r="X49" s="3"/>
      <c r="Y49">
        <f t="shared" ref="Y49:AC49" si="112">MAX(Y48,B49)</f>
        <v>0.0260558219819865</v>
      </c>
      <c r="Z49">
        <f t="shared" si="112"/>
        <v>0.0313646249467658</v>
      </c>
      <c r="AA49">
        <f t="shared" si="112"/>
        <v>0.0352201853840375</v>
      </c>
      <c r="AB49">
        <f t="shared" si="112"/>
        <v>0.0424515302344246</v>
      </c>
      <c r="AC49">
        <f t="shared" si="112"/>
        <v>0.0770736456760551</v>
      </c>
      <c r="AD49" s="3"/>
      <c r="AE49" s="18">
        <f t="shared" ref="AE49:AE80" si="113">(Y49-B49)/Y49</f>
        <v>0.104099178508288</v>
      </c>
      <c r="AF49" s="18">
        <f t="shared" si="5"/>
        <v>0.101520792037615</v>
      </c>
      <c r="AG49" s="18">
        <f t="shared" si="15"/>
        <v>0.130136799928813</v>
      </c>
      <c r="AH49" s="18">
        <f t="shared" si="6"/>
        <v>0.178253617356787</v>
      </c>
      <c r="AI49" s="18">
        <f t="shared" si="7"/>
        <v>0.0948794355249576</v>
      </c>
      <c r="AK49">
        <f t="shared" si="85"/>
        <v>-0.062240954287925</v>
      </c>
      <c r="AL49">
        <f t="shared" si="8"/>
        <v>-0.0156606409607396</v>
      </c>
      <c r="AM49">
        <f t="shared" si="9"/>
        <v>-0.0297612099583981</v>
      </c>
      <c r="AN49">
        <f t="shared" si="10"/>
        <v>-0.0210615050198401</v>
      </c>
      <c r="AO49">
        <f t="shared" si="11"/>
        <v>-0.0126112797818572</v>
      </c>
    </row>
    <row r="50" spans="1:41">
      <c r="A50" s="10">
        <v>43496</v>
      </c>
      <c r="B50" s="2">
        <v>0.0218905148144567</v>
      </c>
      <c r="C50" s="2">
        <v>0.0277391392611027</v>
      </c>
      <c r="D50" s="2">
        <v>0.0297249566194765</v>
      </c>
      <c r="E50" s="2">
        <v>0.0341496736230578</v>
      </c>
      <c r="F50" s="2">
        <v>0.0688811669270823</v>
      </c>
      <c r="H50" s="11">
        <f t="shared" si="96"/>
        <v>97.8578414715561</v>
      </c>
      <c r="I50" s="11">
        <f t="shared" si="0"/>
        <v>97.3009552520257</v>
      </c>
      <c r="J50" s="11">
        <f t="shared" si="1"/>
        <v>97.1133110420998</v>
      </c>
      <c r="K50" s="11">
        <f t="shared" si="2"/>
        <v>96.6978016341274</v>
      </c>
      <c r="L50" s="11">
        <f t="shared" si="3"/>
        <v>93.5557694289714</v>
      </c>
      <c r="M50" s="13"/>
      <c r="N50" s="14"/>
      <c r="O50" s="13"/>
      <c r="P50" s="14"/>
      <c r="Q50" s="15">
        <f t="shared" ref="Q50:U50" si="114">(H51-H50)/H50</f>
        <v>0.00139922240132744</v>
      </c>
      <c r="R50" s="15">
        <f t="shared" si="114"/>
        <v>0.00144902031128027</v>
      </c>
      <c r="S50" s="15">
        <f t="shared" si="114"/>
        <v>0.00133457169161706</v>
      </c>
      <c r="T50" s="15">
        <f t="shared" si="114"/>
        <v>0.00174600136812621</v>
      </c>
      <c r="U50" s="15">
        <f t="shared" si="114"/>
        <v>-0.000501250153122881</v>
      </c>
      <c r="X50" s="3"/>
      <c r="Y50">
        <f t="shared" ref="Y50:AC50" si="115">MAX(Y49,B50)</f>
        <v>0.0260558219819865</v>
      </c>
      <c r="Z50">
        <f t="shared" si="115"/>
        <v>0.0313646249467658</v>
      </c>
      <c r="AA50">
        <f t="shared" si="115"/>
        <v>0.0352201853840375</v>
      </c>
      <c r="AB50">
        <f t="shared" si="115"/>
        <v>0.0424515302344246</v>
      </c>
      <c r="AC50">
        <f t="shared" si="115"/>
        <v>0.0770736456760551</v>
      </c>
      <c r="AD50" s="3"/>
      <c r="AE50" s="18">
        <f t="shared" si="113"/>
        <v>0.159860900585269</v>
      </c>
      <c r="AF50" s="18">
        <f t="shared" si="5"/>
        <v>0.115591552324203</v>
      </c>
      <c r="AG50" s="18">
        <f t="shared" si="15"/>
        <v>0.156024981261216</v>
      </c>
      <c r="AH50" s="18">
        <f t="shared" si="6"/>
        <v>0.195560832919863</v>
      </c>
      <c r="AI50" s="18">
        <f t="shared" si="7"/>
        <v>0.106294164199865</v>
      </c>
      <c r="AK50">
        <f t="shared" si="85"/>
        <v>-0.0652270733023845</v>
      </c>
      <c r="AL50">
        <f t="shared" si="8"/>
        <v>-0.0536087328878671</v>
      </c>
      <c r="AM50">
        <f t="shared" si="9"/>
        <v>-0.0461703011050912</v>
      </c>
      <c r="AN50">
        <f t="shared" si="10"/>
        <v>-0.0527817522655785</v>
      </c>
      <c r="AO50">
        <f t="shared" si="11"/>
        <v>0.00778217857531013</v>
      </c>
    </row>
    <row r="51" spans="1:41">
      <c r="A51" s="10">
        <v>43524</v>
      </c>
      <c r="B51" s="2">
        <v>0.0204626606000272</v>
      </c>
      <c r="C51" s="2">
        <v>0.0262520791539149</v>
      </c>
      <c r="D51" s="2">
        <v>0.0283525464220195</v>
      </c>
      <c r="E51" s="2">
        <v>0.0323471940099352</v>
      </c>
      <c r="F51" s="2">
        <v>0.0694172124685846</v>
      </c>
      <c r="H51" s="11">
        <f t="shared" si="96"/>
        <v>97.9947663554887</v>
      </c>
      <c r="I51" s="11">
        <f t="shared" si="0"/>
        <v>97.4419463124929</v>
      </c>
      <c r="J51" s="11">
        <f t="shared" si="1"/>
        <v>97.2429157178958</v>
      </c>
      <c r="K51" s="11">
        <f t="shared" si="2"/>
        <v>96.8666361280754</v>
      </c>
      <c r="L51" s="11">
        <f t="shared" si="3"/>
        <v>93.5088745852196</v>
      </c>
      <c r="M51" s="13"/>
      <c r="N51" s="14"/>
      <c r="O51" s="13"/>
      <c r="P51" s="14"/>
      <c r="Q51" s="15">
        <f t="shared" ref="Q51:U51" si="116">(H52-H51)/H51</f>
        <v>0.00152934873640385</v>
      </c>
      <c r="R51" s="15">
        <f t="shared" si="116"/>
        <v>0.00177676001808175</v>
      </c>
      <c r="S51" s="15">
        <f t="shared" si="116"/>
        <v>0.00178159247100907</v>
      </c>
      <c r="T51" s="15">
        <f t="shared" si="116"/>
        <v>0.00192597241846013</v>
      </c>
      <c r="U51" s="15">
        <f t="shared" si="116"/>
        <v>0.000147935062436354</v>
      </c>
      <c r="X51" s="3"/>
      <c r="Y51">
        <f t="shared" ref="Y51:AC51" si="117">MAX(Y50,B51)</f>
        <v>0.0260558219819865</v>
      </c>
      <c r="Z51">
        <f t="shared" si="117"/>
        <v>0.0313646249467658</v>
      </c>
      <c r="AA51">
        <f t="shared" si="117"/>
        <v>0.0352201853840375</v>
      </c>
      <c r="AB51">
        <f t="shared" si="117"/>
        <v>0.0424515302344246</v>
      </c>
      <c r="AC51">
        <f t="shared" si="117"/>
        <v>0.0770736456760551</v>
      </c>
      <c r="AD51" s="3"/>
      <c r="AE51" s="18">
        <f t="shared" si="113"/>
        <v>0.214660715206993</v>
      </c>
      <c r="AF51" s="18">
        <f t="shared" si="5"/>
        <v>0.163003568559428</v>
      </c>
      <c r="AG51" s="18">
        <f t="shared" si="15"/>
        <v>0.19499156200156</v>
      </c>
      <c r="AH51" s="18">
        <f t="shared" si="6"/>
        <v>0.238020541749415</v>
      </c>
      <c r="AI51" s="18">
        <f t="shared" si="7"/>
        <v>0.0993391857918714</v>
      </c>
      <c r="AK51">
        <f t="shared" si="85"/>
        <v>-0.0761513953533261</v>
      </c>
      <c r="AL51">
        <f t="shared" si="8"/>
        <v>-0.0693343048132614</v>
      </c>
      <c r="AM51">
        <f t="shared" si="9"/>
        <v>-0.0645037968431068</v>
      </c>
      <c r="AN51">
        <f t="shared" si="10"/>
        <v>-0.0613484503455908</v>
      </c>
      <c r="AO51">
        <f t="shared" si="11"/>
        <v>-0.00227869855285936</v>
      </c>
    </row>
    <row r="52" spans="1:41">
      <c r="A52" s="10">
        <v>43555</v>
      </c>
      <c r="B52" s="2">
        <v>0.0189044004426936</v>
      </c>
      <c r="C52" s="2">
        <v>0.0244319094958755</v>
      </c>
      <c r="D52" s="2">
        <v>0.0265236995276288</v>
      </c>
      <c r="E52" s="2">
        <v>0.0303627437843975</v>
      </c>
      <c r="F52" s="2">
        <v>0.0692590315669889</v>
      </c>
      <c r="H52" s="11">
        <f t="shared" si="96"/>
        <v>98.1446345275886</v>
      </c>
      <c r="I52" s="11">
        <f t="shared" si="0"/>
        <v>97.615077266785</v>
      </c>
      <c r="J52" s="11">
        <f t="shared" si="1"/>
        <v>97.4161629643978</v>
      </c>
      <c r="K52" s="11">
        <f t="shared" si="2"/>
        <v>97.053198597527</v>
      </c>
      <c r="L52" s="11">
        <f t="shared" si="3"/>
        <v>93.5227078264197</v>
      </c>
      <c r="M52" s="13"/>
      <c r="N52" s="14"/>
      <c r="O52" s="13"/>
      <c r="P52" s="14"/>
      <c r="Q52" s="15">
        <f t="shared" ref="Q52:U52" si="118">(H53-H52)/H52</f>
        <v>0.00105469551783674</v>
      </c>
      <c r="R52" s="15">
        <f t="shared" si="118"/>
        <v>0.00177338567440721</v>
      </c>
      <c r="S52" s="15">
        <f t="shared" si="118"/>
        <v>0.0015950770980983</v>
      </c>
      <c r="T52" s="15">
        <f t="shared" si="118"/>
        <v>0.00154990699046194</v>
      </c>
      <c r="U52" s="15">
        <f t="shared" si="118"/>
        <v>0.000431313057996751</v>
      </c>
      <c r="X52" s="3"/>
      <c r="Y52">
        <f t="shared" ref="Y52:AC52" si="119">MAX(Y51,B52)</f>
        <v>0.0260558219819865</v>
      </c>
      <c r="Z52">
        <f t="shared" si="119"/>
        <v>0.0313646249467658</v>
      </c>
      <c r="AA52">
        <f t="shared" si="119"/>
        <v>0.0352201853840375</v>
      </c>
      <c r="AB52">
        <f t="shared" si="119"/>
        <v>0.0424515302344246</v>
      </c>
      <c r="AC52">
        <f t="shared" si="119"/>
        <v>0.0770736456760551</v>
      </c>
      <c r="AD52" s="3"/>
      <c r="AE52" s="18">
        <f t="shared" si="113"/>
        <v>0.274465397569763</v>
      </c>
      <c r="AF52" s="18">
        <f t="shared" si="5"/>
        <v>0.221036134264541</v>
      </c>
      <c r="AG52" s="18">
        <f t="shared" si="15"/>
        <v>0.246917662743198</v>
      </c>
      <c r="AH52" s="18">
        <f t="shared" si="6"/>
        <v>0.284766800708261</v>
      </c>
      <c r="AI52" s="18">
        <f t="shared" si="7"/>
        <v>0.101391520285825</v>
      </c>
      <c r="AK52">
        <f t="shared" si="85"/>
        <v>-0.056785809742419</v>
      </c>
      <c r="AL52">
        <f t="shared" si="8"/>
        <v>-0.0742265701208883</v>
      </c>
      <c r="AM52">
        <f t="shared" si="9"/>
        <v>-0.0616345712617168</v>
      </c>
      <c r="AN52">
        <f t="shared" si="10"/>
        <v>-0.0525148554268821</v>
      </c>
      <c r="AO52">
        <f t="shared" si="11"/>
        <v>-0.00665597746237355</v>
      </c>
    </row>
    <row r="53" spans="1:41">
      <c r="A53" s="10">
        <v>43585</v>
      </c>
      <c r="B53" s="2">
        <v>0.0178308987558603</v>
      </c>
      <c r="C53" s="2">
        <v>0.0226184126524927</v>
      </c>
      <c r="D53" s="2">
        <v>0.0248889226789688</v>
      </c>
      <c r="E53" s="2">
        <v>0.0287682486841964</v>
      </c>
      <c r="F53" s="2">
        <v>0.0687980450138132</v>
      </c>
      <c r="H53" s="11">
        <f t="shared" si="96"/>
        <v>98.2481472337246</v>
      </c>
      <c r="I53" s="11">
        <f t="shared" si="0"/>
        <v>97.7881864464161</v>
      </c>
      <c r="J53" s="11">
        <f t="shared" si="1"/>
        <v>97.5715492549269</v>
      </c>
      <c r="K53" s="11">
        <f t="shared" si="2"/>
        <v>97.20362202848</v>
      </c>
      <c r="L53" s="11">
        <f t="shared" si="3"/>
        <v>93.5630453915245</v>
      </c>
      <c r="M53" s="13"/>
      <c r="N53" s="14"/>
      <c r="O53" s="13"/>
      <c r="P53" s="14"/>
      <c r="Q53" s="15">
        <f t="shared" ref="Q53:U53" si="120">(H54-H53)/H53</f>
        <v>0.00186270487248347</v>
      </c>
      <c r="R53" s="15">
        <f t="shared" si="120"/>
        <v>0.00207387670976938</v>
      </c>
      <c r="S53" s="15">
        <f t="shared" si="120"/>
        <v>0.00215890887270049</v>
      </c>
      <c r="T53" s="15">
        <f t="shared" si="120"/>
        <v>0.00233188214264977</v>
      </c>
      <c r="U53" s="15">
        <f t="shared" si="120"/>
        <v>-0.00646125449142755</v>
      </c>
      <c r="X53" s="3"/>
      <c r="Y53">
        <f t="shared" ref="Y53:AC53" si="121">MAX(Y52,B53)</f>
        <v>0.0260558219819865</v>
      </c>
      <c r="Z53">
        <f t="shared" si="121"/>
        <v>0.0313646249467658</v>
      </c>
      <c r="AA53">
        <f t="shared" si="121"/>
        <v>0.0352201853840375</v>
      </c>
      <c r="AB53">
        <f t="shared" si="121"/>
        <v>0.0424515302344246</v>
      </c>
      <c r="AC53">
        <f t="shared" si="121"/>
        <v>0.0770736456760551</v>
      </c>
      <c r="AD53" s="3"/>
      <c r="AE53" s="18">
        <f t="shared" si="113"/>
        <v>0.315665467464908</v>
      </c>
      <c r="AF53" s="18">
        <f t="shared" si="5"/>
        <v>0.278855950266192</v>
      </c>
      <c r="AG53" s="18">
        <f t="shared" si="15"/>
        <v>0.293333569724793</v>
      </c>
      <c r="AH53" s="18">
        <f t="shared" si="6"/>
        <v>0.322327168765573</v>
      </c>
      <c r="AI53" s="18">
        <f t="shared" si="7"/>
        <v>0.1073726380743</v>
      </c>
      <c r="AK53">
        <f t="shared" si="85"/>
        <v>-0.106130017875215</v>
      </c>
      <c r="AL53">
        <f t="shared" si="8"/>
        <v>-0.0935695797242499</v>
      </c>
      <c r="AM53">
        <f t="shared" si="9"/>
        <v>-0.0887091504863671</v>
      </c>
      <c r="AN53">
        <f t="shared" si="10"/>
        <v>-0.0831953742495694</v>
      </c>
      <c r="AO53">
        <f t="shared" si="11"/>
        <v>0.10103028829664</v>
      </c>
    </row>
    <row r="54" spans="1:41">
      <c r="A54" s="10">
        <v>43616</v>
      </c>
      <c r="B54" s="2">
        <v>0.0159385051521697</v>
      </c>
      <c r="C54" s="2">
        <v>0.0205020172865693</v>
      </c>
      <c r="D54" s="2">
        <v>0.0226810474915966</v>
      </c>
      <c r="E54" s="2">
        <v>0.02637486346841</v>
      </c>
      <c r="F54" s="2">
        <v>0.075748731335804</v>
      </c>
      <c r="H54" s="11">
        <f t="shared" si="96"/>
        <v>98.4311545362893</v>
      </c>
      <c r="I54" s="11">
        <f t="shared" si="0"/>
        <v>97.9909870887779</v>
      </c>
      <c r="J54" s="11">
        <f t="shared" si="1"/>
        <v>97.7821973383365</v>
      </c>
      <c r="K54" s="11">
        <f t="shared" si="2"/>
        <v>97.4302894188891</v>
      </c>
      <c r="L54" s="11">
        <f t="shared" si="3"/>
        <v>92.9585107442568</v>
      </c>
      <c r="M54" s="13"/>
      <c r="N54" s="14"/>
      <c r="O54" s="13"/>
      <c r="P54" s="14"/>
      <c r="Q54" s="15">
        <f t="shared" ref="Q54:U54" si="122">(H55-H54)/H54</f>
        <v>0.00241548932239646</v>
      </c>
      <c r="R54" s="15">
        <f t="shared" si="122"/>
        <v>0.00230306504957257</v>
      </c>
      <c r="S54" s="15">
        <f t="shared" si="122"/>
        <v>0.00247771939681263</v>
      </c>
      <c r="T54" s="15">
        <f t="shared" si="122"/>
        <v>0.00241725445091486</v>
      </c>
      <c r="U54" s="15">
        <f t="shared" si="122"/>
        <v>0.0011822208864693</v>
      </c>
      <c r="X54" s="3"/>
      <c r="Y54">
        <f t="shared" ref="Y54:AC54" si="123">MAX(Y53,B54)</f>
        <v>0.0260558219819865</v>
      </c>
      <c r="Z54">
        <f t="shared" si="123"/>
        <v>0.0313646249467658</v>
      </c>
      <c r="AA54">
        <f t="shared" si="123"/>
        <v>0.0352201853840375</v>
      </c>
      <c r="AB54">
        <f t="shared" si="123"/>
        <v>0.0424515302344246</v>
      </c>
      <c r="AC54">
        <f t="shared" si="123"/>
        <v>0.0770736456760551</v>
      </c>
      <c r="AD54" s="3"/>
      <c r="AE54" s="18">
        <f t="shared" si="113"/>
        <v>0.388293903635484</v>
      </c>
      <c r="AF54" s="18">
        <f t="shared" si="5"/>
        <v>0.346333095920428</v>
      </c>
      <c r="AG54" s="18">
        <f t="shared" si="15"/>
        <v>0.35602134843174</v>
      </c>
      <c r="AH54" s="18">
        <f t="shared" si="6"/>
        <v>0.378706413578886</v>
      </c>
      <c r="AI54" s="18">
        <f t="shared" si="7"/>
        <v>0.0171902383574768</v>
      </c>
      <c r="AK54">
        <f t="shared" si="85"/>
        <v>-0.153595038446723</v>
      </c>
      <c r="AL54">
        <f t="shared" si="8"/>
        <v>-0.114373238506984</v>
      </c>
      <c r="AM54">
        <f t="shared" si="9"/>
        <v>-0.111443435409396</v>
      </c>
      <c r="AN54">
        <f t="shared" si="10"/>
        <v>-0.0938403507307751</v>
      </c>
      <c r="AO54">
        <f t="shared" si="11"/>
        <v>-0.016769533371894</v>
      </c>
    </row>
    <row r="55" spans="1:41">
      <c r="A55" s="10">
        <v>43646</v>
      </c>
      <c r="B55" s="2">
        <v>0.0134904298405389</v>
      </c>
      <c r="C55" s="2">
        <v>0.0181571351735782</v>
      </c>
      <c r="D55" s="2">
        <v>0.0201533936404494</v>
      </c>
      <c r="E55" s="2">
        <v>0.0238998370300581</v>
      </c>
      <c r="F55" s="2">
        <v>0.0744784604577896</v>
      </c>
      <c r="H55" s="11">
        <f t="shared" si="96"/>
        <v>98.6689139390629</v>
      </c>
      <c r="I55" s="11">
        <f t="shared" si="0"/>
        <v>98.2166667063152</v>
      </c>
      <c r="J55" s="11">
        <f t="shared" si="1"/>
        <v>98.0244741853447</v>
      </c>
      <c r="K55" s="11">
        <f t="shared" si="2"/>
        <v>97.6658032196409</v>
      </c>
      <c r="L55" s="11">
        <f t="shared" si="3"/>
        <v>93.0684082372338</v>
      </c>
      <c r="M55" s="13"/>
      <c r="N55" s="14"/>
      <c r="O55" s="13"/>
      <c r="P55" s="14"/>
      <c r="Q55" s="15">
        <f t="shared" ref="Q55:U55" si="124">(H56-H55)/H55</f>
        <v>0.000775282325883548</v>
      </c>
      <c r="R55" s="15">
        <f t="shared" si="124"/>
        <v>0.00170682055191055</v>
      </c>
      <c r="S55" s="15">
        <f t="shared" si="124"/>
        <v>0.00139989493595571</v>
      </c>
      <c r="T55" s="15">
        <f t="shared" si="124"/>
        <v>0.00146244173213571</v>
      </c>
      <c r="U55" s="15">
        <f t="shared" si="124"/>
        <v>0.000479219842198673</v>
      </c>
      <c r="X55" s="3"/>
      <c r="Y55">
        <f t="shared" ref="Y55:AC55" si="125">MAX(Y54,B55)</f>
        <v>0.0260558219819865</v>
      </c>
      <c r="Z55">
        <f t="shared" si="125"/>
        <v>0.0313646249467658</v>
      </c>
      <c r="AA55">
        <f t="shared" si="125"/>
        <v>0.0352201853840375</v>
      </c>
      <c r="AB55">
        <f t="shared" si="125"/>
        <v>0.0424515302344246</v>
      </c>
      <c r="AC55">
        <f t="shared" si="125"/>
        <v>0.0770736456760551</v>
      </c>
      <c r="AD55" s="3"/>
      <c r="AE55" s="18">
        <f t="shared" si="113"/>
        <v>0.482248925024687</v>
      </c>
      <c r="AF55" s="18">
        <f t="shared" si="5"/>
        <v>0.421095096644843</v>
      </c>
      <c r="AG55" s="18">
        <f t="shared" si="15"/>
        <v>0.427788541692818</v>
      </c>
      <c r="AH55" s="18">
        <f t="shared" si="6"/>
        <v>0.437008821635425</v>
      </c>
      <c r="AI55" s="18">
        <f t="shared" si="7"/>
        <v>0.0336714994535644</v>
      </c>
      <c r="AK55">
        <f t="shared" si="85"/>
        <v>-0.0581992217907889</v>
      </c>
      <c r="AL55">
        <f t="shared" si="8"/>
        <v>-0.0955464850820303</v>
      </c>
      <c r="AM55">
        <f t="shared" si="9"/>
        <v>-0.0707628297894497</v>
      </c>
      <c r="AN55">
        <f t="shared" si="10"/>
        <v>-0.0625613972143376</v>
      </c>
      <c r="AO55">
        <f t="shared" si="11"/>
        <v>-0.0069102497223715</v>
      </c>
    </row>
    <row r="56" spans="1:41">
      <c r="A56" s="10">
        <v>43677</v>
      </c>
      <c r="B56" s="2">
        <v>0.0127052973221963</v>
      </c>
      <c r="C56" s="2">
        <v>0.0164222847285835</v>
      </c>
      <c r="D56" s="2">
        <v>0.0187272824765905</v>
      </c>
      <c r="E56" s="2">
        <v>0.0224046298322627</v>
      </c>
      <c r="F56" s="2">
        <v>0.0739637956970885</v>
      </c>
      <c r="H56" s="11">
        <f t="shared" si="96"/>
        <v>98.745410204154</v>
      </c>
      <c r="I56" s="11">
        <f t="shared" si="0"/>
        <v>98.3843049315897</v>
      </c>
      <c r="J56" s="11">
        <f t="shared" si="1"/>
        <v>98.1616981503565</v>
      </c>
      <c r="K56" s="11">
        <f t="shared" si="2"/>
        <v>97.8086337660718</v>
      </c>
      <c r="L56" s="11">
        <f t="shared" si="3"/>
        <v>93.1130084651429</v>
      </c>
      <c r="M56" s="13"/>
      <c r="N56" s="14"/>
      <c r="O56" s="13"/>
      <c r="P56" s="14"/>
      <c r="Q56" s="15">
        <f t="shared" ref="Q56:U56" si="126">(H57-H56)/H56</f>
        <v>0.00295539808484401</v>
      </c>
      <c r="R56" s="15">
        <f t="shared" si="126"/>
        <v>0.00256177462640787</v>
      </c>
      <c r="S56" s="15">
        <f t="shared" si="126"/>
        <v>0.00246818168663028</v>
      </c>
      <c r="T56" s="15">
        <f t="shared" si="126"/>
        <v>0.00254198612252273</v>
      </c>
      <c r="U56" s="15">
        <f t="shared" si="126"/>
        <v>0.00274560901170149</v>
      </c>
      <c r="X56" s="3"/>
      <c r="Y56">
        <f t="shared" ref="Y56:AC56" si="127">MAX(Y55,B56)</f>
        <v>0.0260558219819865</v>
      </c>
      <c r="Z56">
        <f t="shared" si="127"/>
        <v>0.0313646249467658</v>
      </c>
      <c r="AA56">
        <f t="shared" si="127"/>
        <v>0.0352201853840375</v>
      </c>
      <c r="AB56">
        <f t="shared" si="127"/>
        <v>0.0424515302344246</v>
      </c>
      <c r="AC56">
        <f t="shared" si="127"/>
        <v>0.0770736456760551</v>
      </c>
      <c r="AD56" s="3"/>
      <c r="AE56" s="18">
        <f t="shared" si="113"/>
        <v>0.512381634669595</v>
      </c>
      <c r="AF56" s="18">
        <f t="shared" si="5"/>
        <v>0.476407425357181</v>
      </c>
      <c r="AG56" s="18">
        <f t="shared" si="15"/>
        <v>0.468279843720582</v>
      </c>
      <c r="AH56" s="18">
        <f t="shared" si="6"/>
        <v>0.472230336373259</v>
      </c>
      <c r="AI56" s="18">
        <f t="shared" si="7"/>
        <v>0.040349070706185</v>
      </c>
      <c r="AK56">
        <f t="shared" si="85"/>
        <v>-0.234872741214682</v>
      </c>
      <c r="AL56">
        <f t="shared" si="8"/>
        <v>-0.15815043050527</v>
      </c>
      <c r="AM56">
        <f t="shared" si="9"/>
        <v>-0.133933649972484</v>
      </c>
      <c r="AN56">
        <f t="shared" si="10"/>
        <v>-0.1157059360369</v>
      </c>
      <c r="AO56">
        <f t="shared" si="11"/>
        <v>-0.0397574364617736</v>
      </c>
    </row>
    <row r="57" spans="1:41">
      <c r="A57" s="10">
        <v>43708</v>
      </c>
      <c r="B57" s="2">
        <v>0.0097211693121845</v>
      </c>
      <c r="C57" s="2">
        <v>0.0138250933288779</v>
      </c>
      <c r="D57" s="2">
        <v>0.016219069180435</v>
      </c>
      <c r="E57" s="2">
        <v>0.0198122811659605</v>
      </c>
      <c r="F57" s="2">
        <v>0.0710231847891899</v>
      </c>
      <c r="H57" s="11">
        <f t="shared" si="96"/>
        <v>99.0372422003585</v>
      </c>
      <c r="I57" s="11">
        <f t="shared" si="0"/>
        <v>98.6363433476002</v>
      </c>
      <c r="J57" s="11">
        <f t="shared" si="1"/>
        <v>98.4039790560597</v>
      </c>
      <c r="K57" s="11">
        <f t="shared" si="2"/>
        <v>98.0572619557681</v>
      </c>
      <c r="L57" s="11">
        <f t="shared" si="3"/>
        <v>93.3686603802914</v>
      </c>
      <c r="M57" s="13"/>
      <c r="N57" s="14"/>
      <c r="O57" s="13"/>
      <c r="P57" s="14"/>
      <c r="Q57" s="15">
        <f t="shared" ref="Q57:U57" si="128">(H58-H57)/H57</f>
        <v>-0.000856514355199092</v>
      </c>
      <c r="R57" s="15">
        <f t="shared" si="128"/>
        <v>-0.000909539515433977</v>
      </c>
      <c r="S57" s="15">
        <f t="shared" si="128"/>
        <v>-0.00082322425096987</v>
      </c>
      <c r="T57" s="15">
        <f t="shared" si="128"/>
        <v>-0.00074524385997872</v>
      </c>
      <c r="U57" s="15">
        <f t="shared" si="128"/>
        <v>0.000613075042491317</v>
      </c>
      <c r="X57" s="3"/>
      <c r="Y57">
        <f t="shared" ref="Y57:AC57" si="129">MAX(Y56,B57)</f>
        <v>0.0260558219819865</v>
      </c>
      <c r="Z57">
        <f t="shared" si="129"/>
        <v>0.0313646249467658</v>
      </c>
      <c r="AA57">
        <f t="shared" si="129"/>
        <v>0.0352201853840375</v>
      </c>
      <c r="AB57">
        <f t="shared" si="129"/>
        <v>0.0424515302344246</v>
      </c>
      <c r="AC57">
        <f t="shared" si="129"/>
        <v>0.0770736456760551</v>
      </c>
      <c r="AD57" s="3"/>
      <c r="AE57" s="18">
        <f t="shared" si="113"/>
        <v>0.626909896801369</v>
      </c>
      <c r="AF57" s="18">
        <f t="shared" si="5"/>
        <v>0.559213816446305</v>
      </c>
      <c r="AG57" s="18">
        <f t="shared" si="15"/>
        <v>0.539495065015024</v>
      </c>
      <c r="AH57" s="18">
        <f t="shared" si="6"/>
        <v>0.533296419315071</v>
      </c>
      <c r="AI57" s="18">
        <f t="shared" si="7"/>
        <v>0.0785023315530659</v>
      </c>
      <c r="AK57">
        <f t="shared" si="85"/>
        <v>0.0890409406447926</v>
      </c>
      <c r="AL57">
        <f t="shared" si="8"/>
        <v>0.0667592923097258</v>
      </c>
      <c r="AM57">
        <f t="shared" si="9"/>
        <v>0.0516222867013411</v>
      </c>
      <c r="AN57">
        <f t="shared" si="10"/>
        <v>0.0383891006207578</v>
      </c>
      <c r="AO57">
        <f t="shared" si="11"/>
        <v>-0.00923945155745639</v>
      </c>
    </row>
    <row r="58" spans="1:41">
      <c r="A58" s="10">
        <v>43738</v>
      </c>
      <c r="B58" s="2">
        <v>0.0105867513719087</v>
      </c>
      <c r="C58" s="2">
        <v>0.0147480467756297</v>
      </c>
      <c r="D58" s="2">
        <v>0.0170563346196963</v>
      </c>
      <c r="E58" s="2">
        <v>0.0205728568211673</v>
      </c>
      <c r="F58" s="2">
        <v>0.0703669695138739</v>
      </c>
      <c r="H58" s="11">
        <f t="shared" si="96"/>
        <v>98.9524153807145</v>
      </c>
      <c r="I58" s="11">
        <f t="shared" si="0"/>
        <v>98.5466296956676</v>
      </c>
      <c r="J58" s="11">
        <f t="shared" si="1"/>
        <v>98.3229705141088</v>
      </c>
      <c r="K58" s="11">
        <f t="shared" si="2"/>
        <v>97.9841853833692</v>
      </c>
      <c r="L58" s="11">
        <f t="shared" si="3"/>
        <v>93.4259023757214</v>
      </c>
      <c r="M58" s="13"/>
      <c r="N58" s="14"/>
      <c r="O58" s="13"/>
      <c r="P58" s="14"/>
      <c r="Q58" s="15">
        <f t="shared" ref="Q58:U58" si="130">(H59-H58)/H58</f>
        <v>0.000356181527990004</v>
      </c>
      <c r="R58" s="15">
        <f t="shared" si="130"/>
        <v>0.000517714864438057</v>
      </c>
      <c r="S58" s="15">
        <f t="shared" si="130"/>
        <v>0.000297201087287502</v>
      </c>
      <c r="T58" s="15">
        <f t="shared" si="130"/>
        <v>0.000721999066578639</v>
      </c>
      <c r="U58" s="15">
        <f t="shared" si="130"/>
        <v>0.000923573324567404</v>
      </c>
      <c r="X58" s="3"/>
      <c r="Y58">
        <f t="shared" ref="Y58:AC58" si="131">MAX(Y57,B58)</f>
        <v>0.0260558219819865</v>
      </c>
      <c r="Z58">
        <f t="shared" si="131"/>
        <v>0.0313646249467658</v>
      </c>
      <c r="AA58">
        <f t="shared" si="131"/>
        <v>0.0352201853840375</v>
      </c>
      <c r="AB58">
        <f t="shared" si="131"/>
        <v>0.0424515302344246</v>
      </c>
      <c r="AC58">
        <f t="shared" si="131"/>
        <v>0.0770736456760551</v>
      </c>
      <c r="AD58" s="3"/>
      <c r="AE58" s="18">
        <f t="shared" si="113"/>
        <v>0.5936896030673</v>
      </c>
      <c r="AF58" s="18">
        <f t="shared" si="5"/>
        <v>0.529787242772356</v>
      </c>
      <c r="AG58" s="18">
        <f t="shared" si="15"/>
        <v>0.515722747233847</v>
      </c>
      <c r="AH58" s="18">
        <f t="shared" si="6"/>
        <v>0.515380088596089</v>
      </c>
      <c r="AI58" s="18">
        <f t="shared" si="7"/>
        <v>0.0870164646209903</v>
      </c>
      <c r="AK58">
        <f t="shared" si="85"/>
        <v>-0.0339881572643589</v>
      </c>
      <c r="AL58">
        <f t="shared" si="8"/>
        <v>-0.035603243915551</v>
      </c>
      <c r="AM58">
        <f t="shared" si="9"/>
        <v>-0.0177166106824177</v>
      </c>
      <c r="AN58">
        <f t="shared" si="10"/>
        <v>-0.0357908983330212</v>
      </c>
      <c r="AO58">
        <f t="shared" si="11"/>
        <v>-0.0140357076618907</v>
      </c>
    </row>
    <row r="59" spans="1:41">
      <c r="A59" s="10">
        <v>43769</v>
      </c>
      <c r="B59" s="2">
        <v>0.0102269272013616</v>
      </c>
      <c r="C59" s="2">
        <v>0.014222968468999</v>
      </c>
      <c r="D59" s="2">
        <v>0.0167541541795701</v>
      </c>
      <c r="E59" s="2">
        <v>0.0198365357942611</v>
      </c>
      <c r="F59" s="2">
        <v>0.069379319300724</v>
      </c>
      <c r="H59" s="11">
        <f t="shared" si="96"/>
        <v>98.9876604032231</v>
      </c>
      <c r="I59" s="11">
        <f t="shared" si="0"/>
        <v>98.5976487507013</v>
      </c>
      <c r="J59" s="11">
        <f t="shared" si="1"/>
        <v>98.3521922078509</v>
      </c>
      <c r="K59" s="11">
        <f t="shared" si="2"/>
        <v>98.0549298737555</v>
      </c>
      <c r="L59" s="11">
        <f t="shared" si="3"/>
        <v>93.5121880469793</v>
      </c>
      <c r="M59" s="13"/>
      <c r="N59" s="14"/>
      <c r="O59" s="13"/>
      <c r="P59" s="14"/>
      <c r="Q59" s="15">
        <f t="shared" ref="Q59:U59" si="132">(H60-H59)/H59</f>
        <v>-0.000943561683256277</v>
      </c>
      <c r="R59" s="15">
        <f t="shared" si="132"/>
        <v>-0.000790754266069976</v>
      </c>
      <c r="S59" s="15">
        <f t="shared" si="132"/>
        <v>-0.000765910907845475</v>
      </c>
      <c r="T59" s="15">
        <f t="shared" si="132"/>
        <v>-0.000926009490099284</v>
      </c>
      <c r="U59" s="15">
        <f t="shared" si="132"/>
        <v>0.0188351581623109</v>
      </c>
      <c r="X59" s="3"/>
      <c r="Y59">
        <f t="shared" ref="Y59:AC59" si="133">MAX(Y58,B59)</f>
        <v>0.0260558219819865</v>
      </c>
      <c r="Z59">
        <f t="shared" si="133"/>
        <v>0.0313646249467658</v>
      </c>
      <c r="AA59">
        <f t="shared" si="133"/>
        <v>0.0352201853840375</v>
      </c>
      <c r="AB59">
        <f t="shared" si="133"/>
        <v>0.0424515302344246</v>
      </c>
      <c r="AC59">
        <f t="shared" si="133"/>
        <v>0.0770736456760551</v>
      </c>
      <c r="AD59" s="3"/>
      <c r="AE59" s="18">
        <f t="shared" si="113"/>
        <v>0.607499344736393</v>
      </c>
      <c r="AF59" s="18">
        <f t="shared" si="5"/>
        <v>0.546528342260135</v>
      </c>
      <c r="AG59" s="18">
        <f t="shared" si="15"/>
        <v>0.524302498783456</v>
      </c>
      <c r="AH59" s="18">
        <f t="shared" si="6"/>
        <v>0.532725070575304</v>
      </c>
      <c r="AI59" s="18">
        <f t="shared" si="7"/>
        <v>0.0998308346236895</v>
      </c>
      <c r="AK59">
        <f t="shared" si="85"/>
        <v>0.0932940720453619</v>
      </c>
      <c r="AL59">
        <f t="shared" si="8"/>
        <v>0.0564323705361901</v>
      </c>
      <c r="AM59">
        <f t="shared" si="9"/>
        <v>0.0465162248084312</v>
      </c>
      <c r="AN59">
        <f t="shared" si="10"/>
        <v>0.0476521522773029</v>
      </c>
      <c r="AO59">
        <f t="shared" si="11"/>
        <v>-0.284948972066941</v>
      </c>
    </row>
    <row r="60" spans="1:41">
      <c r="A60" s="10">
        <v>43799</v>
      </c>
      <c r="B60" s="2">
        <v>0.0111810388844881</v>
      </c>
      <c r="C60" s="2">
        <v>0.0150256042957661</v>
      </c>
      <c r="D60" s="2">
        <v>0.0175334941818621</v>
      </c>
      <c r="E60" s="2">
        <v>0.0207817894185834</v>
      </c>
      <c r="F60" s="2">
        <v>0.0496097535832786</v>
      </c>
      <c r="H60" s="11">
        <f t="shared" si="96"/>
        <v>98.8942594397515</v>
      </c>
      <c r="I60" s="11">
        <f t="shared" si="0"/>
        <v>98.5196822393273</v>
      </c>
      <c r="J60" s="11">
        <f t="shared" si="1"/>
        <v>98.2768631910284</v>
      </c>
      <c r="K60" s="11">
        <f t="shared" si="2"/>
        <v>97.9641300781414</v>
      </c>
      <c r="L60" s="11">
        <f t="shared" si="3"/>
        <v>95.2735048989479</v>
      </c>
      <c r="M60" s="13"/>
      <c r="N60" s="14"/>
      <c r="O60" s="13"/>
      <c r="P60" s="14"/>
      <c r="Q60" s="15">
        <f t="shared" ref="Q60:U60" si="134">(H61-H60)/H60</f>
        <v>-0.000353431447069371</v>
      </c>
      <c r="R60" s="15">
        <f t="shared" si="134"/>
        <v>1.17207373494086e-5</v>
      </c>
      <c r="S60" s="15">
        <f t="shared" si="134"/>
        <v>-6.25661553628168e-5</v>
      </c>
      <c r="T60" s="15">
        <f t="shared" si="134"/>
        <v>-0.000373286231255222</v>
      </c>
      <c r="U60" s="15">
        <f t="shared" si="134"/>
        <v>-0.00489084363160569</v>
      </c>
      <c r="X60" s="3"/>
      <c r="Y60">
        <f t="shared" ref="Y60:AC60" si="135">MAX(Y59,B60)</f>
        <v>0.0260558219819865</v>
      </c>
      <c r="Z60">
        <f t="shared" si="135"/>
        <v>0.0313646249467658</v>
      </c>
      <c r="AA60">
        <f t="shared" si="135"/>
        <v>0.0352201853840375</v>
      </c>
      <c r="AB60">
        <f t="shared" si="135"/>
        <v>0.0424515302344246</v>
      </c>
      <c r="AC60">
        <f t="shared" si="135"/>
        <v>0.0770736456760551</v>
      </c>
      <c r="AD60" s="3"/>
      <c r="AE60" s="18">
        <f t="shared" si="113"/>
        <v>0.570881360326378</v>
      </c>
      <c r="AF60" s="18">
        <f t="shared" si="5"/>
        <v>0.520937861642899</v>
      </c>
      <c r="AG60" s="18">
        <f t="shared" si="15"/>
        <v>0.502174846876058</v>
      </c>
      <c r="AH60" s="18">
        <f t="shared" si="6"/>
        <v>0.510458414482992</v>
      </c>
      <c r="AI60" s="18">
        <f t="shared" si="7"/>
        <v>0.356333112984026</v>
      </c>
      <c r="AK60">
        <f t="shared" si="85"/>
        <v>0.0319746256700428</v>
      </c>
      <c r="AL60">
        <f t="shared" si="8"/>
        <v>-0.000791762436879397</v>
      </c>
      <c r="AM60">
        <f t="shared" si="9"/>
        <v>0.00363117251084295</v>
      </c>
      <c r="AN60">
        <f t="shared" si="10"/>
        <v>0.0183423126345338</v>
      </c>
      <c r="AO60">
        <f t="shared" si="11"/>
        <v>0.103985753579526</v>
      </c>
    </row>
    <row r="61" spans="1:41">
      <c r="A61" s="10">
        <v>43830</v>
      </c>
      <c r="B61" s="2">
        <v>0.0115385484174218</v>
      </c>
      <c r="C61" s="2">
        <v>0.0150137075866933</v>
      </c>
      <c r="D61" s="2">
        <v>0.0175971613239543</v>
      </c>
      <c r="E61" s="2">
        <v>0.0211629754972041</v>
      </c>
      <c r="F61" s="2">
        <v>0.0547684611945304</v>
      </c>
      <c r="H61" s="11">
        <f t="shared" si="96"/>
        <v>98.8593070985308</v>
      </c>
      <c r="I61" s="11">
        <f t="shared" si="0"/>
        <v>98.5208369626465</v>
      </c>
      <c r="J61" s="11">
        <f t="shared" si="1"/>
        <v>98.2707143855375</v>
      </c>
      <c r="K61" s="11">
        <f t="shared" si="2"/>
        <v>97.9275614172263</v>
      </c>
      <c r="L61" s="11">
        <f t="shared" si="3"/>
        <v>94.8075370842521</v>
      </c>
      <c r="M61" s="13"/>
      <c r="N61" s="14"/>
      <c r="O61" s="13"/>
      <c r="P61" s="14"/>
      <c r="Q61" s="15">
        <f t="shared" ref="Q61:U61" si="136">(H62-H61)/H61</f>
        <v>0.000409409234925623</v>
      </c>
      <c r="R61" s="15">
        <f t="shared" si="136"/>
        <v>0.000527613327214062</v>
      </c>
      <c r="S61" s="15">
        <f t="shared" si="136"/>
        <v>0.000627963062096484</v>
      </c>
      <c r="T61" s="15">
        <f t="shared" si="136"/>
        <v>0.000890095531722654</v>
      </c>
      <c r="U61" s="15">
        <f t="shared" si="136"/>
        <v>0.00100887991826529</v>
      </c>
      <c r="X61" s="3"/>
      <c r="Y61">
        <f t="shared" ref="Y61:AC61" si="137">MAX(Y60,B61)</f>
        <v>0.0260558219819865</v>
      </c>
      <c r="Z61">
        <f t="shared" si="137"/>
        <v>0.0313646249467658</v>
      </c>
      <c r="AA61">
        <f t="shared" si="137"/>
        <v>0.0352201853840375</v>
      </c>
      <c r="AB61">
        <f t="shared" si="137"/>
        <v>0.0424515302344246</v>
      </c>
      <c r="AC61">
        <f t="shared" si="137"/>
        <v>0.0770736456760551</v>
      </c>
      <c r="AD61" s="3"/>
      <c r="AE61" s="18">
        <f t="shared" si="113"/>
        <v>0.557160452454776</v>
      </c>
      <c r="AF61" s="18">
        <f t="shared" si="5"/>
        <v>0.521317165048981</v>
      </c>
      <c r="AG61" s="18">
        <f t="shared" si="15"/>
        <v>0.500367157864828</v>
      </c>
      <c r="AH61" s="18">
        <f t="shared" si="6"/>
        <v>0.501479089673834</v>
      </c>
      <c r="AI61" s="18">
        <f t="shared" si="7"/>
        <v>0.289400926683482</v>
      </c>
      <c r="AK61">
        <f t="shared" si="85"/>
        <v>-0.0358765875611584</v>
      </c>
      <c r="AL61">
        <f t="shared" si="8"/>
        <v>-0.0356509110132793</v>
      </c>
      <c r="AM61">
        <f t="shared" si="9"/>
        <v>-0.0362906489659377</v>
      </c>
      <c r="AN61">
        <f t="shared" si="10"/>
        <v>-0.0429109925682697</v>
      </c>
      <c r="AO61">
        <f t="shared" si="11"/>
        <v>-0.0194101165818873</v>
      </c>
    </row>
    <row r="62" spans="1:41">
      <c r="A62" s="10">
        <v>43861</v>
      </c>
      <c r="B62" s="2">
        <v>0.0111245846747955</v>
      </c>
      <c r="C62" s="2">
        <v>0.0144784552335407</v>
      </c>
      <c r="D62" s="2">
        <v>0.0169585489195497</v>
      </c>
      <c r="E62" s="2">
        <v>0.0202548512129211</v>
      </c>
      <c r="F62" s="2">
        <v>0.053705398977734</v>
      </c>
      <c r="H62" s="11">
        <f t="shared" si="96"/>
        <v>98.8997810118153</v>
      </c>
      <c r="I62" s="11">
        <f t="shared" si="0"/>
        <v>98.5728178692363</v>
      </c>
      <c r="J62" s="11">
        <f t="shared" si="1"/>
        <v>98.3324247642574</v>
      </c>
      <c r="K62" s="11">
        <f t="shared" si="2"/>
        <v>98.0147263020763</v>
      </c>
      <c r="L62" s="11">
        <f t="shared" si="3"/>
        <v>94.9031865045166</v>
      </c>
      <c r="M62" s="13"/>
      <c r="N62" s="14"/>
      <c r="O62" s="13"/>
      <c r="P62" s="14"/>
      <c r="Q62" s="15">
        <f t="shared" ref="Q62:U62" si="138">(H63-H62)/H62</f>
        <v>0.00135496672436637</v>
      </c>
      <c r="R62" s="15">
        <f t="shared" si="138"/>
        <v>0.000994607407774908</v>
      </c>
      <c r="S62" s="15">
        <f t="shared" si="138"/>
        <v>0.0012784868259454</v>
      </c>
      <c r="T62" s="15">
        <f t="shared" si="138"/>
        <v>0.00142051126128547</v>
      </c>
      <c r="U62" s="15">
        <f t="shared" si="138"/>
        <v>0.00354482188075279</v>
      </c>
      <c r="X62" s="3"/>
      <c r="Y62">
        <f t="shared" ref="Y62:AC62" si="139">MAX(Y61,B62)</f>
        <v>0.0260558219819865</v>
      </c>
      <c r="Z62">
        <f t="shared" si="139"/>
        <v>0.0313646249467658</v>
      </c>
      <c r="AA62">
        <f t="shared" si="139"/>
        <v>0.0352201853840375</v>
      </c>
      <c r="AB62">
        <f t="shared" si="139"/>
        <v>0.0424515302344246</v>
      </c>
      <c r="AC62">
        <f t="shared" si="139"/>
        <v>0.0770736456760551</v>
      </c>
      <c r="AD62" s="3"/>
      <c r="AE62" s="18">
        <f t="shared" si="113"/>
        <v>0.573048024257826</v>
      </c>
      <c r="AF62" s="18">
        <f t="shared" si="5"/>
        <v>0.538382644201404</v>
      </c>
      <c r="AG62" s="18">
        <f t="shared" si="15"/>
        <v>0.518499157950609</v>
      </c>
      <c r="AH62" s="18">
        <f t="shared" si="6"/>
        <v>0.522871116751967</v>
      </c>
      <c r="AI62" s="18">
        <f t="shared" si="7"/>
        <v>0.303193737539537</v>
      </c>
      <c r="AK62">
        <f t="shared" si="85"/>
        <v>-0.122987631402293</v>
      </c>
      <c r="AL62">
        <f t="shared" si="8"/>
        <v>-0.0696210473346812</v>
      </c>
      <c r="AM62">
        <f t="shared" si="9"/>
        <v>-0.0765695218463585</v>
      </c>
      <c r="AN62">
        <f t="shared" si="10"/>
        <v>-0.0714509174650108</v>
      </c>
      <c r="AO62">
        <f t="shared" si="11"/>
        <v>-0.069304095740695</v>
      </c>
    </row>
    <row r="63" spans="1:41">
      <c r="A63" s="10">
        <v>43890</v>
      </c>
      <c r="B63" s="2">
        <v>0.00975639835530815</v>
      </c>
      <c r="C63" s="2">
        <v>0.0134704500163933</v>
      </c>
      <c r="D63" s="2">
        <v>0.0156600409375717</v>
      </c>
      <c r="E63" s="2">
        <v>0.0188076235106406</v>
      </c>
      <c r="F63" s="2">
        <v>0.0499833948651889</v>
      </c>
      <c r="H63" s="11">
        <f t="shared" si="96"/>
        <v>99.0337869241335</v>
      </c>
      <c r="I63" s="11">
        <f t="shared" si="0"/>
        <v>98.6708591240943</v>
      </c>
      <c r="J63" s="11">
        <f t="shared" si="1"/>
        <v>98.4581414738818</v>
      </c>
      <c r="K63" s="11">
        <f t="shared" si="2"/>
        <v>98.1539573245602</v>
      </c>
      <c r="L63" s="11">
        <f t="shared" si="3"/>
        <v>95.239601396591</v>
      </c>
      <c r="M63" s="13"/>
      <c r="N63" s="14"/>
      <c r="O63" s="13"/>
      <c r="P63" s="14"/>
      <c r="Q63" s="15">
        <f t="shared" ref="Q63:U63" si="140">(H64-H63)/H63</f>
        <v>0.00124123796127434</v>
      </c>
      <c r="R63" s="15">
        <f t="shared" si="140"/>
        <v>-0.000488991782219377</v>
      </c>
      <c r="S63" s="15">
        <f t="shared" si="140"/>
        <v>-0.000915648785299943</v>
      </c>
      <c r="T63" s="15">
        <f t="shared" si="140"/>
        <v>-0.00187493063555908</v>
      </c>
      <c r="U63" s="15">
        <f t="shared" si="140"/>
        <v>-0.00042949293038586</v>
      </c>
      <c r="X63" s="3"/>
      <c r="Y63">
        <f t="shared" ref="Y63:AC63" si="141">MAX(Y62,B63)</f>
        <v>0.0260558219819865</v>
      </c>
      <c r="Z63">
        <f t="shared" si="141"/>
        <v>0.0313646249467658</v>
      </c>
      <c r="AA63">
        <f t="shared" si="141"/>
        <v>0.0352201853840375</v>
      </c>
      <c r="AB63">
        <f t="shared" si="141"/>
        <v>0.0424515302344246</v>
      </c>
      <c r="AC63">
        <f t="shared" si="141"/>
        <v>0.0770736456760551</v>
      </c>
      <c r="AD63" s="3"/>
      <c r="AE63" s="18">
        <f t="shared" si="113"/>
        <v>0.625557836476885</v>
      </c>
      <c r="AF63" s="18">
        <f t="shared" si="5"/>
        <v>0.570520927979969</v>
      </c>
      <c r="AG63" s="18">
        <f t="shared" si="15"/>
        <v>0.55536744719495</v>
      </c>
      <c r="AH63" s="18">
        <f t="shared" si="6"/>
        <v>0.556962413209095</v>
      </c>
      <c r="AI63" s="18">
        <f t="shared" si="7"/>
        <v>0.351485265465812</v>
      </c>
      <c r="AK63">
        <f t="shared" si="85"/>
        <v>-0.128304949553233</v>
      </c>
      <c r="AL63">
        <f t="shared" si="8"/>
        <v>0.0368080630904309</v>
      </c>
      <c r="AM63">
        <f t="shared" si="9"/>
        <v>0.0594404707609811</v>
      </c>
      <c r="AN63">
        <f t="shared" si="10"/>
        <v>0.101755643511662</v>
      </c>
      <c r="AO63">
        <f t="shared" si="11"/>
        <v>0.00902608183935311</v>
      </c>
    </row>
    <row r="64" spans="1:41">
      <c r="A64" s="10">
        <v>43921</v>
      </c>
      <c r="B64" s="2">
        <v>0.00850460415650909</v>
      </c>
      <c r="C64" s="2">
        <v>0.0139662711904532</v>
      </c>
      <c r="D64" s="2">
        <v>0.0165908811430372</v>
      </c>
      <c r="E64" s="2">
        <v>0.0207214053438909</v>
      </c>
      <c r="F64" s="2">
        <v>0.0504345490778508</v>
      </c>
      <c r="H64" s="11">
        <f t="shared" si="96"/>
        <v>99.1567114199124</v>
      </c>
      <c r="I64" s="11">
        <f t="shared" si="0"/>
        <v>98.6226098848381</v>
      </c>
      <c r="J64" s="11">
        <f t="shared" si="1"/>
        <v>98.3679883962383</v>
      </c>
      <c r="K64" s="11">
        <f t="shared" si="2"/>
        <v>97.969925462971</v>
      </c>
      <c r="L64" s="11">
        <f t="shared" si="3"/>
        <v>95.1986966610984</v>
      </c>
      <c r="M64" s="13"/>
      <c r="N64" s="14"/>
      <c r="O64" s="13"/>
      <c r="P64" s="14"/>
      <c r="Q64" s="15">
        <f t="shared" ref="Q64:U64" si="142">(H65-H64)/H64</f>
        <v>0.000532308396130962</v>
      </c>
      <c r="R64" s="15">
        <f t="shared" si="142"/>
        <v>0.000612818949944552</v>
      </c>
      <c r="S64" s="15">
        <f t="shared" si="142"/>
        <v>-0.00311571004088841</v>
      </c>
      <c r="T64" s="15">
        <f t="shared" si="142"/>
        <v>-0.00398918921267939</v>
      </c>
      <c r="U64" s="15">
        <f t="shared" si="142"/>
        <v>-0.0196103288720029</v>
      </c>
      <c r="X64" s="3"/>
      <c r="Y64">
        <f t="shared" ref="Y64:AC64" si="143">MAX(Y63,B64)</f>
        <v>0.0260558219819865</v>
      </c>
      <c r="Z64">
        <f t="shared" si="143"/>
        <v>0.0313646249467658</v>
      </c>
      <c r="AA64">
        <f t="shared" si="143"/>
        <v>0.0352201853840375</v>
      </c>
      <c r="AB64">
        <f t="shared" si="143"/>
        <v>0.0424515302344246</v>
      </c>
      <c r="AC64">
        <f t="shared" si="143"/>
        <v>0.0770736456760551</v>
      </c>
      <c r="AD64" s="3"/>
      <c r="AE64" s="18">
        <f t="shared" si="113"/>
        <v>0.673600619378322</v>
      </c>
      <c r="AF64" s="18">
        <f t="shared" si="5"/>
        <v>0.554712635201036</v>
      </c>
      <c r="AG64" s="18">
        <f t="shared" si="15"/>
        <v>0.528938278940561</v>
      </c>
      <c r="AH64" s="18">
        <f t="shared" si="6"/>
        <v>0.511880838465333</v>
      </c>
      <c r="AI64" s="18">
        <f t="shared" si="7"/>
        <v>0.345631718397881</v>
      </c>
      <c r="AK64">
        <f t="shared" si="85"/>
        <v>-0.0630893394284653</v>
      </c>
      <c r="AL64">
        <f t="shared" si="8"/>
        <v>-0.0444640647655897</v>
      </c>
      <c r="AM64">
        <f t="shared" si="9"/>
        <v>0.191508934341895</v>
      </c>
      <c r="AN64">
        <f t="shared" si="10"/>
        <v>0.197291602201801</v>
      </c>
      <c r="AO64">
        <f t="shared" si="11"/>
        <v>0.41660742413257</v>
      </c>
    </row>
    <row r="65" spans="1:41">
      <c r="A65" s="10">
        <v>43951</v>
      </c>
      <c r="B65" s="2">
        <v>0.00796805429817435</v>
      </c>
      <c r="C65" s="2">
        <v>0.0133452740037071</v>
      </c>
      <c r="D65" s="2">
        <v>0.0197681831105333</v>
      </c>
      <c r="E65" s="2">
        <v>0.0248095646040601</v>
      </c>
      <c r="F65" s="2">
        <v>0.0714459566564619</v>
      </c>
      <c r="H65" s="11">
        <f t="shared" si="96"/>
        <v>99.209493369934</v>
      </c>
      <c r="I65" s="11">
        <f t="shared" si="0"/>
        <v>98.6830476890685</v>
      </c>
      <c r="J65" s="11">
        <f t="shared" si="1"/>
        <v>98.0615022670902</v>
      </c>
      <c r="K65" s="11">
        <f t="shared" si="2"/>
        <v>97.5791048931471</v>
      </c>
      <c r="L65" s="11">
        <f t="shared" si="3"/>
        <v>93.3318189113882</v>
      </c>
      <c r="M65" s="13"/>
      <c r="N65" s="14"/>
      <c r="O65" s="13"/>
      <c r="P65" s="14"/>
      <c r="Q65" s="15">
        <f t="shared" ref="Q65:U65" si="144">(H66-H65)/H65</f>
        <v>0.000437567007495224</v>
      </c>
      <c r="R65" s="15">
        <f t="shared" si="144"/>
        <v>0.00185379999816647</v>
      </c>
      <c r="S65" s="15">
        <f t="shared" si="144"/>
        <v>0.00353374964659591</v>
      </c>
      <c r="T65" s="15">
        <f t="shared" si="144"/>
        <v>0.000332937243068239</v>
      </c>
      <c r="U65" s="15">
        <f t="shared" si="144"/>
        <v>-0.0454685449686379</v>
      </c>
      <c r="X65" s="3"/>
      <c r="Y65">
        <f t="shared" ref="Y65:AC65" si="145">MAX(Y64,B65)</f>
        <v>0.0260558219819865</v>
      </c>
      <c r="Z65">
        <f t="shared" si="145"/>
        <v>0.0313646249467658</v>
      </c>
      <c r="AA65">
        <f t="shared" si="145"/>
        <v>0.0352201853840375</v>
      </c>
      <c r="AB65">
        <f t="shared" si="145"/>
        <v>0.0424515302344246</v>
      </c>
      <c r="AC65">
        <f t="shared" si="145"/>
        <v>0.0770736456760551</v>
      </c>
      <c r="AD65" s="3"/>
      <c r="AE65" s="18">
        <f t="shared" si="113"/>
        <v>0.694192940691604</v>
      </c>
      <c r="AF65" s="18">
        <f t="shared" si="5"/>
        <v>0.574511921428756</v>
      </c>
      <c r="AG65" s="18">
        <f t="shared" si="15"/>
        <v>0.438725750731209</v>
      </c>
      <c r="AH65" s="18">
        <f t="shared" si="6"/>
        <v>0.415579027020759</v>
      </c>
      <c r="AI65" s="18">
        <f t="shared" si="7"/>
        <v>0.0730170341655653</v>
      </c>
      <c r="AK65">
        <f t="shared" si="85"/>
        <v>-0.0553285209403795</v>
      </c>
      <c r="AL65">
        <f t="shared" si="8"/>
        <v>-0.140503932246272</v>
      </c>
      <c r="AM65">
        <f t="shared" si="9"/>
        <v>-0.181651294822887</v>
      </c>
      <c r="AN65">
        <f t="shared" si="10"/>
        <v>-0.0137480732565085</v>
      </c>
      <c r="AO65">
        <f t="shared" si="11"/>
        <v>0.714353910871148</v>
      </c>
    </row>
    <row r="66" spans="1:41">
      <c r="A66" s="10">
        <v>43982</v>
      </c>
      <c r="B66" s="2">
        <v>0.00752719363908373</v>
      </c>
      <c r="C66" s="2">
        <v>0.0114702105292823</v>
      </c>
      <c r="D66" s="2">
        <v>0.016177267052209</v>
      </c>
      <c r="E66" s="2">
        <v>0.0244684808924214</v>
      </c>
      <c r="F66" s="2">
        <v>0.122483655209936</v>
      </c>
      <c r="H66" s="11">
        <f t="shared" si="96"/>
        <v>99.252904171063</v>
      </c>
      <c r="I66" s="11">
        <f t="shared" si="0"/>
        <v>98.8659863226936</v>
      </c>
      <c r="J66" s="11">
        <f t="shared" si="1"/>
        <v>98.4080270660712</v>
      </c>
      <c r="K66" s="11">
        <f t="shared" si="2"/>
        <v>97.6115926113113</v>
      </c>
      <c r="L66" s="11">
        <f t="shared" si="3"/>
        <v>89.088156906211</v>
      </c>
      <c r="M66" s="13"/>
      <c r="N66" s="14"/>
      <c r="O66" s="13"/>
      <c r="P66" s="14"/>
      <c r="Q66" s="15">
        <f t="shared" ref="Q66:U66" si="146">(H67-H66)/H66</f>
        <v>-0.00020354841046331</v>
      </c>
      <c r="R66" s="15">
        <f t="shared" si="146"/>
        <v>0.000881541267109404</v>
      </c>
      <c r="S66" s="15">
        <f t="shared" si="146"/>
        <v>0.00131214876426506</v>
      </c>
      <c r="T66" s="15">
        <f t="shared" si="146"/>
        <v>0.00210630907491065</v>
      </c>
      <c r="U66" s="15">
        <f t="shared" si="146"/>
        <v>0.0471454285397167</v>
      </c>
      <c r="X66" s="3"/>
      <c r="Y66">
        <f t="shared" ref="Y66:AC66" si="147">MAX(Y65,B66)</f>
        <v>0.0260558219819865</v>
      </c>
      <c r="Z66">
        <f t="shared" si="147"/>
        <v>0.0313646249467658</v>
      </c>
      <c r="AA66">
        <f t="shared" si="147"/>
        <v>0.0352201853840375</v>
      </c>
      <c r="AB66">
        <f t="shared" si="147"/>
        <v>0.0424515302344246</v>
      </c>
      <c r="AC66">
        <f t="shared" si="147"/>
        <v>0.122483655209936</v>
      </c>
      <c r="AD66" s="3"/>
      <c r="AE66" s="18">
        <f t="shared" si="113"/>
        <v>0.711112792976265</v>
      </c>
      <c r="AF66" s="18">
        <f t="shared" si="5"/>
        <v>0.634294669591926</v>
      </c>
      <c r="AG66" s="18">
        <f t="shared" si="15"/>
        <v>0.540681944861629</v>
      </c>
      <c r="AH66" s="18">
        <f t="shared" si="6"/>
        <v>0.423613689369917</v>
      </c>
      <c r="AI66" s="18">
        <f t="shared" si="7"/>
        <v>0</v>
      </c>
      <c r="AK66">
        <f t="shared" si="85"/>
        <v>0.027250834895366</v>
      </c>
      <c r="AL66">
        <f t="shared" si="8"/>
        <v>-0.0776679200775962</v>
      </c>
      <c r="AM66">
        <f t="shared" si="9"/>
        <v>-0.0823147968265175</v>
      </c>
      <c r="AN66">
        <f t="shared" si="10"/>
        <v>-0.0880034901928646</v>
      </c>
      <c r="AO66">
        <f t="shared" si="11"/>
        <v>-0.412604988288257</v>
      </c>
    </row>
    <row r="67" spans="1:41">
      <c r="A67" s="10">
        <v>44012</v>
      </c>
      <c r="B67" s="2">
        <v>0.00773231595016785</v>
      </c>
      <c r="C67" s="2">
        <v>0.0105793431346208</v>
      </c>
      <c r="D67" s="2">
        <v>0.0148456386015981</v>
      </c>
      <c r="E67" s="2">
        <v>0.0223151691741709</v>
      </c>
      <c r="F67" s="2">
        <v>0.0719462880865375</v>
      </c>
      <c r="H67" s="11">
        <f t="shared" si="96"/>
        <v>99.2327014001851</v>
      </c>
      <c r="I67" s="11">
        <f t="shared" ref="I67:I121" si="148">100/(1+C67)^1</f>
        <v>98.9531407695505</v>
      </c>
      <c r="J67" s="11">
        <f t="shared" ref="J67:J121" si="149">100/(1+D67)^1</f>
        <v>98.5371530371797</v>
      </c>
      <c r="K67" s="11">
        <f t="shared" ref="K67:K121" si="150">100/(1+E67)^1</f>
        <v>97.817192794645</v>
      </c>
      <c r="L67" s="11">
        <f t="shared" ref="L67:L121" si="151">100/(1+F67)^1</f>
        <v>93.2882562413678</v>
      </c>
      <c r="M67" s="13"/>
      <c r="N67" s="14"/>
      <c r="O67" s="13"/>
      <c r="P67" s="14"/>
      <c r="Q67" s="15">
        <f t="shared" ref="Q67:U67" si="152">(H68-H67)/H67</f>
        <v>0.000279018428926108</v>
      </c>
      <c r="R67" s="15">
        <f t="shared" si="152"/>
        <v>0.00124451321117706</v>
      </c>
      <c r="S67" s="15">
        <f t="shared" si="152"/>
        <v>0.00156368316478867</v>
      </c>
      <c r="T67" s="15">
        <f t="shared" si="152"/>
        <v>0.00175189897403915</v>
      </c>
      <c r="U67" s="15">
        <f t="shared" si="152"/>
        <v>0.0206330716986362</v>
      </c>
      <c r="X67" s="3"/>
      <c r="Y67">
        <f t="shared" ref="Y67:AC67" si="153">MAX(Y66,B67)</f>
        <v>0.0260558219819865</v>
      </c>
      <c r="Z67">
        <f t="shared" si="153"/>
        <v>0.0313646249467658</v>
      </c>
      <c r="AA67">
        <f t="shared" si="153"/>
        <v>0.0352201853840375</v>
      </c>
      <c r="AB67">
        <f t="shared" si="153"/>
        <v>0.0424515302344246</v>
      </c>
      <c r="AC67">
        <f t="shared" si="153"/>
        <v>0.122483655209936</v>
      </c>
      <c r="AD67" s="3"/>
      <c r="AE67" s="18">
        <f t="shared" si="113"/>
        <v>0.703240375394277</v>
      </c>
      <c r="AF67" s="18">
        <f t="shared" ref="AF67:AF120" si="154">(Z67-C67)/Z67</f>
        <v>0.662698241966011</v>
      </c>
      <c r="AG67" s="18">
        <f t="shared" ref="AG67:AG120" si="155">(AA67-D67)/AA67</f>
        <v>0.578490617249095</v>
      </c>
      <c r="AH67" s="18">
        <f t="shared" ref="AH67:AH120" si="156">(AB67-E67)/AB67</f>
        <v>0.474337696404753</v>
      </c>
      <c r="AI67" s="18">
        <f t="shared" ref="AI67:AI120" si="157">(AC67-F67)/AC67</f>
        <v>0.412604988288257</v>
      </c>
      <c r="AK67">
        <f t="shared" si="85"/>
        <v>-0.0363535916037959</v>
      </c>
      <c r="AL67">
        <f t="shared" ref="AL67:AL122" si="158">(C68-C67)/C67</f>
        <v>-0.118732899993911</v>
      </c>
      <c r="AM67">
        <f t="shared" ref="AM67:AM122" si="159">(D68-D67)/D67</f>
        <v>-0.10672626165483</v>
      </c>
      <c r="AN67">
        <f t="shared" ref="AN67:AN122" si="160">(E68-E67)/E67</f>
        <v>-0.0801186283044626</v>
      </c>
      <c r="AO67">
        <f t="shared" ref="AO67:AO122" si="161">(F68-F67)/F67</f>
        <v>-0.301202715535586</v>
      </c>
    </row>
    <row r="68" spans="1:41">
      <c r="A68" s="10">
        <v>44043</v>
      </c>
      <c r="B68" s="2">
        <v>0.00745121849396393</v>
      </c>
      <c r="C68" s="2">
        <v>0.0093232270442166</v>
      </c>
      <c r="D68" s="2">
        <v>0.0132612190917709</v>
      </c>
      <c r="E68" s="2">
        <v>0.0205273084295543</v>
      </c>
      <c r="F68" s="2">
        <v>0.0502758707421668</v>
      </c>
      <c r="H68" s="11">
        <f t="shared" si="96"/>
        <v>99.2603891526279</v>
      </c>
      <c r="I68" s="11">
        <f t="shared" si="148"/>
        <v>99.0762892605257</v>
      </c>
      <c r="J68" s="11">
        <f t="shared" si="149"/>
        <v>98.6912339244901</v>
      </c>
      <c r="K68" s="11">
        <f t="shared" si="150"/>
        <v>97.9885586343453</v>
      </c>
      <c r="L68" s="11">
        <f t="shared" si="151"/>
        <v>95.2130795210367</v>
      </c>
      <c r="M68" s="13"/>
      <c r="N68" s="14"/>
      <c r="O68" s="13"/>
      <c r="P68" s="14"/>
      <c r="Q68" s="15">
        <f t="shared" ref="Q68:U68" si="162">(H69-H68)/H68</f>
        <v>0.000229548222082733</v>
      </c>
      <c r="R68" s="15">
        <f t="shared" si="162"/>
        <v>0.000849063514755636</v>
      </c>
      <c r="S68" s="15">
        <f t="shared" si="162"/>
        <v>0.000518049029333457</v>
      </c>
      <c r="T68" s="15">
        <f t="shared" si="162"/>
        <v>0.000779853620724984</v>
      </c>
      <c r="U68" s="15">
        <f t="shared" si="162"/>
        <v>0.000667146356686995</v>
      </c>
      <c r="X68" s="3"/>
      <c r="Y68">
        <f t="shared" ref="Y68:AC68" si="163">MAX(Y67,B68)</f>
        <v>0.0260558219819865</v>
      </c>
      <c r="Z68">
        <f t="shared" si="163"/>
        <v>0.0313646249467658</v>
      </c>
      <c r="AA68">
        <f t="shared" si="163"/>
        <v>0.0352201853840375</v>
      </c>
      <c r="AB68">
        <f t="shared" si="163"/>
        <v>0.0424515302344246</v>
      </c>
      <c r="AC68">
        <f t="shared" si="163"/>
        <v>0.122483655209936</v>
      </c>
      <c r="AD68" s="3"/>
      <c r="AE68" s="18">
        <f t="shared" si="113"/>
        <v>0.71402865359169</v>
      </c>
      <c r="AF68" s="18">
        <f t="shared" si="154"/>
        <v>0.702747057870431</v>
      </c>
      <c r="AG68" s="18">
        <f t="shared" si="155"/>
        <v>0.623476737922534</v>
      </c>
      <c r="AH68" s="18">
        <f t="shared" si="156"/>
        <v>0.516453039120168</v>
      </c>
      <c r="AI68" s="18">
        <f t="shared" si="157"/>
        <v>0.589529960907891</v>
      </c>
      <c r="AK68">
        <f t="shared" ref="AK68:AK99" si="164">(B69-B68)/B68</f>
        <v>-0.0310292287632734</v>
      </c>
      <c r="AL68">
        <f t="shared" si="158"/>
        <v>-0.0918407875136927</v>
      </c>
      <c r="AM68">
        <f t="shared" si="159"/>
        <v>-0.0395625164179335</v>
      </c>
      <c r="AN68">
        <f t="shared" si="160"/>
        <v>-0.0387406730455147</v>
      </c>
      <c r="AO68">
        <f t="shared" si="161"/>
        <v>-0.0139275672552762</v>
      </c>
    </row>
    <row r="69" spans="1:41">
      <c r="A69" s="10">
        <v>44074</v>
      </c>
      <c r="B69" s="2">
        <v>0.00722001293074959</v>
      </c>
      <c r="C69" s="2">
        <v>0.00846697453030679</v>
      </c>
      <c r="D69" s="2">
        <v>0.0127365718937309</v>
      </c>
      <c r="E69" s="2">
        <v>0.0197320666851805</v>
      </c>
      <c r="F69" s="2">
        <v>0.0495756501710877</v>
      </c>
      <c r="H69" s="11">
        <f t="shared" si="96"/>
        <v>99.2831741984811</v>
      </c>
      <c r="I69" s="11">
        <f t="shared" si="148"/>
        <v>99.1604113229141</v>
      </c>
      <c r="J69" s="11">
        <f t="shared" si="149"/>
        <v>98.7423608224284</v>
      </c>
      <c r="K69" s="11">
        <f t="shared" si="150"/>
        <v>98.0649753665859</v>
      </c>
      <c r="L69" s="11">
        <f t="shared" si="151"/>
        <v>95.2766005801481</v>
      </c>
      <c r="M69" s="13"/>
      <c r="N69" s="14"/>
      <c r="O69" s="13"/>
      <c r="P69" s="14"/>
      <c r="Q69" s="15">
        <f t="shared" ref="Q69:U69" si="165">(H70-H69)/H69</f>
        <v>0.000163059266081452</v>
      </c>
      <c r="R69" s="15">
        <f t="shared" si="165"/>
        <v>0.000550539764092207</v>
      </c>
      <c r="S69" s="15">
        <f t="shared" si="165"/>
        <v>0.000709555142958226</v>
      </c>
      <c r="T69" s="15">
        <f t="shared" si="165"/>
        <v>0.000456008430375829</v>
      </c>
      <c r="U69" s="15">
        <f t="shared" si="165"/>
        <v>0.000901440409672438</v>
      </c>
      <c r="X69" s="3"/>
      <c r="Y69">
        <f t="shared" ref="Y69:AC69" si="166">MAX(Y68,B69)</f>
        <v>0.0260558219819865</v>
      </c>
      <c r="Z69">
        <f t="shared" si="166"/>
        <v>0.0313646249467658</v>
      </c>
      <c r="AA69">
        <f t="shared" si="166"/>
        <v>0.0352201853840375</v>
      </c>
      <c r="AB69">
        <f t="shared" si="166"/>
        <v>0.0424515302344246</v>
      </c>
      <c r="AC69">
        <f t="shared" si="166"/>
        <v>0.122483655209936</v>
      </c>
      <c r="AD69" s="3"/>
      <c r="AE69" s="18">
        <f t="shared" si="113"/>
        <v>0.722902123919134</v>
      </c>
      <c r="AF69" s="18">
        <f t="shared" si="154"/>
        <v>0.730047002166373</v>
      </c>
      <c r="AG69" s="18">
        <f t="shared" si="155"/>
        <v>0.638372945660207</v>
      </c>
      <c r="AH69" s="18">
        <f t="shared" si="156"/>
        <v>0.535185973833766</v>
      </c>
      <c r="AI69" s="18">
        <f t="shared" si="157"/>
        <v>0.595246809983622</v>
      </c>
      <c r="AK69">
        <f t="shared" si="164"/>
        <v>-0.0227436961318408</v>
      </c>
      <c r="AL69">
        <f t="shared" si="158"/>
        <v>-0.0655364765927747</v>
      </c>
      <c r="AM69">
        <f t="shared" si="159"/>
        <v>-0.0563796074492344</v>
      </c>
      <c r="AN69">
        <f t="shared" si="160"/>
        <v>-0.0235552857362871</v>
      </c>
      <c r="AO69">
        <f t="shared" si="161"/>
        <v>-0.0190673806437133</v>
      </c>
    </row>
    <row r="70" spans="1:41">
      <c r="A70" s="10">
        <v>44104</v>
      </c>
      <c r="B70" s="2">
        <v>0.00705580315058466</v>
      </c>
      <c r="C70" s="2">
        <v>0.00791207885218972</v>
      </c>
      <c r="D70" s="2">
        <v>0.0120184889701134</v>
      </c>
      <c r="E70" s="2">
        <v>0.0192672722162436</v>
      </c>
      <c r="F70" s="2">
        <v>0.048630372378616</v>
      </c>
      <c r="H70" s="11">
        <f t="shared" si="96"/>
        <v>99.2993632400001</v>
      </c>
      <c r="I70" s="11">
        <f t="shared" si="148"/>
        <v>99.2150030723711</v>
      </c>
      <c r="J70" s="11">
        <f t="shared" si="149"/>
        <v>98.8124239723778</v>
      </c>
      <c r="K70" s="11">
        <f t="shared" si="150"/>
        <v>98.1096938220777</v>
      </c>
      <c r="L70" s="11">
        <f t="shared" si="151"/>
        <v>95.3624867580073</v>
      </c>
      <c r="M70" s="13"/>
      <c r="N70" s="14"/>
      <c r="O70" s="13"/>
      <c r="P70" s="14"/>
      <c r="Q70" s="15">
        <f t="shared" ref="Q70:U70" si="167">(H71-H70)/H70</f>
        <v>0.000916266111989991</v>
      </c>
      <c r="R70" s="15">
        <f t="shared" si="167"/>
        <v>0.00077815109797547</v>
      </c>
      <c r="S70" s="15">
        <f t="shared" si="167"/>
        <v>0.00081946964536009</v>
      </c>
      <c r="T70" s="15">
        <f t="shared" si="167"/>
        <v>0.000466494673113184</v>
      </c>
      <c r="U70" s="15">
        <f t="shared" si="167"/>
        <v>0.000888098334691944</v>
      </c>
      <c r="X70" s="3"/>
      <c r="Y70">
        <f t="shared" ref="Y70:AC70" si="168">MAX(Y69,B70)</f>
        <v>0.0260558219819865</v>
      </c>
      <c r="Z70">
        <f t="shared" si="168"/>
        <v>0.0313646249467658</v>
      </c>
      <c r="AA70">
        <f t="shared" si="168"/>
        <v>0.0352201853840375</v>
      </c>
      <c r="AB70">
        <f t="shared" si="168"/>
        <v>0.0424515302344246</v>
      </c>
      <c r="AC70">
        <f t="shared" si="168"/>
        <v>0.122483655209936</v>
      </c>
      <c r="AD70" s="3"/>
      <c r="AE70" s="18">
        <f t="shared" si="113"/>
        <v>0.729204353811496</v>
      </c>
      <c r="AF70" s="18">
        <f t="shared" si="154"/>
        <v>0.747738770490046</v>
      </c>
      <c r="AG70" s="18">
        <f t="shared" si="155"/>
        <v>0.658761337026908</v>
      </c>
      <c r="AH70" s="18">
        <f t="shared" si="156"/>
        <v>0.546134801034346</v>
      </c>
      <c r="AI70" s="18">
        <f t="shared" si="157"/>
        <v>0.602964393124422</v>
      </c>
      <c r="AK70">
        <f t="shared" si="164"/>
        <v>-0.130656481247608</v>
      </c>
      <c r="AL70">
        <f t="shared" si="158"/>
        <v>-0.0990508398563806</v>
      </c>
      <c r="AM70">
        <f t="shared" si="159"/>
        <v>-0.0689470522866721</v>
      </c>
      <c r="AN70">
        <f t="shared" si="160"/>
        <v>-0.0246667530767757</v>
      </c>
      <c r="AO70">
        <f t="shared" si="161"/>
        <v>-0.0191333214500295</v>
      </c>
    </row>
    <row r="71" spans="1:41">
      <c r="A71" s="10">
        <v>44135</v>
      </c>
      <c r="B71" s="2">
        <v>0.00613391673855348</v>
      </c>
      <c r="C71" s="2">
        <v>0.00712838079687042</v>
      </c>
      <c r="D71" s="2">
        <v>0.0111898495826842</v>
      </c>
      <c r="E71" s="2">
        <v>0.0187920111700225</v>
      </c>
      <c r="F71" s="2">
        <v>0.0476999118316613</v>
      </c>
      <c r="H71" s="11">
        <f t="shared" si="96"/>
        <v>99.3903478814791</v>
      </c>
      <c r="I71" s="11">
        <f t="shared" si="148"/>
        <v>99.2922073359476</v>
      </c>
      <c r="J71" s="11">
        <f t="shared" si="149"/>
        <v>98.8933977544076</v>
      </c>
      <c r="K71" s="11">
        <f t="shared" si="150"/>
        <v>98.1554614716265</v>
      </c>
      <c r="L71" s="11">
        <f t="shared" si="151"/>
        <v>95.4471780236891</v>
      </c>
      <c r="M71" s="13"/>
      <c r="N71" s="14"/>
      <c r="O71" s="13"/>
      <c r="P71" s="14"/>
      <c r="Q71" s="15">
        <f t="shared" ref="Q71:U71" si="169">(H72-H71)/H71</f>
        <v>3.49081590674552e-5</v>
      </c>
      <c r="R71" s="15">
        <f t="shared" si="169"/>
        <v>0.000961479790776177</v>
      </c>
      <c r="S71" s="15">
        <f t="shared" si="169"/>
        <v>0.00160687021123052</v>
      </c>
      <c r="T71" s="15">
        <f t="shared" si="169"/>
        <v>0.00213598625433676</v>
      </c>
      <c r="U71" s="15">
        <f t="shared" si="169"/>
        <v>0.00151188020922212</v>
      </c>
      <c r="X71" s="3"/>
      <c r="Y71">
        <f t="shared" ref="Y71:AC71" si="170">MAX(Y70,B71)</f>
        <v>0.0260558219819865</v>
      </c>
      <c r="Z71">
        <f t="shared" si="170"/>
        <v>0.0313646249467658</v>
      </c>
      <c r="AA71">
        <f t="shared" si="170"/>
        <v>0.0352201853840375</v>
      </c>
      <c r="AB71">
        <f t="shared" si="170"/>
        <v>0.0424515302344246</v>
      </c>
      <c r="AC71">
        <f t="shared" si="170"/>
        <v>0.122483655209936</v>
      </c>
      <c r="AD71" s="3"/>
      <c r="AE71" s="18">
        <f t="shared" si="113"/>
        <v>0.764585560079658</v>
      </c>
      <c r="AF71" s="18">
        <f t="shared" si="154"/>
        <v>0.77272545713621</v>
      </c>
      <c r="AG71" s="18">
        <f t="shared" si="155"/>
        <v>0.682288736965148</v>
      </c>
      <c r="AH71" s="18">
        <f t="shared" si="156"/>
        <v>0.557330181827373</v>
      </c>
      <c r="AI71" s="18">
        <f t="shared" si="157"/>
        <v>0.61056100301788</v>
      </c>
      <c r="AK71">
        <f t="shared" si="164"/>
        <v>-0.0057257146280685</v>
      </c>
      <c r="AL71">
        <f t="shared" si="158"/>
        <v>-0.135711527422219</v>
      </c>
      <c r="AM71">
        <f t="shared" si="159"/>
        <v>-0.14497461288179</v>
      </c>
      <c r="AN71">
        <f t="shared" si="160"/>
        <v>-0.115553755522209</v>
      </c>
      <c r="AO71">
        <f t="shared" si="161"/>
        <v>-0.0331574106328136</v>
      </c>
    </row>
    <row r="72" spans="1:41">
      <c r="A72" s="10">
        <v>44165</v>
      </c>
      <c r="B72" s="2">
        <v>0.00609879568175619</v>
      </c>
      <c r="C72" s="2">
        <v>0.00616097735087992</v>
      </c>
      <c r="D72" s="2">
        <v>0.0095676054712291</v>
      </c>
      <c r="E72" s="2">
        <v>0.0166205237055111</v>
      </c>
      <c r="F72" s="2">
        <v>0.0461183062679099</v>
      </c>
      <c r="H72" s="11">
        <f t="shared" si="96"/>
        <v>99.3938174155528</v>
      </c>
      <c r="I72" s="11">
        <f t="shared" si="148"/>
        <v>99.3876747866826</v>
      </c>
      <c r="J72" s="11">
        <f t="shared" si="149"/>
        <v>99.0523066093466</v>
      </c>
      <c r="K72" s="11">
        <f t="shared" si="150"/>
        <v>98.3651201881179</v>
      </c>
      <c r="L72" s="11">
        <f t="shared" si="151"/>
        <v>95.5914827231693</v>
      </c>
      <c r="M72" s="13"/>
      <c r="N72" s="14"/>
      <c r="O72" s="13"/>
      <c r="P72" s="14"/>
      <c r="Q72" s="15">
        <f t="shared" ref="Q72:U72" si="171">(H73-H72)/H72</f>
        <v>-0.000705079857873726</v>
      </c>
      <c r="R72" s="15">
        <f t="shared" si="171"/>
        <v>9.18998944820809e-6</v>
      </c>
      <c r="S72" s="15">
        <f t="shared" si="171"/>
        <v>0.00067327931856225</v>
      </c>
      <c r="T72" s="15">
        <f t="shared" si="171"/>
        <v>0.00140747435242393</v>
      </c>
      <c r="U72" s="15">
        <f t="shared" si="171"/>
        <v>0.00146614784543624</v>
      </c>
      <c r="X72" s="3"/>
      <c r="Y72">
        <f t="shared" ref="Y72:AC72" si="172">MAX(Y71,B72)</f>
        <v>0.0260558219819865</v>
      </c>
      <c r="Z72">
        <f t="shared" si="172"/>
        <v>0.0313646249467658</v>
      </c>
      <c r="AA72">
        <f t="shared" si="172"/>
        <v>0.0352201853840375</v>
      </c>
      <c r="AB72">
        <f t="shared" si="172"/>
        <v>0.0424515302344246</v>
      </c>
      <c r="AC72">
        <f t="shared" si="172"/>
        <v>0.122483655209936</v>
      </c>
      <c r="AD72" s="3"/>
      <c r="AE72" s="18">
        <f t="shared" si="113"/>
        <v>0.765933475981969</v>
      </c>
      <c r="AF72" s="18">
        <f t="shared" si="154"/>
        <v>0.803569232492441</v>
      </c>
      <c r="AG72" s="18">
        <f t="shared" si="155"/>
        <v>0.72834880433181</v>
      </c>
      <c r="AH72" s="18">
        <f t="shared" si="156"/>
        <v>0.608482341773554</v>
      </c>
      <c r="AI72" s="18">
        <f t="shared" si="157"/>
        <v>0.623473791757247</v>
      </c>
      <c r="AK72">
        <f t="shared" si="164"/>
        <v>0.116396835598979</v>
      </c>
      <c r="AL72">
        <f t="shared" si="158"/>
        <v>-0.00150082093520591</v>
      </c>
      <c r="AM72">
        <f t="shared" si="159"/>
        <v>-0.0709962024799095</v>
      </c>
      <c r="AN72">
        <f t="shared" si="160"/>
        <v>-0.0859693870107002</v>
      </c>
      <c r="AO72">
        <f t="shared" si="161"/>
        <v>-0.0332084760249871</v>
      </c>
    </row>
    <row r="73" spans="1:41">
      <c r="A73" s="10">
        <v>44196</v>
      </c>
      <c r="B73" s="2">
        <v>0.00680867620007733</v>
      </c>
      <c r="C73" s="2">
        <v>0.00615173082709039</v>
      </c>
      <c r="D73" s="2">
        <v>0.00888834181594583</v>
      </c>
      <c r="E73" s="2">
        <v>0.0151916674707515</v>
      </c>
      <c r="F73" s="2">
        <v>0.044586787599899</v>
      </c>
      <c r="H73" s="11">
        <f t="shared" si="96"/>
        <v>99.3237368368959</v>
      </c>
      <c r="I73" s="11">
        <f t="shared" si="148"/>
        <v>99.3885881583652</v>
      </c>
      <c r="J73" s="11">
        <f t="shared" si="149"/>
        <v>99.1189964788425</v>
      </c>
      <c r="K73" s="11">
        <f t="shared" si="150"/>
        <v>98.5035665719558</v>
      </c>
      <c r="L73" s="11">
        <f t="shared" si="151"/>
        <v>95.7316339696059</v>
      </c>
      <c r="M73" s="13"/>
      <c r="N73" s="14"/>
      <c r="O73" s="13"/>
      <c r="P73" s="14"/>
      <c r="Q73" s="15">
        <f t="shared" ref="Q73:U73" si="173">(H74-H73)/H73</f>
        <v>-0.000254819809321681</v>
      </c>
      <c r="R73" s="15">
        <f t="shared" si="173"/>
        <v>-0.000219415012578997</v>
      </c>
      <c r="S73" s="15">
        <f t="shared" si="173"/>
        <v>-4.30158575726381e-5</v>
      </c>
      <c r="T73" s="15">
        <f t="shared" si="173"/>
        <v>-0.000129491696503046</v>
      </c>
      <c r="U73" s="15">
        <f t="shared" si="173"/>
        <v>0.0012083642760027</v>
      </c>
      <c r="X73" s="3"/>
      <c r="Y73">
        <f t="shared" ref="Y73:AC73" si="174">MAX(Y72,B73)</f>
        <v>0.0260558219819865</v>
      </c>
      <c r="Z73">
        <f t="shared" si="174"/>
        <v>0.0313646249467658</v>
      </c>
      <c r="AA73">
        <f t="shared" si="174"/>
        <v>0.0352201853840375</v>
      </c>
      <c r="AB73">
        <f t="shared" si="174"/>
        <v>0.0424515302344246</v>
      </c>
      <c r="AC73">
        <f t="shared" si="174"/>
        <v>0.122483655209936</v>
      </c>
      <c r="AD73" s="3"/>
      <c r="AE73" s="18">
        <f t="shared" si="113"/>
        <v>0.738688873266617</v>
      </c>
      <c r="AF73" s="18">
        <f t="shared" si="154"/>
        <v>0.803864039900635</v>
      </c>
      <c r="AG73" s="18">
        <f t="shared" si="155"/>
        <v>0.747635007623378</v>
      </c>
      <c r="AH73" s="18">
        <f t="shared" si="156"/>
        <v>0.642140874855146</v>
      </c>
      <c r="AI73" s="18">
        <f t="shared" si="157"/>
        <v>0.635977653316456</v>
      </c>
      <c r="AK73">
        <f t="shared" si="164"/>
        <v>0.037690173428558</v>
      </c>
      <c r="AL73">
        <f t="shared" si="158"/>
        <v>0.0358944906113762</v>
      </c>
      <c r="AM73">
        <f t="shared" si="159"/>
        <v>0.0048828077281345</v>
      </c>
      <c r="AN73">
        <f t="shared" si="160"/>
        <v>0.00865447565839839</v>
      </c>
      <c r="AO73">
        <f t="shared" si="161"/>
        <v>-0.0282755950506952</v>
      </c>
    </row>
    <row r="74" spans="1:41">
      <c r="A74" s="10">
        <v>44227</v>
      </c>
      <c r="B74" s="2">
        <v>0.00706529638687714</v>
      </c>
      <c r="C74" s="2">
        <v>0.0063725440715071</v>
      </c>
      <c r="D74" s="2">
        <v>0.00893174188005503</v>
      </c>
      <c r="E74" s="2">
        <v>0.0153231433870876</v>
      </c>
      <c r="F74" s="2">
        <v>0.0433260696491129</v>
      </c>
      <c r="H74" s="11">
        <f t="shared" ref="H74:H105" si="175">100/(1+B74)^1</f>
        <v>99.298427181214</v>
      </c>
      <c r="I74" s="11">
        <f t="shared" si="148"/>
        <v>99.3667808100442</v>
      </c>
      <c r="J74" s="11">
        <f t="shared" si="149"/>
        <v>99.1147327902072</v>
      </c>
      <c r="K74" s="11">
        <f t="shared" si="150"/>
        <v>98.4908111780088</v>
      </c>
      <c r="L74" s="11">
        <f t="shared" si="151"/>
        <v>95.8473126561781</v>
      </c>
      <c r="M74" s="13"/>
      <c r="N74" s="14"/>
      <c r="O74" s="13"/>
      <c r="P74" s="14"/>
      <c r="Q74" s="15">
        <f t="shared" ref="Q74:U74" si="176">(H75-H74)/H74</f>
        <v>-0.0018926065829191</v>
      </c>
      <c r="R74" s="15">
        <f t="shared" si="176"/>
        <v>-0.0010230588782836</v>
      </c>
      <c r="S74" s="15">
        <f t="shared" si="176"/>
        <v>-0.000221326819734138</v>
      </c>
      <c r="T74" s="15">
        <f t="shared" si="176"/>
        <v>-0.000321849032279581</v>
      </c>
      <c r="U74" s="15">
        <f t="shared" si="176"/>
        <v>0.000631135248784734</v>
      </c>
      <c r="X74" s="3"/>
      <c r="Y74">
        <f t="shared" ref="Y74:AC74" si="177">MAX(Y73,B74)</f>
        <v>0.0260558219819865</v>
      </c>
      <c r="Z74">
        <f t="shared" si="177"/>
        <v>0.0313646249467658</v>
      </c>
      <c r="AA74">
        <f t="shared" si="177"/>
        <v>0.0352201853840375</v>
      </c>
      <c r="AB74">
        <f t="shared" si="177"/>
        <v>0.0424515302344246</v>
      </c>
      <c r="AC74">
        <f t="shared" si="177"/>
        <v>0.122483655209936</v>
      </c>
      <c r="AD74" s="3"/>
      <c r="AE74" s="18">
        <f t="shared" si="113"/>
        <v>0.728840011581224</v>
      </c>
      <c r="AF74" s="18">
        <f t="shared" si="154"/>
        <v>0.796823839522296</v>
      </c>
      <c r="AG74" s="18">
        <f t="shared" si="155"/>
        <v>0.746402757888291</v>
      </c>
      <c r="AH74" s="18">
        <f t="shared" si="156"/>
        <v>0.639043791767444</v>
      </c>
      <c r="AI74" s="18">
        <f t="shared" si="157"/>
        <v>0.646270601780684</v>
      </c>
      <c r="AK74">
        <f t="shared" si="164"/>
        <v>0.270277765032758</v>
      </c>
      <c r="AL74">
        <f t="shared" si="158"/>
        <v>0.161730190094861</v>
      </c>
      <c r="AM74">
        <f t="shared" si="159"/>
        <v>0.0250066662009531</v>
      </c>
      <c r="AN74">
        <f t="shared" si="160"/>
        <v>0.0213328277905143</v>
      </c>
      <c r="AO74">
        <f t="shared" si="161"/>
        <v>-0.0151886505316499</v>
      </c>
    </row>
    <row r="75" spans="1:41">
      <c r="A75" s="10">
        <v>44255</v>
      </c>
      <c r="B75" s="2">
        <v>0.00897488890361631</v>
      </c>
      <c r="C75" s="2">
        <v>0.00740317683557982</v>
      </c>
      <c r="D75" s="2">
        <v>0.00915509496784264</v>
      </c>
      <c r="E75" s="2">
        <v>0.0156500293661737</v>
      </c>
      <c r="F75" s="2">
        <v>0.0426680051183026</v>
      </c>
      <c r="H75" s="11">
        <f t="shared" si="175"/>
        <v>99.1104943242573</v>
      </c>
      <c r="I75" s="11">
        <f t="shared" si="148"/>
        <v>99.26512274273</v>
      </c>
      <c r="J75" s="11">
        <f t="shared" si="149"/>
        <v>99.09279604161</v>
      </c>
      <c r="K75" s="11">
        <f t="shared" si="150"/>
        <v>98.4591120057427</v>
      </c>
      <c r="L75" s="11">
        <f t="shared" si="151"/>
        <v>95.9078052736967</v>
      </c>
      <c r="M75" s="13"/>
      <c r="N75" s="14"/>
      <c r="O75" s="13"/>
      <c r="P75" s="14"/>
      <c r="Q75" s="15">
        <f t="shared" ref="Q75:U75" si="178">(H76-H75)/H75</f>
        <v>-0.00236011879056356</v>
      </c>
      <c r="R75" s="15">
        <f t="shared" si="178"/>
        <v>-0.00166326782558291</v>
      </c>
      <c r="S75" s="15">
        <f t="shared" si="178"/>
        <v>-0.00178884579798561</v>
      </c>
      <c r="T75" s="15">
        <f t="shared" si="178"/>
        <v>-0.00240640746601885</v>
      </c>
      <c r="U75" s="15">
        <f t="shared" si="178"/>
        <v>0.000395526171507087</v>
      </c>
      <c r="X75" s="3"/>
      <c r="Y75">
        <f t="shared" ref="Y75:AC75" si="179">MAX(Y74,B75)</f>
        <v>0.0260558219819865</v>
      </c>
      <c r="Z75">
        <f t="shared" si="179"/>
        <v>0.0313646249467658</v>
      </c>
      <c r="AA75">
        <f t="shared" si="179"/>
        <v>0.0352201853840375</v>
      </c>
      <c r="AB75">
        <f t="shared" si="179"/>
        <v>0.0424515302344246</v>
      </c>
      <c r="AC75">
        <f t="shared" si="179"/>
        <v>0.122483655209936</v>
      </c>
      <c r="AD75" s="3"/>
      <c r="AE75" s="18">
        <f t="shared" si="113"/>
        <v>0.655551495945089</v>
      </c>
      <c r="AF75" s="18">
        <f t="shared" si="154"/>
        <v>0.763964120465493</v>
      </c>
      <c r="AG75" s="18">
        <f t="shared" si="155"/>
        <v>0.740061136305321</v>
      </c>
      <c r="AH75" s="18">
        <f t="shared" si="156"/>
        <v>0.631343575137302</v>
      </c>
      <c r="AI75" s="18">
        <f t="shared" si="157"/>
        <v>0.651643273993008</v>
      </c>
      <c r="AK75">
        <f t="shared" si="164"/>
        <v>0.265956945877258</v>
      </c>
      <c r="AL75">
        <f t="shared" si="158"/>
        <v>0.226709818271069</v>
      </c>
      <c r="AM75">
        <f t="shared" si="159"/>
        <v>0.197535679293649</v>
      </c>
      <c r="AN75">
        <f t="shared" si="160"/>
        <v>0.156546889879894</v>
      </c>
      <c r="AO75">
        <f t="shared" si="161"/>
        <v>-0.00966155862196529</v>
      </c>
    </row>
    <row r="76" spans="1:41">
      <c r="A76" s="10">
        <v>44286</v>
      </c>
      <c r="B76" s="2">
        <v>0.0113618229460098</v>
      </c>
      <c r="C76" s="2">
        <v>0.00908154971060271</v>
      </c>
      <c r="D76" s="2">
        <v>0.0109635528713133</v>
      </c>
      <c r="E76" s="2">
        <v>0.0180999927899772</v>
      </c>
      <c r="F76" s="2">
        <v>0.0422557656855698</v>
      </c>
      <c r="H76" s="11">
        <f t="shared" si="175"/>
        <v>98.8765817842606</v>
      </c>
      <c r="I76" s="11">
        <f t="shared" si="148"/>
        <v>99.1000182578695</v>
      </c>
      <c r="J76" s="11">
        <f t="shared" si="149"/>
        <v>98.9155343098003</v>
      </c>
      <c r="K76" s="11">
        <f t="shared" si="150"/>
        <v>98.2221792635145</v>
      </c>
      <c r="L76" s="11">
        <f t="shared" si="151"/>
        <v>95.9457393207343</v>
      </c>
      <c r="M76" s="13"/>
      <c r="N76" s="14"/>
      <c r="O76" s="13"/>
      <c r="P76" s="14"/>
      <c r="Q76" s="15">
        <f t="shared" ref="Q76:U76" si="180">(H77-H76)/H76</f>
        <v>9.14885265066679e-5</v>
      </c>
      <c r="R76" s="15">
        <f t="shared" si="180"/>
        <v>-0.000314260841060815</v>
      </c>
      <c r="S76" s="15">
        <f t="shared" si="180"/>
        <v>2.9277712858739e-5</v>
      </c>
      <c r="T76" s="15">
        <f t="shared" si="180"/>
        <v>-0.000315146068155939</v>
      </c>
      <c r="U76" s="15">
        <f t="shared" si="180"/>
        <v>-0.00130501928885687</v>
      </c>
      <c r="X76" s="3"/>
      <c r="Y76">
        <f t="shared" ref="Y76:AC76" si="181">MAX(Y75,B76)</f>
        <v>0.0260558219819865</v>
      </c>
      <c r="Z76">
        <f t="shared" si="181"/>
        <v>0.0313646249467658</v>
      </c>
      <c r="AA76">
        <f t="shared" si="181"/>
        <v>0.0352201853840375</v>
      </c>
      <c r="AB76">
        <f t="shared" si="181"/>
        <v>0.0424515302344246</v>
      </c>
      <c r="AC76">
        <f t="shared" si="181"/>
        <v>0.122483655209936</v>
      </c>
      <c r="AD76" s="3"/>
      <c r="AE76" s="18">
        <f t="shared" si="113"/>
        <v>0.563943023794655</v>
      </c>
      <c r="AF76" s="18">
        <f t="shared" si="154"/>
        <v>0.710452469110772</v>
      </c>
      <c r="AG76" s="18">
        <f t="shared" si="155"/>
        <v>0.688713936290574</v>
      </c>
      <c r="AH76" s="18">
        <f t="shared" si="156"/>
        <v>0.573631558390806</v>
      </c>
      <c r="AI76" s="18">
        <f t="shared" si="157"/>
        <v>0.65500894292268</v>
      </c>
      <c r="AK76">
        <f t="shared" si="164"/>
        <v>-0.00814301885445177</v>
      </c>
      <c r="AL76">
        <f t="shared" si="158"/>
        <v>0.0349295565973263</v>
      </c>
      <c r="AM76">
        <f t="shared" si="159"/>
        <v>-0.00269965716427063</v>
      </c>
      <c r="AN76">
        <f t="shared" si="160"/>
        <v>0.01773212619472</v>
      </c>
      <c r="AO76">
        <f t="shared" si="161"/>
        <v>0.0322308971481375</v>
      </c>
    </row>
    <row r="77" spans="1:41">
      <c r="A77" s="10">
        <v>44316</v>
      </c>
      <c r="B77" s="2">
        <v>0.0112693034075395</v>
      </c>
      <c r="C77" s="2">
        <v>0.00939876421521064</v>
      </c>
      <c r="D77" s="2">
        <v>0.0109339550372584</v>
      </c>
      <c r="E77" s="2">
        <v>0.0184209441462526</v>
      </c>
      <c r="F77" s="2">
        <v>0.0436177069232972</v>
      </c>
      <c r="H77" s="11">
        <f t="shared" si="175"/>
        <v>98.885627857034</v>
      </c>
      <c r="I77" s="11">
        <f t="shared" si="148"/>
        <v>99.0688750027827</v>
      </c>
      <c r="J77" s="11">
        <f t="shared" si="149"/>
        <v>98.9184303304111</v>
      </c>
      <c r="K77" s="11">
        <f t="shared" si="150"/>
        <v>98.1912249299139</v>
      </c>
      <c r="L77" s="11">
        <f t="shared" si="151"/>
        <v>95.8205282802371</v>
      </c>
      <c r="M77" s="13"/>
      <c r="N77" s="14"/>
      <c r="O77" s="13"/>
      <c r="P77" s="14"/>
      <c r="Q77" s="15">
        <f t="shared" ref="Q77:U77" si="182">(H78-H77)/H77</f>
        <v>1.50384058228636e-5</v>
      </c>
      <c r="R77" s="15">
        <f t="shared" si="182"/>
        <v>-0.000200291036400631</v>
      </c>
      <c r="S77" s="15">
        <f t="shared" si="182"/>
        <v>-1.6685735917583e-5</v>
      </c>
      <c r="T77" s="15">
        <f t="shared" si="182"/>
        <v>-0.000169049858787465</v>
      </c>
      <c r="U77" s="15">
        <f t="shared" si="182"/>
        <v>0.00272256232714241</v>
      </c>
      <c r="X77" s="3"/>
      <c r="Y77">
        <f t="shared" ref="Y77:AC77" si="183">MAX(Y76,B77)</f>
        <v>0.0260558219819865</v>
      </c>
      <c r="Z77">
        <f t="shared" si="183"/>
        <v>0.0313646249467658</v>
      </c>
      <c r="AA77">
        <f t="shared" si="183"/>
        <v>0.0352201853840375</v>
      </c>
      <c r="AB77">
        <f t="shared" si="183"/>
        <v>0.0424515302344246</v>
      </c>
      <c r="AC77">
        <f t="shared" si="183"/>
        <v>0.122483655209936</v>
      </c>
      <c r="AD77" s="3"/>
      <c r="AE77" s="18">
        <f t="shared" si="113"/>
        <v>0.56749384397351</v>
      </c>
      <c r="AF77" s="18">
        <f t="shared" si="154"/>
        <v>0.700338702242961</v>
      </c>
      <c r="AG77" s="18">
        <f t="shared" si="155"/>
        <v>0.689554301942604</v>
      </c>
      <c r="AH77" s="18">
        <f t="shared" si="156"/>
        <v>0.566071139378746</v>
      </c>
      <c r="AI77" s="18">
        <f t="shared" si="157"/>
        <v>0.643889571644994</v>
      </c>
      <c r="AK77">
        <f t="shared" si="164"/>
        <v>-0.00134947555603362</v>
      </c>
      <c r="AL77">
        <f t="shared" si="158"/>
        <v>0.0215149589513081</v>
      </c>
      <c r="AM77">
        <f t="shared" si="159"/>
        <v>0.0015427590848068</v>
      </c>
      <c r="AN77">
        <f t="shared" si="160"/>
        <v>0.00934767646184573</v>
      </c>
      <c r="AO77">
        <f t="shared" si="161"/>
        <v>-0.0649644330516127</v>
      </c>
    </row>
    <row r="78" spans="1:41">
      <c r="A78" s="10">
        <v>44347</v>
      </c>
      <c r="B78" s="2">
        <v>0.0112540957580575</v>
      </c>
      <c r="C78" s="2">
        <v>0.00960097824149392</v>
      </c>
      <c r="D78" s="2">
        <v>0.010950823495725</v>
      </c>
      <c r="E78" s="2">
        <v>0.0185931371722535</v>
      </c>
      <c r="F78" s="2">
        <v>0.0407841073220138</v>
      </c>
      <c r="H78" s="11">
        <f t="shared" si="175"/>
        <v>98.8871149392358</v>
      </c>
      <c r="I78" s="11">
        <f t="shared" si="148"/>
        <v>99.0490323951333</v>
      </c>
      <c r="J78" s="11">
        <f t="shared" si="149"/>
        <v>98.9167798036052</v>
      </c>
      <c r="K78" s="11">
        <f t="shared" si="150"/>
        <v>98.1746257172054</v>
      </c>
      <c r="L78" s="11">
        <f t="shared" si="151"/>
        <v>96.0814056406998</v>
      </c>
      <c r="M78" s="13"/>
      <c r="N78" s="14"/>
      <c r="O78" s="13"/>
      <c r="P78" s="14"/>
      <c r="Q78" s="15">
        <f t="shared" ref="Q78:U78" si="184">(H79-H78)/H78</f>
        <v>0.000617157054108858</v>
      </c>
      <c r="R78" s="15">
        <f t="shared" si="184"/>
        <v>0.00017378257113175</v>
      </c>
      <c r="S78" s="15">
        <f t="shared" si="184"/>
        <v>0.000124493155955225</v>
      </c>
      <c r="T78" s="15">
        <f t="shared" si="184"/>
        <v>0.000271437153003657</v>
      </c>
      <c r="U78" s="15">
        <f t="shared" si="184"/>
        <v>0.000862728585770713</v>
      </c>
      <c r="X78" s="3"/>
      <c r="Y78">
        <f t="shared" ref="Y78:AC78" si="185">MAX(Y77,B78)</f>
        <v>0.0260558219819865</v>
      </c>
      <c r="Z78">
        <f t="shared" si="185"/>
        <v>0.0313646249467658</v>
      </c>
      <c r="AA78">
        <f t="shared" si="185"/>
        <v>0.0352201853840375</v>
      </c>
      <c r="AB78">
        <f t="shared" si="185"/>
        <v>0.0424515302344246</v>
      </c>
      <c r="AC78">
        <f t="shared" si="185"/>
        <v>0.122483655209936</v>
      </c>
      <c r="AD78" s="3"/>
      <c r="AE78" s="18">
        <f t="shared" si="113"/>
        <v>0.568077500458902</v>
      </c>
      <c r="AF78" s="18">
        <f t="shared" si="154"/>
        <v>0.693891501722423</v>
      </c>
      <c r="AG78" s="18">
        <f t="shared" si="155"/>
        <v>0.689075359021587</v>
      </c>
      <c r="AH78" s="18">
        <f t="shared" si="156"/>
        <v>0.562014912782201</v>
      </c>
      <c r="AI78" s="18">
        <f t="shared" si="157"/>
        <v>0.667024083726844</v>
      </c>
      <c r="AK78">
        <f t="shared" si="164"/>
        <v>-0.0554213932726795</v>
      </c>
      <c r="AL78">
        <f t="shared" si="158"/>
        <v>-0.0182711140850628</v>
      </c>
      <c r="AM78">
        <f t="shared" si="159"/>
        <v>-0.0114914455761455</v>
      </c>
      <c r="AN78">
        <f t="shared" si="160"/>
        <v>-0.0148661837425361</v>
      </c>
      <c r="AO78">
        <f t="shared" si="161"/>
        <v>-0.0219972992276663</v>
      </c>
    </row>
    <row r="79" spans="1:41">
      <c r="A79" s="10">
        <v>44377</v>
      </c>
      <c r="B79" s="2">
        <v>0.0106303780911218</v>
      </c>
      <c r="C79" s="2">
        <v>0.00942555767271538</v>
      </c>
      <c r="D79" s="2">
        <v>0.0108249827035099</v>
      </c>
      <c r="E79" s="2">
        <v>0.0183167281787006</v>
      </c>
      <c r="F79" s="2">
        <v>0.0398869671095182</v>
      </c>
      <c r="H79" s="11">
        <f t="shared" si="175"/>
        <v>98.948143819781</v>
      </c>
      <c r="I79" s="11">
        <f t="shared" si="148"/>
        <v>99.066245390651</v>
      </c>
      <c r="J79" s="11">
        <f t="shared" si="149"/>
        <v>98.9290942656999</v>
      </c>
      <c r="K79" s="11">
        <f t="shared" si="150"/>
        <v>98.2012739581072</v>
      </c>
      <c r="L79" s="11">
        <f t="shared" si="151"/>
        <v>96.164297815907</v>
      </c>
      <c r="M79" s="13"/>
      <c r="N79" s="14"/>
      <c r="O79" s="13"/>
      <c r="P79" s="14"/>
      <c r="Q79" s="15">
        <f t="shared" ref="Q79:U79" si="186">(H80-H79)/H79</f>
        <v>0.00152866491233486</v>
      </c>
      <c r="R79" s="15">
        <f t="shared" si="186"/>
        <v>0.000484420377628206</v>
      </c>
      <c r="S79" s="15">
        <f t="shared" si="186"/>
        <v>0.000152551407080381</v>
      </c>
      <c r="T79" s="15">
        <f t="shared" si="186"/>
        <v>0.000770462402158235</v>
      </c>
      <c r="U79" s="15">
        <f t="shared" si="186"/>
        <v>0.00183460808824178</v>
      </c>
      <c r="X79" s="3"/>
      <c r="Y79">
        <f t="shared" ref="Y79:AC79" si="187">MAX(Y78,B79)</f>
        <v>0.0260558219819865</v>
      </c>
      <c r="Z79">
        <f t="shared" si="187"/>
        <v>0.0313646249467658</v>
      </c>
      <c r="AA79">
        <f t="shared" si="187"/>
        <v>0.0352201853840375</v>
      </c>
      <c r="AB79">
        <f t="shared" si="187"/>
        <v>0.0424515302344246</v>
      </c>
      <c r="AC79">
        <f t="shared" si="187"/>
        <v>0.122483655209936</v>
      </c>
      <c r="AD79" s="3"/>
      <c r="AE79" s="18">
        <f t="shared" si="113"/>
        <v>0.592015247169288</v>
      </c>
      <c r="AF79" s="18">
        <f t="shared" si="154"/>
        <v>0.699484445016859</v>
      </c>
      <c r="AG79" s="18">
        <f t="shared" si="155"/>
        <v>0.692648332611673</v>
      </c>
      <c r="AH79" s="18">
        <f t="shared" si="156"/>
        <v>0.568526079565271</v>
      </c>
      <c r="AI79" s="18">
        <f t="shared" si="157"/>
        <v>0.674348654592711</v>
      </c>
      <c r="AK79">
        <f t="shared" si="164"/>
        <v>-0.145108398979001</v>
      </c>
      <c r="AL79">
        <f t="shared" si="158"/>
        <v>-0.0518536479818818</v>
      </c>
      <c r="AM79">
        <f t="shared" si="159"/>
        <v>-0.0142429098858059</v>
      </c>
      <c r="AN79">
        <f t="shared" si="160"/>
        <v>-0.0428008061771824</v>
      </c>
      <c r="AO79">
        <f t="shared" si="161"/>
        <v>-0.047742196268284</v>
      </c>
    </row>
    <row r="80" spans="1:41">
      <c r="A80" s="10">
        <v>44408</v>
      </c>
      <c r="B80" s="2">
        <v>0.00908782094577767</v>
      </c>
      <c r="C80" s="2">
        <v>0.00893680812312147</v>
      </c>
      <c r="D80" s="2">
        <v>0.0106708034503484</v>
      </c>
      <c r="E80" s="2">
        <v>0.0175327574461239</v>
      </c>
      <c r="F80" s="2">
        <v>0.037982675697229</v>
      </c>
      <c r="H80" s="11">
        <f t="shared" si="175"/>
        <v>99.099402375379</v>
      </c>
      <c r="I80" s="11">
        <f t="shared" si="148"/>
        <v>99.1142350986534</v>
      </c>
      <c r="J80" s="11">
        <f t="shared" si="149"/>
        <v>98.9441860382313</v>
      </c>
      <c r="K80" s="11">
        <f t="shared" si="150"/>
        <v>98.276934347536</v>
      </c>
      <c r="L80" s="11">
        <f t="shared" si="151"/>
        <v>96.3407216144802</v>
      </c>
      <c r="M80" s="13"/>
      <c r="N80" s="14"/>
      <c r="O80" s="13"/>
      <c r="P80" s="14"/>
      <c r="Q80" s="15">
        <f t="shared" ref="Q80:U80" si="188">(H81-H80)/H80</f>
        <v>0.000491011676069725</v>
      </c>
      <c r="R80" s="15">
        <f t="shared" si="188"/>
        <v>0.000360818182871633</v>
      </c>
      <c r="S80" s="15">
        <f t="shared" si="188"/>
        <v>0.000474993861427154</v>
      </c>
      <c r="T80" s="15">
        <f t="shared" si="188"/>
        <v>0.000615164676152075</v>
      </c>
      <c r="U80" s="15">
        <f t="shared" si="188"/>
        <v>0.000614633028392061</v>
      </c>
      <c r="X80" s="3"/>
      <c r="Y80">
        <f t="shared" ref="Y80:AC80" si="189">MAX(Y79,B80)</f>
        <v>0.0260558219819865</v>
      </c>
      <c r="Z80">
        <f t="shared" si="189"/>
        <v>0.0313646249467658</v>
      </c>
      <c r="AA80">
        <f t="shared" si="189"/>
        <v>0.0352201853840375</v>
      </c>
      <c r="AB80">
        <f t="shared" si="189"/>
        <v>0.0424515302344246</v>
      </c>
      <c r="AC80">
        <f t="shared" si="189"/>
        <v>0.122483655209936</v>
      </c>
      <c r="AD80" s="3"/>
      <c r="AE80" s="18">
        <f t="shared" si="113"/>
        <v>0.651217261460396</v>
      </c>
      <c r="AF80" s="18">
        <f t="shared" si="154"/>
        <v>0.715067272818035</v>
      </c>
      <c r="AG80" s="18">
        <f t="shared" si="155"/>
        <v>0.697025914713537</v>
      </c>
      <c r="AH80" s="18">
        <f t="shared" si="156"/>
        <v>0.586993511204307</v>
      </c>
      <c r="AI80" s="18">
        <f t="shared" si="157"/>
        <v>0.689895965040176</v>
      </c>
      <c r="AK80">
        <f t="shared" si="164"/>
        <v>-0.0544938925562295</v>
      </c>
      <c r="AL80">
        <f t="shared" si="158"/>
        <v>-0.0407205161911736</v>
      </c>
      <c r="AM80">
        <f t="shared" si="159"/>
        <v>-0.044967045953839</v>
      </c>
      <c r="AN80">
        <f t="shared" si="160"/>
        <v>-0.0356798059520351</v>
      </c>
      <c r="AO80">
        <f t="shared" si="161"/>
        <v>-0.0167862464116611</v>
      </c>
    </row>
    <row r="81" spans="1:41">
      <c r="A81" s="10">
        <v>44439</v>
      </c>
      <c r="B81" s="2">
        <v>0.00859259020758821</v>
      </c>
      <c r="C81" s="2">
        <v>0.00857289668324649</v>
      </c>
      <c r="D81" s="2">
        <v>0.0101909689412322</v>
      </c>
      <c r="E81" s="2">
        <v>0.0169071920626421</v>
      </c>
      <c r="F81" s="2">
        <v>0.0373450891436011</v>
      </c>
      <c r="H81" s="11">
        <f t="shared" si="175"/>
        <v>99.1480613390368</v>
      </c>
      <c r="I81" s="11">
        <f t="shared" si="148"/>
        <v>99.1499973168584</v>
      </c>
      <c r="J81" s="11">
        <f t="shared" si="149"/>
        <v>98.9911839192234</v>
      </c>
      <c r="K81" s="11">
        <f t="shared" si="150"/>
        <v>98.3373908460271</v>
      </c>
      <c r="L81" s="11">
        <f t="shared" si="151"/>
        <v>96.3999358039636</v>
      </c>
      <c r="M81" s="13"/>
      <c r="N81" s="14"/>
      <c r="O81" s="13"/>
      <c r="P81" s="14"/>
      <c r="Q81" s="15">
        <f t="shared" ref="Q81:U81" si="190">(H82-H81)/H81</f>
        <v>-0.000892340708740588</v>
      </c>
      <c r="R81" s="15">
        <f t="shared" si="190"/>
        <v>-0.000556693448743017</v>
      </c>
      <c r="S81" s="15">
        <f t="shared" si="190"/>
        <v>-0.000586690700069561</v>
      </c>
      <c r="T81" s="15">
        <f t="shared" si="190"/>
        <v>-0.000703829316794617</v>
      </c>
      <c r="U81" s="15">
        <f t="shared" si="190"/>
        <v>-0.00250035155335178</v>
      </c>
      <c r="X81" s="3"/>
      <c r="Y81">
        <f t="shared" ref="Y81:AC81" si="191">MAX(Y80,B81)</f>
        <v>0.0260558219819865</v>
      </c>
      <c r="Z81">
        <f t="shared" si="191"/>
        <v>0.0313646249467658</v>
      </c>
      <c r="AA81">
        <f t="shared" si="191"/>
        <v>0.0352201853840375</v>
      </c>
      <c r="AB81">
        <f t="shared" si="191"/>
        <v>0.0424515302344246</v>
      </c>
      <c r="AC81">
        <f t="shared" si="191"/>
        <v>0.122483655209936</v>
      </c>
      <c r="AD81" s="3"/>
      <c r="AE81" s="18">
        <f t="shared" ref="AE81:AE120" si="192">(Y81-B81)/Y81</f>
        <v>0.67022379053984</v>
      </c>
      <c r="AF81" s="18">
        <f t="shared" si="154"/>
        <v>0.726669880548644</v>
      </c>
      <c r="AG81" s="18">
        <f t="shared" si="155"/>
        <v>0.710649764329436</v>
      </c>
      <c r="AH81" s="18">
        <f t="shared" si="156"/>
        <v>0.601729502581469</v>
      </c>
      <c r="AI81" s="18">
        <f t="shared" si="157"/>
        <v>0.695101447784262</v>
      </c>
      <c r="AK81">
        <f t="shared" si="164"/>
        <v>0.104835915164594</v>
      </c>
      <c r="AL81">
        <f t="shared" si="158"/>
        <v>0.065529620083066</v>
      </c>
      <c r="AM81">
        <f t="shared" si="159"/>
        <v>0.0581904986740836</v>
      </c>
      <c r="AN81">
        <f t="shared" si="160"/>
        <v>0.0423626346411109</v>
      </c>
      <c r="AO81">
        <f t="shared" si="161"/>
        <v>0.069627063450061</v>
      </c>
    </row>
    <row r="82" spans="1:41">
      <c r="A82" s="10">
        <v>44469</v>
      </c>
      <c r="B82" s="2">
        <v>0.00949340226563505</v>
      </c>
      <c r="C82" s="2">
        <v>0.00913467534591101</v>
      </c>
      <c r="D82" s="2">
        <v>0.0107839865058946</v>
      </c>
      <c r="E82" s="2">
        <v>0.0176234252627989</v>
      </c>
      <c r="F82" s="2">
        <v>0.0399453180349508</v>
      </c>
      <c r="H82" s="11">
        <f t="shared" si="175"/>
        <v>99.0595874877113</v>
      </c>
      <c r="I82" s="11">
        <f t="shared" si="148"/>
        <v>99.0948011629092</v>
      </c>
      <c r="J82" s="11">
        <f t="shared" si="149"/>
        <v>98.9331067122291</v>
      </c>
      <c r="K82" s="11">
        <f t="shared" si="150"/>
        <v>98.2681781074126</v>
      </c>
      <c r="L82" s="11">
        <f t="shared" si="151"/>
        <v>96.1589020747331</v>
      </c>
      <c r="M82" s="13"/>
      <c r="N82" s="14"/>
      <c r="O82" s="13"/>
      <c r="P82" s="14"/>
      <c r="Q82" s="15">
        <f t="shared" ref="Q82:U82" si="193">(H83-H82)/H82</f>
        <v>-0.00361839897060713</v>
      </c>
      <c r="R82" s="15">
        <f t="shared" si="193"/>
        <v>-0.00284402154005586</v>
      </c>
      <c r="S82" s="15">
        <f t="shared" si="193"/>
        <v>-0.00314790820342939</v>
      </c>
      <c r="T82" s="15">
        <f t="shared" si="193"/>
        <v>-0.00384894687405113</v>
      </c>
      <c r="U82" s="15">
        <f t="shared" si="193"/>
        <v>-0.000561828174712891</v>
      </c>
      <c r="X82" s="3"/>
      <c r="Y82">
        <f t="shared" ref="Y82:AC82" si="194">MAX(Y81,B82)</f>
        <v>0.0260558219819865</v>
      </c>
      <c r="Z82">
        <f t="shared" si="194"/>
        <v>0.0313646249467658</v>
      </c>
      <c r="AA82">
        <f t="shared" si="194"/>
        <v>0.0352201853840375</v>
      </c>
      <c r="AB82">
        <f t="shared" si="194"/>
        <v>0.0424515302344246</v>
      </c>
      <c r="AC82">
        <f t="shared" si="194"/>
        <v>0.122483655209936</v>
      </c>
      <c r="AD82" s="3"/>
      <c r="AE82" s="18">
        <f t="shared" si="192"/>
        <v>0.635651399821574</v>
      </c>
      <c r="AF82" s="18">
        <f t="shared" si="154"/>
        <v>0.708758661663737</v>
      </c>
      <c r="AG82" s="18">
        <f t="shared" si="155"/>
        <v>0.693812329824302</v>
      </c>
      <c r="AH82" s="18">
        <f t="shared" si="156"/>
        <v>0.584857715010994</v>
      </c>
      <c r="AI82" s="18">
        <f t="shared" si="157"/>
        <v>0.673872256943305</v>
      </c>
      <c r="AK82">
        <f t="shared" si="164"/>
        <v>0.386164505610183</v>
      </c>
      <c r="AL82">
        <f t="shared" si="158"/>
        <v>0.315083598328797</v>
      </c>
      <c r="AM82">
        <f t="shared" si="159"/>
        <v>0.295985442765112</v>
      </c>
      <c r="AN82">
        <f t="shared" si="160"/>
        <v>0.223107152227991</v>
      </c>
      <c r="AO82">
        <f t="shared" si="161"/>
        <v>0.0146349823407037</v>
      </c>
    </row>
    <row r="83" spans="1:41">
      <c r="A83" s="10">
        <v>44500</v>
      </c>
      <c r="B83" s="2">
        <v>0.0131594172581026</v>
      </c>
      <c r="C83" s="2">
        <v>0.012012861723466</v>
      </c>
      <c r="D83" s="2">
        <v>0.0139758895266148</v>
      </c>
      <c r="E83" s="2">
        <v>0.0215553374856848</v>
      </c>
      <c r="F83" s="2">
        <v>0.0405299170589861</v>
      </c>
      <c r="H83" s="11">
        <f t="shared" si="175"/>
        <v>98.701150378317</v>
      </c>
      <c r="I83" s="11">
        <f t="shared" si="148"/>
        <v>98.8129734138944</v>
      </c>
      <c r="J83" s="11">
        <f t="shared" si="149"/>
        <v>98.6216743740189</v>
      </c>
      <c r="K83" s="11">
        <f t="shared" si="150"/>
        <v>97.8899491104674</v>
      </c>
      <c r="L83" s="11">
        <f t="shared" si="151"/>
        <v>96.1048772942981</v>
      </c>
      <c r="M83" s="13"/>
      <c r="N83" s="14"/>
      <c r="O83" s="13"/>
      <c r="P83" s="14"/>
      <c r="Q83" s="15">
        <f t="shared" ref="Q83:U83" si="195">(H84-H83)/H83</f>
        <v>-0.00209291863202853</v>
      </c>
      <c r="R83" s="15">
        <f t="shared" si="195"/>
        <v>-0.00278439064532832</v>
      </c>
      <c r="S83" s="15">
        <f t="shared" si="195"/>
        <v>-0.00286838458381905</v>
      </c>
      <c r="T83" s="15">
        <f t="shared" si="195"/>
        <v>-0.00288558999336907</v>
      </c>
      <c r="U83" s="15">
        <f t="shared" si="195"/>
        <v>-0.00299232863204228</v>
      </c>
      <c r="X83" s="3"/>
      <c r="Y83">
        <f t="shared" ref="Y83:AC83" si="196">MAX(Y82,B83)</f>
        <v>0.0260558219819865</v>
      </c>
      <c r="Z83">
        <f t="shared" si="196"/>
        <v>0.0313646249467658</v>
      </c>
      <c r="AA83">
        <f t="shared" si="196"/>
        <v>0.0352201853840375</v>
      </c>
      <c r="AB83">
        <f t="shared" si="196"/>
        <v>0.0424515302344246</v>
      </c>
      <c r="AC83">
        <f t="shared" si="196"/>
        <v>0.122483655209936</v>
      </c>
      <c r="AD83" s="3"/>
      <c r="AE83" s="18">
        <f t="shared" si="192"/>
        <v>0.49495290276391</v>
      </c>
      <c r="AF83" s="18">
        <f t="shared" si="154"/>
        <v>0.616993292798653</v>
      </c>
      <c r="AG83" s="18">
        <f t="shared" si="155"/>
        <v>0.603185236698131</v>
      </c>
      <c r="AH83" s="18">
        <f t="shared" si="156"/>
        <v>0.492236502037676</v>
      </c>
      <c r="AI83" s="18">
        <f t="shared" si="157"/>
        <v>0.669099383182857</v>
      </c>
      <c r="AK83">
        <f t="shared" si="164"/>
        <v>0.161474284033561</v>
      </c>
      <c r="AL83">
        <f t="shared" si="158"/>
        <v>0.23522346984154</v>
      </c>
      <c r="AM83">
        <f t="shared" si="159"/>
        <v>0.208705100421276</v>
      </c>
      <c r="AN83">
        <f t="shared" si="160"/>
        <v>0.137150280787408</v>
      </c>
      <c r="AO83">
        <f t="shared" si="161"/>
        <v>0.0770530163814435</v>
      </c>
    </row>
    <row r="84" spans="1:41">
      <c r="A84" s="10">
        <v>44530</v>
      </c>
      <c r="B84" s="2">
        <v>0.0152843247381536</v>
      </c>
      <c r="C84" s="2">
        <v>0.0148385687407863</v>
      </c>
      <c r="D84" s="2">
        <v>0.0168927289537436</v>
      </c>
      <c r="E84" s="2">
        <v>0.0245116580743138</v>
      </c>
      <c r="F84" s="2">
        <v>0.0436528694220707</v>
      </c>
      <c r="H84" s="11">
        <f t="shared" si="175"/>
        <v>98.4945769016876</v>
      </c>
      <c r="I84" s="11">
        <f t="shared" si="148"/>
        <v>98.5378394950836</v>
      </c>
      <c r="J84" s="11">
        <f t="shared" si="149"/>
        <v>98.3387894836141</v>
      </c>
      <c r="K84" s="11">
        <f t="shared" si="150"/>
        <v>97.6074788528628</v>
      </c>
      <c r="L84" s="11">
        <f t="shared" si="151"/>
        <v>95.8172999182914</v>
      </c>
      <c r="M84" s="13"/>
      <c r="N84" s="14"/>
      <c r="O84" s="13"/>
      <c r="P84" s="14"/>
      <c r="Q84" s="15">
        <f t="shared" ref="Q84:U84" si="197">(H85-H84)/H84</f>
        <v>0.000573813525978859</v>
      </c>
      <c r="R84" s="15">
        <f t="shared" si="197"/>
        <v>3.90395805218929e-5</v>
      </c>
      <c r="S84" s="15">
        <f t="shared" si="197"/>
        <v>-0.000326351389009101</v>
      </c>
      <c r="T84" s="15">
        <f t="shared" si="197"/>
        <v>4.6147651132739e-5</v>
      </c>
      <c r="U84" s="15">
        <f t="shared" si="197"/>
        <v>-0.00313101829104656</v>
      </c>
      <c r="X84" s="3"/>
      <c r="Y84">
        <f t="shared" ref="Y84:AC84" si="198">MAX(Y83,B84)</f>
        <v>0.0260558219819865</v>
      </c>
      <c r="Z84">
        <f t="shared" si="198"/>
        <v>0.0313646249467658</v>
      </c>
      <c r="AA84">
        <f t="shared" si="198"/>
        <v>0.0352201853840375</v>
      </c>
      <c r="AB84">
        <f t="shared" si="198"/>
        <v>0.0424515302344246</v>
      </c>
      <c r="AC84">
        <f t="shared" si="198"/>
        <v>0.122483655209936</v>
      </c>
      <c r="AD84" s="3"/>
      <c r="AE84" s="18">
        <f t="shared" si="192"/>
        <v>0.413400784334484</v>
      </c>
      <c r="AF84" s="18">
        <f t="shared" si="154"/>
        <v>0.526901126158169</v>
      </c>
      <c r="AG84" s="18">
        <f t="shared" si="155"/>
        <v>0.520367971674569</v>
      </c>
      <c r="AH84" s="18">
        <f t="shared" si="156"/>
        <v>0.422596595718547</v>
      </c>
      <c r="AI84" s="18">
        <f t="shared" si="157"/>
        <v>0.643602492534616</v>
      </c>
      <c r="AK84">
        <f t="shared" si="164"/>
        <v>-0.0380945697914317</v>
      </c>
      <c r="AL84">
        <f t="shared" si="158"/>
        <v>-0.00266988859029277</v>
      </c>
      <c r="AM84">
        <f t="shared" si="159"/>
        <v>0.0196518096765787</v>
      </c>
      <c r="AN84">
        <f t="shared" si="160"/>
        <v>-0.00192874038669557</v>
      </c>
      <c r="AO84">
        <f t="shared" si="161"/>
        <v>0.0750915029973534</v>
      </c>
    </row>
    <row r="85" spans="1:41">
      <c r="A85" s="10">
        <v>44561</v>
      </c>
      <c r="B85" s="2">
        <v>0.0147020749627011</v>
      </c>
      <c r="C85" s="2">
        <v>0.014798951415409</v>
      </c>
      <c r="D85" s="2">
        <v>0.0172247016480606</v>
      </c>
      <c r="E85" s="2">
        <v>0.024464381449441</v>
      </c>
      <c r="F85" s="2">
        <v>0.0469308289971212</v>
      </c>
      <c r="H85" s="11">
        <f t="shared" si="175"/>
        <v>98.5510944221493</v>
      </c>
      <c r="I85" s="11">
        <f t="shared" si="148"/>
        <v>98.5416863710031</v>
      </c>
      <c r="J85" s="11">
        <f t="shared" si="149"/>
        <v>98.3066964830726</v>
      </c>
      <c r="K85" s="11">
        <f t="shared" si="150"/>
        <v>97.6119832087448</v>
      </c>
      <c r="L85" s="11">
        <f t="shared" si="151"/>
        <v>95.5172941996486</v>
      </c>
      <c r="M85" s="13"/>
      <c r="N85" s="14"/>
      <c r="O85" s="13"/>
      <c r="P85" s="14"/>
      <c r="Q85" s="15">
        <f t="shared" ref="Q85:U85" si="199">(H86-H85)/H85</f>
        <v>-0.00209662760969106</v>
      </c>
      <c r="R85" s="15">
        <f t="shared" si="199"/>
        <v>-0.00129930761981579</v>
      </c>
      <c r="S85" s="15">
        <f t="shared" si="199"/>
        <v>-0.00163756424540435</v>
      </c>
      <c r="T85" s="15">
        <f t="shared" si="199"/>
        <v>-0.00172509084416978</v>
      </c>
      <c r="U85" s="15">
        <f t="shared" si="199"/>
        <v>0.000543672057076655</v>
      </c>
      <c r="X85" s="3"/>
      <c r="Y85">
        <f t="shared" ref="Y85:AC85" si="200">MAX(Y84,B85)</f>
        <v>0.0260558219819865</v>
      </c>
      <c r="Z85">
        <f t="shared" si="200"/>
        <v>0.0313646249467658</v>
      </c>
      <c r="AA85">
        <f t="shared" si="200"/>
        <v>0.0352201853840375</v>
      </c>
      <c r="AB85">
        <f t="shared" si="200"/>
        <v>0.0424515302344246</v>
      </c>
      <c r="AC85">
        <f t="shared" si="200"/>
        <v>0.122483655209936</v>
      </c>
      <c r="AD85" s="3"/>
      <c r="AE85" s="18">
        <f t="shared" si="192"/>
        <v>0.435747029095253</v>
      </c>
      <c r="AF85" s="18">
        <f t="shared" si="154"/>
        <v>0.52816424744352</v>
      </c>
      <c r="AG85" s="18">
        <f t="shared" si="155"/>
        <v>0.510942334339126</v>
      </c>
      <c r="AH85" s="18">
        <f t="shared" si="156"/>
        <v>0.4237102569838</v>
      </c>
      <c r="AI85" s="18">
        <f t="shared" si="157"/>
        <v>0.61684006803453</v>
      </c>
      <c r="AK85">
        <f t="shared" si="164"/>
        <v>0.145008254848499</v>
      </c>
      <c r="AL85">
        <f t="shared" si="158"/>
        <v>0.0892124979553838</v>
      </c>
      <c r="AM85">
        <f t="shared" si="159"/>
        <v>0.0968668785121896</v>
      </c>
      <c r="AN85">
        <f t="shared" si="160"/>
        <v>0.0723643121586935</v>
      </c>
      <c r="AO85">
        <f t="shared" si="161"/>
        <v>-0.0121216216852572</v>
      </c>
    </row>
    <row r="86" spans="1:41">
      <c r="A86" s="10">
        <v>44592</v>
      </c>
      <c r="B86" s="2">
        <v>0.0168339971956942</v>
      </c>
      <c r="C86" s="2">
        <v>0.016119202838298</v>
      </c>
      <c r="D86" s="2">
        <v>0.018893204730012</v>
      </c>
      <c r="E86" s="2">
        <v>0.0262347295854177</v>
      </c>
      <c r="F86" s="2">
        <v>0.0463619512426426</v>
      </c>
      <c r="H86" s="11">
        <f t="shared" si="175"/>
        <v>98.3444694766186</v>
      </c>
      <c r="I86" s="11">
        <f t="shared" si="148"/>
        <v>98.4136504070317</v>
      </c>
      <c r="J86" s="11">
        <f t="shared" si="149"/>
        <v>98.1457129518281</v>
      </c>
      <c r="K86" s="11">
        <f t="shared" si="150"/>
        <v>97.4435936702302</v>
      </c>
      <c r="L86" s="11">
        <f t="shared" si="151"/>
        <v>95.5692242834725</v>
      </c>
      <c r="M86" s="13"/>
      <c r="N86" s="14"/>
      <c r="O86" s="13"/>
      <c r="P86" s="14"/>
      <c r="Q86" s="15">
        <f t="shared" ref="Q86:U86" si="201">(H87-H86)/H86</f>
        <v>-0.00243470672343479</v>
      </c>
      <c r="R86" s="15">
        <f t="shared" si="201"/>
        <v>-0.00194610759179894</v>
      </c>
      <c r="S86" s="15">
        <f t="shared" si="201"/>
        <v>-0.00262507237876599</v>
      </c>
      <c r="T86" s="15">
        <f t="shared" si="201"/>
        <v>-0.00268164129857167</v>
      </c>
      <c r="U86" s="15">
        <f t="shared" si="201"/>
        <v>-0.00535803377511519</v>
      </c>
      <c r="X86" s="3"/>
      <c r="Y86">
        <f t="shared" ref="Y86:AC86" si="202">MAX(Y85,B86)</f>
        <v>0.0260558219819865</v>
      </c>
      <c r="Z86">
        <f t="shared" si="202"/>
        <v>0.0313646249467658</v>
      </c>
      <c r="AA86">
        <f t="shared" si="202"/>
        <v>0.0352201853840375</v>
      </c>
      <c r="AB86">
        <f t="shared" si="202"/>
        <v>0.0424515302344246</v>
      </c>
      <c r="AC86">
        <f t="shared" si="202"/>
        <v>0.122483655209936</v>
      </c>
      <c r="AD86" s="3"/>
      <c r="AE86" s="18">
        <f t="shared" si="192"/>
        <v>0.353925690491274</v>
      </c>
      <c r="AF86" s="18">
        <f t="shared" si="154"/>
        <v>0.486070601333298</v>
      </c>
      <c r="AG86" s="18">
        <f t="shared" si="155"/>
        <v>0.463568844854099</v>
      </c>
      <c r="AH86" s="18">
        <f t="shared" si="156"/>
        <v>0.382007446126322</v>
      </c>
      <c r="AI86" s="18">
        <f t="shared" si="157"/>
        <v>0.621484587774764</v>
      </c>
      <c r="AK86">
        <f t="shared" si="164"/>
        <v>0.147423980015191</v>
      </c>
      <c r="AL86">
        <f t="shared" si="158"/>
        <v>0.122917566224603</v>
      </c>
      <c r="AM86">
        <f t="shared" si="159"/>
        <v>0.14194034970758</v>
      </c>
      <c r="AN86">
        <f t="shared" si="160"/>
        <v>0.105180925402402</v>
      </c>
      <c r="AO86">
        <f t="shared" si="161"/>
        <v>0.121579093494336</v>
      </c>
    </row>
    <row r="87" spans="1:41">
      <c r="A87" s="10">
        <v>44620</v>
      </c>
      <c r="B87" s="2">
        <v>0.019315732061848</v>
      </c>
      <c r="C87" s="2">
        <v>0.0181005360206623</v>
      </c>
      <c r="D87" s="2">
        <v>0.0215749128164868</v>
      </c>
      <c r="E87" s="2">
        <v>0.0289941227208937</v>
      </c>
      <c r="F87" s="2">
        <v>0.0519985952473517</v>
      </c>
      <c r="H87" s="11">
        <f t="shared" si="175"/>
        <v>98.1050295355712</v>
      </c>
      <c r="I87" s="11">
        <f t="shared" si="148"/>
        <v>98.2221268548379</v>
      </c>
      <c r="J87" s="11">
        <f t="shared" si="149"/>
        <v>97.888073351664</v>
      </c>
      <c r="K87" s="11">
        <f t="shared" si="150"/>
        <v>97.1822849051629</v>
      </c>
      <c r="L87" s="11">
        <f t="shared" si="151"/>
        <v>95.0571611519001</v>
      </c>
      <c r="M87" s="13"/>
      <c r="N87" s="14"/>
      <c r="O87" s="13"/>
      <c r="P87" s="14"/>
      <c r="Q87" s="15">
        <f t="shared" ref="Q87:U87" si="203">(H88-H87)/H87</f>
        <v>-0.00365666520548687</v>
      </c>
      <c r="R87" s="15">
        <f t="shared" si="203"/>
        <v>-0.00450202492550891</v>
      </c>
      <c r="S87" s="15">
        <f t="shared" si="203"/>
        <v>-0.00470205913962115</v>
      </c>
      <c r="T87" s="15">
        <f t="shared" si="203"/>
        <v>-0.00528788840210827</v>
      </c>
      <c r="U87" s="15">
        <f t="shared" si="203"/>
        <v>-0.00186733439051617</v>
      </c>
      <c r="X87" s="3"/>
      <c r="Y87">
        <f t="shared" ref="Y87:AC87" si="204">MAX(Y86,B87)</f>
        <v>0.0260558219819865</v>
      </c>
      <c r="Z87">
        <f t="shared" si="204"/>
        <v>0.0313646249467658</v>
      </c>
      <c r="AA87">
        <f t="shared" si="204"/>
        <v>0.0352201853840375</v>
      </c>
      <c r="AB87">
        <f t="shared" si="204"/>
        <v>0.0424515302344246</v>
      </c>
      <c r="AC87">
        <f t="shared" si="204"/>
        <v>0.122483655209936</v>
      </c>
      <c r="AD87" s="3"/>
      <c r="AE87" s="18">
        <f t="shared" si="192"/>
        <v>0.258678844397932</v>
      </c>
      <c r="AF87" s="18">
        <f t="shared" si="154"/>
        <v>0.422899650437913</v>
      </c>
      <c r="AG87" s="18">
        <f t="shared" si="155"/>
        <v>0.387427619098649</v>
      </c>
      <c r="AH87" s="18">
        <f t="shared" si="156"/>
        <v>0.317006417418095</v>
      </c>
      <c r="AI87" s="18">
        <f t="shared" si="157"/>
        <v>0.575465027082785</v>
      </c>
      <c r="AK87">
        <f t="shared" si="164"/>
        <v>0.193675075588411</v>
      </c>
      <c r="AL87">
        <f t="shared" si="158"/>
        <v>0.254370500334837</v>
      </c>
      <c r="AM87">
        <f t="shared" si="159"/>
        <v>0.223694935340109</v>
      </c>
      <c r="AN87">
        <f t="shared" si="160"/>
        <v>0.188663460699227</v>
      </c>
      <c r="AO87">
        <f t="shared" si="161"/>
        <v>0.037849258476663</v>
      </c>
    </row>
    <row r="88" spans="1:41">
      <c r="A88" s="10">
        <v>44651</v>
      </c>
      <c r="B88" s="2">
        <v>0.0230567079289719</v>
      </c>
      <c r="C88" s="2">
        <v>0.0227047784245669</v>
      </c>
      <c r="D88" s="2">
        <v>0.0264011115439393</v>
      </c>
      <c r="E88" s="2">
        <v>0.0344642542533556</v>
      </c>
      <c r="F88" s="2">
        <v>0.0539667035192921</v>
      </c>
      <c r="H88" s="11">
        <f t="shared" si="175"/>
        <v>97.7462922875852</v>
      </c>
      <c r="I88" s="11">
        <f t="shared" si="148"/>
        <v>97.779928391501</v>
      </c>
      <c r="J88" s="11">
        <f t="shared" si="149"/>
        <v>97.4277978417009</v>
      </c>
      <c r="K88" s="11">
        <f t="shared" si="150"/>
        <v>96.6683958279225</v>
      </c>
      <c r="L88" s="11">
        <f t="shared" si="151"/>
        <v>94.8796576458163</v>
      </c>
      <c r="M88" s="13"/>
      <c r="N88" s="14"/>
      <c r="O88" s="13"/>
      <c r="P88" s="14"/>
      <c r="Q88" s="15">
        <f t="shared" ref="Q88:U88" si="205">(H89-H88)/H88</f>
        <v>-0.00546616120291023</v>
      </c>
      <c r="R88" s="15">
        <f t="shared" si="205"/>
        <v>-0.00728135089807151</v>
      </c>
      <c r="S88" s="15">
        <f t="shared" si="205"/>
        <v>-0.00623174939115092</v>
      </c>
      <c r="T88" s="15">
        <f t="shared" si="205"/>
        <v>-0.00631036123519793</v>
      </c>
      <c r="U88" s="15">
        <f t="shared" si="205"/>
        <v>-0.00353895933939257</v>
      </c>
      <c r="X88" s="3"/>
      <c r="Y88">
        <f t="shared" ref="Y88:AC88" si="206">MAX(Y87,B88)</f>
        <v>0.0260558219819865</v>
      </c>
      <c r="Z88">
        <f t="shared" si="206"/>
        <v>0.0313646249467658</v>
      </c>
      <c r="AA88">
        <f t="shared" si="206"/>
        <v>0.0352201853840375</v>
      </c>
      <c r="AB88">
        <f t="shared" si="206"/>
        <v>0.0424515302344246</v>
      </c>
      <c r="AC88">
        <f t="shared" si="206"/>
        <v>0.122483655209936</v>
      </c>
      <c r="AD88" s="3"/>
      <c r="AE88" s="18">
        <f t="shared" si="192"/>
        <v>0.115103413551413</v>
      </c>
      <c r="AF88" s="18">
        <f t="shared" si="154"/>
        <v>0.276102345776396</v>
      </c>
      <c r="AG88" s="18">
        <f t="shared" si="155"/>
        <v>0.250398279961785</v>
      </c>
      <c r="AH88" s="18">
        <f t="shared" si="156"/>
        <v>0.18815048449283</v>
      </c>
      <c r="AI88" s="18">
        <f t="shared" si="157"/>
        <v>0.559396693160458</v>
      </c>
      <c r="AK88">
        <f t="shared" si="164"/>
        <v>0.243873875550521</v>
      </c>
      <c r="AL88">
        <f t="shared" si="158"/>
        <v>0.330383840575413</v>
      </c>
      <c r="AM88">
        <f t="shared" si="159"/>
        <v>0.243792176174986</v>
      </c>
      <c r="AN88">
        <f t="shared" si="160"/>
        <v>0.190611922803952</v>
      </c>
      <c r="AO88">
        <f t="shared" si="161"/>
        <v>0.0693611443746953</v>
      </c>
    </row>
    <row r="89" spans="1:41">
      <c r="A89" s="10">
        <v>44681</v>
      </c>
      <c r="B89" s="2">
        <v>0.0286796366490467</v>
      </c>
      <c r="C89" s="2">
        <v>0.0302060703198891</v>
      </c>
      <c r="D89" s="2">
        <v>0.0328374959806748</v>
      </c>
      <c r="E89" s="2">
        <v>0.041033552024592</v>
      </c>
      <c r="F89" s="2">
        <v>0.0577098958335201</v>
      </c>
      <c r="H89" s="11">
        <f t="shared" si="175"/>
        <v>97.2119952969545</v>
      </c>
      <c r="I89" s="11">
        <f t="shared" si="148"/>
        <v>97.0679584220941</v>
      </c>
      <c r="J89" s="11">
        <f t="shared" si="149"/>
        <v>96.8206522218197</v>
      </c>
      <c r="K89" s="11">
        <f t="shared" si="150"/>
        <v>96.0583833302212</v>
      </c>
      <c r="L89" s="11">
        <f t="shared" si="151"/>
        <v>94.5438823952723</v>
      </c>
      <c r="M89" s="13"/>
      <c r="N89" s="14"/>
      <c r="O89" s="13"/>
      <c r="P89" s="14"/>
      <c r="Q89" s="15">
        <f t="shared" ref="Q89:U89" si="207">(H90-H89)/H89</f>
        <v>-0.00421507845060788</v>
      </c>
      <c r="R89" s="15">
        <f t="shared" si="207"/>
        <v>-0.00548239414476268</v>
      </c>
      <c r="S89" s="15">
        <f t="shared" si="207"/>
        <v>-0.00526669173654418</v>
      </c>
      <c r="T89" s="15">
        <f t="shared" si="207"/>
        <v>-0.00527284974300362</v>
      </c>
      <c r="U89" s="15">
        <f t="shared" si="207"/>
        <v>-0.00467821530894819</v>
      </c>
      <c r="X89" s="3"/>
      <c r="Y89">
        <f t="shared" ref="Y89:AC89" si="208">MAX(Y88,B89)</f>
        <v>0.0286796366490467</v>
      </c>
      <c r="Z89">
        <f t="shared" si="208"/>
        <v>0.0313646249467658</v>
      </c>
      <c r="AA89">
        <f t="shared" si="208"/>
        <v>0.0352201853840375</v>
      </c>
      <c r="AB89">
        <f t="shared" si="208"/>
        <v>0.0424515302344246</v>
      </c>
      <c r="AC89">
        <f t="shared" si="208"/>
        <v>0.122483655209936</v>
      </c>
      <c r="AD89" s="3"/>
      <c r="AE89" s="18">
        <f t="shared" si="192"/>
        <v>0</v>
      </c>
      <c r="AF89" s="18">
        <f t="shared" si="154"/>
        <v>0.0369382585904686</v>
      </c>
      <c r="AG89" s="18">
        <f t="shared" si="155"/>
        <v>0.0676512453691564</v>
      </c>
      <c r="AH89" s="18">
        <f t="shared" si="156"/>
        <v>0.0334022873145509</v>
      </c>
      <c r="AI89" s="18">
        <f t="shared" si="157"/>
        <v>0.528835943582792</v>
      </c>
      <c r="AK89">
        <f t="shared" si="164"/>
        <v>0.151826162206498</v>
      </c>
      <c r="AL89">
        <f t="shared" si="158"/>
        <v>0.188012902771258</v>
      </c>
      <c r="AM89">
        <f t="shared" si="159"/>
        <v>0.166530276301215</v>
      </c>
      <c r="AN89">
        <f t="shared" si="160"/>
        <v>0.134482891396002</v>
      </c>
      <c r="AO89">
        <f t="shared" si="161"/>
        <v>0.0861455748423947</v>
      </c>
    </row>
    <row r="90" spans="1:41">
      <c r="A90" s="10">
        <v>44712</v>
      </c>
      <c r="B90" s="2">
        <v>0.0330339558149483</v>
      </c>
      <c r="C90" s="2">
        <v>0.0358852012820442</v>
      </c>
      <c r="D90" s="2">
        <v>0.0383059332593766</v>
      </c>
      <c r="E90" s="2">
        <v>0.0465518627451074</v>
      </c>
      <c r="F90" s="2">
        <v>0.0626813479841934</v>
      </c>
      <c r="H90" s="11">
        <f t="shared" si="175"/>
        <v>96.8022391104377</v>
      </c>
      <c r="I90" s="11">
        <f t="shared" si="148"/>
        <v>96.5357936151968</v>
      </c>
      <c r="J90" s="11">
        <f t="shared" si="149"/>
        <v>96.3107276928362</v>
      </c>
      <c r="K90" s="11">
        <f t="shared" si="150"/>
        <v>95.5518819083651</v>
      </c>
      <c r="L90" s="11">
        <f t="shared" si="151"/>
        <v>94.1015857572833</v>
      </c>
      <c r="M90" s="13"/>
      <c r="N90" s="14"/>
      <c r="O90" s="13"/>
      <c r="P90" s="14"/>
      <c r="Q90" s="15">
        <f t="shared" ref="Q90:U90" si="209">(H91-H90)/H90</f>
        <v>-0.00387173540249582</v>
      </c>
      <c r="R90" s="15">
        <f t="shared" si="209"/>
        <v>-0.00508568542951496</v>
      </c>
      <c r="S90" s="15">
        <f t="shared" si="209"/>
        <v>-0.00576856468189163</v>
      </c>
      <c r="T90" s="15">
        <f t="shared" si="209"/>
        <v>-0.00548599793325122</v>
      </c>
      <c r="U90" s="15">
        <f t="shared" si="209"/>
        <v>-0.00355219209823953</v>
      </c>
      <c r="X90" s="3"/>
      <c r="Y90">
        <f t="shared" ref="Y90:AC90" si="210">MAX(Y89,B90)</f>
        <v>0.0330339558149483</v>
      </c>
      <c r="Z90">
        <f t="shared" si="210"/>
        <v>0.0358852012820442</v>
      </c>
      <c r="AA90">
        <f t="shared" si="210"/>
        <v>0.0383059332593766</v>
      </c>
      <c r="AB90">
        <f t="shared" si="210"/>
        <v>0.0465518627451074</v>
      </c>
      <c r="AC90">
        <f t="shared" si="210"/>
        <v>0.122483655209936</v>
      </c>
      <c r="AD90" s="3"/>
      <c r="AE90" s="18">
        <f t="shared" si="192"/>
        <v>0</v>
      </c>
      <c r="AF90" s="18">
        <f t="shared" si="154"/>
        <v>0</v>
      </c>
      <c r="AG90" s="18">
        <f t="shared" si="155"/>
        <v>0</v>
      </c>
      <c r="AH90" s="18">
        <f t="shared" si="156"/>
        <v>0</v>
      </c>
      <c r="AI90" s="18">
        <f t="shared" si="157"/>
        <v>0.488247245097657</v>
      </c>
      <c r="AK90">
        <f t="shared" si="164"/>
        <v>0.12154704919946</v>
      </c>
      <c r="AL90">
        <f t="shared" si="158"/>
        <v>0.147557081407427</v>
      </c>
      <c r="AM90">
        <f t="shared" si="159"/>
        <v>0.157267710479519</v>
      </c>
      <c r="AN90">
        <f t="shared" si="160"/>
        <v>0.124013347021284</v>
      </c>
      <c r="AO90">
        <f t="shared" si="161"/>
        <v>0.0604375176418193</v>
      </c>
    </row>
    <row r="91" spans="1:41">
      <c r="A91" s="10">
        <v>44742</v>
      </c>
      <c r="B91" s="2">
        <v>0.0370491356676406</v>
      </c>
      <c r="C91" s="2">
        <v>0.0411803168489407</v>
      </c>
      <c r="D91" s="2">
        <v>0.04433021968086</v>
      </c>
      <c r="E91" s="2">
        <v>0.0523249150542036</v>
      </c>
      <c r="F91" s="2">
        <v>0.0664696530588011</v>
      </c>
      <c r="H91" s="11">
        <f t="shared" si="175"/>
        <v>96.427446454233</v>
      </c>
      <c r="I91" s="11">
        <f t="shared" si="148"/>
        <v>96.0448429361813</v>
      </c>
      <c r="J91" s="11">
        <f t="shared" si="149"/>
        <v>95.75515303058</v>
      </c>
      <c r="K91" s="11">
        <f t="shared" si="150"/>
        <v>95.0276844816975</v>
      </c>
      <c r="L91" s="11">
        <f t="shared" si="151"/>
        <v>93.7673188479245</v>
      </c>
      <c r="M91" s="13"/>
      <c r="N91" s="14"/>
      <c r="O91" s="13"/>
      <c r="P91" s="14"/>
      <c r="Q91" s="15">
        <f t="shared" ref="Q91:U91" si="211">(H92-H91)/H91</f>
        <v>0.00306545850806082</v>
      </c>
      <c r="R91" s="15">
        <f t="shared" si="211"/>
        <v>0.000921966419848004</v>
      </c>
      <c r="S91" s="15">
        <f t="shared" si="211"/>
        <v>0.000968272942979018</v>
      </c>
      <c r="T91" s="15">
        <f t="shared" si="211"/>
        <v>0.00113783811585294</v>
      </c>
      <c r="U91" s="15">
        <f t="shared" si="211"/>
        <v>-0.00529674897531473</v>
      </c>
      <c r="X91" s="3"/>
      <c r="Y91">
        <f t="shared" ref="Y91:AC91" si="212">MAX(Y90,B91)</f>
        <v>0.0370491356676406</v>
      </c>
      <c r="Z91">
        <f t="shared" si="212"/>
        <v>0.0411803168489407</v>
      </c>
      <c r="AA91">
        <f t="shared" si="212"/>
        <v>0.04433021968086</v>
      </c>
      <c r="AB91">
        <f t="shared" si="212"/>
        <v>0.0523249150542036</v>
      </c>
      <c r="AC91">
        <f t="shared" si="212"/>
        <v>0.122483655209936</v>
      </c>
      <c r="AD91" s="3"/>
      <c r="AE91" s="18">
        <f t="shared" si="192"/>
        <v>0</v>
      </c>
      <c r="AF91" s="18">
        <f t="shared" si="154"/>
        <v>0</v>
      </c>
      <c r="AG91" s="18">
        <f t="shared" si="155"/>
        <v>0</v>
      </c>
      <c r="AH91" s="18">
        <f t="shared" si="156"/>
        <v>0</v>
      </c>
      <c r="AI91" s="18">
        <f t="shared" si="157"/>
        <v>0.457318178944998</v>
      </c>
      <c r="AK91">
        <f t="shared" si="164"/>
        <v>-0.0855435797178297</v>
      </c>
      <c r="AL91">
        <f t="shared" si="158"/>
        <v>-0.0232890164884942</v>
      </c>
      <c r="AM91">
        <f t="shared" si="159"/>
        <v>-0.0227884845881233</v>
      </c>
      <c r="AN91">
        <f t="shared" si="160"/>
        <v>-0.0228574576080027</v>
      </c>
      <c r="AO91">
        <f t="shared" si="161"/>
        <v>0.085436007227138</v>
      </c>
    </row>
    <row r="92" spans="1:41">
      <c r="A92" s="10">
        <v>44773</v>
      </c>
      <c r="B92" s="2">
        <v>0.0338798199771791</v>
      </c>
      <c r="C92" s="2">
        <v>0.0402212677708443</v>
      </c>
      <c r="D92" s="2">
        <v>0.0433200011528746</v>
      </c>
      <c r="E92" s="2">
        <v>0.0511289005265098</v>
      </c>
      <c r="F92" s="2">
        <v>0.0721485548179182</v>
      </c>
      <c r="H92" s="11">
        <f t="shared" si="175"/>
        <v>96.7230407903767</v>
      </c>
      <c r="I92" s="11">
        <f t="shared" si="148"/>
        <v>96.133393056168</v>
      </c>
      <c r="J92" s="11">
        <f t="shared" si="149"/>
        <v>95.8478701544104</v>
      </c>
      <c r="K92" s="11">
        <f t="shared" si="150"/>
        <v>95.135810603162</v>
      </c>
      <c r="L92" s="11">
        <f t="shared" si="151"/>
        <v>93.2706568978987</v>
      </c>
      <c r="M92" s="13"/>
      <c r="N92" s="14"/>
      <c r="O92" s="13"/>
      <c r="P92" s="14"/>
      <c r="Q92" s="15">
        <f t="shared" ref="Q92:U92" si="213">(H93-H92)/H92</f>
        <v>0.000133833670591297</v>
      </c>
      <c r="R92" s="15">
        <f t="shared" si="213"/>
        <v>-0.000127117768155243</v>
      </c>
      <c r="S92" s="15">
        <f t="shared" si="213"/>
        <v>-4.98563485142735e-5</v>
      </c>
      <c r="T92" s="15">
        <f t="shared" si="213"/>
        <v>0.000316061481802245</v>
      </c>
      <c r="U92" s="15">
        <f t="shared" si="213"/>
        <v>0.00047134576637331</v>
      </c>
      <c r="X92" s="3"/>
      <c r="Y92">
        <f t="shared" ref="Y92:AC92" si="214">MAX(Y91,B92)</f>
        <v>0.0370491356676406</v>
      </c>
      <c r="Z92">
        <f t="shared" si="214"/>
        <v>0.0411803168489407</v>
      </c>
      <c r="AA92">
        <f t="shared" si="214"/>
        <v>0.04433021968086</v>
      </c>
      <c r="AB92">
        <f t="shared" si="214"/>
        <v>0.0523249150542036</v>
      </c>
      <c r="AC92">
        <f t="shared" si="214"/>
        <v>0.122483655209936</v>
      </c>
      <c r="AD92" s="3"/>
      <c r="AE92" s="18">
        <f t="shared" si="192"/>
        <v>0.0855435797178297</v>
      </c>
      <c r="AF92" s="18">
        <f t="shared" si="154"/>
        <v>0.0232890164884942</v>
      </c>
      <c r="AG92" s="18">
        <f t="shared" si="155"/>
        <v>0.0227884845881233</v>
      </c>
      <c r="AH92" s="18">
        <f t="shared" si="156"/>
        <v>0.0228574576080027</v>
      </c>
      <c r="AI92" s="18">
        <f t="shared" si="157"/>
        <v>0.410953610959306</v>
      </c>
      <c r="AK92">
        <f t="shared" si="164"/>
        <v>-0.00408353455068208</v>
      </c>
      <c r="AL92">
        <f t="shared" si="158"/>
        <v>0.00328799722814714</v>
      </c>
      <c r="AM92">
        <f t="shared" si="159"/>
        <v>0.00120080142355789</v>
      </c>
      <c r="AN92">
        <f t="shared" si="160"/>
        <v>-0.006495668501522</v>
      </c>
      <c r="AO92">
        <f t="shared" si="161"/>
        <v>-0.00700103557006589</v>
      </c>
    </row>
    <row r="93" spans="1:41">
      <c r="A93" s="10">
        <v>44804</v>
      </c>
      <c r="B93" s="2">
        <v>0.0337414705617314</v>
      </c>
      <c r="C93" s="2">
        <v>0.0403535151877874</v>
      </c>
      <c r="D93" s="2">
        <v>0.0433720198719275</v>
      </c>
      <c r="E93" s="2">
        <v>0.0507967841378423</v>
      </c>
      <c r="F93" s="2">
        <v>0.0716434402193091</v>
      </c>
      <c r="H93" s="11">
        <f t="shared" si="175"/>
        <v>96.7359855899564</v>
      </c>
      <c r="I93" s="11">
        <f t="shared" si="148"/>
        <v>96.1211727937976</v>
      </c>
      <c r="J93" s="11">
        <f t="shared" si="149"/>
        <v>95.8430915295916</v>
      </c>
      <c r="K93" s="11">
        <f t="shared" si="150"/>
        <v>95.1658793684337</v>
      </c>
      <c r="L93" s="11">
        <f t="shared" si="151"/>
        <v>93.3146196271544</v>
      </c>
      <c r="M93" s="13"/>
      <c r="N93" s="14"/>
      <c r="O93" s="13"/>
      <c r="P93" s="14"/>
      <c r="Q93" s="15">
        <f t="shared" ref="Q93:U93" si="215">(H94-H93)/H93</f>
        <v>-0.00341954829630667</v>
      </c>
      <c r="R93" s="15">
        <f t="shared" si="215"/>
        <v>-0.00435703320016683</v>
      </c>
      <c r="S93" s="15">
        <f t="shared" si="215"/>
        <v>-0.00321772810744136</v>
      </c>
      <c r="T93" s="15">
        <f t="shared" si="215"/>
        <v>-0.00301895138204374</v>
      </c>
      <c r="U93" s="15">
        <f t="shared" si="215"/>
        <v>0.000134504779958924</v>
      </c>
      <c r="X93" s="3"/>
      <c r="Y93">
        <f t="shared" ref="Y93:AC93" si="216">MAX(Y92,B93)</f>
        <v>0.0370491356676406</v>
      </c>
      <c r="Z93">
        <f t="shared" si="216"/>
        <v>0.0411803168489407</v>
      </c>
      <c r="AA93">
        <f t="shared" si="216"/>
        <v>0.04433021968086</v>
      </c>
      <c r="AB93">
        <f t="shared" si="216"/>
        <v>0.0523249150542036</v>
      </c>
      <c r="AC93">
        <f t="shared" si="216"/>
        <v>0.122483655209936</v>
      </c>
      <c r="AD93" s="3"/>
      <c r="AE93" s="18">
        <f t="shared" si="192"/>
        <v>0.0892777941051449</v>
      </c>
      <c r="AF93" s="18">
        <f t="shared" si="154"/>
        <v>0.0200775934820075</v>
      </c>
      <c r="AG93" s="18">
        <f t="shared" si="155"/>
        <v>0.0216150476092996</v>
      </c>
      <c r="AH93" s="18">
        <f t="shared" si="156"/>
        <v>0.0292046516421155</v>
      </c>
      <c r="AI93" s="18">
        <f t="shared" si="157"/>
        <v>0.415077545681399</v>
      </c>
      <c r="AK93">
        <f t="shared" si="164"/>
        <v>0.105124588890968</v>
      </c>
      <c r="AL93">
        <f t="shared" si="158"/>
        <v>0.112820184570583</v>
      </c>
      <c r="AM93">
        <f t="shared" si="159"/>
        <v>0.0776566366031737</v>
      </c>
      <c r="AN93">
        <f t="shared" si="160"/>
        <v>0.0626399976029144</v>
      </c>
      <c r="AO93">
        <f t="shared" si="161"/>
        <v>-0.00201165353885484</v>
      </c>
    </row>
    <row r="94" spans="1:41">
      <c r="A94" s="10">
        <v>44834</v>
      </c>
      <c r="B94" s="2">
        <v>0.0372885287831101</v>
      </c>
      <c r="C94" s="2">
        <v>0.0449062062193454</v>
      </c>
      <c r="D94" s="2">
        <v>0.0467401450578674</v>
      </c>
      <c r="E94" s="2">
        <v>0.0539786945744725</v>
      </c>
      <c r="F94" s="2">
        <v>0.0714993184392562</v>
      </c>
      <c r="H94" s="11">
        <f t="shared" si="175"/>
        <v>96.4051922152407</v>
      </c>
      <c r="I94" s="11">
        <f t="shared" si="148"/>
        <v>95.702369652696</v>
      </c>
      <c r="J94" s="11">
        <f t="shared" si="149"/>
        <v>95.5346945200727</v>
      </c>
      <c r="K94" s="11">
        <f t="shared" si="150"/>
        <v>94.878578205391</v>
      </c>
      <c r="L94" s="11">
        <f t="shared" si="151"/>
        <v>93.3271708895343</v>
      </c>
      <c r="M94" s="13"/>
      <c r="N94" s="14"/>
      <c r="O94" s="13"/>
      <c r="P94" s="14"/>
      <c r="Q94" s="15">
        <f t="shared" ref="Q94:U94" si="217">(H95-H94)/H94</f>
        <v>-0.00150679686760275</v>
      </c>
      <c r="R94" s="15">
        <f t="shared" si="217"/>
        <v>-0.00248715290100505</v>
      </c>
      <c r="S94" s="15">
        <f t="shared" si="217"/>
        <v>-0.00264614566765703</v>
      </c>
      <c r="T94" s="15">
        <f t="shared" si="217"/>
        <v>-0.0026952873701071</v>
      </c>
      <c r="U94" s="15">
        <f t="shared" si="217"/>
        <v>-0.00250579247589189</v>
      </c>
      <c r="X94" s="3"/>
      <c r="Y94">
        <f t="shared" ref="Y94:AC94" si="218">MAX(Y93,B94)</f>
        <v>0.0372885287831101</v>
      </c>
      <c r="Z94">
        <f t="shared" si="218"/>
        <v>0.0449062062193454</v>
      </c>
      <c r="AA94">
        <f t="shared" si="218"/>
        <v>0.0467401450578674</v>
      </c>
      <c r="AB94">
        <f t="shared" si="218"/>
        <v>0.0539786945744725</v>
      </c>
      <c r="AC94">
        <f t="shared" si="218"/>
        <v>0.122483655209936</v>
      </c>
      <c r="AD94" s="3"/>
      <c r="AE94" s="18">
        <f t="shared" si="192"/>
        <v>0</v>
      </c>
      <c r="AF94" s="18">
        <f t="shared" si="154"/>
        <v>0</v>
      </c>
      <c r="AG94" s="18">
        <f t="shared" si="155"/>
        <v>0</v>
      </c>
      <c r="AH94" s="18">
        <f t="shared" si="156"/>
        <v>0</v>
      </c>
      <c r="AI94" s="18">
        <f t="shared" si="157"/>
        <v>0.416254207006584</v>
      </c>
      <c r="AK94">
        <f t="shared" si="164"/>
        <v>0.0419791772191753</v>
      </c>
      <c r="AL94">
        <f t="shared" si="158"/>
        <v>0.0580169547582454</v>
      </c>
      <c r="AM94">
        <f t="shared" si="159"/>
        <v>0.0594173532847742</v>
      </c>
      <c r="AN94">
        <f t="shared" si="160"/>
        <v>0.0527699472047123</v>
      </c>
      <c r="AO94">
        <f t="shared" si="161"/>
        <v>0.0376465095032898</v>
      </c>
    </row>
    <row r="95" spans="1:41">
      <c r="A95" s="10">
        <v>44865</v>
      </c>
      <c r="B95" s="2">
        <v>0.0388538705411386</v>
      </c>
      <c r="C95" s="2">
        <v>0.0475115275539376</v>
      </c>
      <c r="D95" s="2">
        <v>0.0495173207693523</v>
      </c>
      <c r="E95" s="2">
        <v>0.0568271474373467</v>
      </c>
      <c r="F95" s="2">
        <v>0.0741910182103584</v>
      </c>
      <c r="H95" s="11">
        <f t="shared" si="175"/>
        <v>96.2599291735902</v>
      </c>
      <c r="I95" s="11">
        <f t="shared" si="148"/>
        <v>95.4643432263812</v>
      </c>
      <c r="J95" s="11">
        <f t="shared" si="149"/>
        <v>95.2818958020575</v>
      </c>
      <c r="K95" s="11">
        <f t="shared" si="150"/>
        <v>94.6228531718603</v>
      </c>
      <c r="L95" s="11">
        <f t="shared" si="151"/>
        <v>93.093312366923</v>
      </c>
      <c r="M95" s="13"/>
      <c r="N95" s="14"/>
      <c r="O95" s="13"/>
      <c r="P95" s="14"/>
      <c r="Q95" s="15">
        <f t="shared" ref="Q95:U95" si="219">(H96-H95)/H95</f>
        <v>0.00178139344337404</v>
      </c>
      <c r="R95" s="15">
        <f t="shared" si="219"/>
        <v>0.000178445705794882</v>
      </c>
      <c r="S95" s="15">
        <f t="shared" si="219"/>
        <v>0.00042287949604736</v>
      </c>
      <c r="T95" s="15">
        <f t="shared" si="219"/>
        <v>0.000554930162102952</v>
      </c>
      <c r="U95" s="15">
        <f t="shared" si="219"/>
        <v>-0.00302476761444859</v>
      </c>
      <c r="X95" s="3"/>
      <c r="Y95">
        <f t="shared" ref="Y95:AC95" si="220">MAX(Y94,B95)</f>
        <v>0.0388538705411386</v>
      </c>
      <c r="Z95">
        <f t="shared" si="220"/>
        <v>0.0475115275539376</v>
      </c>
      <c r="AA95">
        <f t="shared" si="220"/>
        <v>0.0495173207693523</v>
      </c>
      <c r="AB95">
        <f t="shared" si="220"/>
        <v>0.0568271474373467</v>
      </c>
      <c r="AC95">
        <f t="shared" si="220"/>
        <v>0.122483655209936</v>
      </c>
      <c r="AD95" s="3"/>
      <c r="AE95" s="18">
        <f t="shared" si="192"/>
        <v>0</v>
      </c>
      <c r="AF95" s="18">
        <f t="shared" si="154"/>
        <v>0</v>
      </c>
      <c r="AG95" s="18">
        <f t="shared" si="155"/>
        <v>0</v>
      </c>
      <c r="AH95" s="18">
        <f t="shared" si="156"/>
        <v>0</v>
      </c>
      <c r="AI95" s="18">
        <f t="shared" si="157"/>
        <v>0.394278215463152</v>
      </c>
      <c r="AK95">
        <f t="shared" si="164"/>
        <v>-0.0475452419556465</v>
      </c>
      <c r="AL95">
        <f t="shared" si="158"/>
        <v>-0.0039335839881897</v>
      </c>
      <c r="AM95">
        <f t="shared" si="159"/>
        <v>-0.00895912270767242</v>
      </c>
      <c r="AN95">
        <f t="shared" si="160"/>
        <v>-0.010314436319837</v>
      </c>
      <c r="AO95">
        <f t="shared" si="161"/>
        <v>0.0439276358360854</v>
      </c>
    </row>
    <row r="96" spans="1:41">
      <c r="A96" s="10">
        <v>44895</v>
      </c>
      <c r="B96" s="2">
        <v>0.0370065538653468</v>
      </c>
      <c r="C96" s="2">
        <v>0.047324636969897</v>
      </c>
      <c r="D96" s="2">
        <v>0.0490736890164245</v>
      </c>
      <c r="E96" s="2">
        <v>0.0562410074438662</v>
      </c>
      <c r="F96" s="2">
        <v>0.0774500542406114</v>
      </c>
      <c r="H96" s="11">
        <f t="shared" si="175"/>
        <v>96.4314059802796</v>
      </c>
      <c r="I96" s="11">
        <f t="shared" si="148"/>
        <v>95.4813784284865</v>
      </c>
      <c r="J96" s="11">
        <f t="shared" si="149"/>
        <v>95.3221885621367</v>
      </c>
      <c r="K96" s="11">
        <f t="shared" si="150"/>
        <v>94.6753622471096</v>
      </c>
      <c r="L96" s="11">
        <f t="shared" si="151"/>
        <v>92.8117267305538</v>
      </c>
      <c r="M96" s="13"/>
      <c r="N96" s="14"/>
      <c r="O96" s="13"/>
      <c r="P96" s="14"/>
      <c r="Q96" s="15">
        <f t="shared" ref="Q96:U96" si="221">(H97-H96)/H96</f>
        <v>0.00122573298534664</v>
      </c>
      <c r="R96" s="15">
        <f t="shared" si="221"/>
        <v>0.00168709909714915</v>
      </c>
      <c r="S96" s="15">
        <f t="shared" si="221"/>
        <v>0.00156954418761444</v>
      </c>
      <c r="T96" s="15">
        <f t="shared" si="221"/>
        <v>0.00154084941734089</v>
      </c>
      <c r="U96" s="15">
        <f t="shared" si="221"/>
        <v>-0.00144467861155866</v>
      </c>
      <c r="X96" s="3"/>
      <c r="Y96">
        <f t="shared" ref="Y96:AC96" si="222">MAX(Y95,B96)</f>
        <v>0.0388538705411386</v>
      </c>
      <c r="Z96">
        <f t="shared" si="222"/>
        <v>0.0475115275539376</v>
      </c>
      <c r="AA96">
        <f t="shared" si="222"/>
        <v>0.0495173207693523</v>
      </c>
      <c r="AB96">
        <f t="shared" si="222"/>
        <v>0.0568271474373467</v>
      </c>
      <c r="AC96">
        <f t="shared" si="222"/>
        <v>0.122483655209936</v>
      </c>
      <c r="AD96" s="3"/>
      <c r="AE96" s="18">
        <f t="shared" si="192"/>
        <v>0.0475452419556465</v>
      </c>
      <c r="AF96" s="18">
        <f t="shared" si="154"/>
        <v>0.0039335839881897</v>
      </c>
      <c r="AG96" s="18">
        <f t="shared" si="155"/>
        <v>0.00895912270767242</v>
      </c>
      <c r="AH96" s="18">
        <f t="shared" si="156"/>
        <v>0.010314436319837</v>
      </c>
      <c r="AI96" s="18">
        <f t="shared" si="157"/>
        <v>0.367670289494034</v>
      </c>
      <c r="AK96">
        <f t="shared" si="164"/>
        <v>-0.0343057348788588</v>
      </c>
      <c r="AL96">
        <f t="shared" si="158"/>
        <v>-0.0372737030759908</v>
      </c>
      <c r="AM96">
        <f t="shared" si="159"/>
        <v>-0.0335003793961744</v>
      </c>
      <c r="AN96">
        <f t="shared" si="160"/>
        <v>-0.0288935872165468</v>
      </c>
      <c r="AO96">
        <f t="shared" si="161"/>
        <v>0.0201267908601131</v>
      </c>
    </row>
    <row r="97" spans="1:41">
      <c r="A97" s="10">
        <v>44926</v>
      </c>
      <c r="B97" s="2">
        <v>0.035737016839662</v>
      </c>
      <c r="C97" s="2">
        <v>0.045560672503302</v>
      </c>
      <c r="D97" s="2">
        <v>0.0474297018160044</v>
      </c>
      <c r="E97" s="2">
        <v>0.0546160029901404</v>
      </c>
      <c r="F97" s="2">
        <v>0.0790088752844166</v>
      </c>
      <c r="H97" s="11">
        <f t="shared" si="175"/>
        <v>96.549605135413</v>
      </c>
      <c r="I97" s="11">
        <f t="shared" si="148"/>
        <v>95.6424649758278</v>
      </c>
      <c r="J97" s="11">
        <f t="shared" si="149"/>
        <v>95.4718009491451</v>
      </c>
      <c r="K97" s="11">
        <f t="shared" si="150"/>
        <v>94.8212427238646</v>
      </c>
      <c r="L97" s="11">
        <f t="shared" si="151"/>
        <v>92.6776436140444</v>
      </c>
      <c r="M97" s="13"/>
      <c r="N97" s="14"/>
      <c r="O97" s="13"/>
      <c r="P97" s="14"/>
      <c r="Q97" s="15">
        <f t="shared" ref="Q97:U97" si="223">(H98-H97)/H97</f>
        <v>-0.000304931779468405</v>
      </c>
      <c r="R97" s="15">
        <f t="shared" si="223"/>
        <v>7.44136755861299e-5</v>
      </c>
      <c r="S97" s="15">
        <f t="shared" si="223"/>
        <v>0.000439872340801931</v>
      </c>
      <c r="T97" s="15">
        <f t="shared" si="223"/>
        <v>0.00087292903702929</v>
      </c>
      <c r="U97" s="15">
        <f t="shared" si="223"/>
        <v>-0.00028783324702765</v>
      </c>
      <c r="X97" s="3"/>
      <c r="Y97">
        <f t="shared" ref="Y97:AC97" si="224">MAX(Y96,B97)</f>
        <v>0.0388538705411386</v>
      </c>
      <c r="Z97">
        <f t="shared" si="224"/>
        <v>0.0475115275539376</v>
      </c>
      <c r="AA97">
        <f t="shared" si="224"/>
        <v>0.0495173207693523</v>
      </c>
      <c r="AB97">
        <f t="shared" si="224"/>
        <v>0.0568271474373467</v>
      </c>
      <c r="AC97">
        <f t="shared" si="224"/>
        <v>0.122483655209936</v>
      </c>
      <c r="AD97" s="3"/>
      <c r="AE97" s="18">
        <f t="shared" si="192"/>
        <v>0.0802199023692237</v>
      </c>
      <c r="AF97" s="18">
        <f t="shared" si="154"/>
        <v>0.0410606678225803</v>
      </c>
      <c r="AG97" s="18">
        <f t="shared" si="155"/>
        <v>0.0421593680940829</v>
      </c>
      <c r="AH97" s="18">
        <f t="shared" si="156"/>
        <v>0.038910002470987</v>
      </c>
      <c r="AI97" s="18">
        <f t="shared" si="157"/>
        <v>0.354943521656044</v>
      </c>
      <c r="AK97">
        <f t="shared" si="164"/>
        <v>0.00884028649448917</v>
      </c>
      <c r="AL97">
        <f t="shared" si="158"/>
        <v>-0.0017075740800767</v>
      </c>
      <c r="AM97">
        <f t="shared" si="159"/>
        <v>-0.00970979705750964</v>
      </c>
      <c r="AN97">
        <f t="shared" si="160"/>
        <v>-0.0168412545716489</v>
      </c>
      <c r="AO97">
        <f t="shared" si="161"/>
        <v>0.00393201455492284</v>
      </c>
    </row>
    <row r="98" spans="1:41">
      <c r="A98" s="10">
        <v>44957</v>
      </c>
      <c r="B98" s="2">
        <v>0.036052942306983</v>
      </c>
      <c r="C98" s="2">
        <v>0.0454828742798645</v>
      </c>
      <c r="D98" s="2">
        <v>0.0469691690368728</v>
      </c>
      <c r="E98" s="2">
        <v>0.0536962009800975</v>
      </c>
      <c r="F98" s="2">
        <v>0.079319539332003</v>
      </c>
      <c r="H98" s="11">
        <f t="shared" si="175"/>
        <v>96.5201640925121</v>
      </c>
      <c r="I98" s="11">
        <f t="shared" si="148"/>
        <v>95.6495820831887</v>
      </c>
      <c r="J98" s="11">
        <f t="shared" si="149"/>
        <v>95.5137963537092</v>
      </c>
      <c r="K98" s="11">
        <f t="shared" si="150"/>
        <v>94.9040149399654</v>
      </c>
      <c r="L98" s="11">
        <f t="shared" si="151"/>
        <v>92.6509679069561</v>
      </c>
      <c r="M98" s="13"/>
      <c r="N98" s="14"/>
      <c r="O98" s="13"/>
      <c r="P98" s="14"/>
      <c r="Q98" s="15">
        <f t="shared" ref="Q98:U98" si="225">(H99-H98)/H98</f>
        <v>-0.00136754583984946</v>
      </c>
      <c r="R98" s="15">
        <f t="shared" si="225"/>
        <v>-0.000948405166966175</v>
      </c>
      <c r="S98" s="15">
        <f t="shared" si="225"/>
        <v>-0.000554372308700908</v>
      </c>
      <c r="T98" s="15">
        <f t="shared" si="225"/>
        <v>0.000438257411866853</v>
      </c>
      <c r="U98" s="15">
        <f t="shared" si="225"/>
        <v>0.000286281339304196</v>
      </c>
      <c r="X98" s="3"/>
      <c r="Y98">
        <f t="shared" ref="Y98:AC98" si="226">MAX(Y97,B98)</f>
        <v>0.0388538705411386</v>
      </c>
      <c r="Z98">
        <f t="shared" si="226"/>
        <v>0.0475115275539376</v>
      </c>
      <c r="AA98">
        <f t="shared" si="226"/>
        <v>0.0495173207693523</v>
      </c>
      <c r="AB98">
        <f t="shared" si="226"/>
        <v>0.0568271474373467</v>
      </c>
      <c r="AC98">
        <f t="shared" si="226"/>
        <v>0.122483655209936</v>
      </c>
      <c r="AD98" s="3"/>
      <c r="AE98" s="18">
        <f t="shared" si="192"/>
        <v>0.0720887827942384</v>
      </c>
      <c r="AF98" s="18">
        <f t="shared" si="154"/>
        <v>0.0426981277705725</v>
      </c>
      <c r="AG98" s="18">
        <f t="shared" si="155"/>
        <v>0.0514598062433261</v>
      </c>
      <c r="AH98" s="18">
        <f t="shared" si="156"/>
        <v>0.0550959637856386</v>
      </c>
      <c r="AI98" s="18">
        <f t="shared" si="157"/>
        <v>0.352407150194449</v>
      </c>
      <c r="AK98">
        <f t="shared" si="164"/>
        <v>0.0393529643046804</v>
      </c>
      <c r="AL98">
        <f t="shared" si="158"/>
        <v>0.0218210183792359</v>
      </c>
      <c r="AM98">
        <f t="shared" si="159"/>
        <v>0.0123641245819274</v>
      </c>
      <c r="AN98">
        <f t="shared" si="160"/>
        <v>-0.00859628553235992</v>
      </c>
      <c r="AO98">
        <f t="shared" si="161"/>
        <v>-0.0038943823095549</v>
      </c>
    </row>
    <row r="99" spans="1:41">
      <c r="A99" s="10">
        <v>44985</v>
      </c>
      <c r="B99" s="2">
        <v>0.0374717324586684</v>
      </c>
      <c r="C99" s="2">
        <v>0.0464753569154659</v>
      </c>
      <c r="D99" s="2">
        <v>0.0475499016943543</v>
      </c>
      <c r="E99" s="2">
        <v>0.0532346131044696</v>
      </c>
      <c r="F99" s="2">
        <v>0.0790106387212264</v>
      </c>
      <c r="H99" s="11">
        <f t="shared" si="175"/>
        <v>96.3881683436458</v>
      </c>
      <c r="I99" s="11">
        <f t="shared" si="148"/>
        <v>95.5588675253229</v>
      </c>
      <c r="J99" s="11">
        <f t="shared" si="149"/>
        <v>95.4608461499118</v>
      </c>
      <c r="K99" s="11">
        <f t="shared" si="150"/>
        <v>94.9456073279288</v>
      </c>
      <c r="L99" s="11">
        <f t="shared" si="151"/>
        <v>92.6774921501363</v>
      </c>
      <c r="M99" s="13"/>
      <c r="N99" s="14"/>
      <c r="O99" s="13"/>
      <c r="P99" s="14"/>
      <c r="Q99" s="15">
        <f t="shared" ref="Q99:U99" si="227">(H100-H99)/H99</f>
        <v>0.00229670044892385</v>
      </c>
      <c r="R99" s="15">
        <f t="shared" si="227"/>
        <v>0.00179039077327459</v>
      </c>
      <c r="S99" s="15">
        <f t="shared" si="227"/>
        <v>0.00144674634302797</v>
      </c>
      <c r="T99" s="15">
        <f t="shared" si="227"/>
        <v>0.00132472557218993</v>
      </c>
      <c r="U99" s="15">
        <f t="shared" si="227"/>
        <v>0.00162636886121226</v>
      </c>
      <c r="X99" s="3"/>
      <c r="Y99">
        <f t="shared" ref="Y99:AC99" si="228">MAX(Y98,B99)</f>
        <v>0.0388538705411386</v>
      </c>
      <c r="Z99">
        <f t="shared" si="228"/>
        <v>0.0475115275539376</v>
      </c>
      <c r="AA99">
        <f t="shared" si="228"/>
        <v>0.0495173207693523</v>
      </c>
      <c r="AB99">
        <f t="shared" si="228"/>
        <v>0.0568271474373467</v>
      </c>
      <c r="AC99">
        <f t="shared" si="228"/>
        <v>0.122483655209936</v>
      </c>
      <c r="AD99" s="3"/>
      <c r="AE99" s="18">
        <f t="shared" si="192"/>
        <v>0.0355727257856275</v>
      </c>
      <c r="AF99" s="18">
        <f t="shared" si="154"/>
        <v>0.0218088260221772</v>
      </c>
      <c r="AG99" s="18">
        <f t="shared" si="155"/>
        <v>0.0397319371167531</v>
      </c>
      <c r="AH99" s="18">
        <f t="shared" si="156"/>
        <v>0.0632186286816166</v>
      </c>
      <c r="AI99" s="18">
        <f t="shared" si="157"/>
        <v>0.354929124332526</v>
      </c>
      <c r="AK99">
        <f t="shared" si="164"/>
        <v>-0.0634425388816673</v>
      </c>
      <c r="AL99">
        <f t="shared" si="158"/>
        <v>-0.0402417854721288</v>
      </c>
      <c r="AM99">
        <f t="shared" si="159"/>
        <v>-0.0318265548939859</v>
      </c>
      <c r="AN99">
        <f t="shared" si="160"/>
        <v>-0.0261747173570612</v>
      </c>
      <c r="AO99">
        <f t="shared" si="161"/>
        <v>-0.0221744805702528</v>
      </c>
    </row>
    <row r="100" spans="1:41">
      <c r="A100" s="10">
        <v>45016</v>
      </c>
      <c r="B100" s="2">
        <v>0.0350944306151959</v>
      </c>
      <c r="C100" s="2">
        <v>0.0446051055727331</v>
      </c>
      <c r="D100" s="2">
        <v>0.0460365521378753</v>
      </c>
      <c r="E100" s="2">
        <v>0.0518412121528476</v>
      </c>
      <c r="F100" s="2">
        <v>0.0772586188480593</v>
      </c>
      <c r="H100" s="11">
        <f t="shared" si="175"/>
        <v>96.6095430931516</v>
      </c>
      <c r="I100" s="11">
        <f t="shared" si="148"/>
        <v>95.7299552400448</v>
      </c>
      <c r="J100" s="11">
        <f t="shared" si="149"/>
        <v>95.5989537799815</v>
      </c>
      <c r="K100" s="11">
        <f t="shared" si="150"/>
        <v>95.0713842019232</v>
      </c>
      <c r="L100" s="11">
        <f t="shared" si="151"/>
        <v>92.8282199375045</v>
      </c>
      <c r="M100" s="13"/>
      <c r="N100" s="14"/>
      <c r="O100" s="13"/>
      <c r="P100" s="14"/>
      <c r="Q100" s="15">
        <f t="shared" ref="Q100:U100" si="229">(H101-H100)/H100</f>
        <v>0.0013002177224514</v>
      </c>
      <c r="R100" s="15">
        <f t="shared" si="229"/>
        <v>0.0011203163461796</v>
      </c>
      <c r="S100" s="15">
        <f t="shared" si="229"/>
        <v>0.000450771724870402</v>
      </c>
      <c r="T100" s="15">
        <f t="shared" si="229"/>
        <v>0.000386226403079297</v>
      </c>
      <c r="U100" s="15">
        <f t="shared" si="229"/>
        <v>0.000462333785437263</v>
      </c>
      <c r="X100" s="3"/>
      <c r="Y100">
        <f t="shared" ref="Y100:AC100" si="230">MAX(Y99,B100)</f>
        <v>0.0388538705411386</v>
      </c>
      <c r="Z100">
        <f t="shared" si="230"/>
        <v>0.0475115275539376</v>
      </c>
      <c r="AA100">
        <f t="shared" si="230"/>
        <v>0.0495173207693523</v>
      </c>
      <c r="AB100">
        <f t="shared" si="230"/>
        <v>0.0568271474373467</v>
      </c>
      <c r="AC100">
        <f t="shared" si="230"/>
        <v>0.122483655209936</v>
      </c>
      <c r="AD100" s="3"/>
      <c r="AE100" s="18">
        <f t="shared" si="192"/>
        <v>0.0967584406285133</v>
      </c>
      <c r="AF100" s="18">
        <f t="shared" si="154"/>
        <v>0.0611729853961225</v>
      </c>
      <c r="AG100" s="18">
        <f t="shared" si="155"/>
        <v>0.0702939613330483</v>
      </c>
      <c r="AH100" s="18">
        <f t="shared" si="156"/>
        <v>0.0877386163012355</v>
      </c>
      <c r="AI100" s="18">
        <f t="shared" si="157"/>
        <v>0.36923323593145</v>
      </c>
      <c r="AK100">
        <f t="shared" ref="AK100:AK122" si="231">(B101-B100)/B100</f>
        <v>-0.038299538594708</v>
      </c>
      <c r="AL100">
        <f t="shared" si="158"/>
        <v>-0.0262072813030959</v>
      </c>
      <c r="AM100">
        <f t="shared" si="159"/>
        <v>-0.0102377616310028</v>
      </c>
      <c r="AN100">
        <f t="shared" si="160"/>
        <v>-0.00783338173746372</v>
      </c>
      <c r="AO100">
        <f t="shared" si="161"/>
        <v>-0.00644359040099397</v>
      </c>
    </row>
    <row r="101" spans="1:41">
      <c r="A101" s="10">
        <v>45046</v>
      </c>
      <c r="B101" s="2">
        <v>0.0337503301153899</v>
      </c>
      <c r="C101" s="2">
        <v>0.0434361270234342</v>
      </c>
      <c r="D101" s="2">
        <v>0.0455652408907745</v>
      </c>
      <c r="E101" s="2">
        <v>0.0514351201483215</v>
      </c>
      <c r="F101" s="2">
        <v>0.0767607959532559</v>
      </c>
      <c r="H101" s="11">
        <f t="shared" si="175"/>
        <v>96.7351565332393</v>
      </c>
      <c r="I101" s="11">
        <f t="shared" si="148"/>
        <v>95.8372030737193</v>
      </c>
      <c r="J101" s="11">
        <f t="shared" si="149"/>
        <v>95.6420470852728</v>
      </c>
      <c r="K101" s="11">
        <f t="shared" si="150"/>
        <v>95.1081032806793</v>
      </c>
      <c r="L101" s="11">
        <f t="shared" si="151"/>
        <v>92.8711375598236</v>
      </c>
      <c r="M101" s="13"/>
      <c r="N101" s="14"/>
      <c r="O101" s="13"/>
      <c r="P101" s="14"/>
      <c r="Q101" s="15">
        <f t="shared" ref="Q101:U101" si="232">(H102-H101)/H101</f>
        <v>-0.00168654787005229</v>
      </c>
      <c r="R101" s="15">
        <f t="shared" si="232"/>
        <v>-0.0014833175399593</v>
      </c>
      <c r="S101" s="15">
        <f t="shared" si="232"/>
        <v>-0.00168772945879016</v>
      </c>
      <c r="T101" s="15">
        <f t="shared" si="232"/>
        <v>-0.0017807825270811</v>
      </c>
      <c r="U101" s="15">
        <f t="shared" si="232"/>
        <v>0.00141166860869683</v>
      </c>
      <c r="X101" s="3"/>
      <c r="Y101">
        <f t="shared" ref="Y101:AC101" si="233">MAX(Y100,B101)</f>
        <v>0.0388538705411386</v>
      </c>
      <c r="Z101">
        <f t="shared" si="233"/>
        <v>0.0475115275539376</v>
      </c>
      <c r="AA101">
        <f t="shared" si="233"/>
        <v>0.0495173207693523</v>
      </c>
      <c r="AB101">
        <f t="shared" si="233"/>
        <v>0.0568271474373467</v>
      </c>
      <c r="AC101">
        <f t="shared" si="233"/>
        <v>0.122483655209936</v>
      </c>
      <c r="AD101" s="3"/>
      <c r="AE101" s="18">
        <f t="shared" si="192"/>
        <v>0.131352175592006</v>
      </c>
      <c r="AF101" s="18">
        <f t="shared" si="154"/>
        <v>0.0857770890627921</v>
      </c>
      <c r="AG101" s="18">
        <f t="shared" si="155"/>
        <v>0.0798120701438244</v>
      </c>
      <c r="AH101" s="18">
        <f t="shared" si="156"/>
        <v>0.0948847079640948</v>
      </c>
      <c r="AI101" s="18">
        <f t="shared" si="157"/>
        <v>0.373297638597668</v>
      </c>
      <c r="AK101">
        <f t="shared" si="231"/>
        <v>0.0517451184525377</v>
      </c>
      <c r="AL101">
        <f t="shared" si="158"/>
        <v>0.0356856475509163</v>
      </c>
      <c r="AM101">
        <f t="shared" si="159"/>
        <v>0.0387930466001791</v>
      </c>
      <c r="AN101">
        <f t="shared" si="160"/>
        <v>0.0364676417576777</v>
      </c>
      <c r="AO101">
        <f t="shared" si="161"/>
        <v>-0.0197742433871442</v>
      </c>
    </row>
    <row r="102" spans="1:41">
      <c r="A102" s="10">
        <v>45077</v>
      </c>
      <c r="B102" s="2">
        <v>0.035496744945023</v>
      </c>
      <c r="C102" s="2">
        <v>0.0449861733433693</v>
      </c>
      <c r="D102" s="2">
        <v>0.0473328554039987</v>
      </c>
      <c r="E102" s="2">
        <v>0.0533108376836536</v>
      </c>
      <c r="F102" s="2">
        <v>0.0752429092914853</v>
      </c>
      <c r="H102" s="11">
        <f t="shared" si="175"/>
        <v>96.572008061029</v>
      </c>
      <c r="I102" s="11">
        <f t="shared" si="148"/>
        <v>95.6950460694194</v>
      </c>
      <c r="J102" s="11">
        <f t="shared" si="149"/>
        <v>95.4806291849079</v>
      </c>
      <c r="K102" s="11">
        <f t="shared" si="150"/>
        <v>94.9387364321732</v>
      </c>
      <c r="L102" s="11">
        <f t="shared" si="151"/>
        <v>93.0022408293708</v>
      </c>
      <c r="M102" s="13"/>
      <c r="N102" s="14"/>
      <c r="O102" s="13"/>
      <c r="P102" s="14"/>
      <c r="Q102" s="15">
        <f t="shared" ref="Q102:U102" si="234">(H103-H102)/H102</f>
        <v>-0.00479758364687511</v>
      </c>
      <c r="R102" s="15">
        <f t="shared" si="234"/>
        <v>-0.00510003355496903</v>
      </c>
      <c r="S102" s="15">
        <f t="shared" si="234"/>
        <v>-0.00491251005413275</v>
      </c>
      <c r="T102" s="15">
        <f t="shared" si="234"/>
        <v>-0.00482612965496702</v>
      </c>
      <c r="U102" s="15">
        <f t="shared" si="234"/>
        <v>-0.00290304952824268</v>
      </c>
      <c r="X102" s="3"/>
      <c r="Y102">
        <f t="shared" ref="Y102:AC102" si="235">MAX(Y101,B102)</f>
        <v>0.0388538705411386</v>
      </c>
      <c r="Z102">
        <f t="shared" si="235"/>
        <v>0.0475115275539376</v>
      </c>
      <c r="AA102">
        <f t="shared" si="235"/>
        <v>0.0495173207693523</v>
      </c>
      <c r="AB102">
        <f t="shared" si="235"/>
        <v>0.0568271474373467</v>
      </c>
      <c r="AC102">
        <f t="shared" si="235"/>
        <v>0.122483655209936</v>
      </c>
      <c r="AD102" s="3"/>
      <c r="AE102" s="18">
        <f t="shared" si="192"/>
        <v>0.0864038910244749</v>
      </c>
      <c r="AF102" s="18">
        <f t="shared" si="154"/>
        <v>0.0531524524801141</v>
      </c>
      <c r="AG102" s="18">
        <f t="shared" si="155"/>
        <v>0.0441151768999915</v>
      </c>
      <c r="AH102" s="18">
        <f t="shared" si="156"/>
        <v>0.0618772877447336</v>
      </c>
      <c r="AI102" s="18">
        <f t="shared" si="157"/>
        <v>0.385690203623336</v>
      </c>
      <c r="AK102">
        <f t="shared" si="231"/>
        <v>0.140627851492668</v>
      </c>
      <c r="AL102">
        <f t="shared" si="158"/>
        <v>0.119076238991574</v>
      </c>
      <c r="AM102">
        <f t="shared" si="159"/>
        <v>0.109235602671625</v>
      </c>
      <c r="AN102">
        <f t="shared" si="160"/>
        <v>0.0958166685153131</v>
      </c>
      <c r="AO102">
        <f t="shared" si="161"/>
        <v>0.041606201229094</v>
      </c>
    </row>
    <row r="103" spans="1:41">
      <c r="A103" s="10">
        <v>45107</v>
      </c>
      <c r="B103" s="2">
        <v>0.0404885759216248</v>
      </c>
      <c r="C103" s="2">
        <v>0.0503429576717207</v>
      </c>
      <c r="D103" s="2">
        <v>0.0525032883902234</v>
      </c>
      <c r="E103" s="2">
        <v>0.0584189045462619</v>
      </c>
      <c r="F103" s="2">
        <v>0.0783734809165293</v>
      </c>
      <c r="H103" s="11">
        <f t="shared" si="175"/>
        <v>96.1086957744095</v>
      </c>
      <c r="I103" s="11">
        <f t="shared" si="148"/>
        <v>95.206998123421</v>
      </c>
      <c r="J103" s="11">
        <f t="shared" si="149"/>
        <v>95.0115796340622</v>
      </c>
      <c r="K103" s="11">
        <f t="shared" si="150"/>
        <v>94.4805497808728</v>
      </c>
      <c r="L103" s="11">
        <f t="shared" si="151"/>
        <v>92.7322507180056</v>
      </c>
      <c r="M103" s="13"/>
      <c r="N103" s="14"/>
      <c r="O103" s="13"/>
      <c r="P103" s="14"/>
      <c r="Q103" s="15">
        <f t="shared" ref="Q103:U103" si="236">(H104-H103)/H103</f>
        <v>-0.00122069068825414</v>
      </c>
      <c r="R103" s="15">
        <f t="shared" si="236"/>
        <v>-0.000825008853920003</v>
      </c>
      <c r="S103" s="15">
        <f t="shared" si="236"/>
        <v>-0.000874790251591321</v>
      </c>
      <c r="T103" s="15">
        <f t="shared" si="236"/>
        <v>-0.000736850846590945</v>
      </c>
      <c r="U103" s="15">
        <f t="shared" si="236"/>
        <v>-0.00242079829127707</v>
      </c>
      <c r="X103" s="3"/>
      <c r="Y103">
        <f t="shared" ref="Y103:AC103" si="237">MAX(Y102,B103)</f>
        <v>0.0404885759216248</v>
      </c>
      <c r="Z103">
        <f t="shared" si="237"/>
        <v>0.0503429576717207</v>
      </c>
      <c r="AA103">
        <f t="shared" si="237"/>
        <v>0.0525032883902234</v>
      </c>
      <c r="AB103">
        <f t="shared" si="237"/>
        <v>0.0584189045462619</v>
      </c>
      <c r="AC103">
        <f t="shared" si="237"/>
        <v>0.122483655209936</v>
      </c>
      <c r="AD103" s="3"/>
      <c r="AE103" s="18">
        <f t="shared" si="192"/>
        <v>0</v>
      </c>
      <c r="AF103" s="18">
        <f t="shared" si="154"/>
        <v>0</v>
      </c>
      <c r="AG103" s="18">
        <f t="shared" si="155"/>
        <v>0</v>
      </c>
      <c r="AH103" s="18">
        <f t="shared" si="156"/>
        <v>0</v>
      </c>
      <c r="AI103" s="18">
        <f t="shared" si="157"/>
        <v>0.360131106618285</v>
      </c>
      <c r="AK103">
        <f t="shared" si="231"/>
        <v>0.0314080453316932</v>
      </c>
      <c r="AL103">
        <f t="shared" si="158"/>
        <v>0.0172269921186766</v>
      </c>
      <c r="AM103">
        <f t="shared" si="159"/>
        <v>0.0175517722119115</v>
      </c>
      <c r="AN103">
        <f t="shared" si="160"/>
        <v>0.0133599211307933</v>
      </c>
      <c r="AO103">
        <f t="shared" si="161"/>
        <v>0.0333896049854115</v>
      </c>
    </row>
    <row r="104" spans="1:41">
      <c r="A104" s="10">
        <v>45138</v>
      </c>
      <c r="B104" s="2">
        <v>0.0417602429495869</v>
      </c>
      <c r="C104" s="2">
        <v>0.0512102154067623</v>
      </c>
      <c r="D104" s="2">
        <v>0.0534248141484249</v>
      </c>
      <c r="E104" s="2">
        <v>0.0591993765035473</v>
      </c>
      <c r="F104" s="2">
        <v>0.0809903404856639</v>
      </c>
      <c r="H104" s="11">
        <f t="shared" si="175"/>
        <v>95.9913767844174</v>
      </c>
      <c r="I104" s="11">
        <f t="shared" si="148"/>
        <v>95.1284515070141</v>
      </c>
      <c r="J104" s="11">
        <f t="shared" si="149"/>
        <v>94.92846443041</v>
      </c>
      <c r="K104" s="11">
        <f t="shared" si="150"/>
        <v>94.4109317077804</v>
      </c>
      <c r="L104" s="11">
        <f t="shared" si="151"/>
        <v>92.5077646439211</v>
      </c>
      <c r="M104" s="13"/>
      <c r="N104" s="14"/>
      <c r="O104" s="13"/>
      <c r="P104" s="14"/>
      <c r="Q104" s="15">
        <f t="shared" ref="Q104:U104" si="238">(H105-H104)/H104</f>
        <v>0.00027786711271875</v>
      </c>
      <c r="R104" s="15">
        <f t="shared" si="238"/>
        <v>0.00187116227900049</v>
      </c>
      <c r="S104" s="15">
        <f t="shared" si="238"/>
        <v>0.00188941448262877</v>
      </c>
      <c r="T104" s="15">
        <f t="shared" si="238"/>
        <v>0.00186581943600623</v>
      </c>
      <c r="U104" s="15">
        <f t="shared" si="238"/>
        <v>0.000792548585699494</v>
      </c>
      <c r="X104" s="3"/>
      <c r="Y104">
        <f t="shared" ref="Y104:AC104" si="239">MAX(Y103,B104)</f>
        <v>0.0417602429495869</v>
      </c>
      <c r="Z104">
        <f t="shared" si="239"/>
        <v>0.0512102154067623</v>
      </c>
      <c r="AA104">
        <f t="shared" si="239"/>
        <v>0.0534248141484249</v>
      </c>
      <c r="AB104">
        <f t="shared" si="239"/>
        <v>0.0591993765035473</v>
      </c>
      <c r="AC104">
        <f t="shared" si="239"/>
        <v>0.122483655209936</v>
      </c>
      <c r="AD104" s="3"/>
      <c r="AE104" s="18">
        <f t="shared" si="192"/>
        <v>0</v>
      </c>
      <c r="AF104" s="18">
        <f t="shared" si="154"/>
        <v>0</v>
      </c>
      <c r="AG104" s="18">
        <f t="shared" si="155"/>
        <v>0</v>
      </c>
      <c r="AH104" s="18">
        <f t="shared" si="156"/>
        <v>0</v>
      </c>
      <c r="AI104" s="18">
        <f t="shared" si="157"/>
        <v>0.338766137025817</v>
      </c>
      <c r="AK104">
        <f t="shared" si="231"/>
        <v>-0.00692980879207417</v>
      </c>
      <c r="AL104">
        <f t="shared" si="158"/>
        <v>-0.0383382731914294</v>
      </c>
      <c r="AM104">
        <f t="shared" si="159"/>
        <v>-0.0371850162922217</v>
      </c>
      <c r="AN104">
        <f t="shared" si="160"/>
        <v>-0.0333212002397289</v>
      </c>
      <c r="AO104">
        <f t="shared" si="161"/>
        <v>-0.0105698888547077</v>
      </c>
    </row>
    <row r="105" spans="1:41">
      <c r="A105" s="10">
        <v>45169</v>
      </c>
      <c r="B105" s="2">
        <v>0.0414708524508357</v>
      </c>
      <c r="C105" s="2">
        <v>0.0492469041783059</v>
      </c>
      <c r="D105" s="2">
        <v>0.0514382115639068</v>
      </c>
      <c r="E105" s="2">
        <v>0.0572267822250055</v>
      </c>
      <c r="F105" s="2">
        <v>0.0801342815884255</v>
      </c>
      <c r="H105" s="11">
        <f t="shared" si="175"/>
        <v>96.0180496311304</v>
      </c>
      <c r="I105" s="11">
        <f t="shared" si="148"/>
        <v>95.3064522771337</v>
      </c>
      <c r="J105" s="11">
        <f t="shared" si="149"/>
        <v>95.1078236459185</v>
      </c>
      <c r="K105" s="11">
        <f t="shared" si="150"/>
        <v>94.5870854591323</v>
      </c>
      <c r="L105" s="11">
        <f t="shared" si="151"/>
        <v>92.5810815419559</v>
      </c>
      <c r="M105" s="13"/>
      <c r="N105" s="14"/>
      <c r="O105" s="13"/>
      <c r="P105" s="14"/>
      <c r="Q105" s="15">
        <f t="shared" ref="Q105:U105" si="240">(H106-H105)/H105</f>
        <v>-0.000611890400011107</v>
      </c>
      <c r="R105" s="15">
        <f t="shared" si="240"/>
        <v>-0.000221641057209621</v>
      </c>
      <c r="S105" s="15">
        <f t="shared" si="240"/>
        <v>-0.000312690759105273</v>
      </c>
      <c r="T105" s="15">
        <f t="shared" si="240"/>
        <v>-0.000129485454873877</v>
      </c>
      <c r="U105" s="15">
        <f t="shared" si="240"/>
        <v>-0.00305414746326003</v>
      </c>
      <c r="X105" s="3"/>
      <c r="Y105">
        <f t="shared" ref="Y105:AC105" si="241">MAX(Y104,B105)</f>
        <v>0.0417602429495869</v>
      </c>
      <c r="Z105">
        <f t="shared" si="241"/>
        <v>0.0512102154067623</v>
      </c>
      <c r="AA105">
        <f t="shared" si="241"/>
        <v>0.0534248141484249</v>
      </c>
      <c r="AB105">
        <f t="shared" si="241"/>
        <v>0.0591993765035473</v>
      </c>
      <c r="AC105">
        <f t="shared" si="241"/>
        <v>0.122483655209936</v>
      </c>
      <c r="AD105" s="3"/>
      <c r="AE105" s="18">
        <f t="shared" si="192"/>
        <v>0.00692980879207417</v>
      </c>
      <c r="AF105" s="18">
        <f t="shared" si="154"/>
        <v>0.0383382731914294</v>
      </c>
      <c r="AG105" s="18">
        <f t="shared" si="155"/>
        <v>0.0371850162922217</v>
      </c>
      <c r="AH105" s="18">
        <f t="shared" si="156"/>
        <v>0.0333212002397289</v>
      </c>
      <c r="AI105" s="18">
        <f t="shared" si="157"/>
        <v>0.345755305464423</v>
      </c>
      <c r="AK105">
        <f t="shared" si="231"/>
        <v>0.0153760087995383</v>
      </c>
      <c r="AL105">
        <f t="shared" si="158"/>
        <v>0.00472329687366765</v>
      </c>
      <c r="AM105">
        <f t="shared" si="159"/>
        <v>0.00639364860463515</v>
      </c>
      <c r="AN105">
        <f t="shared" si="160"/>
        <v>0.00239246754314241</v>
      </c>
      <c r="AO105">
        <f t="shared" si="161"/>
        <v>0.0412931328618169</v>
      </c>
    </row>
    <row r="106" spans="1:41">
      <c r="A106" s="10">
        <v>45199</v>
      </c>
      <c r="B106" s="2">
        <v>0.0421085086430441</v>
      </c>
      <c r="C106" s="2">
        <v>0.0494795119268491</v>
      </c>
      <c r="D106" s="2">
        <v>0.0517670894134973</v>
      </c>
      <c r="E106" s="2">
        <v>0.0573636954440773</v>
      </c>
      <c r="F106" s="2">
        <v>0.0834432771248426</v>
      </c>
      <c r="H106" s="11">
        <f t="shared" ref="H106:H121" si="242">100/(1+B106)^1</f>
        <v>95.9592971083333</v>
      </c>
      <c r="I106" s="11">
        <f t="shared" si="148"/>
        <v>95.2853284542921</v>
      </c>
      <c r="J106" s="11">
        <f t="shared" si="149"/>
        <v>95.0780843083458</v>
      </c>
      <c r="K106" s="11">
        <f t="shared" si="150"/>
        <v>94.5748378073464</v>
      </c>
      <c r="L106" s="11">
        <f t="shared" si="151"/>
        <v>92.2983252666187</v>
      </c>
      <c r="M106" s="13"/>
      <c r="N106" s="14"/>
      <c r="O106" s="13"/>
      <c r="P106" s="14"/>
      <c r="Q106" s="15">
        <f t="shared" ref="Q106:U106" si="243">(H107-H106)/H106</f>
        <v>-0.00301028947226344</v>
      </c>
      <c r="R106" s="15">
        <f t="shared" si="243"/>
        <v>-0.00221215069839814</v>
      </c>
      <c r="S106" s="15">
        <f t="shared" si="243"/>
        <v>-0.0019273286067267</v>
      </c>
      <c r="T106" s="15">
        <f t="shared" si="243"/>
        <v>-0.00236943624802392</v>
      </c>
      <c r="U106" s="15">
        <f t="shared" si="243"/>
        <v>-0.000205405350587847</v>
      </c>
      <c r="X106" s="3"/>
      <c r="Y106">
        <f t="shared" ref="Y106:AC106" si="244">MAX(Y105,B106)</f>
        <v>0.0421085086430441</v>
      </c>
      <c r="Z106">
        <f t="shared" si="244"/>
        <v>0.0512102154067623</v>
      </c>
      <c r="AA106">
        <f t="shared" si="244"/>
        <v>0.0534248141484249</v>
      </c>
      <c r="AB106">
        <f t="shared" si="244"/>
        <v>0.0591993765035473</v>
      </c>
      <c r="AC106">
        <f t="shared" si="244"/>
        <v>0.122483655209936</v>
      </c>
      <c r="AD106" s="3"/>
      <c r="AE106" s="18">
        <f t="shared" si="192"/>
        <v>0</v>
      </c>
      <c r="AF106" s="18">
        <f t="shared" si="154"/>
        <v>0.0337960593636687</v>
      </c>
      <c r="AG106" s="18">
        <f t="shared" si="155"/>
        <v>0.0310291156151167</v>
      </c>
      <c r="AH106" s="18">
        <f t="shared" si="156"/>
        <v>0.0310084525866586</v>
      </c>
      <c r="AI106" s="18">
        <f t="shared" si="157"/>
        <v>0.318739492368827</v>
      </c>
      <c r="AK106">
        <f t="shared" si="231"/>
        <v>0.0747240952145232</v>
      </c>
      <c r="AL106">
        <f t="shared" si="158"/>
        <v>0.0470245941211726</v>
      </c>
      <c r="AM106">
        <f t="shared" si="159"/>
        <v>0.0392337150071576</v>
      </c>
      <c r="AN106">
        <f t="shared" si="160"/>
        <v>0.04377866920778</v>
      </c>
      <c r="AO106">
        <f t="shared" si="161"/>
        <v>0.00266756981729594</v>
      </c>
    </row>
    <row r="107" spans="1:41">
      <c r="A107" s="10">
        <v>45230</v>
      </c>
      <c r="B107" s="2">
        <v>0.0452550288522285</v>
      </c>
      <c r="C107" s="2">
        <v>0.0518062658925229</v>
      </c>
      <c r="D107" s="2">
        <v>0.0537981046462965</v>
      </c>
      <c r="E107" s="2">
        <v>0.0598750016914594</v>
      </c>
      <c r="F107" s="2">
        <v>0.0836658678923571</v>
      </c>
      <c r="H107" s="11">
        <f t="shared" si="242"/>
        <v>95.6704318464823</v>
      </c>
      <c r="I107" s="11">
        <f t="shared" si="148"/>
        <v>95.0745429484049</v>
      </c>
      <c r="J107" s="11">
        <f t="shared" si="149"/>
        <v>94.8948375965856</v>
      </c>
      <c r="K107" s="11">
        <f t="shared" si="150"/>
        <v>94.3507487584947</v>
      </c>
      <c r="L107" s="11">
        <f t="shared" si="151"/>
        <v>92.2793666967586</v>
      </c>
      <c r="M107" s="13"/>
      <c r="N107" s="14"/>
      <c r="O107" s="13"/>
      <c r="P107" s="14"/>
      <c r="Q107" s="15">
        <f t="shared" ref="Q107:U107" si="245">(H108-H107)/H107</f>
        <v>-0.000142346135546195</v>
      </c>
      <c r="R107" s="15">
        <f t="shared" si="245"/>
        <v>-0.000870565239414707</v>
      </c>
      <c r="S107" s="15">
        <f t="shared" si="245"/>
        <v>-0.00077521757317409</v>
      </c>
      <c r="T107" s="15">
        <f t="shared" si="245"/>
        <v>-0.000530500764257815</v>
      </c>
      <c r="U107" s="15">
        <f t="shared" si="245"/>
        <v>-0.000479712851457074</v>
      </c>
      <c r="X107" s="3"/>
      <c r="Y107">
        <f t="shared" ref="Y107:AC107" si="246">MAX(Y106,B107)</f>
        <v>0.0452550288522285</v>
      </c>
      <c r="Z107">
        <f t="shared" si="246"/>
        <v>0.0518062658925229</v>
      </c>
      <c r="AA107">
        <f t="shared" si="246"/>
        <v>0.0537981046462965</v>
      </c>
      <c r="AB107">
        <f t="shared" si="246"/>
        <v>0.0598750016914594</v>
      </c>
      <c r="AC107">
        <f t="shared" si="246"/>
        <v>0.122483655209936</v>
      </c>
      <c r="AD107" s="3"/>
      <c r="AE107" s="18">
        <f t="shared" si="192"/>
        <v>0</v>
      </c>
      <c r="AF107" s="18">
        <f t="shared" si="154"/>
        <v>0</v>
      </c>
      <c r="AG107" s="18">
        <f t="shared" si="155"/>
        <v>0</v>
      </c>
      <c r="AH107" s="18">
        <f t="shared" si="156"/>
        <v>0</v>
      </c>
      <c r="AI107" s="18">
        <f t="shared" si="157"/>
        <v>0.316922182400954</v>
      </c>
      <c r="AK107">
        <f t="shared" si="231"/>
        <v>0.00328823558851789</v>
      </c>
      <c r="AL107">
        <f t="shared" si="158"/>
        <v>0.0176902117810709</v>
      </c>
      <c r="AM107">
        <f t="shared" si="159"/>
        <v>0.0151967545866726</v>
      </c>
      <c r="AN107">
        <f t="shared" si="160"/>
        <v>0.0093956229242853</v>
      </c>
      <c r="AO107">
        <f t="shared" si="161"/>
        <v>0.00621636940226149</v>
      </c>
    </row>
    <row r="108" spans="1:41">
      <c r="A108" s="10">
        <v>45260</v>
      </c>
      <c r="B108" s="2">
        <v>0.0454038380486598</v>
      </c>
      <c r="C108" s="2">
        <v>0.0527227297077481</v>
      </c>
      <c r="D108" s="2">
        <v>0.0546156612398344</v>
      </c>
      <c r="E108" s="2">
        <v>0.0604375646299433</v>
      </c>
      <c r="F108" s="2">
        <v>0.0841859658335368</v>
      </c>
      <c r="H108" s="11">
        <f t="shared" si="242"/>
        <v>95.6568135302229</v>
      </c>
      <c r="I108" s="11">
        <f t="shared" si="148"/>
        <v>94.9917743561607</v>
      </c>
      <c r="J108" s="11">
        <f t="shared" si="149"/>
        <v>94.8212734508772</v>
      </c>
      <c r="K108" s="11">
        <f t="shared" si="150"/>
        <v>94.30069561417</v>
      </c>
      <c r="L108" s="11">
        <f t="shared" si="151"/>
        <v>92.2350990986299</v>
      </c>
      <c r="M108" s="13"/>
      <c r="N108" s="14"/>
      <c r="O108" s="13"/>
      <c r="P108" s="14"/>
      <c r="Q108" s="15">
        <f t="shared" ref="Q108:U108" si="247">(H109-H108)/H108</f>
        <v>0.00364279856187386</v>
      </c>
      <c r="R108" s="15">
        <f t="shared" si="247"/>
        <v>0.00379104804801667</v>
      </c>
      <c r="S108" s="15">
        <f t="shared" si="247"/>
        <v>0.00359499209605438</v>
      </c>
      <c r="T108" s="15">
        <f t="shared" si="247"/>
        <v>0.00394982809149096</v>
      </c>
      <c r="U108" s="15">
        <f t="shared" si="247"/>
        <v>-0.00010663726381389</v>
      </c>
      <c r="X108" s="3"/>
      <c r="Y108">
        <f t="shared" ref="Y108:AC108" si="248">MAX(Y107,B108)</f>
        <v>0.0454038380486598</v>
      </c>
      <c r="Z108">
        <f t="shared" si="248"/>
        <v>0.0527227297077481</v>
      </c>
      <c r="AA108">
        <f t="shared" si="248"/>
        <v>0.0546156612398344</v>
      </c>
      <c r="AB108">
        <f t="shared" si="248"/>
        <v>0.0604375646299433</v>
      </c>
      <c r="AC108">
        <f t="shared" si="248"/>
        <v>0.122483655209936</v>
      </c>
      <c r="AD108" s="3"/>
      <c r="AE108" s="18">
        <f t="shared" si="192"/>
        <v>0</v>
      </c>
      <c r="AF108" s="18">
        <f t="shared" si="154"/>
        <v>0</v>
      </c>
      <c r="AG108" s="18">
        <f t="shared" si="155"/>
        <v>0</v>
      </c>
      <c r="AH108" s="18">
        <f t="shared" si="156"/>
        <v>0</v>
      </c>
      <c r="AI108" s="18">
        <f t="shared" si="157"/>
        <v>0.312675918356268</v>
      </c>
      <c r="AK108">
        <f t="shared" si="231"/>
        <v>-0.083569443084801</v>
      </c>
      <c r="AL108">
        <f t="shared" si="158"/>
        <v>-0.075410545583119</v>
      </c>
      <c r="AM108">
        <f t="shared" si="159"/>
        <v>-0.0691697927866716</v>
      </c>
      <c r="AN108">
        <f t="shared" si="160"/>
        <v>-0.0690310266409209</v>
      </c>
      <c r="AO108">
        <f t="shared" si="161"/>
        <v>0.00137347067126045</v>
      </c>
    </row>
    <row r="109" spans="1:41">
      <c r="A109" s="10">
        <v>45291</v>
      </c>
      <c r="B109" s="2">
        <v>0.0416094645890208</v>
      </c>
      <c r="C109" s="2">
        <v>0.0487468798958555</v>
      </c>
      <c r="D109" s="2">
        <v>0.050837907268968</v>
      </c>
      <c r="E109" s="2">
        <v>0.0562654974958613</v>
      </c>
      <c r="F109" s="2">
        <v>0.0843015927885409</v>
      </c>
      <c r="H109" s="11">
        <f t="shared" si="242"/>
        <v>96.0052720329842</v>
      </c>
      <c r="I109" s="11">
        <f t="shared" si="148"/>
        <v>95.3518927369113</v>
      </c>
      <c r="J109" s="11">
        <f t="shared" si="149"/>
        <v>95.1621551794709</v>
      </c>
      <c r="K109" s="11">
        <f t="shared" si="150"/>
        <v>94.673167150754</v>
      </c>
      <c r="L109" s="11">
        <f t="shared" si="151"/>
        <v>92.2252634000344</v>
      </c>
      <c r="M109" s="13"/>
      <c r="N109" s="14"/>
      <c r="O109" s="13"/>
      <c r="P109" s="14"/>
      <c r="Q109" s="15">
        <f t="shared" ref="Q109:U109" si="249">(H110-H109)/H109</f>
        <v>0.000474341983421591</v>
      </c>
      <c r="R109" s="15">
        <f t="shared" si="249"/>
        <v>0.000428873370046353</v>
      </c>
      <c r="S109" s="15">
        <f t="shared" si="249"/>
        <v>0.000482020497007296</v>
      </c>
      <c r="T109" s="15">
        <f t="shared" si="249"/>
        <v>0.00100367915479165</v>
      </c>
      <c r="U109" s="15">
        <f t="shared" si="249"/>
        <v>0.00452619776682024</v>
      </c>
      <c r="X109" s="3"/>
      <c r="Y109">
        <f t="shared" ref="Y109:AC109" si="250">MAX(Y108,B109)</f>
        <v>0.0454038380486598</v>
      </c>
      <c r="Z109">
        <f t="shared" si="250"/>
        <v>0.0527227297077481</v>
      </c>
      <c r="AA109">
        <f t="shared" si="250"/>
        <v>0.0546156612398344</v>
      </c>
      <c r="AB109">
        <f t="shared" si="250"/>
        <v>0.0604375646299433</v>
      </c>
      <c r="AC109">
        <f t="shared" si="250"/>
        <v>0.122483655209936</v>
      </c>
      <c r="AD109" s="3"/>
      <c r="AE109" s="18">
        <f t="shared" si="192"/>
        <v>0.083569443084801</v>
      </c>
      <c r="AF109" s="18">
        <f t="shared" si="154"/>
        <v>0.075410545583119</v>
      </c>
      <c r="AG109" s="18">
        <f t="shared" si="155"/>
        <v>0.0691697927866716</v>
      </c>
      <c r="AH109" s="18">
        <f t="shared" si="156"/>
        <v>0.0690310266409209</v>
      </c>
      <c r="AI109" s="18">
        <f t="shared" si="157"/>
        <v>0.311731898888479</v>
      </c>
      <c r="AK109">
        <f t="shared" si="231"/>
        <v>-0.011868570117807</v>
      </c>
      <c r="AL109">
        <f t="shared" si="158"/>
        <v>-0.00922288347201116</v>
      </c>
      <c r="AM109">
        <f t="shared" si="159"/>
        <v>-0.00995873747631902</v>
      </c>
      <c r="AN109">
        <f t="shared" si="160"/>
        <v>-0.0188230571783748</v>
      </c>
      <c r="AO109">
        <f t="shared" si="161"/>
        <v>-0.0579544213576212</v>
      </c>
    </row>
    <row r="110" spans="1:41">
      <c r="A110" s="10">
        <v>45322</v>
      </c>
      <c r="B110" s="2">
        <v>0.0411156197409816</v>
      </c>
      <c r="C110" s="2">
        <v>0.0482972931029519</v>
      </c>
      <c r="D110" s="2">
        <v>0.0503316258966309</v>
      </c>
      <c r="E110" s="2">
        <v>0.055206408819327</v>
      </c>
      <c r="F110" s="2">
        <v>0.0794159427589552</v>
      </c>
      <c r="H110" s="11">
        <f t="shared" si="242"/>
        <v>96.0508113641393</v>
      </c>
      <c r="I110" s="11">
        <f t="shared" si="148"/>
        <v>95.3927866244897</v>
      </c>
      <c r="J110" s="11">
        <f t="shared" si="149"/>
        <v>95.2080252888068</v>
      </c>
      <c r="K110" s="11">
        <f t="shared" si="150"/>
        <v>94.7681886351413</v>
      </c>
      <c r="L110" s="11">
        <f t="shared" si="151"/>
        <v>92.64269318128</v>
      </c>
      <c r="M110" s="13"/>
      <c r="N110" s="14"/>
      <c r="O110" s="13"/>
      <c r="P110" s="14"/>
      <c r="Q110" s="15">
        <f t="shared" ref="Q110:U110" si="251">(H111-H110)/H110</f>
        <v>0.00018155051844928</v>
      </c>
      <c r="R110" s="15">
        <f t="shared" si="251"/>
        <v>0.000198944959441276</v>
      </c>
      <c r="S110" s="15">
        <f t="shared" si="251"/>
        <v>0.000202171082502118</v>
      </c>
      <c r="T110" s="15">
        <f t="shared" si="251"/>
        <v>0.000421101843715099</v>
      </c>
      <c r="U110" s="15">
        <f t="shared" si="251"/>
        <v>0.00303914703396805</v>
      </c>
      <c r="X110" s="3"/>
      <c r="Y110">
        <f t="shared" ref="Y110:AC110" si="252">MAX(Y109,B110)</f>
        <v>0.0454038380486598</v>
      </c>
      <c r="Z110">
        <f t="shared" si="252"/>
        <v>0.0527227297077481</v>
      </c>
      <c r="AA110">
        <f t="shared" si="252"/>
        <v>0.0546156612398344</v>
      </c>
      <c r="AB110">
        <f t="shared" si="252"/>
        <v>0.0604375646299433</v>
      </c>
      <c r="AC110">
        <f t="shared" si="252"/>
        <v>0.122483655209936</v>
      </c>
      <c r="AD110" s="3"/>
      <c r="AE110" s="18">
        <f t="shared" si="192"/>
        <v>0.09444616340765</v>
      </c>
      <c r="AF110" s="18">
        <f t="shared" si="154"/>
        <v>0.0839379263806562</v>
      </c>
      <c r="AG110" s="18">
        <f t="shared" si="155"/>
        <v>0.0784396864553367</v>
      </c>
      <c r="AH110" s="18">
        <f t="shared" si="156"/>
        <v>0.0865547088577518</v>
      </c>
      <c r="AI110" s="18">
        <f t="shared" si="157"/>
        <v>0.351620078427306</v>
      </c>
      <c r="AK110">
        <f t="shared" si="231"/>
        <v>-0.00459632548805621</v>
      </c>
      <c r="AL110">
        <f t="shared" si="158"/>
        <v>-0.00431726017453882</v>
      </c>
      <c r="AM110">
        <f t="shared" si="159"/>
        <v>-0.00421809858773124</v>
      </c>
      <c r="AN110">
        <f t="shared" si="160"/>
        <v>-0.00804548486630783</v>
      </c>
      <c r="AO110">
        <f t="shared" si="161"/>
        <v>-0.0411827137252753</v>
      </c>
    </row>
    <row r="111" spans="1:41">
      <c r="A111" s="10">
        <v>45351</v>
      </c>
      <c r="B111" s="2">
        <v>0.0409266389700089</v>
      </c>
      <c r="C111" s="2">
        <v>0.0480887811229005</v>
      </c>
      <c r="D111" s="2">
        <v>0.0501193221365181</v>
      </c>
      <c r="E111" s="2">
        <v>0.0547622464926479</v>
      </c>
      <c r="F111" s="2">
        <v>0.0761453787230903</v>
      </c>
      <c r="H111" s="11">
        <f t="shared" si="242"/>
        <v>96.0682494387399</v>
      </c>
      <c r="I111" s="11">
        <f t="shared" si="148"/>
        <v>95.4117645385557</v>
      </c>
      <c r="J111" s="11">
        <f t="shared" si="149"/>
        <v>95.2272735983423</v>
      </c>
      <c r="K111" s="11">
        <f t="shared" si="150"/>
        <v>94.8080956941011</v>
      </c>
      <c r="L111" s="11">
        <f t="shared" si="151"/>
        <v>92.9242479474807</v>
      </c>
      <c r="M111" s="13"/>
      <c r="N111" s="14"/>
      <c r="O111" s="13"/>
      <c r="P111" s="14"/>
      <c r="Q111" s="15">
        <f t="shared" ref="Q111:U111" si="253">(H112-H111)/H111</f>
        <v>0.000700642088828355</v>
      </c>
      <c r="R111" s="15">
        <f t="shared" si="253"/>
        <v>0.000751522947432943</v>
      </c>
      <c r="S111" s="15">
        <f t="shared" si="253"/>
        <v>0.000776404589708393</v>
      </c>
      <c r="T111" s="15">
        <f t="shared" si="253"/>
        <v>0.000899688150365798</v>
      </c>
      <c r="U111" s="15">
        <f t="shared" si="253"/>
        <v>0.00242555728884899</v>
      </c>
      <c r="X111" s="3"/>
      <c r="Y111">
        <f t="shared" ref="Y111:AC111" si="254">MAX(Y110,B111)</f>
        <v>0.0454038380486598</v>
      </c>
      <c r="Z111">
        <f t="shared" si="254"/>
        <v>0.0527227297077481</v>
      </c>
      <c r="AA111">
        <f t="shared" si="254"/>
        <v>0.0546156612398344</v>
      </c>
      <c r="AB111">
        <f t="shared" si="254"/>
        <v>0.0604375646299433</v>
      </c>
      <c r="AC111">
        <f t="shared" si="254"/>
        <v>0.122483655209936</v>
      </c>
      <c r="AD111" s="3"/>
      <c r="AE111" s="18">
        <f t="shared" si="192"/>
        <v>0.0986083835875865</v>
      </c>
      <c r="AF111" s="18">
        <f t="shared" si="154"/>
        <v>0.0878928046884985</v>
      </c>
      <c r="AG111" s="18">
        <f t="shared" si="155"/>
        <v>0.0823269187124087</v>
      </c>
      <c r="AH111" s="18">
        <f t="shared" si="156"/>
        <v>0.0939038191238369</v>
      </c>
      <c r="AI111" s="18">
        <f t="shared" si="157"/>
        <v>0.378322123122651</v>
      </c>
      <c r="AK111">
        <f t="shared" si="231"/>
        <v>-0.0178076284923659</v>
      </c>
      <c r="AL111">
        <f t="shared" si="158"/>
        <v>-0.0163670454826081</v>
      </c>
      <c r="AM111">
        <f t="shared" si="159"/>
        <v>-0.016254907321083</v>
      </c>
      <c r="AN111">
        <f t="shared" si="160"/>
        <v>-0.0173130972033624</v>
      </c>
      <c r="AO111">
        <f t="shared" si="161"/>
        <v>-0.0341969048455502</v>
      </c>
    </row>
    <row r="112" spans="1:41">
      <c r="A112" s="10">
        <v>45382</v>
      </c>
      <c r="B112" s="2">
        <v>0.0401978325877898</v>
      </c>
      <c r="C112" s="2">
        <v>0.0473017098550588</v>
      </c>
      <c r="D112" s="2">
        <v>0.0493046372001935</v>
      </c>
      <c r="E112" s="2">
        <v>0.0538141423960462</v>
      </c>
      <c r="F112" s="2">
        <v>0.0735414424524684</v>
      </c>
      <c r="H112" s="11">
        <f t="shared" si="242"/>
        <v>96.1355588976968</v>
      </c>
      <c r="I112" s="11">
        <f t="shared" si="148"/>
        <v>95.4834686690615</v>
      </c>
      <c r="J112" s="11">
        <f t="shared" si="149"/>
        <v>95.3012084906295</v>
      </c>
      <c r="K112" s="11">
        <f t="shared" si="150"/>
        <v>94.8933934143558</v>
      </c>
      <c r="L112" s="11">
        <f t="shared" si="151"/>
        <v>93.1496410344005</v>
      </c>
      <c r="M112" s="13"/>
      <c r="N112" s="14"/>
      <c r="O112" s="13"/>
      <c r="P112" s="14"/>
      <c r="Q112" s="15">
        <f t="shared" ref="Q112:U112" si="255">(H113-H112)/H112</f>
        <v>-0.0019238224093664</v>
      </c>
      <c r="R112" s="15">
        <f t="shared" si="255"/>
        <v>-0.00162452974899668</v>
      </c>
      <c r="S112" s="15">
        <f t="shared" si="255"/>
        <v>-0.00160702375706453</v>
      </c>
      <c r="T112" s="15">
        <f t="shared" si="255"/>
        <v>-0.00171385465028212</v>
      </c>
      <c r="U112" s="15">
        <f t="shared" si="255"/>
        <v>0.000199032528831142</v>
      </c>
      <c r="X112" s="3"/>
      <c r="Y112">
        <f t="shared" ref="Y112:AC112" si="256">MAX(Y111,B112)</f>
        <v>0.0454038380486598</v>
      </c>
      <c r="Z112">
        <f t="shared" si="256"/>
        <v>0.0527227297077481</v>
      </c>
      <c r="AA112">
        <f t="shared" si="256"/>
        <v>0.0546156612398344</v>
      </c>
      <c r="AB112">
        <f t="shared" si="256"/>
        <v>0.0604375646299433</v>
      </c>
      <c r="AC112">
        <f t="shared" si="256"/>
        <v>0.122483655209936</v>
      </c>
      <c r="AD112" s="3"/>
      <c r="AE112" s="18">
        <f t="shared" si="192"/>
        <v>0.114660030618792</v>
      </c>
      <c r="AF112" s="18">
        <f t="shared" si="154"/>
        <v>0.102821304639176</v>
      </c>
      <c r="AG112" s="18">
        <f t="shared" si="155"/>
        <v>0.0972436095997911</v>
      </c>
      <c r="AH112" s="18">
        <f t="shared" si="156"/>
        <v>0.109591150378941</v>
      </c>
      <c r="AI112" s="18">
        <f t="shared" si="157"/>
        <v>0.399581582322809</v>
      </c>
      <c r="AK112">
        <f t="shared" si="231"/>
        <v>0.0498786392384108</v>
      </c>
      <c r="AL112">
        <f t="shared" si="158"/>
        <v>0.0360270530843727</v>
      </c>
      <c r="AM112">
        <f t="shared" si="159"/>
        <v>0.0342558386783074</v>
      </c>
      <c r="AN112">
        <f t="shared" si="160"/>
        <v>0.0336191355647903</v>
      </c>
      <c r="AO112">
        <f t="shared" si="161"/>
        <v>-0.00290485394656981</v>
      </c>
    </row>
    <row r="113" spans="1:41">
      <c r="A113" s="10">
        <v>45412</v>
      </c>
      <c r="B113" s="2">
        <v>0.0422028457776022</v>
      </c>
      <c r="C113" s="2">
        <v>0.0490058510669886</v>
      </c>
      <c r="D113" s="2">
        <v>0.0509936088982158</v>
      </c>
      <c r="E113" s="2">
        <v>0.0556233273445618</v>
      </c>
      <c r="F113" s="2">
        <v>0.0733278153031239</v>
      </c>
      <c r="H113" s="11">
        <f t="shared" si="242"/>
        <v>95.9506111551524</v>
      </c>
      <c r="I113" s="11">
        <f t="shared" si="148"/>
        <v>95.3283529336712</v>
      </c>
      <c r="J113" s="11">
        <f t="shared" si="149"/>
        <v>95.1480571845081</v>
      </c>
      <c r="K113" s="11">
        <f t="shared" si="150"/>
        <v>94.7307599307716</v>
      </c>
      <c r="L113" s="11">
        <f t="shared" si="151"/>
        <v>93.1681808430153</v>
      </c>
      <c r="M113" s="13"/>
      <c r="N113" s="14"/>
      <c r="O113" s="13"/>
      <c r="P113" s="14"/>
      <c r="Q113" s="15">
        <f t="shared" ref="Q113:U113" si="257">(H114-H113)/H113</f>
        <v>-0.000832409718952667</v>
      </c>
      <c r="R113" s="15">
        <f t="shared" si="257"/>
        <v>-0.000733670822853466</v>
      </c>
      <c r="S113" s="15">
        <f t="shared" si="257"/>
        <v>-0.000559478682966519</v>
      </c>
      <c r="T113" s="15">
        <f t="shared" si="257"/>
        <v>-0.000614498771167457</v>
      </c>
      <c r="U113" s="15">
        <f t="shared" si="257"/>
        <v>-0.000557167523692431</v>
      </c>
      <c r="X113" s="3"/>
      <c r="Y113">
        <f t="shared" ref="Y113:AC113" si="258">MAX(Y112,B113)</f>
        <v>0.0454038380486598</v>
      </c>
      <c r="Z113">
        <f t="shared" si="258"/>
        <v>0.0527227297077481</v>
      </c>
      <c r="AA113">
        <f t="shared" si="258"/>
        <v>0.0546156612398344</v>
      </c>
      <c r="AB113">
        <f t="shared" si="258"/>
        <v>0.0604375646299433</v>
      </c>
      <c r="AC113">
        <f t="shared" si="258"/>
        <v>0.122483655209936</v>
      </c>
      <c r="AD113" s="3"/>
      <c r="AE113" s="18">
        <f t="shared" si="192"/>
        <v>0.0705004776826809</v>
      </c>
      <c r="AF113" s="18">
        <f t="shared" si="154"/>
        <v>0.0704986001552433</v>
      </c>
      <c r="AG113" s="18">
        <f t="shared" si="155"/>
        <v>0.0663189323244304</v>
      </c>
      <c r="AH113" s="18">
        <f t="shared" si="156"/>
        <v>0.079656374555442</v>
      </c>
      <c r="AI113" s="18">
        <f t="shared" si="157"/>
        <v>0.401325710132992</v>
      </c>
      <c r="AK113">
        <f t="shared" si="231"/>
        <v>0.0205735540368086</v>
      </c>
      <c r="AL113">
        <f t="shared" si="158"/>
        <v>0.015716287649954</v>
      </c>
      <c r="AM113">
        <f t="shared" si="159"/>
        <v>0.0115374788177657</v>
      </c>
      <c r="AN113">
        <f t="shared" si="160"/>
        <v>0.0116691705826972</v>
      </c>
      <c r="AO113">
        <f t="shared" si="161"/>
        <v>0.00816002472537606</v>
      </c>
    </row>
    <row r="114" spans="1:41">
      <c r="A114" s="10">
        <v>45443</v>
      </c>
      <c r="B114" s="2">
        <v>0.0430711083057148</v>
      </c>
      <c r="C114" s="2">
        <v>0.0497760411188882</v>
      </c>
      <c r="D114" s="2">
        <v>0.0515819465807204</v>
      </c>
      <c r="E114" s="2">
        <v>0.0562724054397227</v>
      </c>
      <c r="F114" s="2">
        <v>0.0739261720890552</v>
      </c>
      <c r="H114" s="11">
        <f t="shared" si="242"/>
        <v>95.8707409338874</v>
      </c>
      <c r="I114" s="11">
        <f t="shared" si="148"/>
        <v>95.2584133025331</v>
      </c>
      <c r="J114" s="11">
        <f t="shared" si="149"/>
        <v>95.0948238747877</v>
      </c>
      <c r="K114" s="11">
        <f t="shared" si="150"/>
        <v>94.6725479952024</v>
      </c>
      <c r="L114" s="11">
        <f t="shared" si="151"/>
        <v>93.1162705584081</v>
      </c>
      <c r="M114" s="13"/>
      <c r="N114" s="14"/>
      <c r="O114" s="13"/>
      <c r="P114" s="14"/>
      <c r="Q114" s="15">
        <f t="shared" ref="Q114:U114" si="259">(H115-H114)/H114</f>
        <v>0.000537511314095746</v>
      </c>
      <c r="R114" s="15">
        <f t="shared" si="259"/>
        <v>0.000453195570894669</v>
      </c>
      <c r="S114" s="15">
        <f t="shared" si="259"/>
        <v>0.000413539092855554</v>
      </c>
      <c r="T114" s="15">
        <f t="shared" si="259"/>
        <v>0.000599139797325649</v>
      </c>
      <c r="U114" s="15">
        <f t="shared" si="259"/>
        <v>-1.56729279336211e-5</v>
      </c>
      <c r="X114" s="3"/>
      <c r="Y114">
        <f t="shared" ref="Y114:AC114" si="260">MAX(Y113,B114)</f>
        <v>0.0454038380486598</v>
      </c>
      <c r="Z114">
        <f t="shared" si="260"/>
        <v>0.0527227297077481</v>
      </c>
      <c r="AA114">
        <f t="shared" si="260"/>
        <v>0.0546156612398344</v>
      </c>
      <c r="AB114">
        <f t="shared" si="260"/>
        <v>0.0604375646299433</v>
      </c>
      <c r="AC114">
        <f t="shared" si="260"/>
        <v>0.122483655209936</v>
      </c>
      <c r="AD114" s="3"/>
      <c r="AE114" s="18">
        <f t="shared" si="192"/>
        <v>0.0513773690330978</v>
      </c>
      <c r="AF114" s="18">
        <f t="shared" si="154"/>
        <v>0.0558902887842482</v>
      </c>
      <c r="AG114" s="18">
        <f t="shared" si="155"/>
        <v>0.0555466067835746</v>
      </c>
      <c r="AH114" s="18">
        <f t="shared" si="156"/>
        <v>0.0689167277954315</v>
      </c>
      <c r="AI114" s="18">
        <f t="shared" si="157"/>
        <v>0.39644051312523</v>
      </c>
      <c r="AK114">
        <f t="shared" si="231"/>
        <v>-0.0130101440063489</v>
      </c>
      <c r="AL114">
        <f t="shared" si="158"/>
        <v>-0.0095535588951538</v>
      </c>
      <c r="AM114">
        <f t="shared" si="159"/>
        <v>-0.00842718260087676</v>
      </c>
      <c r="AN114">
        <f t="shared" si="160"/>
        <v>-0.0112395389622147</v>
      </c>
      <c r="AO114">
        <f t="shared" si="161"/>
        <v>0.000227684334648407</v>
      </c>
    </row>
    <row r="115" spans="1:41">
      <c r="A115" s="10">
        <v>45473</v>
      </c>
      <c r="B115" s="2">
        <v>0.0425107469841444</v>
      </c>
      <c r="C115" s="2">
        <v>0.0493005027784913</v>
      </c>
      <c r="D115" s="2">
        <v>0.051147256097976</v>
      </c>
      <c r="E115" s="2">
        <v>0.0556399295462854</v>
      </c>
      <c r="F115" s="2">
        <v>0.0739430039203604</v>
      </c>
      <c r="H115" s="11">
        <f t="shared" si="242"/>
        <v>95.9222725418301</v>
      </c>
      <c r="I115" s="11">
        <f t="shared" si="148"/>
        <v>95.3015839935322</v>
      </c>
      <c r="J115" s="11">
        <f t="shared" si="149"/>
        <v>95.1341493019881</v>
      </c>
      <c r="K115" s="11">
        <f t="shared" si="150"/>
        <v>94.7292700864205</v>
      </c>
      <c r="L115" s="11">
        <f t="shared" si="151"/>
        <v>93.1148111538102</v>
      </c>
      <c r="M115" s="13"/>
      <c r="N115" s="14"/>
      <c r="O115" s="13"/>
      <c r="P115" s="14"/>
      <c r="Q115" s="15">
        <f t="shared" ref="Q115:U115" si="261">(H116-H115)/H115</f>
        <v>-0.000713300758343844</v>
      </c>
      <c r="R115" s="15">
        <f t="shared" si="261"/>
        <v>0.000147888952412393</v>
      </c>
      <c r="S115" s="15">
        <f t="shared" si="261"/>
        <v>-0.00162540715040471</v>
      </c>
      <c r="T115" s="15">
        <f t="shared" si="261"/>
        <v>-0.000484553067237393</v>
      </c>
      <c r="U115" s="15">
        <f t="shared" si="261"/>
        <v>0.00131427936803385</v>
      </c>
      <c r="X115" s="3"/>
      <c r="Y115">
        <f t="shared" ref="Y115:AC115" si="262">MAX(Y114,B115)</f>
        <v>0.0454038380486598</v>
      </c>
      <c r="Z115">
        <f t="shared" si="262"/>
        <v>0.0527227297077481</v>
      </c>
      <c r="AA115">
        <f t="shared" si="262"/>
        <v>0.0546156612398344</v>
      </c>
      <c r="AB115">
        <f t="shared" si="262"/>
        <v>0.0604375646299433</v>
      </c>
      <c r="AC115">
        <f t="shared" si="262"/>
        <v>0.122483655209936</v>
      </c>
      <c r="AD115" s="3"/>
      <c r="AE115" s="18">
        <f t="shared" si="192"/>
        <v>0.0637190860696587</v>
      </c>
      <c r="AF115" s="18">
        <f t="shared" si="154"/>
        <v>0.0649098965138345</v>
      </c>
      <c r="AG115" s="18">
        <f t="shared" si="155"/>
        <v>0.0635056879862271</v>
      </c>
      <c r="AH115" s="18">
        <f t="shared" si="156"/>
        <v>0.079381674510441</v>
      </c>
      <c r="AI115" s="18">
        <f t="shared" si="157"/>
        <v>0.39630309208504</v>
      </c>
      <c r="AK115">
        <f t="shared" si="231"/>
        <v>0.0175050914221987</v>
      </c>
      <c r="AL115">
        <f t="shared" si="158"/>
        <v>-0.00314716883946653</v>
      </c>
      <c r="AM115">
        <f t="shared" si="159"/>
        <v>0.0334587619120241</v>
      </c>
      <c r="AN115">
        <f t="shared" si="160"/>
        <v>0.00919773884614434</v>
      </c>
      <c r="AO115">
        <f t="shared" si="161"/>
        <v>-0.0190634466869821</v>
      </c>
    </row>
    <row r="116" spans="1:41">
      <c r="A116" s="10">
        <v>45504</v>
      </c>
      <c r="B116" s="2">
        <v>0.0432549014965278</v>
      </c>
      <c r="C116" s="2">
        <v>0.0491453457723768</v>
      </c>
      <c r="D116" s="2">
        <v>0.0528585799622115</v>
      </c>
      <c r="E116" s="2">
        <v>0.05615169108767</v>
      </c>
      <c r="F116" s="2">
        <v>0.0725333954072493</v>
      </c>
      <c r="H116" s="11">
        <f t="shared" si="242"/>
        <v>95.853851112084</v>
      </c>
      <c r="I116" s="11">
        <f t="shared" si="148"/>
        <v>95.3156780449523</v>
      </c>
      <c r="J116" s="11">
        <f t="shared" si="149"/>
        <v>94.979517575465</v>
      </c>
      <c r="K116" s="11">
        <f t="shared" si="150"/>
        <v>94.683368728043</v>
      </c>
      <c r="L116" s="11">
        <f t="shared" si="151"/>
        <v>93.237190028968</v>
      </c>
      <c r="M116" s="13"/>
      <c r="N116" s="14"/>
      <c r="O116" s="13"/>
      <c r="P116" s="14"/>
      <c r="Q116" s="15">
        <f t="shared" ref="Q116:U116" si="263">(H117-H116)/H116</f>
        <v>0.00383571522906031</v>
      </c>
      <c r="R116" s="15">
        <f t="shared" si="263"/>
        <v>0.00361823090387502</v>
      </c>
      <c r="S116" s="15">
        <f t="shared" si="263"/>
        <v>0.00371792387686899</v>
      </c>
      <c r="T116" s="15">
        <f t="shared" si="263"/>
        <v>0.00384971705026392</v>
      </c>
      <c r="U116" s="15">
        <f t="shared" si="263"/>
        <v>-0.000118346373582563</v>
      </c>
      <c r="X116" s="3"/>
      <c r="Y116">
        <f t="shared" ref="Y116:AC116" si="264">MAX(Y115,B116)</f>
        <v>0.0454038380486598</v>
      </c>
      <c r="Z116">
        <f t="shared" si="264"/>
        <v>0.0527227297077481</v>
      </c>
      <c r="AA116">
        <f t="shared" si="264"/>
        <v>0.0546156612398344</v>
      </c>
      <c r="AB116">
        <f t="shared" si="264"/>
        <v>0.0604375646299433</v>
      </c>
      <c r="AC116">
        <f t="shared" si="264"/>
        <v>0.122483655209936</v>
      </c>
      <c r="AD116" s="3"/>
      <c r="AE116" s="18">
        <f t="shared" si="192"/>
        <v>0.0473294030744484</v>
      </c>
      <c r="AF116" s="18">
        <f t="shared" si="154"/>
        <v>0.0678527829496197</v>
      </c>
      <c r="AG116" s="18">
        <f t="shared" si="155"/>
        <v>0.0321717477685934</v>
      </c>
      <c r="AH116" s="18">
        <f t="shared" si="156"/>
        <v>0.0709140675756133</v>
      </c>
      <c r="AI116" s="18">
        <f t="shared" si="157"/>
        <v>0.407811635904173</v>
      </c>
      <c r="AK116">
        <f t="shared" si="231"/>
        <v>-0.0921592262885813</v>
      </c>
      <c r="AL116">
        <f t="shared" si="158"/>
        <v>-0.0769628249560808</v>
      </c>
      <c r="AM116">
        <f t="shared" si="159"/>
        <v>-0.073780800489445</v>
      </c>
      <c r="AN116">
        <f t="shared" si="160"/>
        <v>-0.0721312682406386</v>
      </c>
      <c r="AO116">
        <f t="shared" si="161"/>
        <v>0.0017501657093941</v>
      </c>
    </row>
    <row r="117" spans="1:41">
      <c r="A117" s="10">
        <v>45535</v>
      </c>
      <c r="B117" s="2">
        <v>0.039268563241419</v>
      </c>
      <c r="C117" s="2">
        <v>0.0453629811282913</v>
      </c>
      <c r="D117" s="2">
        <v>0.0489586316198642</v>
      </c>
      <c r="E117" s="2">
        <v>0.0521013983956598</v>
      </c>
      <c r="F117" s="2">
        <v>0.072660340868677</v>
      </c>
      <c r="H117" s="11">
        <f t="shared" si="242"/>
        <v>96.2215191885587</v>
      </c>
      <c r="I117" s="11">
        <f t="shared" si="148"/>
        <v>95.6605521768783</v>
      </c>
      <c r="J117" s="11">
        <f t="shared" si="149"/>
        <v>95.3326441916723</v>
      </c>
      <c r="K117" s="11">
        <f t="shared" si="150"/>
        <v>95.0478729070118</v>
      </c>
      <c r="L117" s="11">
        <f t="shared" si="151"/>
        <v>93.2261557456451</v>
      </c>
      <c r="M117" s="13"/>
      <c r="N117" s="14"/>
      <c r="O117" s="13"/>
      <c r="P117" s="14"/>
      <c r="Q117" s="15">
        <f t="shared" ref="Q117:U117" si="265">(H118-H117)/H117</f>
        <v>0.000715295708434968</v>
      </c>
      <c r="R117" s="15">
        <f t="shared" si="265"/>
        <v>0.00103524247960281</v>
      </c>
      <c r="S117" s="15">
        <f t="shared" si="265"/>
        <v>0.00084091191887745</v>
      </c>
      <c r="T117" s="15">
        <f t="shared" si="265"/>
        <v>0.00104434352063518</v>
      </c>
      <c r="U117" s="15">
        <f t="shared" si="265"/>
        <v>0.00315844078850166</v>
      </c>
      <c r="X117" s="3"/>
      <c r="Y117">
        <f t="shared" ref="Y117:AC117" si="266">MAX(Y116,B117)</f>
        <v>0.0454038380486598</v>
      </c>
      <c r="Z117">
        <f t="shared" si="266"/>
        <v>0.0527227297077481</v>
      </c>
      <c r="AA117">
        <f t="shared" si="266"/>
        <v>0.0546156612398344</v>
      </c>
      <c r="AB117">
        <f t="shared" si="266"/>
        <v>0.0604375646299433</v>
      </c>
      <c r="AC117">
        <f t="shared" si="266"/>
        <v>0.122483655209936</v>
      </c>
      <c r="AD117" s="3"/>
      <c r="AE117" s="18">
        <f t="shared" si="192"/>
        <v>0.135126788194988</v>
      </c>
      <c r="AF117" s="18">
        <f t="shared" si="154"/>
        <v>0.139593466048766</v>
      </c>
      <c r="AG117" s="18">
        <f t="shared" si="155"/>
        <v>0.103578890954527</v>
      </c>
      <c r="AH117" s="18">
        <f t="shared" si="156"/>
        <v>0.137930214185921</v>
      </c>
      <c r="AI117" s="18">
        <f t="shared" si="157"/>
        <v>0.40677520813583</v>
      </c>
      <c r="AK117">
        <f t="shared" si="231"/>
        <v>-0.0189172437779228</v>
      </c>
      <c r="AL117">
        <f t="shared" si="158"/>
        <v>-0.0238318768450353</v>
      </c>
      <c r="AM117">
        <f t="shared" si="159"/>
        <v>-0.0180017426282296</v>
      </c>
      <c r="AN117">
        <f t="shared" si="160"/>
        <v>-0.0210667857566071</v>
      </c>
      <c r="AO117">
        <f t="shared" si="161"/>
        <v>-0.0464802013549512</v>
      </c>
    </row>
    <row r="118" spans="1:41">
      <c r="A118" s="10">
        <v>45565</v>
      </c>
      <c r="B118" s="2">
        <v>0.0385257102577723</v>
      </c>
      <c r="C118" s="2">
        <v>0.0442818961487182</v>
      </c>
      <c r="D118" s="2">
        <v>0.0480772909340131</v>
      </c>
      <c r="E118" s="2">
        <v>0.0510037893980388</v>
      </c>
      <c r="F118" s="2">
        <v>0.0692830735945815</v>
      </c>
      <c r="H118" s="11">
        <f t="shared" si="242"/>
        <v>96.2903460282933</v>
      </c>
      <c r="I118" s="11">
        <f t="shared" si="148"/>
        <v>95.7595840441141</v>
      </c>
      <c r="J118" s="11">
        <f t="shared" si="149"/>
        <v>95.4128105484312</v>
      </c>
      <c r="K118" s="11">
        <f t="shared" si="150"/>
        <v>95.1471355372323</v>
      </c>
      <c r="L118" s="11">
        <f t="shared" si="151"/>
        <v>93.5206050385073</v>
      </c>
      <c r="M118" s="13"/>
      <c r="N118" s="14"/>
      <c r="O118" s="13"/>
      <c r="P118" s="14"/>
      <c r="Q118" s="15">
        <f t="shared" ref="Q118:U118" si="267">(H119-H118)/H118</f>
        <v>-0.0029529803257806</v>
      </c>
      <c r="R118" s="15">
        <f t="shared" si="267"/>
        <v>-0.00196745918661224</v>
      </c>
      <c r="S118" s="15">
        <f t="shared" si="267"/>
        <v>-0.00212877980096858</v>
      </c>
      <c r="T118" s="15">
        <f t="shared" si="267"/>
        <v>-0.00225006857202134</v>
      </c>
      <c r="U118" s="15">
        <f t="shared" si="267"/>
        <v>-0.00113892666055419</v>
      </c>
      <c r="X118" s="3"/>
      <c r="Y118">
        <f t="shared" ref="Y118:AC118" si="268">MAX(Y117,B118)</f>
        <v>0.0454038380486598</v>
      </c>
      <c r="Z118">
        <f t="shared" si="268"/>
        <v>0.0527227297077481</v>
      </c>
      <c r="AA118">
        <f t="shared" si="268"/>
        <v>0.0546156612398344</v>
      </c>
      <c r="AB118">
        <f t="shared" si="268"/>
        <v>0.0604375646299433</v>
      </c>
      <c r="AC118">
        <f t="shared" si="268"/>
        <v>0.122483655209936</v>
      </c>
      <c r="AD118" s="3"/>
      <c r="AE118" s="18">
        <f t="shared" si="192"/>
        <v>0.151487805579699</v>
      </c>
      <c r="AF118" s="18">
        <f t="shared" si="154"/>
        <v>0.160098568602556</v>
      </c>
      <c r="AG118" s="18">
        <f t="shared" si="155"/>
        <v>0.119716033046076</v>
      </c>
      <c r="AH118" s="18">
        <f t="shared" si="156"/>
        <v>0.15609125367091</v>
      </c>
      <c r="AI118" s="18">
        <f t="shared" si="157"/>
        <v>0.434348415910426</v>
      </c>
      <c r="AK118">
        <f t="shared" si="231"/>
        <v>0.0798383425435789</v>
      </c>
      <c r="AL118">
        <f t="shared" si="158"/>
        <v>0.0464892532622746</v>
      </c>
      <c r="AM118">
        <f t="shared" si="159"/>
        <v>0.0465060620345371</v>
      </c>
      <c r="AN118">
        <f t="shared" si="160"/>
        <v>0.0464703437579667</v>
      </c>
      <c r="AO118">
        <f t="shared" si="161"/>
        <v>0.017597712445629</v>
      </c>
    </row>
    <row r="119" spans="1:41">
      <c r="A119" s="10">
        <v>45596</v>
      </c>
      <c r="B119" s="2">
        <v>0.041601539110067</v>
      </c>
      <c r="C119" s="2">
        <v>0.0463405284337097</v>
      </c>
      <c r="D119" s="2">
        <v>0.0503131764086428</v>
      </c>
      <c r="E119" s="2">
        <v>0.0533739530243246</v>
      </c>
      <c r="F119" s="2">
        <v>0.0705022972010483</v>
      </c>
      <c r="H119" s="11">
        <f t="shared" si="242"/>
        <v>96.0060025309092</v>
      </c>
      <c r="I119" s="11">
        <f t="shared" si="148"/>
        <v>95.5711809707803</v>
      </c>
      <c r="J119" s="11">
        <f t="shared" si="149"/>
        <v>95.2096976845821</v>
      </c>
      <c r="K119" s="11">
        <f t="shared" si="150"/>
        <v>94.9330479578422</v>
      </c>
      <c r="L119" s="11">
        <f t="shared" si="151"/>
        <v>93.4140919281178</v>
      </c>
      <c r="M119" s="13"/>
      <c r="N119" s="14"/>
      <c r="O119" s="13"/>
      <c r="P119" s="14"/>
      <c r="Q119" s="15">
        <f t="shared" ref="Q119:U119" si="269">(H120-H119)/H119</f>
        <v>-0.00240260401872384</v>
      </c>
      <c r="R119" s="15">
        <f t="shared" si="269"/>
        <v>-0.001473386322324</v>
      </c>
      <c r="S119" s="15">
        <f t="shared" si="269"/>
        <v>-0.00148773122121268</v>
      </c>
      <c r="T119" s="15">
        <f t="shared" si="269"/>
        <v>-0.00149722367032899</v>
      </c>
      <c r="U119" s="15">
        <f t="shared" si="269"/>
        <v>0.00132964524424917</v>
      </c>
      <c r="X119" s="3"/>
      <c r="Y119">
        <f t="shared" ref="Y119:AC119" si="270">MAX(Y118,B119)</f>
        <v>0.0454038380486598</v>
      </c>
      <c r="Z119">
        <f t="shared" si="270"/>
        <v>0.0527227297077481</v>
      </c>
      <c r="AA119">
        <f t="shared" si="270"/>
        <v>0.0546156612398344</v>
      </c>
      <c r="AB119">
        <f t="shared" si="270"/>
        <v>0.0604375646299433</v>
      </c>
      <c r="AC119">
        <f t="shared" si="270"/>
        <v>0.122483655209936</v>
      </c>
      <c r="AD119" s="3"/>
      <c r="AE119" s="18">
        <f t="shared" si="192"/>
        <v>0.0837439983491668</v>
      </c>
      <c r="AF119" s="18">
        <f t="shared" si="154"/>
        <v>0.121052178242973</v>
      </c>
      <c r="AG119" s="18">
        <f t="shared" si="155"/>
        <v>0.0787774922709082</v>
      </c>
      <c r="AH119" s="18">
        <f t="shared" si="156"/>
        <v>0.116874524128642</v>
      </c>
      <c r="AI119" s="18">
        <f t="shared" si="157"/>
        <v>0.424394241989203</v>
      </c>
      <c r="AK119">
        <f t="shared" si="231"/>
        <v>0.0603002492085</v>
      </c>
      <c r="AL119">
        <f t="shared" si="158"/>
        <v>0.0333172428832466</v>
      </c>
      <c r="AM119">
        <f t="shared" si="159"/>
        <v>0.0311034203075474</v>
      </c>
      <c r="AN119">
        <f t="shared" si="160"/>
        <v>0.0295931103728491</v>
      </c>
      <c r="AO119">
        <f t="shared" si="161"/>
        <v>-0.0201624380558292</v>
      </c>
    </row>
    <row r="120" spans="1:41">
      <c r="A120" s="10">
        <v>45626</v>
      </c>
      <c r="B120" s="2">
        <v>0.0441101222858612</v>
      </c>
      <c r="C120" s="2">
        <v>0.0478844670748736</v>
      </c>
      <c r="D120" s="2">
        <v>0.0518780882814886</v>
      </c>
      <c r="E120" s="2">
        <v>0.0549534543072087</v>
      </c>
      <c r="F120" s="2">
        <v>0.0690807990009385</v>
      </c>
      <c r="H120" s="11">
        <f t="shared" si="242"/>
        <v>95.7753381234068</v>
      </c>
      <c r="I120" s="11">
        <f t="shared" si="148"/>
        <v>95.4303676999296</v>
      </c>
      <c r="J120" s="11">
        <f t="shared" si="149"/>
        <v>95.0680512447745</v>
      </c>
      <c r="K120" s="11">
        <f t="shared" si="150"/>
        <v>94.7909119513432</v>
      </c>
      <c r="L120" s="11">
        <f t="shared" si="151"/>
        <v>93.5382995311959</v>
      </c>
      <c r="M120" s="13"/>
      <c r="N120" s="14"/>
      <c r="O120" s="13"/>
      <c r="P120" s="14"/>
      <c r="Q120" s="15">
        <f t="shared" ref="Q120:U120" si="271">(H121-H120)/H120</f>
        <v>0.00207204917502934</v>
      </c>
      <c r="R120" s="15">
        <f t="shared" si="271"/>
        <v>0.00155706193806943</v>
      </c>
      <c r="S120" s="15">
        <f t="shared" si="271"/>
        <v>0.00187704497040576</v>
      </c>
      <c r="T120" s="15">
        <f t="shared" si="271"/>
        <v>0.00187258169675056</v>
      </c>
      <c r="U120" s="15">
        <f t="shared" si="271"/>
        <v>0.00126459471056429</v>
      </c>
      <c r="X120" s="3"/>
      <c r="Y120">
        <f t="shared" ref="Y120:AC120" si="272">MAX(Y119,B120)</f>
        <v>0.0454038380486598</v>
      </c>
      <c r="Z120">
        <f t="shared" si="272"/>
        <v>0.0527227297077481</v>
      </c>
      <c r="AA120">
        <f t="shared" si="272"/>
        <v>0.0546156612398344</v>
      </c>
      <c r="AB120">
        <f t="shared" si="272"/>
        <v>0.0604375646299433</v>
      </c>
      <c r="AC120">
        <f t="shared" si="272"/>
        <v>0.122483655209936</v>
      </c>
      <c r="AD120" s="3"/>
      <c r="AE120" s="18">
        <f t="shared" si="192"/>
        <v>0.0284935331108378</v>
      </c>
      <c r="AF120" s="18">
        <f t="shared" si="154"/>
        <v>0.0917680601837934</v>
      </c>
      <c r="AG120" s="18">
        <f t="shared" si="155"/>
        <v>0.0501243214162374</v>
      </c>
      <c r="AH120" s="18">
        <f t="shared" si="156"/>
        <v>0.0907400944481065</v>
      </c>
      <c r="AI120" s="18">
        <f t="shared" si="157"/>
        <v>0.435999857429674</v>
      </c>
      <c r="AK120">
        <f t="shared" si="231"/>
        <v>-0.0489450925390616</v>
      </c>
      <c r="AL120">
        <f t="shared" si="158"/>
        <v>-0.0340211457561659</v>
      </c>
      <c r="AM120">
        <f t="shared" si="159"/>
        <v>-0.0379875859739555</v>
      </c>
      <c r="AN120">
        <f t="shared" si="160"/>
        <v>-0.0358811690478654</v>
      </c>
      <c r="AO120">
        <f t="shared" si="161"/>
        <v>-0.0195459002884007</v>
      </c>
    </row>
    <row r="121" spans="1:41">
      <c r="A121" s="10">
        <v>45657</v>
      </c>
      <c r="B121" s="2">
        <v>0.0419511482686704</v>
      </c>
      <c r="C121" s="2">
        <v>0.046255382641063</v>
      </c>
      <c r="D121" s="2">
        <v>0.0499073649427311</v>
      </c>
      <c r="E121" s="2">
        <v>0.0529816601234476</v>
      </c>
      <c r="F121" s="2">
        <v>0.0677305525918231</v>
      </c>
      <c r="H121" s="11">
        <f t="shared" si="242"/>
        <v>95.9737893337536</v>
      </c>
      <c r="I121" s="11">
        <f t="shared" si="148"/>
        <v>95.5789586932112</v>
      </c>
      <c r="J121" s="11">
        <f t="shared" si="149"/>
        <v>95.2464982522098</v>
      </c>
      <c r="K121" s="11">
        <f t="shared" si="150"/>
        <v>94.9684156780816</v>
      </c>
      <c r="L121" s="11">
        <f t="shared" si="151"/>
        <v>93.6565875700182</v>
      </c>
      <c r="M121" s="13"/>
      <c r="N121" s="14"/>
      <c r="O121" s="13"/>
      <c r="P121" s="14"/>
      <c r="Q121" s="15"/>
      <c r="X121" s="3"/>
      <c r="AD121" s="3"/>
      <c r="AK121">
        <f t="shared" si="231"/>
        <v>0.0236757953835617</v>
      </c>
      <c r="AL121">
        <f t="shared" si="158"/>
        <v>0.00562960331659067</v>
      </c>
      <c r="AM121">
        <f t="shared" si="159"/>
        <v>0.00795333744386388</v>
      </c>
      <c r="AN121">
        <f t="shared" si="160"/>
        <v>0.0118433540842448</v>
      </c>
      <c r="AO121">
        <f t="shared" si="161"/>
        <v>0.117436845024902</v>
      </c>
    </row>
    <row r="122" spans="1:41">
      <c r="A122" s="10">
        <v>45688</v>
      </c>
      <c r="B122" s="2">
        <v>0.0429443750711849</v>
      </c>
      <c r="C122" s="2">
        <v>0.0465157820965893</v>
      </c>
      <c r="D122" s="2">
        <v>0.0503042950570547</v>
      </c>
      <c r="E122" s="2">
        <v>0.0536091406842607</v>
      </c>
      <c r="F122" s="2">
        <v>0.075684615</v>
      </c>
      <c r="H122" s="13"/>
      <c r="N122" s="3"/>
      <c r="P122" s="3"/>
      <c r="X122" s="3"/>
      <c r="AD122" s="3"/>
      <c r="AE122" s="22">
        <f t="shared" ref="AE122:AI122" si="273">MAX(AE3:AE120)</f>
        <v>0.765933475981969</v>
      </c>
      <c r="AF122" s="22">
        <f t="shared" si="273"/>
        <v>0.803864039900635</v>
      </c>
      <c r="AG122" s="22">
        <f t="shared" si="273"/>
        <v>0.747635007623378</v>
      </c>
      <c r="AH122" s="22">
        <f t="shared" si="273"/>
        <v>0.642140874855146</v>
      </c>
      <c r="AI122" s="22">
        <f t="shared" si="273"/>
        <v>0.695101447784262</v>
      </c>
      <c r="AK122">
        <f t="shared" si="231"/>
        <v>-0.0166204336275677</v>
      </c>
      <c r="AL122">
        <f t="shared" si="158"/>
        <v>-0.0218207224402795</v>
      </c>
      <c r="AM122">
        <f t="shared" si="159"/>
        <v>-0.0226454024398051</v>
      </c>
      <c r="AN122">
        <f t="shared" si="160"/>
        <v>-0.0227915670643165</v>
      </c>
      <c r="AO122">
        <f t="shared" si="161"/>
        <v>0.0234404151418396</v>
      </c>
    </row>
    <row r="123" spans="1:6">
      <c r="A123" s="10">
        <v>45716</v>
      </c>
      <c r="B123" s="2">
        <v>0.0422306209356369</v>
      </c>
      <c r="C123" s="2">
        <v>0.0455007741263671</v>
      </c>
      <c r="D123" s="2">
        <v>0.049165134051037</v>
      </c>
      <c r="E123" s="2">
        <v>0.052387304359095</v>
      </c>
      <c r="F123" s="2">
        <v>0.0774586937954503</v>
      </c>
    </row>
    <row r="124" spans="1:4">
      <c r="A124" s="20"/>
      <c r="D124" s="2"/>
    </row>
    <row r="125" spans="1:4">
      <c r="A125" s="20"/>
      <c r="D125" s="2"/>
    </row>
    <row r="126" spans="1:21">
      <c r="A126" s="21" t="s">
        <v>14</v>
      </c>
      <c r="Q126">
        <f>AVERAGE(Q3:Q120)</f>
        <v>-0.000158589755875977</v>
      </c>
      <c r="R126">
        <f>AVERAGE(R3:R120)</f>
        <v>-0.000152764093184157</v>
      </c>
      <c r="S126">
        <f>AVERAGE(S3:S120)</f>
        <v>-0.000164674616239056</v>
      </c>
      <c r="T126">
        <f>AVERAGE(T3:T120)</f>
        <v>-0.000146458704928428</v>
      </c>
      <c r="U126">
        <f>AVERAGE(U3:U120)</f>
        <v>8.45060161710795e-5</v>
      </c>
    </row>
    <row r="127" spans="1:6">
      <c r="A127" s="21" t="s">
        <v>15</v>
      </c>
      <c r="B127" s="18">
        <f>STDEV.P(AK2:AK122)</f>
        <v>0.0889003388656786</v>
      </c>
      <c r="C127" s="18">
        <f>STDEV.P(AL2:AL122)</f>
        <v>0.0800931902452126</v>
      </c>
      <c r="D127" s="18">
        <f>STDEV.P(AM2:AM122)</f>
        <v>0.0733826333784902</v>
      </c>
      <c r="E127" s="18">
        <f>STDEV.P(AN2:AN122)</f>
        <v>0.0610684988269469</v>
      </c>
      <c r="F127" s="18">
        <f>STDEV.P(AO2:AO122)</f>
        <v>0.113624249199654</v>
      </c>
    </row>
    <row r="128" spans="1:6">
      <c r="A128" s="21" t="s">
        <v>16</v>
      </c>
      <c r="B128" s="18">
        <f>(AVERAGE(B3:B123)*0.83-RFR)/B127</f>
        <v>0.206253514351402</v>
      </c>
      <c r="C128" s="18">
        <f>(AVERAGE(C3:C123)*0.83-RFR)/C127</f>
        <v>0.272987494664052</v>
      </c>
      <c r="D128" s="18">
        <f>(AVERAGE(D3:D123)*0.83-RFR)/D127</f>
        <v>0.326955315883943</v>
      </c>
      <c r="E128" s="18">
        <f>(AVERAGE(E3:E123)*0.83-RFR)/E127</f>
        <v>0.463792473185284</v>
      </c>
      <c r="F128" s="18">
        <f>(AVERAGE(F3:F123)*0.83-RFR)/F127</f>
        <v>0.448610192138405</v>
      </c>
    </row>
  </sheetData>
  <mergeCells count="6">
    <mergeCell ref="A1:F1"/>
    <mergeCell ref="H1:L1"/>
    <mergeCell ref="Q1:U1"/>
    <mergeCell ref="Y1:AC1"/>
    <mergeCell ref="AE1:AI1"/>
    <mergeCell ref="AK1:AO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</dc:creator>
  <cp:lastModifiedBy>Garvit</cp:lastModifiedBy>
  <dcterms:created xsi:type="dcterms:W3CDTF">2025-03-03T18:26:00Z</dcterms:created>
  <dcterms:modified xsi:type="dcterms:W3CDTF">2025-03-10T11:31:21Z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F1D17B777F5E4DAC8F3189D57EC63566_13</vt:lpwstr>
  </property>
  <property fmtid="{D5CDD505-2E9C-101B-9397-08002B2CF9AE}" pid="3" name="KSOProductBuildVer">
    <vt:lpwstr>1033-12.2.0.20326</vt:lpwstr>
  </property>
</Properties>
</file>