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000"/>
  </bookViews>
  <sheets>
    <sheet name="Data" sheetId="7" r:id="rId1"/>
    <sheet name="Notes" sheetId="8" r:id="rId2"/>
  </sheets>
  <definedNames>
    <definedName name="ARFXORCOFX" localSheetId="0">Data!$C$4:$C$556</definedName>
    <definedName name="ARFXORCOFX">#REF!</definedName>
    <definedName name="ARFXORCOG" localSheetId="0">Data!$D$4:$D$556</definedName>
    <definedName name="ARFXORCOG">#REF!</definedName>
    <definedName name="ARFXORCOO" localSheetId="0">Data!$E$4:$E$556</definedName>
    <definedName name="ARFXORCOO">#REF!</definedName>
    <definedName name="ARFXORCRAV" localSheetId="0">Data!#REF!</definedName>
    <definedName name="ARFXORCRAV">#REF!</definedName>
    <definedName name="ARFXORFXAG" localSheetId="0">Data!#REF!</definedName>
    <definedName name="ARFXORFXAG">#REF!</definedName>
    <definedName name="ARFXORFXM" localSheetId="0">Data!#REF!</definedName>
    <definedName name="ARFXORFXM">#REF!</definedName>
    <definedName name="ARFXORFXO" localSheetId="0">Data!#REF!</definedName>
    <definedName name="ARFXORFXO">#REF!</definedName>
    <definedName name="ARFXORFXSD" localSheetId="0">Data!#REF!</definedName>
    <definedName name="ARFXORFXSD">#REF!</definedName>
    <definedName name="ARFXORFXT" localSheetId="0">Data!#REF!</definedName>
    <definedName name="ARFXORFXT">#REF!</definedName>
    <definedName name="ARFXORNR" localSheetId="0">Data!#REF!</definedName>
    <definedName name="ARFXORNR">#REF!</definedName>
    <definedName name="ARFXORORA" localSheetId="0">Data!$B$4:$B$556</definedName>
    <definedName name="ARFXORORA">#REF!</definedName>
    <definedName name="ARFXORROFFX" localSheetId="0">Data!#REF!</definedName>
    <definedName name="ARFXORROFFX">#REF!</definedName>
    <definedName name="ARFXORTCRA" localSheetId="0">Data!#REF!</definedName>
    <definedName name="ARFXORTCRA">#REF!</definedName>
    <definedName name="ARFXORTH" localSheetId="0">Data!#REF!</definedName>
    <definedName name="ARFXORTH">#REF!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0">Data!#REF!</definedName>
    <definedName name="_xlnm.Print_Titles" localSheetId="0">Data!$A:$A,Data!$1:$3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<sst xmlns="http://schemas.openxmlformats.org/spreadsheetml/2006/main" count="38" uniqueCount="23">
  <si>
    <t xml:space="preserve"> RESERVE BANK OF AUSTRALIA – FOREIGN EXCHANGE TRANSACTIONS AND HOLDINGS OF OFFICIAL RESERVE ASSETS</t>
  </si>
  <si>
    <t>RETURNS</t>
  </si>
  <si>
    <t>MAX DROP</t>
  </si>
  <si>
    <t>PERCNT CHANGE FROM TOP</t>
  </si>
  <si>
    <t>Title</t>
  </si>
  <si>
    <t>Official reserve assets (Total)</t>
  </si>
  <si>
    <t>Official reserve assets (FX)</t>
  </si>
  <si>
    <t>Official reserve assets (Gold)</t>
  </si>
  <si>
    <t>Official reserve assets (Other)</t>
  </si>
  <si>
    <t>$ million</t>
  </si>
  <si>
    <t>Volatility</t>
  </si>
  <si>
    <t>A4  RESERVE BANK OF AUSTRALIA – FOREIGN EXCHANGE TRANSACTIONS AND HOLDINGS OF OFFICIAL RESERVE ASSETS</t>
  </si>
  <si>
    <t>Figures for ‘RBA FX transactions’, ‘FX transactions’, ‘Valuation effects’ and ‘Movement in official reserve assets’ refer to period totals. All other figures are end period values.</t>
  </si>
  <si>
    <t>‘RBA FX transactions’, ‘FX transactions’, sales (-) and purchases (+), are reported according to the date on which settlement takes place (‘value date’).</t>
  </si>
  <si>
    <r>
      <rPr>
        <sz val="9"/>
        <rFont val="Arial"/>
        <charset val="134"/>
      </rPr>
      <t>‘RBA FX transactions (Market)’</t>
    </r>
    <r>
      <rPr>
        <i/>
        <sz val="9"/>
        <rFont val="Arial"/>
        <charset val="134"/>
      </rPr>
      <t xml:space="preserve"> </t>
    </r>
    <r>
      <rPr>
        <sz val="9"/>
        <rFont val="Arial"/>
        <charset val="134"/>
      </rPr>
      <t>are foreign exchange transactions against the Australian dollar (excluding foreign exchange swaps) undertaken by the RBA with foreign exchange dealers in Australia or overseas.</t>
    </r>
  </si>
  <si>
    <r>
      <rPr>
        <sz val="9"/>
        <rFont val="Arial"/>
        <charset val="134"/>
      </rPr>
      <t>‘RBA FX transactions (Government)’</t>
    </r>
    <r>
      <rPr>
        <i/>
        <sz val="9"/>
        <rFont val="Arial"/>
        <charset val="134"/>
      </rPr>
      <t xml:space="preserve"> </t>
    </r>
    <r>
      <rPr>
        <sz val="9"/>
        <rFont val="Arial"/>
        <charset val="134"/>
      </rPr>
      <t>are the RBA’s foreign exchange transactions with the Australian Government.</t>
    </r>
  </si>
  <si>
    <t>‘FX transactions (Other)’ include the RBA’s foreign exchange transactions with other central banks, international financial institutions and clients other than the Australian Government, interest received on holdings of foreign assets, and transactions between the Australian Government and the International Monetary Fund (IMF). From January 2015 onwards, ‘FX transactions (Other)’ also include changes in Australia's official reserves assets owing to gold loan, gold swap and repurchase agreement transactions.</t>
  </si>
  <si>
    <t xml:space="preserve">‘RBA FX transactions (Swap)’ are RBA foreign exchange swap and cross-currency basis swap transactions that settled during the period, excluding swaps conducted with central banks. For the period January 1995 until February 1996 ‘FX transactions (Other)’ includes ‘RBA FX transactions (Swap)’. </t>
  </si>
  <si>
    <r>
      <rPr>
        <sz val="9"/>
        <rFont val="Arial"/>
        <charset val="134"/>
      </rPr>
      <t>‘Official reserve assets (Total)’</t>
    </r>
    <r>
      <rPr>
        <i/>
        <sz val="9"/>
        <rFont val="Arial"/>
        <charset val="134"/>
      </rPr>
      <t xml:space="preserve"> </t>
    </r>
    <r>
      <rPr>
        <sz val="9"/>
        <rFont val="Arial"/>
        <charset val="134"/>
      </rPr>
      <t>comprise holdings of ‘Official reserve assets (FX)’, ‘Official reserve assets (Gold)’ and ‘Official reserve assets (Other)’. ‘Official reserve assets (Other)’ comprises Special Drawing Rights and the Reserve position in the IMF. From January 2015, ‘Official reserve assets (Other)’ also includes the market value of derivatives with non-resident entities, holdings in the Asian Bond Fund and loans to the IMF's Poverty Reduction and Growth Trust (PRGT); prior to January 2015, holdings in the Asian Bond Fund and the market value of derivatives with non resident entities are included in ‘Official reserve assets (FX)’. From October 2022, ‘Official reserve assets (Other)’ also includes holdings in the deposit and loan accounts of the IMF’s Resilience and Sustainability Trust (RST).  Prior to June 2009, ‘Official reserve assets (Other)’ also include the market value of swap transactions conducted with the Federal Reserve as part of the US dollar Swap Facility.</t>
    </r>
  </si>
  <si>
    <t>‘Other foreign currency assets’ reflect holdings of foreign assets held by Australia's authorities that do not meet the criteria of official reserve assets as outlined by the IMF. These include foreign currency claims on domestic resident entities and foreign currency borrowed under the RBA's bilateral local currency swap agreements with other central banks.From October 2022, ‘Other foreign currency assets’ also includes holdings in the reserve account of the IMF’s Resilience and Sustainability Trust (RST).  Prior to January 2015, 'Net forward foreign currency commitments' include 'Other foreign currency assets'.</t>
  </si>
  <si>
    <t>‘Net forward foreign currency commitments’ reflect notional values of unsettled spot and forward foreign exchange transactions vis-á-vis the Australian dollar as well as future maturities of the RBA's outstanding gold loans, gold swaps, repurchase agreements and  transactions under the RBA's bilateral local currency swap agreements with other central banks. Prior to January 2015, ‘Net forward foreign currency commitments’ exclude future maturities of the RBA's outstanding gold loans and repurchase agreements.
‘Net forward foreign currency commitments: Short-Term’ is defined as the ‘Net forward foreign currency commitments’ that mature within 12 months.</t>
  </si>
  <si>
    <t>The sum of ‘Official reserve assets (Gold)’ and ‘Official reserve assets (FX)’ may differ from figures reported on the RBA's balance sheet in the weekly Reserve Bank of Australia Balance Sheet and in the RBA’s Annual Report. From 1 July 1996, foreign currency securities sold and cash lent under repurchase agreements are retained for accounting purposes as foreign currency investments in the RBA’s balance sheet, along with the cash received under repurchase agreements, in accordance with standard accounting treatment. Gold lent under gold loan and gold swap transactions is also retained in the RBA's balance sheet. Securities received under repurchase agreements and gold received under gold swaps are excluded from the RBA's balance sheet. 
For the purpose of reporting foreign exchange reserves in this table, securities sold, securities received and cash lent under repurchase agreements are excluded from official reserve assets along with gold lent under gold loan and gold lent or received under gold swap transactions. Cash received under repurchase agreements and gold swaps is included in official reserve assets. Prior to January 2015, cash lent and securities sold under repurchase agreements and gold lent under gold loan transactions are included in official reserve assets while cash and securities received under repurchase agreements are excluded. 
Holdings in the Asian Bond Fund and the market value of derivatives with non-resident entities are included in Official reserve assets (Other) from January 2015 and ‘Official reserve assets (FX) prior to January 2015’. These items, however, are included under Gold and Foreign Exchange for reporting on RBA’s balance sheet.
From 20 December 2006, purchases and sales of foreign currency securities are reported for accounting purposes according to the date on which they are contracted (‘trade date’). For the purpose of reporting foreign exchange reserves in this table, however, foreign currency securities transactions are reported according to the date on which settlement takes place (‘value date’).</t>
  </si>
  <si>
    <t>For information on changes to the RBA's methodology for compiling Australia's foreign reserve holdings from January 2015, please see 'Reporting Australia's Foreign Reserve Holdings' available at &lt;https://www.rba.gov.au/publications/bulletin/2017/dec/pdf/bu-1217-1-reporting-australias-foreign-reserve-holdings.pdf&gt;.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</si>
</sst>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_(* #,##0.00_);_(* \(#,##0.00\);_(* &quot;-&quot;??_);_(@_)"/>
    <numFmt numFmtId="181" formatCode="_-* #,##0.00_-;\-* #,##0.00_-;_-* &quot;-&quot;??_-;_-@_-"/>
    <numFmt numFmtId="182" formatCode="_-[$€-2]* #,##0.00_-;\-[$€-2]* #,##0.00_-;_-[$€-2]* &quot;-&quot;??_-"/>
    <numFmt numFmtId="183" formatCode="dd/mm/yyyy"/>
  </numFmts>
  <fonts count="31">
    <font>
      <sz val="11"/>
      <color theme="1"/>
      <name val="Calibri"/>
      <charset val="134"/>
      <scheme val="minor"/>
    </font>
    <font>
      <sz val="10"/>
      <name val="Arial"/>
      <charset val="134"/>
    </font>
    <font>
      <sz val="9"/>
      <name val="Arial"/>
      <charset val="134"/>
    </font>
    <font>
      <b/>
      <sz val="9"/>
      <name val="Arial"/>
      <charset val="134"/>
    </font>
    <font>
      <b/>
      <sz val="9"/>
      <color rgb="FFFF0000"/>
      <name val="Arial"/>
      <charset val="134"/>
    </font>
    <font>
      <sz val="10"/>
      <color rgb="FF000000"/>
      <name val="Segoe UI"/>
      <charset val="134"/>
    </font>
    <font>
      <sz val="9"/>
      <color theme="1"/>
      <name val="Arial"/>
      <charset val="134"/>
    </font>
    <font>
      <b/>
      <sz val="1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9"/>
      <color indexed="12"/>
      <name val="Geneva"/>
      <charset val="134"/>
    </font>
    <font>
      <u/>
      <sz val="10"/>
      <color indexed="12"/>
      <name val="Arial"/>
      <charset val="134"/>
    </font>
    <font>
      <sz val="9"/>
      <name val="Geneva"/>
      <charset val="134"/>
    </font>
    <font>
      <i/>
      <sz val="9"/>
      <name val="Arial"/>
      <charset val="134"/>
    </font>
  </fonts>
  <fills count="3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mediumGray">
        <fgColor indexed="17"/>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00">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180" fontId="1" fillId="0" borderId="0" applyFont="0" applyFill="0" applyBorder="0" applyAlignment="0" applyProtection="0"/>
    <xf numFmtId="181"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1" fillId="0" borderId="0"/>
    <xf numFmtId="0" fontId="29"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5" borderId="0" applyNumberFormat="0" applyFont="0" applyBorder="0" applyAlignment="0" applyProtection="0">
      <protection hidden="1"/>
    </xf>
  </cellStyleXfs>
  <cellXfs count="36">
    <xf numFmtId="0" fontId="0" fillId="0" borderId="0" xfId="0"/>
    <xf numFmtId="0" fontId="1" fillId="0" borderId="0" xfId="88" applyFont="1"/>
    <xf numFmtId="0" fontId="2" fillId="0" borderId="0" xfId="88" applyFont="1"/>
    <xf numFmtId="0" fontId="1" fillId="0" borderId="0" xfId="88"/>
    <xf numFmtId="0" fontId="3" fillId="0" borderId="0" xfId="88" applyFont="1" applyAlignment="1"/>
    <xf numFmtId="0" fontId="4" fillId="0" borderId="0" xfId="88" applyFont="1" applyAlignment="1"/>
    <xf numFmtId="0" fontId="2" fillId="0" borderId="0" xfId="88" applyFont="1" applyFill="1" applyAlignment="1">
      <alignment horizontal="justify"/>
    </xf>
    <xf numFmtId="0" fontId="5" fillId="0" borderId="0" xfId="0" applyFont="1"/>
    <xf numFmtId="0" fontId="6" fillId="0" borderId="0" xfId="88" applyFont="1" applyFill="1" applyAlignment="1">
      <alignment horizontal="justify" wrapText="1"/>
    </xf>
    <xf numFmtId="0" fontId="2" fillId="0" borderId="0" xfId="88" applyFont="1" applyFill="1" applyAlignment="1">
      <alignment horizontal="justify" wrapText="1"/>
    </xf>
    <xf numFmtId="0" fontId="7" fillId="0" borderId="0" xfId="88" applyFont="1"/>
    <xf numFmtId="0" fontId="2" fillId="0" borderId="0" xfId="88" applyFont="1" applyFill="1"/>
    <xf numFmtId="0" fontId="2" fillId="0" borderId="0" xfId="88" applyFont="1" applyBorder="1" applyAlignment="1">
      <alignment horizontal="left" wrapText="1"/>
    </xf>
    <xf numFmtId="2" fontId="2" fillId="0" borderId="0" xfId="88" applyNumberFormat="1" applyFont="1" applyBorder="1" applyAlignment="1">
      <alignment horizontal="right"/>
    </xf>
    <xf numFmtId="183" fontId="2" fillId="0" borderId="0" xfId="88" applyNumberFormat="1" applyFont="1" applyBorder="1" applyAlignment="1">
      <alignment horizontal="right"/>
    </xf>
    <xf numFmtId="0" fontId="2" fillId="0" borderId="0" xfId="88" applyFont="1" applyFill="1" applyBorder="1" applyAlignment="1">
      <alignment horizontal="right"/>
    </xf>
    <xf numFmtId="0" fontId="2" fillId="2" borderId="0" xfId="88" applyFont="1" applyFill="1" applyBorder="1" applyAlignment="1">
      <alignment horizontal="right"/>
    </xf>
    <xf numFmtId="0" fontId="2" fillId="0" borderId="0" xfId="88" applyNumberFormat="1" applyFont="1" applyBorder="1" applyAlignment="1">
      <alignment horizontal="right"/>
    </xf>
    <xf numFmtId="0" fontId="2" fillId="0" borderId="0" xfId="88" applyFont="1" applyBorder="1" applyAlignment="1">
      <alignment horizontal="right"/>
    </xf>
    <xf numFmtId="0" fontId="3" fillId="0" borderId="0" xfId="88" applyFont="1" applyBorder="1" applyAlignment="1" applyProtection="1">
      <alignment horizontal="left"/>
    </xf>
    <xf numFmtId="0" fontId="2" fillId="0" borderId="0" xfId="88" applyFont="1" applyFill="1" applyBorder="1" applyAlignment="1">
      <alignment horizontal="left" wrapText="1"/>
    </xf>
    <xf numFmtId="0" fontId="2" fillId="2" borderId="0" xfId="88" applyFont="1" applyFill="1" applyBorder="1" applyAlignment="1">
      <alignment horizontal="left" wrapText="1"/>
    </xf>
    <xf numFmtId="0" fontId="2" fillId="0" borderId="0" xfId="88" applyFont="1" applyFill="1" applyAlignment="1">
      <alignment horizontal="center" wrapText="1"/>
    </xf>
    <xf numFmtId="0" fontId="2" fillId="0" borderId="0" xfId="88" applyFont="1" applyFill="1" applyBorder="1" applyAlignment="1" applyProtection="1">
      <alignment horizontal="left" wrapText="1"/>
    </xf>
    <xf numFmtId="0" fontId="2" fillId="0" borderId="0" xfId="88" applyNumberFormat="1" applyFont="1" applyFill="1" applyBorder="1" applyAlignment="1" applyProtection="1">
      <alignment horizontal="left" wrapText="1"/>
    </xf>
    <xf numFmtId="183" fontId="2" fillId="0" borderId="0" xfId="0" applyNumberFormat="1" applyFont="1" applyBorder="1" applyAlignment="1" applyProtection="1">
      <alignment horizontal="right"/>
    </xf>
    <xf numFmtId="2" fontId="2" fillId="0" borderId="0" xfId="0" applyNumberFormat="1" applyFont="1" applyFill="1" applyBorder="1" applyAlignment="1">
      <alignment horizontal="right"/>
    </xf>
    <xf numFmtId="2" fontId="2" fillId="0" borderId="0" xfId="88" applyNumberFormat="1" applyFont="1" applyFill="1" applyBorder="1" applyAlignment="1">
      <alignment horizontal="right"/>
    </xf>
    <xf numFmtId="2" fontId="2" fillId="2" borderId="0" xfId="88" applyNumberFormat="1" applyFont="1" applyFill="1" applyBorder="1" applyAlignment="1">
      <alignment horizontal="right"/>
    </xf>
    <xf numFmtId="0" fontId="2" fillId="0" borderId="0" xfId="88" applyNumberFormat="1" applyFont="1" applyFill="1" applyBorder="1" applyAlignment="1">
      <alignment horizontal="right"/>
    </xf>
    <xf numFmtId="0" fontId="2" fillId="0" borderId="0" xfId="88" applyFont="1" applyAlignment="1">
      <alignment horizontal="center" wrapText="1"/>
    </xf>
    <xf numFmtId="0" fontId="2" fillId="0" borderId="0" xfId="88" applyNumberFormat="1" applyFont="1" applyBorder="1" applyAlignment="1">
      <alignment horizontal="left" wrapText="1"/>
    </xf>
    <xf numFmtId="0" fontId="2" fillId="0" borderId="0" xfId="88" applyFont="1" applyFill="1" applyAlignment="1">
      <alignment wrapText="1"/>
    </xf>
    <xf numFmtId="0" fontId="2" fillId="0" borderId="0" xfId="88" applyFont="1" applyAlignment="1">
      <alignment wrapText="1"/>
    </xf>
    <xf numFmtId="183" fontId="2" fillId="0" borderId="0" xfId="0" applyNumberFormat="1" applyFont="1" applyFill="1" applyBorder="1" applyAlignment="1" applyProtection="1">
      <alignment horizontal="right"/>
    </xf>
    <xf numFmtId="0" fontId="2" fillId="3" borderId="0" xfId="88" applyFont="1" applyFill="1" applyBorder="1" applyAlignment="1">
      <alignment horizontal="right"/>
    </xf>
  </cellXfs>
  <cellStyles count="10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Comma 2 2" xfId="50"/>
    <cellStyle name="Comma 3" xfId="51"/>
    <cellStyle name="Comma 3 2" xfId="52"/>
    <cellStyle name="Comma 4" xfId="53"/>
    <cellStyle name="Comma 4 2" xfId="54"/>
    <cellStyle name="Comma 5" xfId="55"/>
    <cellStyle name="Comma 5 2" xfId="56"/>
    <cellStyle name="Comma 6" xfId="57"/>
    <cellStyle name="Comma 6 2" xfId="58"/>
    <cellStyle name="Comma 6 2 2" xfId="59"/>
    <cellStyle name="Comma 6 3" xfId="60"/>
    <cellStyle name="Comma 7" xfId="61"/>
    <cellStyle name="Comma 7 2" xfId="62"/>
    <cellStyle name="Comma 7 2 2" xfId="63"/>
    <cellStyle name="Comma 7 3" xfId="64"/>
    <cellStyle name="Comma 8" xfId="65"/>
    <cellStyle name="Comma 8 2" xfId="66"/>
    <cellStyle name="Comma 8 2 2" xfId="67"/>
    <cellStyle name="Comma 8 3" xfId="68"/>
    <cellStyle name="Comma 9" xfId="69"/>
    <cellStyle name="Comma 9 2" xfId="70"/>
    <cellStyle name="Comma 9 2 2" xfId="71"/>
    <cellStyle name="Comma 9 3" xfId="72"/>
    <cellStyle name="Euro" xfId="73"/>
    <cellStyle name="Euro 2" xfId="74"/>
    <cellStyle name="Euro 3" xfId="75"/>
    <cellStyle name="Euro 4" xfId="76"/>
    <cellStyle name="Euro 5" xfId="77"/>
    <cellStyle name="Euro 6" xfId="78"/>
    <cellStyle name="Euro 6 2" xfId="79"/>
    <cellStyle name="Euro 7" xfId="80"/>
    <cellStyle name="Euro 7 2" xfId="81"/>
    <cellStyle name="Euro 8" xfId="82"/>
    <cellStyle name="Euro 8 2" xfId="83"/>
    <cellStyle name="Euro 9" xfId="84"/>
    <cellStyle name="Euro 9 2" xfId="85"/>
    <cellStyle name="Hyperlink 2" xfId="86"/>
    <cellStyle name="Hyperlink 3" xfId="87"/>
    <cellStyle name="Normal 2" xfId="88"/>
    <cellStyle name="Normal 3" xfId="89"/>
    <cellStyle name="Normal 4" xfId="90"/>
    <cellStyle name="Normal 5" xfId="91"/>
    <cellStyle name="Normal 5 2" xfId="92"/>
    <cellStyle name="Normal 6" xfId="93"/>
    <cellStyle name="Normal 6 2" xfId="94"/>
    <cellStyle name="Normal 7" xfId="95"/>
    <cellStyle name="Normal 7 2" xfId="96"/>
    <cellStyle name="Normal 8" xfId="97"/>
    <cellStyle name="Normal 8 2" xfId="98"/>
    <cellStyle name="Page1" xfId="9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pageSetUpPr fitToPage="1"/>
  </sheetPr>
  <dimension ref="A1:Z672"/>
  <sheetViews>
    <sheetView tabSelected="1" zoomScale="65" zoomScaleNormal="65" zoomScaleSheetLayoutView="130" topLeftCell="B234" workbookViewId="0">
      <selection activeCell="R2" sqref="R2"/>
    </sheetView>
  </sheetViews>
  <sheetFormatPr defaultColWidth="9.33333333333333" defaultRowHeight="11.4"/>
  <cols>
    <col min="1" max="1" width="13.6666666666667" style="14" customWidth="1"/>
    <col min="2" max="2" width="32.1111111111111" style="15" customWidth="1"/>
    <col min="3" max="3" width="20.7777777777778" style="15" customWidth="1"/>
    <col min="4" max="5" width="18.3333333333333" style="15" customWidth="1"/>
    <col min="6" max="6" width="9.33333333333333" style="15"/>
    <col min="7" max="7" width="9.66666666666667" style="16" customWidth="1"/>
    <col min="8" max="8" width="12.3333333333333" style="15"/>
    <col min="9" max="9" width="12.3333333333333" style="17"/>
    <col min="10" max="10" width="13.3333333333333" style="17" customWidth="1"/>
    <col min="11" max="11" width="10.3333333333333" style="18" customWidth="1"/>
    <col min="12" max="12" width="13.3333333333333" style="16" customWidth="1"/>
    <col min="13" max="16" width="9.33333333333333" style="18"/>
    <col min="17" max="17" width="9.33333333333333" style="16"/>
    <col min="18" max="18" width="11.3333333333333" style="18" customWidth="1"/>
    <col min="19" max="19" width="10.3333333333333" style="18" customWidth="1"/>
    <col min="20" max="21" width="11.3333333333333" style="18" customWidth="1"/>
    <col min="22" max="26" width="9.33333333333333" style="18" customWidth="1"/>
    <col min="27" max="16384" width="9.33333333333333" style="18"/>
  </cols>
  <sheetData>
    <row r="1" s="12" customFormat="1" ht="12" spans="1:26">
      <c r="A1" s="19" t="s">
        <v>0</v>
      </c>
      <c r="B1" s="20"/>
      <c r="C1" s="20"/>
      <c r="D1" s="20"/>
      <c r="E1" s="20"/>
      <c r="F1" s="20"/>
      <c r="G1" s="21"/>
      <c r="H1" s="22" t="s">
        <v>1</v>
      </c>
      <c r="I1" s="22"/>
      <c r="J1" s="22"/>
      <c r="K1" s="22"/>
      <c r="L1" s="21"/>
      <c r="M1" s="30" t="s">
        <v>2</v>
      </c>
      <c r="N1" s="30"/>
      <c r="O1" s="30"/>
      <c r="P1" s="30"/>
      <c r="Q1" s="32"/>
      <c r="R1" s="30" t="s">
        <v>3</v>
      </c>
      <c r="S1" s="30"/>
      <c r="T1" s="30"/>
      <c r="U1" s="30"/>
      <c r="V1" s="33"/>
      <c r="W1" s="33"/>
      <c r="X1" s="33"/>
      <c r="Y1" s="33"/>
      <c r="Z1" s="33"/>
    </row>
    <row r="2" s="12" customFormat="1" ht="45.6" spans="1:21">
      <c r="A2" s="23" t="s">
        <v>4</v>
      </c>
      <c r="B2" s="20" t="s">
        <v>5</v>
      </c>
      <c r="C2" s="20" t="s">
        <v>6</v>
      </c>
      <c r="D2" s="20" t="s">
        <v>7</v>
      </c>
      <c r="E2" s="20" t="s">
        <v>8</v>
      </c>
      <c r="F2" s="20"/>
      <c r="G2" s="21"/>
      <c r="H2" s="20" t="s">
        <v>5</v>
      </c>
      <c r="I2" s="20" t="s">
        <v>6</v>
      </c>
      <c r="J2" s="20" t="s">
        <v>7</v>
      </c>
      <c r="K2" s="20" t="s">
        <v>8</v>
      </c>
      <c r="L2" s="21"/>
      <c r="M2" s="20" t="s">
        <v>5</v>
      </c>
      <c r="N2" s="20" t="s">
        <v>6</v>
      </c>
      <c r="O2" s="20" t="s">
        <v>7</v>
      </c>
      <c r="P2" s="20" t="s">
        <v>8</v>
      </c>
      <c r="Q2" s="21"/>
      <c r="R2" s="20" t="s">
        <v>5</v>
      </c>
      <c r="S2" s="20" t="s">
        <v>6</v>
      </c>
      <c r="T2" s="20" t="s">
        <v>7</v>
      </c>
      <c r="U2" s="20" t="s">
        <v>8</v>
      </c>
    </row>
    <row r="3" s="12" customFormat="1" spans="1:17">
      <c r="A3" s="23"/>
      <c r="B3" s="24" t="s">
        <v>9</v>
      </c>
      <c r="C3" s="24" t="s">
        <v>9</v>
      </c>
      <c r="D3" s="24" t="s">
        <v>9</v>
      </c>
      <c r="E3" s="24" t="s">
        <v>9</v>
      </c>
      <c r="F3" s="20"/>
      <c r="G3" s="21"/>
      <c r="H3" s="20"/>
      <c r="I3" s="31"/>
      <c r="J3" s="31"/>
      <c r="L3" s="21"/>
      <c r="Q3" s="21"/>
    </row>
    <row r="4" s="13" customFormat="1" spans="1:21">
      <c r="A4" s="25">
        <v>25415</v>
      </c>
      <c r="B4" s="26">
        <v>1342</v>
      </c>
      <c r="C4" s="26">
        <v>910</v>
      </c>
      <c r="D4" s="26">
        <v>230</v>
      </c>
      <c r="E4" s="26">
        <v>202</v>
      </c>
      <c r="F4" s="27"/>
      <c r="G4" s="28"/>
      <c r="H4" s="29">
        <f>(B5/B4)-1</f>
        <v>-0.0484351713859911</v>
      </c>
      <c r="I4" s="29">
        <f t="shared" ref="I4:I67" si="0">(C5/C4)-1</f>
        <v>-0.0758241758241758</v>
      </c>
      <c r="J4" s="29">
        <f t="shared" ref="J4:J67" si="1">(D5/D4)-1</f>
        <v>0</v>
      </c>
      <c r="K4" s="29">
        <f t="shared" ref="K4:K67" si="2">(E5/E4)-1</f>
        <v>0.0247524752475248</v>
      </c>
      <c r="L4" s="28"/>
      <c r="M4" s="13">
        <f>B4</f>
        <v>1342</v>
      </c>
      <c r="N4" s="13">
        <f>C4</f>
        <v>910</v>
      </c>
      <c r="O4" s="13">
        <f>D4</f>
        <v>230</v>
      </c>
      <c r="P4" s="13">
        <f>E4</f>
        <v>202</v>
      </c>
      <c r="Q4" s="28"/>
      <c r="R4" s="13">
        <f>(M4-B4)/M4</f>
        <v>0</v>
      </c>
      <c r="S4" s="13">
        <f t="shared" ref="S4:S67" si="3">(N4-C4)/N4</f>
        <v>0</v>
      </c>
      <c r="T4" s="13">
        <f t="shared" ref="T4:T67" si="4">(O4-D4)/O4</f>
        <v>0</v>
      </c>
      <c r="U4" s="13">
        <f t="shared" ref="U4:U67" si="5">(P4-E4)/P4</f>
        <v>0</v>
      </c>
    </row>
    <row r="5" s="13" customFormat="1" spans="1:21">
      <c r="A5" s="25">
        <v>25446</v>
      </c>
      <c r="B5" s="26">
        <v>1277</v>
      </c>
      <c r="C5" s="26">
        <v>841</v>
      </c>
      <c r="D5" s="26">
        <v>230</v>
      </c>
      <c r="E5" s="26">
        <v>207</v>
      </c>
      <c r="F5" s="27"/>
      <c r="G5" s="28"/>
      <c r="H5" s="29">
        <f t="shared" ref="H5:H68" si="6">(B6/B5)-1</f>
        <v>-0.0321064996084574</v>
      </c>
      <c r="I5" s="29">
        <f t="shared" si="0"/>
        <v>-0.070154577883472</v>
      </c>
      <c r="J5" s="29">
        <f t="shared" si="1"/>
        <v>0.0130434782608695</v>
      </c>
      <c r="K5" s="29">
        <f t="shared" si="2"/>
        <v>0.0628019323671498</v>
      </c>
      <c r="L5" s="28"/>
      <c r="M5" s="13">
        <f>MAX(M4,B4)</f>
        <v>1342</v>
      </c>
      <c r="N5" s="13">
        <f t="shared" ref="N5:N68" si="7">MAX(N4,C4)</f>
        <v>910</v>
      </c>
      <c r="O5" s="13">
        <f t="shared" ref="O5:O68" si="8">MAX(O4,D4)</f>
        <v>230</v>
      </c>
      <c r="P5" s="13">
        <f t="shared" ref="P5:P68" si="9">MAX(P4,E4)</f>
        <v>202</v>
      </c>
      <c r="Q5" s="28"/>
      <c r="R5" s="13">
        <f t="shared" ref="R5:R68" si="10">(M5-B5)/M5</f>
        <v>0.0484351713859911</v>
      </c>
      <c r="S5" s="13">
        <f t="shared" si="3"/>
        <v>0.0758241758241758</v>
      </c>
      <c r="T5" s="13">
        <f t="shared" si="4"/>
        <v>0</v>
      </c>
      <c r="U5" s="13">
        <f t="shared" si="5"/>
        <v>-0.0247524752475248</v>
      </c>
    </row>
    <row r="6" s="13" customFormat="1" spans="1:21">
      <c r="A6" s="25">
        <v>25476</v>
      </c>
      <c r="B6" s="26">
        <v>1236</v>
      </c>
      <c r="C6" s="26">
        <v>782</v>
      </c>
      <c r="D6" s="26">
        <v>233</v>
      </c>
      <c r="E6" s="26">
        <v>220</v>
      </c>
      <c r="F6" s="27"/>
      <c r="G6" s="28"/>
      <c r="H6" s="29">
        <f t="shared" si="6"/>
        <v>-0.00485436893203883</v>
      </c>
      <c r="I6" s="29">
        <f t="shared" si="0"/>
        <v>-0.0115089514066496</v>
      </c>
      <c r="J6" s="29">
        <f t="shared" si="1"/>
        <v>0.00858369098712441</v>
      </c>
      <c r="K6" s="29">
        <f t="shared" si="2"/>
        <v>0.0136363636363637</v>
      </c>
      <c r="L6" s="28"/>
      <c r="M6" s="13">
        <f t="shared" ref="M6:M28" si="11">MAX(M5,B5)</f>
        <v>1342</v>
      </c>
      <c r="N6" s="13">
        <f t="shared" si="7"/>
        <v>910</v>
      </c>
      <c r="O6" s="13">
        <f t="shared" si="8"/>
        <v>230</v>
      </c>
      <c r="P6" s="13">
        <f t="shared" si="9"/>
        <v>207</v>
      </c>
      <c r="Q6" s="28"/>
      <c r="R6" s="13">
        <f t="shared" si="10"/>
        <v>0.0789865871833085</v>
      </c>
      <c r="S6" s="13">
        <f t="shared" si="3"/>
        <v>0.140659340659341</v>
      </c>
      <c r="T6" s="13">
        <f t="shared" si="4"/>
        <v>-0.0130434782608696</v>
      </c>
      <c r="U6" s="13">
        <f t="shared" si="5"/>
        <v>-0.0628019323671498</v>
      </c>
    </row>
    <row r="7" s="13" customFormat="1" spans="1:21">
      <c r="A7" s="25">
        <v>25507</v>
      </c>
      <c r="B7" s="26">
        <v>1230</v>
      </c>
      <c r="C7" s="26">
        <v>773</v>
      </c>
      <c r="D7" s="26">
        <v>235</v>
      </c>
      <c r="E7" s="26">
        <v>223</v>
      </c>
      <c r="F7" s="27"/>
      <c r="G7" s="28"/>
      <c r="H7" s="29">
        <f t="shared" si="6"/>
        <v>-0.0024390243902439</v>
      </c>
      <c r="I7" s="29">
        <f t="shared" si="0"/>
        <v>0.00258732212160417</v>
      </c>
      <c r="J7" s="29">
        <f t="shared" si="1"/>
        <v>0</v>
      </c>
      <c r="K7" s="29">
        <f t="shared" si="2"/>
        <v>-0.0269058295964125</v>
      </c>
      <c r="L7" s="28"/>
      <c r="M7" s="13">
        <f t="shared" si="11"/>
        <v>1342</v>
      </c>
      <c r="N7" s="13">
        <f t="shared" si="7"/>
        <v>910</v>
      </c>
      <c r="O7" s="13">
        <f t="shared" si="8"/>
        <v>233</v>
      </c>
      <c r="P7" s="13">
        <f t="shared" si="9"/>
        <v>220</v>
      </c>
      <c r="Q7" s="28"/>
      <c r="R7" s="13">
        <f t="shared" si="10"/>
        <v>0.0834575260804769</v>
      </c>
      <c r="S7" s="13">
        <f t="shared" si="3"/>
        <v>0.150549450549451</v>
      </c>
      <c r="T7" s="13">
        <f t="shared" si="4"/>
        <v>-0.00858369098712446</v>
      </c>
      <c r="U7" s="13">
        <f t="shared" si="5"/>
        <v>-0.0136363636363636</v>
      </c>
    </row>
    <row r="8" s="13" customFormat="1" spans="1:21">
      <c r="A8" s="25">
        <v>25537</v>
      </c>
      <c r="B8" s="26">
        <v>1227</v>
      </c>
      <c r="C8" s="26">
        <v>775</v>
      </c>
      <c r="D8" s="26">
        <v>235</v>
      </c>
      <c r="E8" s="26">
        <v>217</v>
      </c>
      <c r="F8" s="27"/>
      <c r="G8" s="28"/>
      <c r="H8" s="29">
        <f t="shared" si="6"/>
        <v>-0.0823145884270579</v>
      </c>
      <c r="I8" s="29">
        <f t="shared" si="0"/>
        <v>-0.149677419354839</v>
      </c>
      <c r="J8" s="29">
        <f t="shared" si="1"/>
        <v>0</v>
      </c>
      <c r="K8" s="29">
        <f t="shared" si="2"/>
        <v>0.0691244239631337</v>
      </c>
      <c r="L8" s="28"/>
      <c r="M8" s="13">
        <f t="shared" si="11"/>
        <v>1342</v>
      </c>
      <c r="N8" s="13">
        <f t="shared" si="7"/>
        <v>910</v>
      </c>
      <c r="O8" s="13">
        <f t="shared" si="8"/>
        <v>235</v>
      </c>
      <c r="P8" s="13">
        <f t="shared" si="9"/>
        <v>223</v>
      </c>
      <c r="Q8" s="28"/>
      <c r="R8" s="13">
        <f t="shared" si="10"/>
        <v>0.0856929955290611</v>
      </c>
      <c r="S8" s="13">
        <f t="shared" si="3"/>
        <v>0.148351648351648</v>
      </c>
      <c r="T8" s="13">
        <f t="shared" si="4"/>
        <v>0</v>
      </c>
      <c r="U8" s="13">
        <f t="shared" si="5"/>
        <v>0.0269058295964126</v>
      </c>
    </row>
    <row r="9" s="13" customFormat="1" spans="1:21">
      <c r="A9" s="25">
        <v>25568</v>
      </c>
      <c r="B9" s="26">
        <v>1126</v>
      </c>
      <c r="C9" s="26">
        <v>659</v>
      </c>
      <c r="D9" s="26">
        <v>235</v>
      </c>
      <c r="E9" s="26">
        <v>232</v>
      </c>
      <c r="F9" s="27"/>
      <c r="G9" s="28"/>
      <c r="H9" s="29">
        <f t="shared" si="6"/>
        <v>0.0861456483126111</v>
      </c>
      <c r="I9" s="29">
        <f t="shared" si="0"/>
        <v>0.0273141122913505</v>
      </c>
      <c r="J9" s="29">
        <f t="shared" si="1"/>
        <v>0</v>
      </c>
      <c r="K9" s="29">
        <f t="shared" si="2"/>
        <v>0.34051724137931</v>
      </c>
      <c r="L9" s="28"/>
      <c r="M9" s="13">
        <f t="shared" si="11"/>
        <v>1342</v>
      </c>
      <c r="N9" s="13">
        <f t="shared" si="7"/>
        <v>910</v>
      </c>
      <c r="O9" s="13">
        <f t="shared" si="8"/>
        <v>235</v>
      </c>
      <c r="P9" s="13">
        <f t="shared" si="9"/>
        <v>223</v>
      </c>
      <c r="Q9" s="28"/>
      <c r="R9" s="13">
        <f t="shared" si="10"/>
        <v>0.160953800298063</v>
      </c>
      <c r="S9" s="13">
        <f t="shared" si="3"/>
        <v>0.275824175824176</v>
      </c>
      <c r="T9" s="13">
        <f t="shared" si="4"/>
        <v>0</v>
      </c>
      <c r="U9" s="13">
        <f t="shared" si="5"/>
        <v>-0.0403587443946188</v>
      </c>
    </row>
    <row r="10" s="13" customFormat="1" spans="1:21">
      <c r="A10" s="25">
        <v>25599</v>
      </c>
      <c r="B10" s="26">
        <v>1223</v>
      </c>
      <c r="C10" s="26">
        <v>677</v>
      </c>
      <c r="D10" s="26">
        <v>235</v>
      </c>
      <c r="E10" s="26">
        <v>311</v>
      </c>
      <c r="F10" s="27"/>
      <c r="G10" s="28"/>
      <c r="H10" s="29">
        <f t="shared" si="6"/>
        <v>0.0228945216680294</v>
      </c>
      <c r="I10" s="29">
        <f t="shared" si="0"/>
        <v>0.0280649926144756</v>
      </c>
      <c r="J10" s="29">
        <f t="shared" si="1"/>
        <v>0.0212765957446808</v>
      </c>
      <c r="K10" s="29">
        <f t="shared" si="2"/>
        <v>0.0128617363344052</v>
      </c>
      <c r="L10" s="28"/>
      <c r="M10" s="13">
        <f t="shared" si="11"/>
        <v>1342</v>
      </c>
      <c r="N10" s="13">
        <f t="shared" si="7"/>
        <v>910</v>
      </c>
      <c r="O10" s="13">
        <f t="shared" si="8"/>
        <v>235</v>
      </c>
      <c r="P10" s="13">
        <f t="shared" si="9"/>
        <v>232</v>
      </c>
      <c r="Q10" s="28"/>
      <c r="R10" s="13">
        <f t="shared" si="10"/>
        <v>0.0886736214605067</v>
      </c>
      <c r="S10" s="13">
        <f t="shared" si="3"/>
        <v>0.256043956043956</v>
      </c>
      <c r="T10" s="13">
        <f t="shared" si="4"/>
        <v>0</v>
      </c>
      <c r="U10" s="13">
        <f t="shared" si="5"/>
        <v>-0.34051724137931</v>
      </c>
    </row>
    <row r="11" s="13" customFormat="1" spans="1:21">
      <c r="A11" s="25">
        <v>25627</v>
      </c>
      <c r="B11" s="26">
        <v>1251</v>
      </c>
      <c r="C11" s="26">
        <v>696</v>
      </c>
      <c r="D11" s="26">
        <v>240</v>
      </c>
      <c r="E11" s="26">
        <v>315</v>
      </c>
      <c r="F11" s="27"/>
      <c r="G11" s="28"/>
      <c r="H11" s="29">
        <f t="shared" si="6"/>
        <v>-0.0151878497202238</v>
      </c>
      <c r="I11" s="29">
        <f t="shared" si="0"/>
        <v>-0.00862068965517238</v>
      </c>
      <c r="J11" s="29">
        <f t="shared" si="1"/>
        <v>0</v>
      </c>
      <c r="K11" s="29">
        <f t="shared" si="2"/>
        <v>-0.0412698412698412</v>
      </c>
      <c r="L11" s="28"/>
      <c r="M11" s="13">
        <f t="shared" si="11"/>
        <v>1342</v>
      </c>
      <c r="N11" s="13">
        <f t="shared" si="7"/>
        <v>910</v>
      </c>
      <c r="O11" s="13">
        <f t="shared" si="8"/>
        <v>235</v>
      </c>
      <c r="P11" s="13">
        <f t="shared" si="9"/>
        <v>311</v>
      </c>
      <c r="Q11" s="28"/>
      <c r="R11" s="13">
        <f t="shared" si="10"/>
        <v>0.0678092399403875</v>
      </c>
      <c r="S11" s="13">
        <f t="shared" si="3"/>
        <v>0.235164835164835</v>
      </c>
      <c r="T11" s="13">
        <f t="shared" si="4"/>
        <v>-0.0212765957446809</v>
      </c>
      <c r="U11" s="13">
        <f t="shared" si="5"/>
        <v>-0.0128617363344051</v>
      </c>
    </row>
    <row r="12" s="13" customFormat="1" spans="1:21">
      <c r="A12" s="25">
        <v>25658</v>
      </c>
      <c r="B12" s="26">
        <v>1232</v>
      </c>
      <c r="C12" s="26">
        <v>690</v>
      </c>
      <c r="D12" s="26">
        <v>240</v>
      </c>
      <c r="E12" s="26">
        <v>302</v>
      </c>
      <c r="F12" s="27"/>
      <c r="G12" s="28"/>
      <c r="H12" s="29">
        <f t="shared" si="6"/>
        <v>0.0900974025974026</v>
      </c>
      <c r="I12" s="29">
        <f t="shared" si="0"/>
        <v>0.169565217391304</v>
      </c>
      <c r="J12" s="29">
        <f t="shared" si="1"/>
        <v>-0.00416666666666665</v>
      </c>
      <c r="K12" s="29">
        <f t="shared" si="2"/>
        <v>-0.0165562913907285</v>
      </c>
      <c r="L12" s="28"/>
      <c r="M12" s="13">
        <f t="shared" si="11"/>
        <v>1342</v>
      </c>
      <c r="N12" s="13">
        <f t="shared" si="7"/>
        <v>910</v>
      </c>
      <c r="O12" s="13">
        <f t="shared" si="8"/>
        <v>240</v>
      </c>
      <c r="P12" s="13">
        <f t="shared" si="9"/>
        <v>315</v>
      </c>
      <c r="Q12" s="28"/>
      <c r="R12" s="13">
        <f t="shared" si="10"/>
        <v>0.0819672131147541</v>
      </c>
      <c r="S12" s="13">
        <f t="shared" si="3"/>
        <v>0.241758241758242</v>
      </c>
      <c r="T12" s="13">
        <f t="shared" si="4"/>
        <v>0</v>
      </c>
      <c r="U12" s="13">
        <f t="shared" si="5"/>
        <v>0.0412698412698413</v>
      </c>
    </row>
    <row r="13" s="13" customFormat="1" spans="1:21">
      <c r="A13" s="25">
        <v>25688</v>
      </c>
      <c r="B13" s="26">
        <v>1343</v>
      </c>
      <c r="C13" s="26">
        <v>807</v>
      </c>
      <c r="D13" s="26">
        <v>239</v>
      </c>
      <c r="E13" s="26">
        <v>297</v>
      </c>
      <c r="F13" s="27"/>
      <c r="G13" s="28"/>
      <c r="H13" s="29">
        <f t="shared" si="6"/>
        <v>0.078927773641102</v>
      </c>
      <c r="I13" s="29">
        <f t="shared" si="0"/>
        <v>0.131350681536555</v>
      </c>
      <c r="J13" s="29">
        <f t="shared" si="1"/>
        <v>0.00418410041841</v>
      </c>
      <c r="K13" s="29">
        <f t="shared" si="2"/>
        <v>-0.00336700336700335</v>
      </c>
      <c r="L13" s="28"/>
      <c r="M13" s="13">
        <f t="shared" si="11"/>
        <v>1342</v>
      </c>
      <c r="N13" s="13">
        <f t="shared" si="7"/>
        <v>910</v>
      </c>
      <c r="O13" s="13">
        <f t="shared" si="8"/>
        <v>240</v>
      </c>
      <c r="P13" s="13">
        <f t="shared" si="9"/>
        <v>315</v>
      </c>
      <c r="Q13" s="28"/>
      <c r="R13" s="13">
        <f t="shared" si="10"/>
        <v>-0.000745156482861401</v>
      </c>
      <c r="S13" s="13">
        <f t="shared" si="3"/>
        <v>0.113186813186813</v>
      </c>
      <c r="T13" s="13">
        <f t="shared" si="4"/>
        <v>0.00416666666666667</v>
      </c>
      <c r="U13" s="13">
        <f t="shared" si="5"/>
        <v>0.0571428571428571</v>
      </c>
    </row>
    <row r="14" s="13" customFormat="1" spans="1:21">
      <c r="A14" s="25">
        <v>25719</v>
      </c>
      <c r="B14" s="26">
        <v>1449</v>
      </c>
      <c r="C14" s="26">
        <v>913</v>
      </c>
      <c r="D14" s="26">
        <v>240</v>
      </c>
      <c r="E14" s="26">
        <v>296</v>
      </c>
      <c r="F14" s="27"/>
      <c r="G14" s="28"/>
      <c r="H14" s="29">
        <f t="shared" si="6"/>
        <v>0.0614216701173222</v>
      </c>
      <c r="I14" s="29">
        <f t="shared" si="0"/>
        <v>0.0974808324205914</v>
      </c>
      <c r="J14" s="29">
        <f t="shared" si="1"/>
        <v>0.00416666666666665</v>
      </c>
      <c r="K14" s="29">
        <f t="shared" si="2"/>
        <v>0</v>
      </c>
      <c r="L14" s="28"/>
      <c r="M14" s="13">
        <f t="shared" si="11"/>
        <v>1343</v>
      </c>
      <c r="N14" s="13">
        <f t="shared" si="7"/>
        <v>910</v>
      </c>
      <c r="O14" s="13">
        <f t="shared" si="8"/>
        <v>240</v>
      </c>
      <c r="P14" s="13">
        <f t="shared" si="9"/>
        <v>315</v>
      </c>
      <c r="Q14" s="28"/>
      <c r="R14" s="13">
        <f t="shared" si="10"/>
        <v>-0.078927773641102</v>
      </c>
      <c r="S14" s="13">
        <f t="shared" si="3"/>
        <v>-0.0032967032967033</v>
      </c>
      <c r="T14" s="13">
        <f t="shared" si="4"/>
        <v>0</v>
      </c>
      <c r="U14" s="13">
        <f t="shared" si="5"/>
        <v>0.0603174603174603</v>
      </c>
    </row>
    <row r="15" s="13" customFormat="1" spans="1:21">
      <c r="A15" s="25">
        <v>25749</v>
      </c>
      <c r="B15" s="26">
        <v>1538</v>
      </c>
      <c r="C15" s="26">
        <v>1002</v>
      </c>
      <c r="D15" s="26">
        <v>241</v>
      </c>
      <c r="E15" s="26">
        <v>296</v>
      </c>
      <c r="F15" s="27"/>
      <c r="G15" s="28"/>
      <c r="H15" s="29">
        <f t="shared" si="6"/>
        <v>-0.00780234070221064</v>
      </c>
      <c r="I15" s="29">
        <f t="shared" si="0"/>
        <v>-0.0109780439121756</v>
      </c>
      <c r="J15" s="29">
        <f t="shared" si="1"/>
        <v>0</v>
      </c>
      <c r="K15" s="29">
        <f t="shared" si="2"/>
        <v>-0.0033783783783784</v>
      </c>
      <c r="L15" s="28"/>
      <c r="M15" s="13">
        <f t="shared" si="11"/>
        <v>1449</v>
      </c>
      <c r="N15" s="13">
        <f t="shared" si="7"/>
        <v>913</v>
      </c>
      <c r="O15" s="13">
        <f t="shared" si="8"/>
        <v>240</v>
      </c>
      <c r="P15" s="13">
        <f t="shared" si="9"/>
        <v>315</v>
      </c>
      <c r="Q15" s="28"/>
      <c r="R15" s="13">
        <f t="shared" si="10"/>
        <v>-0.0614216701173223</v>
      </c>
      <c r="S15" s="13">
        <f t="shared" si="3"/>
        <v>-0.0974808324205915</v>
      </c>
      <c r="T15" s="13">
        <f t="shared" si="4"/>
        <v>-0.00416666666666667</v>
      </c>
      <c r="U15" s="13">
        <f t="shared" si="5"/>
        <v>0.0603174603174603</v>
      </c>
    </row>
    <row r="16" s="13" customFormat="1" spans="1:21">
      <c r="A16" s="25">
        <v>25780</v>
      </c>
      <c r="B16" s="26">
        <v>1526</v>
      </c>
      <c r="C16" s="26">
        <v>991</v>
      </c>
      <c r="D16" s="26">
        <v>241</v>
      </c>
      <c r="E16" s="26">
        <v>295</v>
      </c>
      <c r="F16" s="27"/>
      <c r="G16" s="28"/>
      <c r="H16" s="29">
        <f t="shared" si="6"/>
        <v>0.0131061598951507</v>
      </c>
      <c r="I16" s="29">
        <f t="shared" si="0"/>
        <v>0.0151362260343089</v>
      </c>
      <c r="J16" s="29">
        <f t="shared" si="1"/>
        <v>-0.00414937759336098</v>
      </c>
      <c r="K16" s="29">
        <f t="shared" si="2"/>
        <v>0.0135593220338983</v>
      </c>
      <c r="L16" s="28"/>
      <c r="M16" s="13">
        <f t="shared" si="11"/>
        <v>1538</v>
      </c>
      <c r="N16" s="13">
        <f t="shared" si="7"/>
        <v>1002</v>
      </c>
      <c r="O16" s="13">
        <f t="shared" si="8"/>
        <v>241</v>
      </c>
      <c r="P16" s="13">
        <f t="shared" si="9"/>
        <v>315</v>
      </c>
      <c r="Q16" s="28"/>
      <c r="R16" s="13">
        <f t="shared" si="10"/>
        <v>0.00780234070221066</v>
      </c>
      <c r="S16" s="13">
        <f t="shared" si="3"/>
        <v>0.0109780439121756</v>
      </c>
      <c r="T16" s="13">
        <f t="shared" si="4"/>
        <v>0</v>
      </c>
      <c r="U16" s="13">
        <f t="shared" si="5"/>
        <v>0.0634920634920635</v>
      </c>
    </row>
    <row r="17" s="13" customFormat="1" spans="1:21">
      <c r="A17" s="25">
        <v>25811</v>
      </c>
      <c r="B17" s="26">
        <v>1546</v>
      </c>
      <c r="C17" s="26">
        <v>1006</v>
      </c>
      <c r="D17" s="26">
        <v>240</v>
      </c>
      <c r="E17" s="26">
        <v>299</v>
      </c>
      <c r="F17" s="27"/>
      <c r="G17" s="28"/>
      <c r="H17" s="29">
        <f t="shared" si="6"/>
        <v>-0.0271668822768435</v>
      </c>
      <c r="I17" s="29">
        <f t="shared" si="0"/>
        <v>-0.0397614314115308</v>
      </c>
      <c r="J17" s="29">
        <f t="shared" si="1"/>
        <v>0.05</v>
      </c>
      <c r="K17" s="29">
        <f t="shared" si="2"/>
        <v>-0.0468227424749164</v>
      </c>
      <c r="L17" s="28"/>
      <c r="M17" s="13">
        <f t="shared" si="11"/>
        <v>1538</v>
      </c>
      <c r="N17" s="13">
        <f t="shared" si="7"/>
        <v>1002</v>
      </c>
      <c r="O17" s="13">
        <f t="shared" si="8"/>
        <v>241</v>
      </c>
      <c r="P17" s="13">
        <f t="shared" si="9"/>
        <v>315</v>
      </c>
      <c r="Q17" s="28"/>
      <c r="R17" s="13">
        <f t="shared" si="10"/>
        <v>-0.00520156046814044</v>
      </c>
      <c r="S17" s="13">
        <f t="shared" si="3"/>
        <v>-0.00399201596806387</v>
      </c>
      <c r="T17" s="13">
        <f t="shared" si="4"/>
        <v>0.004149377593361</v>
      </c>
      <c r="U17" s="13">
        <f t="shared" si="5"/>
        <v>0.0507936507936508</v>
      </c>
    </row>
    <row r="18" s="13" customFormat="1" spans="1:21">
      <c r="A18" s="25">
        <v>25841</v>
      </c>
      <c r="B18" s="26">
        <v>1504</v>
      </c>
      <c r="C18" s="26">
        <v>966</v>
      </c>
      <c r="D18" s="26">
        <v>252</v>
      </c>
      <c r="E18" s="26">
        <v>285</v>
      </c>
      <c r="F18" s="27"/>
      <c r="G18" s="28"/>
      <c r="H18" s="29">
        <f t="shared" si="6"/>
        <v>0.0206117021276595</v>
      </c>
      <c r="I18" s="29">
        <f t="shared" si="0"/>
        <v>0.0331262939958592</v>
      </c>
      <c r="J18" s="29">
        <f t="shared" si="1"/>
        <v>0</v>
      </c>
      <c r="K18" s="29">
        <f t="shared" si="2"/>
        <v>-0.00350877192982457</v>
      </c>
      <c r="L18" s="28"/>
      <c r="M18" s="13">
        <f t="shared" si="11"/>
        <v>1546</v>
      </c>
      <c r="N18" s="13">
        <f t="shared" si="7"/>
        <v>1006</v>
      </c>
      <c r="O18" s="13">
        <f t="shared" si="8"/>
        <v>241</v>
      </c>
      <c r="P18" s="13">
        <f t="shared" si="9"/>
        <v>315</v>
      </c>
      <c r="Q18" s="28"/>
      <c r="R18" s="13">
        <f t="shared" si="10"/>
        <v>0.0271668822768435</v>
      </c>
      <c r="S18" s="13">
        <f t="shared" si="3"/>
        <v>0.0397614314115308</v>
      </c>
      <c r="T18" s="13">
        <f t="shared" si="4"/>
        <v>-0.045643153526971</v>
      </c>
      <c r="U18" s="13">
        <f t="shared" si="5"/>
        <v>0.0952380952380952</v>
      </c>
    </row>
    <row r="19" s="13" customFormat="1" spans="1:21">
      <c r="A19" s="25">
        <v>25872</v>
      </c>
      <c r="B19" s="26">
        <v>1535</v>
      </c>
      <c r="C19" s="26">
        <v>998</v>
      </c>
      <c r="D19" s="26">
        <v>252</v>
      </c>
      <c r="E19" s="26">
        <v>284</v>
      </c>
      <c r="F19" s="27"/>
      <c r="G19" s="28"/>
      <c r="H19" s="29">
        <f t="shared" si="6"/>
        <v>0.0312703583061889</v>
      </c>
      <c r="I19" s="29">
        <f t="shared" si="0"/>
        <v>0.0511022044088176</v>
      </c>
      <c r="J19" s="29">
        <f t="shared" si="1"/>
        <v>0.00396825396825395</v>
      </c>
      <c r="K19" s="29">
        <f t="shared" si="2"/>
        <v>-0.0105633802816901</v>
      </c>
      <c r="L19" s="28"/>
      <c r="M19" s="13">
        <f t="shared" si="11"/>
        <v>1546</v>
      </c>
      <c r="N19" s="13">
        <f t="shared" si="7"/>
        <v>1006</v>
      </c>
      <c r="O19" s="13">
        <f t="shared" si="8"/>
        <v>252</v>
      </c>
      <c r="P19" s="13">
        <f t="shared" si="9"/>
        <v>315</v>
      </c>
      <c r="Q19" s="28"/>
      <c r="R19" s="13">
        <f t="shared" si="10"/>
        <v>0.00711513583441138</v>
      </c>
      <c r="S19" s="13">
        <f t="shared" si="3"/>
        <v>0.00795228628230616</v>
      </c>
      <c r="T19" s="13">
        <f t="shared" si="4"/>
        <v>0</v>
      </c>
      <c r="U19" s="13">
        <f t="shared" si="5"/>
        <v>0.0984126984126984</v>
      </c>
    </row>
    <row r="20" s="13" customFormat="1" spans="1:21">
      <c r="A20" s="25">
        <v>25902</v>
      </c>
      <c r="B20" s="26">
        <v>1583</v>
      </c>
      <c r="C20" s="26">
        <v>1049</v>
      </c>
      <c r="D20" s="26">
        <v>253</v>
      </c>
      <c r="E20" s="26">
        <v>281</v>
      </c>
      <c r="F20" s="27"/>
      <c r="G20" s="28"/>
      <c r="H20" s="29">
        <f t="shared" si="6"/>
        <v>-0.0454832596336071</v>
      </c>
      <c r="I20" s="29">
        <f t="shared" si="0"/>
        <v>-0.0667302192564347</v>
      </c>
      <c r="J20" s="29">
        <f t="shared" si="1"/>
        <v>-0.158102766798419</v>
      </c>
      <c r="K20" s="29">
        <f t="shared" si="2"/>
        <v>0.135231316725979</v>
      </c>
      <c r="L20" s="28"/>
      <c r="M20" s="13">
        <f t="shared" si="11"/>
        <v>1546</v>
      </c>
      <c r="N20" s="13">
        <f t="shared" si="7"/>
        <v>1006</v>
      </c>
      <c r="O20" s="13">
        <f t="shared" si="8"/>
        <v>252</v>
      </c>
      <c r="P20" s="13">
        <f t="shared" si="9"/>
        <v>315</v>
      </c>
      <c r="Q20" s="28"/>
      <c r="R20" s="13">
        <f t="shared" si="10"/>
        <v>-0.0239327296248383</v>
      </c>
      <c r="S20" s="13">
        <f t="shared" si="3"/>
        <v>-0.0427435387673956</v>
      </c>
      <c r="T20" s="13">
        <f t="shared" si="4"/>
        <v>-0.00396825396825397</v>
      </c>
      <c r="U20" s="13">
        <f t="shared" si="5"/>
        <v>0.107936507936508</v>
      </c>
    </row>
    <row r="21" s="13" customFormat="1" spans="1:21">
      <c r="A21" s="25">
        <v>25933</v>
      </c>
      <c r="B21" s="26">
        <v>1511</v>
      </c>
      <c r="C21" s="26">
        <v>979</v>
      </c>
      <c r="D21" s="26">
        <v>213</v>
      </c>
      <c r="E21" s="26">
        <v>319</v>
      </c>
      <c r="F21" s="27"/>
      <c r="G21" s="28"/>
      <c r="H21" s="29">
        <f t="shared" si="6"/>
        <v>0.0714758438120451</v>
      </c>
      <c r="I21" s="29">
        <f t="shared" si="0"/>
        <v>0.0480081716036773</v>
      </c>
      <c r="J21" s="29">
        <f t="shared" si="1"/>
        <v>0.00469483568075124</v>
      </c>
      <c r="K21" s="29">
        <f t="shared" si="2"/>
        <v>0.188087774294671</v>
      </c>
      <c r="L21" s="28"/>
      <c r="M21" s="13">
        <f t="shared" si="11"/>
        <v>1583</v>
      </c>
      <c r="N21" s="13">
        <f t="shared" si="7"/>
        <v>1049</v>
      </c>
      <c r="O21" s="13">
        <f t="shared" si="8"/>
        <v>253</v>
      </c>
      <c r="P21" s="13">
        <f t="shared" si="9"/>
        <v>315</v>
      </c>
      <c r="Q21" s="28"/>
      <c r="R21" s="13">
        <f t="shared" si="10"/>
        <v>0.0454832596336071</v>
      </c>
      <c r="S21" s="13">
        <f t="shared" si="3"/>
        <v>0.0667302192564347</v>
      </c>
      <c r="T21" s="13">
        <f t="shared" si="4"/>
        <v>0.158102766798419</v>
      </c>
      <c r="U21" s="13">
        <f t="shared" si="5"/>
        <v>-0.0126984126984127</v>
      </c>
    </row>
    <row r="22" s="13" customFormat="1" spans="1:21">
      <c r="A22" s="25">
        <v>25964</v>
      </c>
      <c r="B22" s="26">
        <v>1619</v>
      </c>
      <c r="C22" s="26">
        <v>1026</v>
      </c>
      <c r="D22" s="26">
        <v>214</v>
      </c>
      <c r="E22" s="26">
        <v>379</v>
      </c>
      <c r="F22" s="27"/>
      <c r="G22" s="28"/>
      <c r="H22" s="29">
        <f t="shared" si="6"/>
        <v>0.0660901791229154</v>
      </c>
      <c r="I22" s="29">
        <f t="shared" si="0"/>
        <v>0.103313840155945</v>
      </c>
      <c r="J22" s="29">
        <f t="shared" si="1"/>
        <v>0</v>
      </c>
      <c r="K22" s="29">
        <f t="shared" si="2"/>
        <v>0.00263852242744056</v>
      </c>
      <c r="L22" s="28"/>
      <c r="M22" s="13">
        <f t="shared" si="11"/>
        <v>1583</v>
      </c>
      <c r="N22" s="13">
        <f t="shared" si="7"/>
        <v>1049</v>
      </c>
      <c r="O22" s="13">
        <f t="shared" si="8"/>
        <v>253</v>
      </c>
      <c r="P22" s="13">
        <f t="shared" si="9"/>
        <v>319</v>
      </c>
      <c r="Q22" s="28"/>
      <c r="R22" s="13">
        <f t="shared" si="10"/>
        <v>-0.0227416298168035</v>
      </c>
      <c r="S22" s="13">
        <f t="shared" si="3"/>
        <v>0.0219256434699714</v>
      </c>
      <c r="T22" s="13">
        <f t="shared" si="4"/>
        <v>0.154150197628458</v>
      </c>
      <c r="U22" s="13">
        <f t="shared" si="5"/>
        <v>-0.188087774294671</v>
      </c>
    </row>
    <row r="23" s="13" customFormat="1" spans="1:21">
      <c r="A23" s="25">
        <v>25992</v>
      </c>
      <c r="B23" s="26">
        <v>1726</v>
      </c>
      <c r="C23" s="26">
        <v>1132</v>
      </c>
      <c r="D23" s="26">
        <v>214</v>
      </c>
      <c r="E23" s="26">
        <v>380</v>
      </c>
      <c r="F23" s="27"/>
      <c r="G23" s="28"/>
      <c r="H23" s="29">
        <f t="shared" si="6"/>
        <v>0.074739281575898</v>
      </c>
      <c r="I23" s="29">
        <f t="shared" si="0"/>
        <v>0.137809187279152</v>
      </c>
      <c r="J23" s="29">
        <f t="shared" si="1"/>
        <v>0</v>
      </c>
      <c r="K23" s="29">
        <f t="shared" si="2"/>
        <v>-0.0710526315789474</v>
      </c>
      <c r="L23" s="28"/>
      <c r="M23" s="13">
        <f t="shared" si="11"/>
        <v>1619</v>
      </c>
      <c r="N23" s="13">
        <f t="shared" si="7"/>
        <v>1049</v>
      </c>
      <c r="O23" s="13">
        <f t="shared" si="8"/>
        <v>253</v>
      </c>
      <c r="P23" s="13">
        <f t="shared" si="9"/>
        <v>379</v>
      </c>
      <c r="Q23" s="28"/>
      <c r="R23" s="13">
        <f t="shared" si="10"/>
        <v>-0.0660901791229154</v>
      </c>
      <c r="S23" s="13">
        <f t="shared" si="3"/>
        <v>-0.0791229742612011</v>
      </c>
      <c r="T23" s="13">
        <f t="shared" si="4"/>
        <v>0.154150197628458</v>
      </c>
      <c r="U23" s="13">
        <f t="shared" si="5"/>
        <v>-0.00263852242744063</v>
      </c>
    </row>
    <row r="24" s="13" customFormat="1" spans="1:21">
      <c r="A24" s="25">
        <v>26023</v>
      </c>
      <c r="B24" s="26">
        <v>1855</v>
      </c>
      <c r="C24" s="26">
        <v>1288</v>
      </c>
      <c r="D24" s="26">
        <v>214</v>
      </c>
      <c r="E24" s="26">
        <v>353</v>
      </c>
      <c r="F24" s="27"/>
      <c r="G24" s="28"/>
      <c r="H24" s="29">
        <f t="shared" si="6"/>
        <v>0.0840970350404313</v>
      </c>
      <c r="I24" s="29">
        <f t="shared" si="0"/>
        <v>0.121894409937888</v>
      </c>
      <c r="J24" s="29">
        <f t="shared" si="1"/>
        <v>0.0560747663551402</v>
      </c>
      <c r="K24" s="29">
        <f t="shared" si="2"/>
        <v>-0.0368271954674221</v>
      </c>
      <c r="L24" s="28"/>
      <c r="M24" s="13">
        <f t="shared" si="11"/>
        <v>1726</v>
      </c>
      <c r="N24" s="13">
        <f t="shared" si="7"/>
        <v>1132</v>
      </c>
      <c r="O24" s="13">
        <f t="shared" si="8"/>
        <v>253</v>
      </c>
      <c r="P24" s="13">
        <f t="shared" si="9"/>
        <v>380</v>
      </c>
      <c r="Q24" s="28"/>
      <c r="R24" s="13">
        <f t="shared" si="10"/>
        <v>-0.074739281575898</v>
      </c>
      <c r="S24" s="13">
        <f t="shared" si="3"/>
        <v>-0.137809187279152</v>
      </c>
      <c r="T24" s="13">
        <f t="shared" si="4"/>
        <v>0.154150197628458</v>
      </c>
      <c r="U24" s="13">
        <f t="shared" si="5"/>
        <v>0.0710526315789474</v>
      </c>
    </row>
    <row r="25" s="13" customFormat="1" spans="1:21">
      <c r="A25" s="25">
        <v>26053</v>
      </c>
      <c r="B25" s="26">
        <v>2011</v>
      </c>
      <c r="C25" s="26">
        <v>1445</v>
      </c>
      <c r="D25" s="26">
        <v>226</v>
      </c>
      <c r="E25" s="26">
        <v>340</v>
      </c>
      <c r="F25" s="27"/>
      <c r="G25" s="28"/>
      <c r="H25" s="29">
        <f t="shared" si="6"/>
        <v>0.0845350571854799</v>
      </c>
      <c r="I25" s="29">
        <f t="shared" si="0"/>
        <v>0.118339100346021</v>
      </c>
      <c r="J25" s="29">
        <f t="shared" si="1"/>
        <v>0.00442477876106184</v>
      </c>
      <c r="K25" s="29">
        <f t="shared" si="2"/>
        <v>-0.00294117647058822</v>
      </c>
      <c r="L25" s="28"/>
      <c r="M25" s="13">
        <f t="shared" si="11"/>
        <v>1855</v>
      </c>
      <c r="N25" s="13">
        <f t="shared" si="7"/>
        <v>1288</v>
      </c>
      <c r="O25" s="13">
        <f t="shared" si="8"/>
        <v>253</v>
      </c>
      <c r="P25" s="13">
        <f t="shared" si="9"/>
        <v>380</v>
      </c>
      <c r="Q25" s="28"/>
      <c r="R25" s="13">
        <f t="shared" si="10"/>
        <v>-0.0840970350404313</v>
      </c>
      <c r="S25" s="13">
        <f t="shared" si="3"/>
        <v>-0.121894409937888</v>
      </c>
      <c r="T25" s="13">
        <f t="shared" si="4"/>
        <v>0.106719367588933</v>
      </c>
      <c r="U25" s="13">
        <f t="shared" si="5"/>
        <v>0.105263157894737</v>
      </c>
    </row>
    <row r="26" s="13" customFormat="1" spans="1:21">
      <c r="A26" s="25">
        <v>26084</v>
      </c>
      <c r="B26" s="26">
        <v>2181</v>
      </c>
      <c r="C26" s="26">
        <v>1616</v>
      </c>
      <c r="D26" s="26">
        <v>227</v>
      </c>
      <c r="E26" s="26">
        <v>339</v>
      </c>
      <c r="F26" s="27"/>
      <c r="G26" s="28"/>
      <c r="H26" s="29">
        <f t="shared" si="6"/>
        <v>0.0453920220082531</v>
      </c>
      <c r="I26" s="29">
        <f t="shared" si="0"/>
        <v>0.0643564356435644</v>
      </c>
      <c r="J26" s="29">
        <f t="shared" si="1"/>
        <v>0</v>
      </c>
      <c r="K26" s="29">
        <f t="shared" si="2"/>
        <v>-0.0206489675516224</v>
      </c>
      <c r="L26" s="28"/>
      <c r="M26" s="13">
        <f t="shared" si="11"/>
        <v>2011</v>
      </c>
      <c r="N26" s="13">
        <f t="shared" si="7"/>
        <v>1445</v>
      </c>
      <c r="O26" s="13">
        <f t="shared" si="8"/>
        <v>253</v>
      </c>
      <c r="P26" s="13">
        <f t="shared" si="9"/>
        <v>380</v>
      </c>
      <c r="Q26" s="28"/>
      <c r="R26" s="13">
        <f t="shared" si="10"/>
        <v>-0.0845350571854799</v>
      </c>
      <c r="S26" s="13">
        <f t="shared" si="3"/>
        <v>-0.118339100346021</v>
      </c>
      <c r="T26" s="13">
        <f t="shared" si="4"/>
        <v>0.102766798418972</v>
      </c>
      <c r="U26" s="13">
        <f t="shared" si="5"/>
        <v>0.107894736842105</v>
      </c>
    </row>
    <row r="27" s="13" customFormat="1" spans="1:21">
      <c r="A27" s="25">
        <v>26114</v>
      </c>
      <c r="B27" s="26">
        <v>2280</v>
      </c>
      <c r="C27" s="26">
        <v>1720</v>
      </c>
      <c r="D27" s="26">
        <v>227</v>
      </c>
      <c r="E27" s="26">
        <v>332</v>
      </c>
      <c r="F27" s="27"/>
      <c r="G27" s="28"/>
      <c r="H27" s="29">
        <f t="shared" si="6"/>
        <v>0.0333333333333334</v>
      </c>
      <c r="I27" s="29">
        <f t="shared" si="0"/>
        <v>0.0441860465116279</v>
      </c>
      <c r="J27" s="29">
        <f t="shared" si="1"/>
        <v>0.0220264317180616</v>
      </c>
      <c r="K27" s="29">
        <f t="shared" si="2"/>
        <v>-0.0120481927710844</v>
      </c>
      <c r="L27" s="28"/>
      <c r="M27" s="13">
        <f t="shared" si="11"/>
        <v>2181</v>
      </c>
      <c r="N27" s="13">
        <f t="shared" si="7"/>
        <v>1616</v>
      </c>
      <c r="O27" s="13">
        <f t="shared" si="8"/>
        <v>253</v>
      </c>
      <c r="P27" s="13">
        <f t="shared" si="9"/>
        <v>380</v>
      </c>
      <c r="Q27" s="28"/>
      <c r="R27" s="13">
        <f t="shared" si="10"/>
        <v>-0.0453920220082531</v>
      </c>
      <c r="S27" s="13">
        <f t="shared" si="3"/>
        <v>-0.0643564356435644</v>
      </c>
      <c r="T27" s="13">
        <f t="shared" si="4"/>
        <v>0.102766798418972</v>
      </c>
      <c r="U27" s="13">
        <f t="shared" si="5"/>
        <v>0.126315789473684</v>
      </c>
    </row>
    <row r="28" s="13" customFormat="1" spans="1:21">
      <c r="A28" s="25">
        <v>26145</v>
      </c>
      <c r="B28" s="26">
        <v>2356</v>
      </c>
      <c r="C28" s="26">
        <v>1796</v>
      </c>
      <c r="D28" s="26">
        <v>232</v>
      </c>
      <c r="E28" s="26">
        <v>328</v>
      </c>
      <c r="F28" s="27"/>
      <c r="G28" s="28"/>
      <c r="H28" s="29">
        <f t="shared" si="6"/>
        <v>0.0437181663837012</v>
      </c>
      <c r="I28" s="29">
        <f t="shared" si="0"/>
        <v>0.0757238307349666</v>
      </c>
      <c r="J28" s="29">
        <f t="shared" si="1"/>
        <v>-0.00431034482758619</v>
      </c>
      <c r="K28" s="29">
        <f t="shared" si="2"/>
        <v>-0.100609756097561</v>
      </c>
      <c r="L28" s="28"/>
      <c r="M28" s="13">
        <f t="shared" si="11"/>
        <v>2280</v>
      </c>
      <c r="N28" s="13">
        <f t="shared" si="7"/>
        <v>1720</v>
      </c>
      <c r="O28" s="13">
        <f t="shared" si="8"/>
        <v>253</v>
      </c>
      <c r="P28" s="13">
        <f t="shared" si="9"/>
        <v>380</v>
      </c>
      <c r="Q28" s="28"/>
      <c r="R28" s="13">
        <f t="shared" si="10"/>
        <v>-0.0333333333333333</v>
      </c>
      <c r="S28" s="13">
        <f t="shared" si="3"/>
        <v>-0.0441860465116279</v>
      </c>
      <c r="T28" s="13">
        <f t="shared" si="4"/>
        <v>0.08300395256917</v>
      </c>
      <c r="U28" s="13">
        <f t="shared" si="5"/>
        <v>0.136842105263158</v>
      </c>
    </row>
    <row r="29" s="13" customFormat="1" spans="1:21">
      <c r="A29" s="25">
        <v>26176</v>
      </c>
      <c r="B29" s="26">
        <v>2459</v>
      </c>
      <c r="C29" s="26">
        <v>1932</v>
      </c>
      <c r="D29" s="26">
        <v>231</v>
      </c>
      <c r="E29" s="26">
        <v>295</v>
      </c>
      <c r="F29" s="27"/>
      <c r="G29" s="28"/>
      <c r="H29" s="29">
        <f t="shared" si="6"/>
        <v>0.0313135420902806</v>
      </c>
      <c r="I29" s="29">
        <f t="shared" si="0"/>
        <v>0.0398550724637681</v>
      </c>
      <c r="J29" s="29">
        <f t="shared" si="1"/>
        <v>0</v>
      </c>
      <c r="K29" s="29">
        <f t="shared" si="2"/>
        <v>0</v>
      </c>
      <c r="L29" s="28"/>
      <c r="M29" s="13">
        <f t="shared" ref="M29:M92" si="12">MAX(M28,B28)</f>
        <v>2356</v>
      </c>
      <c r="N29" s="13">
        <f t="shared" si="7"/>
        <v>1796</v>
      </c>
      <c r="O29" s="13">
        <f t="shared" si="8"/>
        <v>253</v>
      </c>
      <c r="P29" s="13">
        <f t="shared" si="9"/>
        <v>380</v>
      </c>
      <c r="Q29" s="28"/>
      <c r="R29" s="13">
        <f t="shared" si="10"/>
        <v>-0.0437181663837012</v>
      </c>
      <c r="S29" s="13">
        <f t="shared" si="3"/>
        <v>-0.0757238307349666</v>
      </c>
      <c r="T29" s="13">
        <f t="shared" si="4"/>
        <v>0.0869565217391304</v>
      </c>
      <c r="U29" s="13">
        <f t="shared" si="5"/>
        <v>0.223684210526316</v>
      </c>
    </row>
    <row r="30" s="13" customFormat="1" spans="1:21">
      <c r="A30" s="25">
        <v>26206</v>
      </c>
      <c r="B30" s="26">
        <v>2536</v>
      </c>
      <c r="C30" s="26">
        <v>2009</v>
      </c>
      <c r="D30" s="26">
        <v>231</v>
      </c>
      <c r="E30" s="26">
        <v>295</v>
      </c>
      <c r="F30" s="27"/>
      <c r="G30" s="28"/>
      <c r="H30" s="29">
        <f t="shared" si="6"/>
        <v>0.0354889589905363</v>
      </c>
      <c r="I30" s="29">
        <f t="shared" si="0"/>
        <v>0.0447984071677452</v>
      </c>
      <c r="J30" s="29">
        <f t="shared" si="1"/>
        <v>0</v>
      </c>
      <c r="K30" s="29">
        <f t="shared" si="2"/>
        <v>0</v>
      </c>
      <c r="L30" s="28"/>
      <c r="M30" s="13">
        <f t="shared" si="12"/>
        <v>2459</v>
      </c>
      <c r="N30" s="13">
        <f t="shared" si="7"/>
        <v>1932</v>
      </c>
      <c r="O30" s="13">
        <f t="shared" si="8"/>
        <v>253</v>
      </c>
      <c r="P30" s="13">
        <f t="shared" si="9"/>
        <v>380</v>
      </c>
      <c r="Q30" s="28"/>
      <c r="R30" s="13">
        <f t="shared" si="10"/>
        <v>-0.0313135420902806</v>
      </c>
      <c r="S30" s="13">
        <f t="shared" si="3"/>
        <v>-0.0398550724637681</v>
      </c>
      <c r="T30" s="13">
        <f t="shared" si="4"/>
        <v>0.0869565217391304</v>
      </c>
      <c r="U30" s="13">
        <f t="shared" si="5"/>
        <v>0.223684210526316</v>
      </c>
    </row>
    <row r="31" s="13" customFormat="1" spans="1:21">
      <c r="A31" s="25">
        <v>26237</v>
      </c>
      <c r="B31" s="26">
        <v>2626</v>
      </c>
      <c r="C31" s="26">
        <v>2099</v>
      </c>
      <c r="D31" s="26">
        <v>231</v>
      </c>
      <c r="E31" s="26">
        <v>295</v>
      </c>
      <c r="F31" s="27"/>
      <c r="G31" s="28"/>
      <c r="H31" s="29">
        <f t="shared" si="6"/>
        <v>0.0415079969535415</v>
      </c>
      <c r="I31" s="29">
        <f t="shared" si="0"/>
        <v>0.0519294902334444</v>
      </c>
      <c r="J31" s="29">
        <f t="shared" si="1"/>
        <v>0</v>
      </c>
      <c r="K31" s="29">
        <f t="shared" si="2"/>
        <v>0</v>
      </c>
      <c r="L31" s="28"/>
      <c r="M31" s="13">
        <f t="shared" si="12"/>
        <v>2536</v>
      </c>
      <c r="N31" s="13">
        <f t="shared" si="7"/>
        <v>2009</v>
      </c>
      <c r="O31" s="13">
        <f t="shared" si="8"/>
        <v>253</v>
      </c>
      <c r="P31" s="13">
        <f t="shared" si="9"/>
        <v>380</v>
      </c>
      <c r="Q31" s="28"/>
      <c r="R31" s="13">
        <f t="shared" si="10"/>
        <v>-0.0354889589905363</v>
      </c>
      <c r="S31" s="13">
        <f t="shared" si="3"/>
        <v>-0.0447984071677451</v>
      </c>
      <c r="T31" s="13">
        <f t="shared" si="4"/>
        <v>0.0869565217391304</v>
      </c>
      <c r="U31" s="13">
        <f t="shared" si="5"/>
        <v>0.223684210526316</v>
      </c>
    </row>
    <row r="32" s="13" customFormat="1" spans="1:21">
      <c r="A32" s="25">
        <v>26267</v>
      </c>
      <c r="B32" s="26">
        <v>2735</v>
      </c>
      <c r="C32" s="26">
        <v>2208</v>
      </c>
      <c r="D32" s="26">
        <v>231</v>
      </c>
      <c r="E32" s="26">
        <v>295</v>
      </c>
      <c r="F32" s="27"/>
      <c r="G32" s="28"/>
      <c r="H32" s="29">
        <f t="shared" si="6"/>
        <v>-0.00329067641681902</v>
      </c>
      <c r="I32" s="29">
        <f t="shared" si="0"/>
        <v>-0.00407608695652173</v>
      </c>
      <c r="J32" s="29">
        <f t="shared" si="1"/>
        <v>0.00432900432900429</v>
      </c>
      <c r="K32" s="29">
        <f t="shared" si="2"/>
        <v>0</v>
      </c>
      <c r="L32" s="28"/>
      <c r="M32" s="13">
        <f t="shared" si="12"/>
        <v>2626</v>
      </c>
      <c r="N32" s="13">
        <f t="shared" si="7"/>
        <v>2099</v>
      </c>
      <c r="O32" s="13">
        <f t="shared" si="8"/>
        <v>253</v>
      </c>
      <c r="P32" s="13">
        <f t="shared" si="9"/>
        <v>380</v>
      </c>
      <c r="Q32" s="28"/>
      <c r="R32" s="13">
        <f t="shared" si="10"/>
        <v>-0.0415079969535415</v>
      </c>
      <c r="S32" s="13">
        <f t="shared" si="3"/>
        <v>-0.0519294902334445</v>
      </c>
      <c r="T32" s="13">
        <f t="shared" si="4"/>
        <v>0.0869565217391304</v>
      </c>
      <c r="U32" s="13">
        <f t="shared" si="5"/>
        <v>0.223684210526316</v>
      </c>
    </row>
    <row r="33" s="13" customFormat="1" spans="1:21">
      <c r="A33" s="25">
        <v>26298</v>
      </c>
      <c r="B33" s="26">
        <v>2726</v>
      </c>
      <c r="C33" s="26">
        <v>2199</v>
      </c>
      <c r="D33" s="26">
        <v>232</v>
      </c>
      <c r="E33" s="26">
        <v>295</v>
      </c>
      <c r="F33" s="27"/>
      <c r="G33" s="28"/>
      <c r="H33" s="29">
        <f t="shared" si="6"/>
        <v>0.053191489361702</v>
      </c>
      <c r="I33" s="29">
        <f t="shared" si="0"/>
        <v>0.0368349249658937</v>
      </c>
      <c r="J33" s="29">
        <f t="shared" si="1"/>
        <v>0</v>
      </c>
      <c r="K33" s="29">
        <f t="shared" si="2"/>
        <v>0.213559322033898</v>
      </c>
      <c r="L33" s="28"/>
      <c r="M33" s="13">
        <f t="shared" si="12"/>
        <v>2735</v>
      </c>
      <c r="N33" s="13">
        <f t="shared" si="7"/>
        <v>2208</v>
      </c>
      <c r="O33" s="13">
        <f t="shared" si="8"/>
        <v>253</v>
      </c>
      <c r="P33" s="13">
        <f t="shared" si="9"/>
        <v>380</v>
      </c>
      <c r="Q33" s="28"/>
      <c r="R33" s="13">
        <f t="shared" si="10"/>
        <v>0.00329067641681901</v>
      </c>
      <c r="S33" s="13">
        <f t="shared" si="3"/>
        <v>0.00407608695652174</v>
      </c>
      <c r="T33" s="13">
        <f t="shared" si="4"/>
        <v>0.08300395256917</v>
      </c>
      <c r="U33" s="13">
        <f t="shared" si="5"/>
        <v>0.223684210526316</v>
      </c>
    </row>
    <row r="34" s="13" customFormat="1" spans="1:21">
      <c r="A34" s="25">
        <v>26329</v>
      </c>
      <c r="B34" s="26">
        <v>2871</v>
      </c>
      <c r="C34" s="26">
        <v>2280</v>
      </c>
      <c r="D34" s="26">
        <v>232</v>
      </c>
      <c r="E34" s="26">
        <v>358</v>
      </c>
      <c r="F34" s="27"/>
      <c r="G34" s="28"/>
      <c r="H34" s="29">
        <f t="shared" si="6"/>
        <v>0.0543364681295715</v>
      </c>
      <c r="I34" s="29">
        <f t="shared" si="0"/>
        <v>0.0684210526315789</v>
      </c>
      <c r="J34" s="29">
        <f t="shared" si="1"/>
        <v>0</v>
      </c>
      <c r="K34" s="29">
        <f t="shared" si="2"/>
        <v>0</v>
      </c>
      <c r="L34" s="28"/>
      <c r="M34" s="13">
        <f t="shared" si="12"/>
        <v>2735</v>
      </c>
      <c r="N34" s="13">
        <f t="shared" si="7"/>
        <v>2208</v>
      </c>
      <c r="O34" s="13">
        <f t="shared" si="8"/>
        <v>253</v>
      </c>
      <c r="P34" s="13">
        <f t="shared" si="9"/>
        <v>380</v>
      </c>
      <c r="Q34" s="28"/>
      <c r="R34" s="13">
        <f t="shared" si="10"/>
        <v>-0.0497257769652651</v>
      </c>
      <c r="S34" s="13">
        <f t="shared" si="3"/>
        <v>-0.0326086956521739</v>
      </c>
      <c r="T34" s="13">
        <f t="shared" si="4"/>
        <v>0.08300395256917</v>
      </c>
      <c r="U34" s="13">
        <f t="shared" si="5"/>
        <v>0.0578947368421053</v>
      </c>
    </row>
    <row r="35" s="13" customFormat="1" spans="1:21">
      <c r="A35" s="25">
        <v>26358</v>
      </c>
      <c r="B35" s="26">
        <v>3027</v>
      </c>
      <c r="C35" s="26">
        <v>2436</v>
      </c>
      <c r="D35" s="26">
        <v>232</v>
      </c>
      <c r="E35" s="26">
        <v>358</v>
      </c>
      <c r="F35" s="27"/>
      <c r="G35" s="28"/>
      <c r="H35" s="29">
        <f t="shared" si="6"/>
        <v>0.0502147340601256</v>
      </c>
      <c r="I35" s="29">
        <f t="shared" si="0"/>
        <v>0.062807881773399</v>
      </c>
      <c r="J35" s="29">
        <f t="shared" si="1"/>
        <v>-0.00431034482758619</v>
      </c>
      <c r="K35" s="29">
        <f t="shared" si="2"/>
        <v>0</v>
      </c>
      <c r="L35" s="28"/>
      <c r="M35" s="13">
        <f t="shared" si="12"/>
        <v>2871</v>
      </c>
      <c r="N35" s="13">
        <f t="shared" si="7"/>
        <v>2280</v>
      </c>
      <c r="O35" s="13">
        <f t="shared" si="8"/>
        <v>253</v>
      </c>
      <c r="P35" s="13">
        <f t="shared" si="9"/>
        <v>380</v>
      </c>
      <c r="Q35" s="28"/>
      <c r="R35" s="13">
        <f t="shared" si="10"/>
        <v>-0.0543364681295716</v>
      </c>
      <c r="S35" s="13">
        <f t="shared" si="3"/>
        <v>-0.068421052631579</v>
      </c>
      <c r="T35" s="13">
        <f t="shared" si="4"/>
        <v>0.08300395256917</v>
      </c>
      <c r="U35" s="13">
        <f t="shared" si="5"/>
        <v>0.0578947368421053</v>
      </c>
    </row>
    <row r="36" s="13" customFormat="1" spans="1:21">
      <c r="A36" s="25">
        <v>26389</v>
      </c>
      <c r="B36" s="26">
        <v>3179</v>
      </c>
      <c r="C36" s="26">
        <v>2589</v>
      </c>
      <c r="D36" s="26">
        <v>231</v>
      </c>
      <c r="E36" s="26">
        <v>358</v>
      </c>
      <c r="F36" s="27"/>
      <c r="G36" s="28"/>
      <c r="H36" s="29">
        <f t="shared" si="6"/>
        <v>0.0648002516514627</v>
      </c>
      <c r="I36" s="29">
        <f t="shared" si="0"/>
        <v>0.0795674005407494</v>
      </c>
      <c r="J36" s="29">
        <f t="shared" si="1"/>
        <v>0</v>
      </c>
      <c r="K36" s="29">
        <f t="shared" si="2"/>
        <v>0</v>
      </c>
      <c r="L36" s="28"/>
      <c r="M36" s="13">
        <f t="shared" si="12"/>
        <v>3027</v>
      </c>
      <c r="N36" s="13">
        <f t="shared" si="7"/>
        <v>2436</v>
      </c>
      <c r="O36" s="13">
        <f t="shared" si="8"/>
        <v>253</v>
      </c>
      <c r="P36" s="13">
        <f t="shared" si="9"/>
        <v>380</v>
      </c>
      <c r="Q36" s="28"/>
      <c r="R36" s="13">
        <f t="shared" si="10"/>
        <v>-0.0502147340601255</v>
      </c>
      <c r="S36" s="13">
        <f t="shared" si="3"/>
        <v>-0.062807881773399</v>
      </c>
      <c r="T36" s="13">
        <f t="shared" si="4"/>
        <v>0.0869565217391304</v>
      </c>
      <c r="U36" s="13">
        <f t="shared" si="5"/>
        <v>0.0578947368421053</v>
      </c>
    </row>
    <row r="37" s="13" customFormat="1" spans="1:21">
      <c r="A37" s="25">
        <v>26419</v>
      </c>
      <c r="B37" s="26">
        <v>3385</v>
      </c>
      <c r="C37" s="26">
        <v>2795</v>
      </c>
      <c r="D37" s="26">
        <v>231</v>
      </c>
      <c r="E37" s="26">
        <v>358</v>
      </c>
      <c r="F37" s="27"/>
      <c r="G37" s="28"/>
      <c r="H37" s="29">
        <f t="shared" si="6"/>
        <v>0.0593796159527327</v>
      </c>
      <c r="I37" s="29">
        <f t="shared" si="0"/>
        <v>0.0719141323792487</v>
      </c>
      <c r="J37" s="29">
        <f t="shared" si="1"/>
        <v>0.00432900432900429</v>
      </c>
      <c r="K37" s="29">
        <f t="shared" si="2"/>
        <v>0</v>
      </c>
      <c r="L37" s="28"/>
      <c r="M37" s="13">
        <f t="shared" si="12"/>
        <v>3179</v>
      </c>
      <c r="N37" s="13">
        <f t="shared" si="7"/>
        <v>2589</v>
      </c>
      <c r="O37" s="13">
        <f t="shared" si="8"/>
        <v>253</v>
      </c>
      <c r="P37" s="13">
        <f t="shared" si="9"/>
        <v>380</v>
      </c>
      <c r="Q37" s="28"/>
      <c r="R37" s="13">
        <f t="shared" si="10"/>
        <v>-0.0648002516514627</v>
      </c>
      <c r="S37" s="13">
        <f t="shared" si="3"/>
        <v>-0.0795674005407493</v>
      </c>
      <c r="T37" s="13">
        <f t="shared" si="4"/>
        <v>0.0869565217391304</v>
      </c>
      <c r="U37" s="13">
        <f t="shared" si="5"/>
        <v>0.0578947368421053</v>
      </c>
    </row>
    <row r="38" s="13" customFormat="1" spans="1:21">
      <c r="A38" s="25">
        <v>26450</v>
      </c>
      <c r="B38" s="26">
        <v>3586</v>
      </c>
      <c r="C38" s="26">
        <v>2996</v>
      </c>
      <c r="D38" s="26">
        <v>232</v>
      </c>
      <c r="E38" s="26">
        <v>358</v>
      </c>
      <c r="F38" s="27"/>
      <c r="G38" s="28"/>
      <c r="H38" s="29">
        <f t="shared" si="6"/>
        <v>0.0496374790853318</v>
      </c>
      <c r="I38" s="29">
        <f t="shared" si="0"/>
        <v>0.0590787716955941</v>
      </c>
      <c r="J38" s="29">
        <f t="shared" si="1"/>
        <v>0.0043103448275863</v>
      </c>
      <c r="K38" s="29">
        <f t="shared" si="2"/>
        <v>0</v>
      </c>
      <c r="L38" s="28"/>
      <c r="M38" s="13">
        <f t="shared" si="12"/>
        <v>3385</v>
      </c>
      <c r="N38" s="13">
        <f t="shared" si="7"/>
        <v>2795</v>
      </c>
      <c r="O38" s="13">
        <f t="shared" si="8"/>
        <v>253</v>
      </c>
      <c r="P38" s="13">
        <f t="shared" si="9"/>
        <v>380</v>
      </c>
      <c r="Q38" s="28"/>
      <c r="R38" s="13">
        <f t="shared" si="10"/>
        <v>-0.0593796159527326</v>
      </c>
      <c r="S38" s="13">
        <f t="shared" si="3"/>
        <v>-0.0719141323792487</v>
      </c>
      <c r="T38" s="13">
        <f t="shared" si="4"/>
        <v>0.08300395256917</v>
      </c>
      <c r="U38" s="13">
        <f t="shared" si="5"/>
        <v>0.0578947368421053</v>
      </c>
    </row>
    <row r="39" s="13" customFormat="1" spans="1:21">
      <c r="A39" s="25">
        <v>26480</v>
      </c>
      <c r="B39" s="26">
        <v>3764</v>
      </c>
      <c r="C39" s="26">
        <v>3173</v>
      </c>
      <c r="D39" s="26">
        <v>233</v>
      </c>
      <c r="E39" s="26">
        <v>358</v>
      </c>
      <c r="F39" s="27"/>
      <c r="G39" s="28"/>
      <c r="H39" s="29">
        <f t="shared" si="6"/>
        <v>0.0480871413390012</v>
      </c>
      <c r="I39" s="29">
        <f t="shared" si="0"/>
        <v>0.0564134888118499</v>
      </c>
      <c r="J39" s="29">
        <f t="shared" si="1"/>
        <v>0.00429184549356232</v>
      </c>
      <c r="K39" s="29">
        <f t="shared" si="2"/>
        <v>0</v>
      </c>
      <c r="L39" s="28"/>
      <c r="M39" s="13">
        <f t="shared" si="12"/>
        <v>3586</v>
      </c>
      <c r="N39" s="13">
        <f t="shared" si="7"/>
        <v>2996</v>
      </c>
      <c r="O39" s="13">
        <f t="shared" si="8"/>
        <v>253</v>
      </c>
      <c r="P39" s="13">
        <f t="shared" si="9"/>
        <v>380</v>
      </c>
      <c r="Q39" s="28"/>
      <c r="R39" s="13">
        <f t="shared" si="10"/>
        <v>-0.0496374790853318</v>
      </c>
      <c r="S39" s="13">
        <f t="shared" si="3"/>
        <v>-0.0590787716955941</v>
      </c>
      <c r="T39" s="13">
        <f t="shared" si="4"/>
        <v>0.0790513833992095</v>
      </c>
      <c r="U39" s="13">
        <f t="shared" si="5"/>
        <v>0.0578947368421053</v>
      </c>
    </row>
    <row r="40" s="13" customFormat="1" spans="1:21">
      <c r="A40" s="25">
        <v>26511</v>
      </c>
      <c r="B40" s="26">
        <v>3945</v>
      </c>
      <c r="C40" s="26">
        <v>3352</v>
      </c>
      <c r="D40" s="26">
        <v>234</v>
      </c>
      <c r="E40" s="26">
        <v>358</v>
      </c>
      <c r="F40" s="27"/>
      <c r="G40" s="28"/>
      <c r="H40" s="29">
        <f t="shared" si="6"/>
        <v>0.0433460076045626</v>
      </c>
      <c r="I40" s="29">
        <f t="shared" si="0"/>
        <v>0.0513126491646778</v>
      </c>
      <c r="J40" s="29">
        <f t="shared" si="1"/>
        <v>-0.00427350427350426</v>
      </c>
      <c r="K40" s="29">
        <f t="shared" si="2"/>
        <v>0</v>
      </c>
      <c r="L40" s="28"/>
      <c r="M40" s="13">
        <f t="shared" si="12"/>
        <v>3764</v>
      </c>
      <c r="N40" s="13">
        <f t="shared" si="7"/>
        <v>3173</v>
      </c>
      <c r="O40" s="13">
        <f t="shared" si="8"/>
        <v>253</v>
      </c>
      <c r="P40" s="13">
        <f t="shared" si="9"/>
        <v>380</v>
      </c>
      <c r="Q40" s="28"/>
      <c r="R40" s="13">
        <f t="shared" si="10"/>
        <v>-0.0480871413390011</v>
      </c>
      <c r="S40" s="13">
        <f t="shared" si="3"/>
        <v>-0.05641348881185</v>
      </c>
      <c r="T40" s="13">
        <f t="shared" si="4"/>
        <v>0.075098814229249</v>
      </c>
      <c r="U40" s="13">
        <f t="shared" si="5"/>
        <v>0.0578947368421053</v>
      </c>
    </row>
    <row r="41" s="13" customFormat="1" spans="1:21">
      <c r="A41" s="25">
        <v>26542</v>
      </c>
      <c r="B41" s="26">
        <v>4116</v>
      </c>
      <c r="C41" s="26">
        <v>3524</v>
      </c>
      <c r="D41" s="26">
        <v>233</v>
      </c>
      <c r="E41" s="26">
        <v>358</v>
      </c>
      <c r="F41" s="27"/>
      <c r="G41" s="28"/>
      <c r="H41" s="29">
        <f t="shared" si="6"/>
        <v>0.0692419825072885</v>
      </c>
      <c r="I41" s="29">
        <f t="shared" si="0"/>
        <v>0.0808740068104428</v>
      </c>
      <c r="J41" s="29">
        <f t="shared" si="1"/>
        <v>0</v>
      </c>
      <c r="K41" s="29">
        <f t="shared" si="2"/>
        <v>0</v>
      </c>
      <c r="L41" s="28"/>
      <c r="M41" s="13">
        <f t="shared" si="12"/>
        <v>3945</v>
      </c>
      <c r="N41" s="13">
        <f t="shared" si="7"/>
        <v>3352</v>
      </c>
      <c r="O41" s="13">
        <f t="shared" si="8"/>
        <v>253</v>
      </c>
      <c r="P41" s="13">
        <f t="shared" si="9"/>
        <v>380</v>
      </c>
      <c r="Q41" s="28"/>
      <c r="R41" s="13">
        <f t="shared" si="10"/>
        <v>-0.0433460076045627</v>
      </c>
      <c r="S41" s="13">
        <f t="shared" si="3"/>
        <v>-0.0513126491646778</v>
      </c>
      <c r="T41" s="13">
        <f t="shared" si="4"/>
        <v>0.0790513833992095</v>
      </c>
      <c r="U41" s="13">
        <f t="shared" si="5"/>
        <v>0.0578947368421053</v>
      </c>
    </row>
    <row r="42" s="13" customFormat="1" spans="1:21">
      <c r="A42" s="25">
        <v>26572</v>
      </c>
      <c r="B42" s="26">
        <v>4401</v>
      </c>
      <c r="C42" s="26">
        <v>3809</v>
      </c>
      <c r="D42" s="26">
        <v>233</v>
      </c>
      <c r="E42" s="26">
        <v>358</v>
      </c>
      <c r="F42" s="27"/>
      <c r="G42" s="28"/>
      <c r="H42" s="29">
        <f t="shared" si="6"/>
        <v>0.0365825948648035</v>
      </c>
      <c r="I42" s="29">
        <f t="shared" si="0"/>
        <v>0.0425308479915989</v>
      </c>
      <c r="J42" s="29">
        <f t="shared" si="1"/>
        <v>-0.00429184549356221</v>
      </c>
      <c r="K42" s="29">
        <f t="shared" si="2"/>
        <v>0</v>
      </c>
      <c r="L42" s="28"/>
      <c r="M42" s="13">
        <f t="shared" si="12"/>
        <v>4116</v>
      </c>
      <c r="N42" s="13">
        <f t="shared" si="7"/>
        <v>3524</v>
      </c>
      <c r="O42" s="13">
        <f t="shared" si="8"/>
        <v>253</v>
      </c>
      <c r="P42" s="13">
        <f t="shared" si="9"/>
        <v>380</v>
      </c>
      <c r="Q42" s="28"/>
      <c r="R42" s="13">
        <f t="shared" si="10"/>
        <v>-0.0692419825072886</v>
      </c>
      <c r="S42" s="13">
        <f t="shared" si="3"/>
        <v>-0.0808740068104427</v>
      </c>
      <c r="T42" s="13">
        <f t="shared" si="4"/>
        <v>0.0790513833992095</v>
      </c>
      <c r="U42" s="13">
        <f t="shared" si="5"/>
        <v>0.0578947368421053</v>
      </c>
    </row>
    <row r="43" s="13" customFormat="1" spans="1:21">
      <c r="A43" s="25">
        <v>26603</v>
      </c>
      <c r="B43" s="26">
        <v>4562</v>
      </c>
      <c r="C43" s="26">
        <v>3971</v>
      </c>
      <c r="D43" s="26">
        <v>232</v>
      </c>
      <c r="E43" s="26">
        <v>358</v>
      </c>
      <c r="F43" s="27"/>
      <c r="G43" s="28"/>
      <c r="H43" s="29">
        <f t="shared" si="6"/>
        <v>0.0385795703638756</v>
      </c>
      <c r="I43" s="29">
        <f t="shared" si="0"/>
        <v>0.0443213296398892</v>
      </c>
      <c r="J43" s="29">
        <f t="shared" si="1"/>
        <v>0</v>
      </c>
      <c r="K43" s="29">
        <f t="shared" si="2"/>
        <v>0</v>
      </c>
      <c r="L43" s="28"/>
      <c r="M43" s="13">
        <f t="shared" si="12"/>
        <v>4401</v>
      </c>
      <c r="N43" s="13">
        <f t="shared" si="7"/>
        <v>3809</v>
      </c>
      <c r="O43" s="13">
        <f t="shared" si="8"/>
        <v>253</v>
      </c>
      <c r="P43" s="13">
        <f t="shared" si="9"/>
        <v>380</v>
      </c>
      <c r="Q43" s="28"/>
      <c r="R43" s="13">
        <f t="shared" si="10"/>
        <v>-0.0365825948648035</v>
      </c>
      <c r="S43" s="13">
        <f t="shared" si="3"/>
        <v>-0.0425308479915988</v>
      </c>
      <c r="T43" s="13">
        <f t="shared" si="4"/>
        <v>0.08300395256917</v>
      </c>
      <c r="U43" s="13">
        <f t="shared" si="5"/>
        <v>0.0578947368421053</v>
      </c>
    </row>
    <row r="44" s="13" customFormat="1" spans="1:21">
      <c r="A44" s="25">
        <v>26633</v>
      </c>
      <c r="B44" s="26">
        <v>4738</v>
      </c>
      <c r="C44" s="26">
        <v>4147</v>
      </c>
      <c r="D44" s="26">
        <v>232</v>
      </c>
      <c r="E44" s="26">
        <v>358</v>
      </c>
      <c r="F44" s="27"/>
      <c r="G44" s="28"/>
      <c r="H44" s="29">
        <f t="shared" si="6"/>
        <v>0.0164626424651753</v>
      </c>
      <c r="I44" s="29">
        <f t="shared" si="0"/>
        <v>0.0255606462503015</v>
      </c>
      <c r="J44" s="29">
        <f t="shared" si="1"/>
        <v>-0.0517241379310345</v>
      </c>
      <c r="K44" s="29">
        <f t="shared" si="2"/>
        <v>-0.0418994413407822</v>
      </c>
      <c r="L44" s="28"/>
      <c r="M44" s="13">
        <f t="shared" si="12"/>
        <v>4562</v>
      </c>
      <c r="N44" s="13">
        <f t="shared" si="7"/>
        <v>3971</v>
      </c>
      <c r="O44" s="13">
        <f t="shared" si="8"/>
        <v>253</v>
      </c>
      <c r="P44" s="13">
        <f t="shared" si="9"/>
        <v>380</v>
      </c>
      <c r="Q44" s="28"/>
      <c r="R44" s="13">
        <f t="shared" si="10"/>
        <v>-0.0385795703638755</v>
      </c>
      <c r="S44" s="13">
        <f t="shared" si="3"/>
        <v>-0.0443213296398892</v>
      </c>
      <c r="T44" s="13">
        <f t="shared" si="4"/>
        <v>0.08300395256917</v>
      </c>
      <c r="U44" s="13">
        <f t="shared" si="5"/>
        <v>0.0578947368421053</v>
      </c>
    </row>
    <row r="45" s="13" customFormat="1" spans="1:21">
      <c r="A45" s="25">
        <v>26664</v>
      </c>
      <c r="B45" s="26">
        <v>4816</v>
      </c>
      <c r="C45" s="26">
        <v>4253</v>
      </c>
      <c r="D45" s="26">
        <v>220</v>
      </c>
      <c r="E45" s="26">
        <v>343</v>
      </c>
      <c r="F45" s="27"/>
      <c r="G45" s="28"/>
      <c r="H45" s="29">
        <f t="shared" si="6"/>
        <v>0.00685215946843853</v>
      </c>
      <c r="I45" s="29">
        <f t="shared" si="0"/>
        <v>0.00775922877968482</v>
      </c>
      <c r="J45" s="29">
        <f t="shared" si="1"/>
        <v>0.00454545454545463</v>
      </c>
      <c r="K45" s="29">
        <f t="shared" si="2"/>
        <v>0</v>
      </c>
      <c r="L45" s="28"/>
      <c r="M45" s="13">
        <f t="shared" si="12"/>
        <v>4738</v>
      </c>
      <c r="N45" s="13">
        <f t="shared" si="7"/>
        <v>4147</v>
      </c>
      <c r="O45" s="13">
        <f t="shared" si="8"/>
        <v>253</v>
      </c>
      <c r="P45" s="13">
        <f t="shared" si="9"/>
        <v>380</v>
      </c>
      <c r="Q45" s="28"/>
      <c r="R45" s="13">
        <f t="shared" si="10"/>
        <v>-0.0164626424651752</v>
      </c>
      <c r="S45" s="13">
        <f t="shared" si="3"/>
        <v>-0.0255606462503014</v>
      </c>
      <c r="T45" s="13">
        <f t="shared" si="4"/>
        <v>0.130434782608696</v>
      </c>
      <c r="U45" s="13">
        <f t="shared" si="5"/>
        <v>0.0973684210526316</v>
      </c>
    </row>
    <row r="46" s="13" customFormat="1" spans="1:21">
      <c r="A46" s="25">
        <v>26695</v>
      </c>
      <c r="B46" s="26">
        <v>4849</v>
      </c>
      <c r="C46" s="26">
        <v>4286</v>
      </c>
      <c r="D46" s="26">
        <v>221</v>
      </c>
      <c r="E46" s="26">
        <v>343</v>
      </c>
      <c r="F46" s="27"/>
      <c r="G46" s="28"/>
      <c r="H46" s="29">
        <f t="shared" si="6"/>
        <v>-0.100226850897092</v>
      </c>
      <c r="I46" s="29">
        <f t="shared" si="0"/>
        <v>-0.113392440503966</v>
      </c>
      <c r="J46" s="29">
        <f t="shared" si="1"/>
        <v>-0.00452488687782804</v>
      </c>
      <c r="K46" s="29">
        <f t="shared" si="2"/>
        <v>0</v>
      </c>
      <c r="L46" s="28"/>
      <c r="M46" s="13">
        <f t="shared" si="12"/>
        <v>4816</v>
      </c>
      <c r="N46" s="13">
        <f t="shared" si="7"/>
        <v>4253</v>
      </c>
      <c r="O46" s="13">
        <f t="shared" si="8"/>
        <v>253</v>
      </c>
      <c r="P46" s="13">
        <f t="shared" si="9"/>
        <v>380</v>
      </c>
      <c r="Q46" s="28"/>
      <c r="R46" s="13">
        <f t="shared" si="10"/>
        <v>-0.00685215946843854</v>
      </c>
      <c r="S46" s="13">
        <f t="shared" si="3"/>
        <v>-0.00775922877968493</v>
      </c>
      <c r="T46" s="13">
        <f t="shared" si="4"/>
        <v>0.126482213438735</v>
      </c>
      <c r="U46" s="13">
        <f t="shared" si="5"/>
        <v>0.0973684210526316</v>
      </c>
    </row>
    <row r="47" s="13" customFormat="1" spans="1:21">
      <c r="A47" s="25">
        <v>26723</v>
      </c>
      <c r="B47" s="26">
        <v>4363</v>
      </c>
      <c r="C47" s="26">
        <v>3800</v>
      </c>
      <c r="D47" s="26">
        <v>220</v>
      </c>
      <c r="E47" s="26">
        <v>343</v>
      </c>
      <c r="F47" s="27"/>
      <c r="G47" s="28"/>
      <c r="H47" s="29">
        <f t="shared" si="6"/>
        <v>-0.0258996103598441</v>
      </c>
      <c r="I47" s="29">
        <f t="shared" si="0"/>
        <v>-0.0297368421052632</v>
      </c>
      <c r="J47" s="29">
        <f t="shared" si="1"/>
        <v>0.00454545454545463</v>
      </c>
      <c r="K47" s="29">
        <f t="shared" si="2"/>
        <v>-0.00291545189504372</v>
      </c>
      <c r="L47" s="28"/>
      <c r="M47" s="13">
        <f t="shared" si="12"/>
        <v>4849</v>
      </c>
      <c r="N47" s="13">
        <f t="shared" si="7"/>
        <v>4286</v>
      </c>
      <c r="O47" s="13">
        <f t="shared" si="8"/>
        <v>253</v>
      </c>
      <c r="P47" s="13">
        <f t="shared" si="9"/>
        <v>380</v>
      </c>
      <c r="Q47" s="28"/>
      <c r="R47" s="13">
        <f t="shared" si="10"/>
        <v>0.100226850897092</v>
      </c>
      <c r="S47" s="13">
        <f t="shared" si="3"/>
        <v>0.113392440503966</v>
      </c>
      <c r="T47" s="13">
        <f t="shared" si="4"/>
        <v>0.130434782608696</v>
      </c>
      <c r="U47" s="13">
        <f t="shared" si="5"/>
        <v>0.0973684210526316</v>
      </c>
    </row>
    <row r="48" s="13" customFormat="1" spans="1:21">
      <c r="A48" s="25">
        <v>26754</v>
      </c>
      <c r="B48" s="26">
        <v>4250</v>
      </c>
      <c r="C48" s="26">
        <v>3687</v>
      </c>
      <c r="D48" s="26">
        <v>221</v>
      </c>
      <c r="E48" s="26">
        <v>342</v>
      </c>
      <c r="F48" s="27"/>
      <c r="G48" s="28"/>
      <c r="H48" s="29">
        <f t="shared" si="6"/>
        <v>-0.00611764705882356</v>
      </c>
      <c r="I48" s="29">
        <f t="shared" si="0"/>
        <v>-0.00705180363439106</v>
      </c>
      <c r="J48" s="29">
        <f t="shared" si="1"/>
        <v>-0.00452488687782804</v>
      </c>
      <c r="K48" s="29">
        <f t="shared" si="2"/>
        <v>0.00292397660818722</v>
      </c>
      <c r="L48" s="28"/>
      <c r="M48" s="13">
        <f t="shared" si="12"/>
        <v>4849</v>
      </c>
      <c r="N48" s="13">
        <f t="shared" si="7"/>
        <v>4286</v>
      </c>
      <c r="O48" s="13">
        <f t="shared" si="8"/>
        <v>253</v>
      </c>
      <c r="P48" s="13">
        <f t="shared" si="9"/>
        <v>380</v>
      </c>
      <c r="Q48" s="28"/>
      <c r="R48" s="13">
        <f t="shared" si="10"/>
        <v>0.123530624871107</v>
      </c>
      <c r="S48" s="13">
        <f t="shared" si="3"/>
        <v>0.139757349510033</v>
      </c>
      <c r="T48" s="13">
        <f t="shared" si="4"/>
        <v>0.126482213438735</v>
      </c>
      <c r="U48" s="13">
        <f t="shared" si="5"/>
        <v>0.1</v>
      </c>
    </row>
    <row r="49" s="13" customFormat="1" spans="1:21">
      <c r="A49" s="25">
        <v>26784</v>
      </c>
      <c r="B49" s="26">
        <v>4224</v>
      </c>
      <c r="C49" s="26">
        <v>3661</v>
      </c>
      <c r="D49" s="26">
        <v>220</v>
      </c>
      <c r="E49" s="26">
        <v>343</v>
      </c>
      <c r="F49" s="27"/>
      <c r="G49" s="28"/>
      <c r="H49" s="29">
        <f t="shared" si="6"/>
        <v>0.0146780303030303</v>
      </c>
      <c r="I49" s="29">
        <f t="shared" si="0"/>
        <v>0.0155695165255394</v>
      </c>
      <c r="J49" s="29">
        <f t="shared" si="1"/>
        <v>0</v>
      </c>
      <c r="K49" s="29">
        <f t="shared" si="2"/>
        <v>0.0145772594752187</v>
      </c>
      <c r="L49" s="28"/>
      <c r="M49" s="13">
        <f t="shared" si="12"/>
        <v>4849</v>
      </c>
      <c r="N49" s="13">
        <f t="shared" si="7"/>
        <v>4286</v>
      </c>
      <c r="O49" s="13">
        <f t="shared" si="8"/>
        <v>253</v>
      </c>
      <c r="P49" s="13">
        <f t="shared" si="9"/>
        <v>380</v>
      </c>
      <c r="Q49" s="28"/>
      <c r="R49" s="13">
        <f t="shared" si="10"/>
        <v>0.128892555166014</v>
      </c>
      <c r="S49" s="13">
        <f t="shared" si="3"/>
        <v>0.145823611759216</v>
      </c>
      <c r="T49" s="13">
        <f t="shared" si="4"/>
        <v>0.130434782608696</v>
      </c>
      <c r="U49" s="13">
        <f t="shared" si="5"/>
        <v>0.0973684210526316</v>
      </c>
    </row>
    <row r="50" s="13" customFormat="1" spans="1:21">
      <c r="A50" s="25">
        <v>26815</v>
      </c>
      <c r="B50" s="26">
        <v>4286</v>
      </c>
      <c r="C50" s="26">
        <v>3718</v>
      </c>
      <c r="D50" s="26">
        <v>220</v>
      </c>
      <c r="E50" s="26">
        <v>348</v>
      </c>
      <c r="F50" s="27"/>
      <c r="G50" s="28"/>
      <c r="H50" s="29">
        <f t="shared" si="6"/>
        <v>0.0104993000466636</v>
      </c>
      <c r="I50" s="29">
        <f t="shared" si="0"/>
        <v>0.0131791285637439</v>
      </c>
      <c r="J50" s="29">
        <f t="shared" si="1"/>
        <v>0</v>
      </c>
      <c r="K50" s="29">
        <f t="shared" si="2"/>
        <v>-0.014367816091954</v>
      </c>
      <c r="L50" s="28"/>
      <c r="M50" s="13">
        <f t="shared" si="12"/>
        <v>4849</v>
      </c>
      <c r="N50" s="13">
        <f t="shared" si="7"/>
        <v>4286</v>
      </c>
      <c r="O50" s="13">
        <f t="shared" si="8"/>
        <v>253</v>
      </c>
      <c r="P50" s="13">
        <f t="shared" si="9"/>
        <v>380</v>
      </c>
      <c r="Q50" s="28"/>
      <c r="R50" s="13">
        <f t="shared" si="10"/>
        <v>0.116106413693545</v>
      </c>
      <c r="S50" s="13">
        <f t="shared" si="3"/>
        <v>0.132524498366776</v>
      </c>
      <c r="T50" s="13">
        <f t="shared" si="4"/>
        <v>0.130434782608696</v>
      </c>
      <c r="U50" s="13">
        <f t="shared" si="5"/>
        <v>0.0842105263157895</v>
      </c>
    </row>
    <row r="51" s="13" customFormat="1" spans="1:21">
      <c r="A51" s="25">
        <v>26845</v>
      </c>
      <c r="B51" s="26">
        <v>4331</v>
      </c>
      <c r="C51" s="26">
        <v>3767</v>
      </c>
      <c r="D51" s="26">
        <v>220</v>
      </c>
      <c r="E51" s="26">
        <v>343</v>
      </c>
      <c r="F51" s="27"/>
      <c r="G51" s="28"/>
      <c r="H51" s="29">
        <f t="shared" si="6"/>
        <v>0.0660355576079428</v>
      </c>
      <c r="I51" s="29">
        <f t="shared" si="0"/>
        <v>0.0756570215025218</v>
      </c>
      <c r="J51" s="29">
        <f t="shared" si="1"/>
        <v>0</v>
      </c>
      <c r="K51" s="29">
        <f t="shared" si="2"/>
        <v>0.00291545189504383</v>
      </c>
      <c r="L51" s="28"/>
      <c r="M51" s="13">
        <f t="shared" si="12"/>
        <v>4849</v>
      </c>
      <c r="N51" s="13">
        <f t="shared" si="7"/>
        <v>4286</v>
      </c>
      <c r="O51" s="13">
        <f t="shared" si="8"/>
        <v>253</v>
      </c>
      <c r="P51" s="13">
        <f t="shared" si="9"/>
        <v>380</v>
      </c>
      <c r="Q51" s="28"/>
      <c r="R51" s="13">
        <f t="shared" si="10"/>
        <v>0.106826149721592</v>
      </c>
      <c r="S51" s="13">
        <f t="shared" si="3"/>
        <v>0.121091927204853</v>
      </c>
      <c r="T51" s="13">
        <f t="shared" si="4"/>
        <v>0.130434782608696</v>
      </c>
      <c r="U51" s="13">
        <f t="shared" si="5"/>
        <v>0.0973684210526316</v>
      </c>
    </row>
    <row r="52" s="13" customFormat="1" spans="1:21">
      <c r="A52" s="25">
        <v>26876</v>
      </c>
      <c r="B52" s="26">
        <v>4617</v>
      </c>
      <c r="C52" s="26">
        <v>4052</v>
      </c>
      <c r="D52" s="26">
        <v>220</v>
      </c>
      <c r="E52" s="26">
        <v>344</v>
      </c>
      <c r="F52" s="27"/>
      <c r="G52" s="28"/>
      <c r="H52" s="29">
        <f t="shared" si="6"/>
        <v>-0.0409356725146199</v>
      </c>
      <c r="I52" s="29">
        <f t="shared" si="0"/>
        <v>-0.0463968410661402</v>
      </c>
      <c r="J52" s="29">
        <f t="shared" si="1"/>
        <v>0</v>
      </c>
      <c r="K52" s="29">
        <f t="shared" si="2"/>
        <v>0</v>
      </c>
      <c r="L52" s="28"/>
      <c r="M52" s="13">
        <f t="shared" si="12"/>
        <v>4849</v>
      </c>
      <c r="N52" s="13">
        <f t="shared" si="7"/>
        <v>4286</v>
      </c>
      <c r="O52" s="13">
        <f t="shared" si="8"/>
        <v>253</v>
      </c>
      <c r="P52" s="13">
        <f t="shared" si="9"/>
        <v>380</v>
      </c>
      <c r="Q52" s="28"/>
      <c r="R52" s="13">
        <f t="shared" si="10"/>
        <v>0.0478449164776243</v>
      </c>
      <c r="S52" s="13">
        <f t="shared" si="3"/>
        <v>0.0545963602426505</v>
      </c>
      <c r="T52" s="13">
        <f t="shared" si="4"/>
        <v>0.130434782608696</v>
      </c>
      <c r="U52" s="13">
        <f t="shared" si="5"/>
        <v>0.0947368421052632</v>
      </c>
    </row>
    <row r="53" s="13" customFormat="1" spans="1:21">
      <c r="A53" s="25">
        <v>26907</v>
      </c>
      <c r="B53" s="26">
        <v>4428</v>
      </c>
      <c r="C53" s="26">
        <v>3864</v>
      </c>
      <c r="D53" s="26">
        <v>220</v>
      </c>
      <c r="E53" s="26">
        <v>344</v>
      </c>
      <c r="F53" s="27"/>
      <c r="G53" s="28"/>
      <c r="H53" s="29">
        <f t="shared" si="6"/>
        <v>-0.0763324299909666</v>
      </c>
      <c r="I53" s="29">
        <f t="shared" si="0"/>
        <v>-0.0817805383022774</v>
      </c>
      <c r="J53" s="29">
        <f t="shared" si="1"/>
        <v>-0.0454545454545454</v>
      </c>
      <c r="K53" s="29">
        <f t="shared" si="2"/>
        <v>-0.0377906976744186</v>
      </c>
      <c r="L53" s="28"/>
      <c r="M53" s="13">
        <f t="shared" si="12"/>
        <v>4849</v>
      </c>
      <c r="N53" s="13">
        <f t="shared" si="7"/>
        <v>4286</v>
      </c>
      <c r="O53" s="13">
        <f t="shared" si="8"/>
        <v>253</v>
      </c>
      <c r="P53" s="13">
        <f t="shared" si="9"/>
        <v>380</v>
      </c>
      <c r="Q53" s="28"/>
      <c r="R53" s="13">
        <f t="shared" si="10"/>
        <v>0.0868220251598268</v>
      </c>
      <c r="S53" s="13">
        <f t="shared" si="3"/>
        <v>0.0984601026598227</v>
      </c>
      <c r="T53" s="13">
        <f t="shared" si="4"/>
        <v>0.130434782608696</v>
      </c>
      <c r="U53" s="13">
        <f t="shared" si="5"/>
        <v>0.0947368421052632</v>
      </c>
    </row>
    <row r="54" s="13" customFormat="1" spans="1:21">
      <c r="A54" s="25">
        <v>26937</v>
      </c>
      <c r="B54" s="26">
        <v>4090</v>
      </c>
      <c r="C54" s="26">
        <v>3548</v>
      </c>
      <c r="D54" s="26">
        <v>210</v>
      </c>
      <c r="E54" s="26">
        <v>331</v>
      </c>
      <c r="F54" s="27"/>
      <c r="G54" s="28"/>
      <c r="H54" s="29">
        <f t="shared" si="6"/>
        <v>0.00513447432762826</v>
      </c>
      <c r="I54" s="29">
        <f t="shared" si="0"/>
        <v>0.00789177001127395</v>
      </c>
      <c r="J54" s="29">
        <f t="shared" si="1"/>
        <v>0</v>
      </c>
      <c r="K54" s="29">
        <f t="shared" si="2"/>
        <v>-0.0181268882175226</v>
      </c>
      <c r="L54" s="28"/>
      <c r="M54" s="13">
        <f t="shared" si="12"/>
        <v>4849</v>
      </c>
      <c r="N54" s="13">
        <f t="shared" si="7"/>
        <v>4286</v>
      </c>
      <c r="O54" s="13">
        <f t="shared" si="8"/>
        <v>253</v>
      </c>
      <c r="P54" s="13">
        <f t="shared" si="9"/>
        <v>380</v>
      </c>
      <c r="Q54" s="28"/>
      <c r="R54" s="13">
        <f t="shared" si="10"/>
        <v>0.156527118993607</v>
      </c>
      <c r="S54" s="13">
        <f t="shared" si="3"/>
        <v>0.172188520765282</v>
      </c>
      <c r="T54" s="13">
        <f t="shared" si="4"/>
        <v>0.1699604743083</v>
      </c>
      <c r="U54" s="13">
        <f t="shared" si="5"/>
        <v>0.128947368421053</v>
      </c>
    </row>
    <row r="55" s="13" customFormat="1" spans="1:21">
      <c r="A55" s="25">
        <v>26968</v>
      </c>
      <c r="B55" s="26">
        <v>4111</v>
      </c>
      <c r="C55" s="26">
        <v>3576</v>
      </c>
      <c r="D55" s="26">
        <v>210</v>
      </c>
      <c r="E55" s="26">
        <v>325</v>
      </c>
      <c r="F55" s="27"/>
      <c r="G55" s="28"/>
      <c r="H55" s="29">
        <f t="shared" si="6"/>
        <v>0.008027243979567</v>
      </c>
      <c r="I55" s="29">
        <f t="shared" si="0"/>
        <v>0.00810961968680091</v>
      </c>
      <c r="J55" s="29">
        <f t="shared" si="1"/>
        <v>0</v>
      </c>
      <c r="K55" s="29">
        <f t="shared" si="2"/>
        <v>0.0123076923076924</v>
      </c>
      <c r="L55" s="28"/>
      <c r="M55" s="13">
        <f t="shared" si="12"/>
        <v>4849</v>
      </c>
      <c r="N55" s="13">
        <f t="shared" si="7"/>
        <v>4286</v>
      </c>
      <c r="O55" s="13">
        <f t="shared" si="8"/>
        <v>253</v>
      </c>
      <c r="P55" s="13">
        <f t="shared" si="9"/>
        <v>380</v>
      </c>
      <c r="Q55" s="28"/>
      <c r="R55" s="13">
        <f t="shared" si="10"/>
        <v>0.152196329140029</v>
      </c>
      <c r="S55" s="13">
        <f t="shared" si="3"/>
        <v>0.165655622958469</v>
      </c>
      <c r="T55" s="13">
        <f t="shared" si="4"/>
        <v>0.1699604743083</v>
      </c>
      <c r="U55" s="13">
        <f t="shared" si="5"/>
        <v>0.144736842105263</v>
      </c>
    </row>
    <row r="56" s="13" customFormat="1" spans="1:21">
      <c r="A56" s="25">
        <v>26998</v>
      </c>
      <c r="B56" s="26">
        <v>4144</v>
      </c>
      <c r="C56" s="26">
        <v>3605</v>
      </c>
      <c r="D56" s="26">
        <v>210</v>
      </c>
      <c r="E56" s="26">
        <v>329</v>
      </c>
      <c r="F56" s="27"/>
      <c r="G56" s="28"/>
      <c r="H56" s="29">
        <f t="shared" si="6"/>
        <v>-0.0127895752895753</v>
      </c>
      <c r="I56" s="29">
        <f t="shared" si="0"/>
        <v>-0.0135922330097087</v>
      </c>
      <c r="J56" s="29">
        <f t="shared" si="1"/>
        <v>-0.00476190476190474</v>
      </c>
      <c r="K56" s="29">
        <f t="shared" si="2"/>
        <v>-0.0121580547112462</v>
      </c>
      <c r="L56" s="28"/>
      <c r="M56" s="13">
        <f t="shared" si="12"/>
        <v>4849</v>
      </c>
      <c r="N56" s="13">
        <f t="shared" si="7"/>
        <v>4286</v>
      </c>
      <c r="O56" s="13">
        <f t="shared" si="8"/>
        <v>253</v>
      </c>
      <c r="P56" s="13">
        <f t="shared" si="9"/>
        <v>380</v>
      </c>
      <c r="Q56" s="28"/>
      <c r="R56" s="13">
        <f t="shared" si="10"/>
        <v>0.145390802227263</v>
      </c>
      <c r="S56" s="13">
        <f t="shared" si="3"/>
        <v>0.158889407372842</v>
      </c>
      <c r="T56" s="13">
        <f t="shared" si="4"/>
        <v>0.1699604743083</v>
      </c>
      <c r="U56" s="13">
        <f t="shared" si="5"/>
        <v>0.134210526315789</v>
      </c>
    </row>
    <row r="57" s="13" customFormat="1" spans="1:21">
      <c r="A57" s="25">
        <v>27029</v>
      </c>
      <c r="B57" s="26">
        <v>4091</v>
      </c>
      <c r="C57" s="26">
        <v>3556</v>
      </c>
      <c r="D57" s="26">
        <v>209</v>
      </c>
      <c r="E57" s="26">
        <v>325</v>
      </c>
      <c r="F57" s="27"/>
      <c r="G57" s="28"/>
      <c r="H57" s="29">
        <f t="shared" si="6"/>
        <v>-0.0933757027621609</v>
      </c>
      <c r="I57" s="29">
        <f t="shared" si="0"/>
        <v>-0.107705286839145</v>
      </c>
      <c r="J57" s="29">
        <f t="shared" si="1"/>
        <v>0.00478468899521522</v>
      </c>
      <c r="K57" s="29">
        <f t="shared" si="2"/>
        <v>0</v>
      </c>
      <c r="L57" s="28"/>
      <c r="M57" s="13">
        <f t="shared" si="12"/>
        <v>4849</v>
      </c>
      <c r="N57" s="13">
        <f t="shared" si="7"/>
        <v>4286</v>
      </c>
      <c r="O57" s="13">
        <f t="shared" si="8"/>
        <v>253</v>
      </c>
      <c r="P57" s="13">
        <f t="shared" si="9"/>
        <v>380</v>
      </c>
      <c r="Q57" s="28"/>
      <c r="R57" s="13">
        <f t="shared" si="10"/>
        <v>0.156320890905341</v>
      </c>
      <c r="S57" s="13">
        <f t="shared" si="3"/>
        <v>0.170321978534764</v>
      </c>
      <c r="T57" s="13">
        <f t="shared" si="4"/>
        <v>0.173913043478261</v>
      </c>
      <c r="U57" s="13">
        <f t="shared" si="5"/>
        <v>0.144736842105263</v>
      </c>
    </row>
    <row r="58" s="13" customFormat="1" spans="1:21">
      <c r="A58" s="25">
        <v>27060</v>
      </c>
      <c r="B58" s="26">
        <v>3709</v>
      </c>
      <c r="C58" s="26">
        <v>3173</v>
      </c>
      <c r="D58" s="26">
        <v>210</v>
      </c>
      <c r="E58" s="26">
        <v>325</v>
      </c>
      <c r="F58" s="27"/>
      <c r="G58" s="28"/>
      <c r="H58" s="29">
        <f t="shared" si="6"/>
        <v>0.000539228902669109</v>
      </c>
      <c r="I58" s="29">
        <f t="shared" si="0"/>
        <v>-0.000630318310746891</v>
      </c>
      <c r="J58" s="29">
        <f t="shared" si="1"/>
        <v>0</v>
      </c>
      <c r="K58" s="29">
        <f t="shared" si="2"/>
        <v>0.0123076923076924</v>
      </c>
      <c r="L58" s="28"/>
      <c r="M58" s="13">
        <f t="shared" si="12"/>
        <v>4849</v>
      </c>
      <c r="N58" s="13">
        <f t="shared" si="7"/>
        <v>4286</v>
      </c>
      <c r="O58" s="13">
        <f t="shared" si="8"/>
        <v>253</v>
      </c>
      <c r="P58" s="13">
        <f t="shared" si="9"/>
        <v>380</v>
      </c>
      <c r="Q58" s="28"/>
      <c r="R58" s="13">
        <f t="shared" si="10"/>
        <v>0.235100020622809</v>
      </c>
      <c r="S58" s="13">
        <f t="shared" si="3"/>
        <v>0.259682687820812</v>
      </c>
      <c r="T58" s="13">
        <f t="shared" si="4"/>
        <v>0.1699604743083</v>
      </c>
      <c r="U58" s="13">
        <f t="shared" si="5"/>
        <v>0.144736842105263</v>
      </c>
    </row>
    <row r="59" s="13" customFormat="1" spans="1:21">
      <c r="A59" s="25">
        <v>27088</v>
      </c>
      <c r="B59" s="26">
        <v>3711</v>
      </c>
      <c r="C59" s="26">
        <v>3171</v>
      </c>
      <c r="D59" s="26">
        <v>210</v>
      </c>
      <c r="E59" s="26">
        <v>329</v>
      </c>
      <c r="F59" s="27"/>
      <c r="G59" s="28"/>
      <c r="H59" s="29">
        <f t="shared" si="6"/>
        <v>0.0105092966855296</v>
      </c>
      <c r="I59" s="29">
        <f t="shared" si="0"/>
        <v>0.0138757489750867</v>
      </c>
      <c r="J59" s="29">
        <f t="shared" si="1"/>
        <v>0</v>
      </c>
      <c r="K59" s="29">
        <f t="shared" si="2"/>
        <v>-0.00911854103343468</v>
      </c>
      <c r="L59" s="28"/>
      <c r="M59" s="13">
        <f t="shared" si="12"/>
        <v>4849</v>
      </c>
      <c r="N59" s="13">
        <f t="shared" si="7"/>
        <v>4286</v>
      </c>
      <c r="O59" s="13">
        <f t="shared" si="8"/>
        <v>253</v>
      </c>
      <c r="P59" s="13">
        <f t="shared" si="9"/>
        <v>380</v>
      </c>
      <c r="Q59" s="28"/>
      <c r="R59" s="13">
        <f t="shared" si="10"/>
        <v>0.234687564446278</v>
      </c>
      <c r="S59" s="13">
        <f t="shared" si="3"/>
        <v>0.260149323378441</v>
      </c>
      <c r="T59" s="13">
        <f t="shared" si="4"/>
        <v>0.1699604743083</v>
      </c>
      <c r="U59" s="13">
        <f t="shared" si="5"/>
        <v>0.134210526315789</v>
      </c>
    </row>
    <row r="60" s="13" customFormat="1" spans="1:21">
      <c r="A60" s="25">
        <v>27119</v>
      </c>
      <c r="B60" s="26">
        <v>3750</v>
      </c>
      <c r="C60" s="26">
        <v>3215</v>
      </c>
      <c r="D60" s="26">
        <v>210</v>
      </c>
      <c r="E60" s="26">
        <v>326</v>
      </c>
      <c r="F60" s="27"/>
      <c r="G60" s="28"/>
      <c r="H60" s="29">
        <f t="shared" si="6"/>
        <v>-0.0152</v>
      </c>
      <c r="I60" s="29">
        <f t="shared" si="0"/>
        <v>-0.0195956454121307</v>
      </c>
      <c r="J60" s="29">
        <f t="shared" si="1"/>
        <v>0</v>
      </c>
      <c r="K60" s="29">
        <f t="shared" si="2"/>
        <v>0.0153374233128833</v>
      </c>
      <c r="L60" s="28"/>
      <c r="M60" s="13">
        <f t="shared" si="12"/>
        <v>4849</v>
      </c>
      <c r="N60" s="13">
        <f t="shared" si="7"/>
        <v>4286</v>
      </c>
      <c r="O60" s="13">
        <f t="shared" si="8"/>
        <v>253</v>
      </c>
      <c r="P60" s="13">
        <f t="shared" si="9"/>
        <v>380</v>
      </c>
      <c r="Q60" s="28"/>
      <c r="R60" s="13">
        <f t="shared" si="10"/>
        <v>0.226644669003918</v>
      </c>
      <c r="S60" s="13">
        <f t="shared" si="3"/>
        <v>0.249883341110593</v>
      </c>
      <c r="T60" s="13">
        <f t="shared" si="4"/>
        <v>0.1699604743083</v>
      </c>
      <c r="U60" s="13">
        <f t="shared" si="5"/>
        <v>0.142105263157895</v>
      </c>
    </row>
    <row r="61" s="13" customFormat="1" spans="1:21">
      <c r="A61" s="25">
        <v>27149</v>
      </c>
      <c r="B61" s="26">
        <v>3693</v>
      </c>
      <c r="C61" s="26">
        <v>3152</v>
      </c>
      <c r="D61" s="26">
        <v>210</v>
      </c>
      <c r="E61" s="26">
        <v>331</v>
      </c>
      <c r="F61" s="27"/>
      <c r="G61" s="28"/>
      <c r="H61" s="29">
        <f t="shared" si="6"/>
        <v>-0.00839425940969396</v>
      </c>
      <c r="I61" s="29">
        <f t="shared" si="0"/>
        <v>-0.0120558375634517</v>
      </c>
      <c r="J61" s="29">
        <f t="shared" si="1"/>
        <v>0</v>
      </c>
      <c r="K61" s="29">
        <f t="shared" si="2"/>
        <v>0.0181268882175227</v>
      </c>
      <c r="L61" s="28"/>
      <c r="M61" s="13">
        <f t="shared" si="12"/>
        <v>4849</v>
      </c>
      <c r="N61" s="13">
        <f t="shared" si="7"/>
        <v>4286</v>
      </c>
      <c r="O61" s="13">
        <f t="shared" si="8"/>
        <v>253</v>
      </c>
      <c r="P61" s="13">
        <f t="shared" si="9"/>
        <v>380</v>
      </c>
      <c r="Q61" s="28"/>
      <c r="R61" s="13">
        <f t="shared" si="10"/>
        <v>0.238399670035059</v>
      </c>
      <c r="S61" s="13">
        <f t="shared" si="3"/>
        <v>0.264582361175922</v>
      </c>
      <c r="T61" s="13">
        <f t="shared" si="4"/>
        <v>0.1699604743083</v>
      </c>
      <c r="U61" s="13">
        <f t="shared" si="5"/>
        <v>0.128947368421053</v>
      </c>
    </row>
    <row r="62" s="13" customFormat="1" spans="1:21">
      <c r="A62" s="25">
        <v>27180</v>
      </c>
      <c r="B62" s="26">
        <v>3662</v>
      </c>
      <c r="C62" s="26">
        <v>3114</v>
      </c>
      <c r="D62" s="26">
        <v>210</v>
      </c>
      <c r="E62" s="26">
        <v>337</v>
      </c>
      <c r="F62" s="27"/>
      <c r="G62" s="28"/>
      <c r="H62" s="29">
        <f t="shared" si="6"/>
        <v>-0.0278536318951392</v>
      </c>
      <c r="I62" s="29">
        <f t="shared" si="0"/>
        <v>-0.0202312138728323</v>
      </c>
      <c r="J62" s="29">
        <f t="shared" si="1"/>
        <v>0</v>
      </c>
      <c r="K62" s="29">
        <f t="shared" si="2"/>
        <v>-0.112759643916914</v>
      </c>
      <c r="L62" s="28"/>
      <c r="M62" s="13">
        <f t="shared" si="12"/>
        <v>4849</v>
      </c>
      <c r="N62" s="13">
        <f t="shared" si="7"/>
        <v>4286</v>
      </c>
      <c r="O62" s="13">
        <f t="shared" si="8"/>
        <v>253</v>
      </c>
      <c r="P62" s="13">
        <f t="shared" si="9"/>
        <v>380</v>
      </c>
      <c r="Q62" s="28"/>
      <c r="R62" s="13">
        <f t="shared" si="10"/>
        <v>0.244792740771293</v>
      </c>
      <c r="S62" s="13">
        <f t="shared" si="3"/>
        <v>0.273448436770882</v>
      </c>
      <c r="T62" s="13">
        <f t="shared" si="4"/>
        <v>0.1699604743083</v>
      </c>
      <c r="U62" s="13">
        <f t="shared" si="5"/>
        <v>0.113157894736842</v>
      </c>
    </row>
    <row r="63" s="13" customFormat="1" spans="1:21">
      <c r="A63" s="25">
        <v>27210</v>
      </c>
      <c r="B63" s="26">
        <v>3560</v>
      </c>
      <c r="C63" s="26">
        <v>3051</v>
      </c>
      <c r="D63" s="26">
        <v>210</v>
      </c>
      <c r="E63" s="26">
        <v>299</v>
      </c>
      <c r="F63" s="27"/>
      <c r="G63" s="28"/>
      <c r="H63" s="29">
        <f t="shared" si="6"/>
        <v>-0.0654494382022472</v>
      </c>
      <c r="I63" s="29">
        <f t="shared" si="0"/>
        <v>-0.0760406424123238</v>
      </c>
      <c r="J63" s="29">
        <f t="shared" si="1"/>
        <v>0</v>
      </c>
      <c r="K63" s="29">
        <f t="shared" si="2"/>
        <v>0</v>
      </c>
      <c r="L63" s="28"/>
      <c r="M63" s="13">
        <f t="shared" si="12"/>
        <v>4849</v>
      </c>
      <c r="N63" s="13">
        <f t="shared" si="7"/>
        <v>4286</v>
      </c>
      <c r="O63" s="13">
        <f t="shared" si="8"/>
        <v>253</v>
      </c>
      <c r="P63" s="13">
        <f t="shared" si="9"/>
        <v>380</v>
      </c>
      <c r="Q63" s="28"/>
      <c r="R63" s="13">
        <f t="shared" si="10"/>
        <v>0.265828005774386</v>
      </c>
      <c r="S63" s="13">
        <f t="shared" si="3"/>
        <v>0.288147456836211</v>
      </c>
      <c r="T63" s="13">
        <f t="shared" si="4"/>
        <v>0.1699604743083</v>
      </c>
      <c r="U63" s="13">
        <f t="shared" si="5"/>
        <v>0.213157894736842</v>
      </c>
    </row>
    <row r="64" s="13" customFormat="1" spans="1:21">
      <c r="A64" s="25">
        <v>27241</v>
      </c>
      <c r="B64" s="26">
        <v>3327</v>
      </c>
      <c r="C64" s="26">
        <v>2819</v>
      </c>
      <c r="D64" s="26">
        <v>210</v>
      </c>
      <c r="E64" s="26">
        <v>299</v>
      </c>
      <c r="F64" s="27"/>
      <c r="G64" s="28"/>
      <c r="H64" s="29">
        <f t="shared" si="6"/>
        <v>-0.0580102194168921</v>
      </c>
      <c r="I64" s="29">
        <f t="shared" si="0"/>
        <v>-0.0546293011706279</v>
      </c>
      <c r="J64" s="29">
        <f t="shared" si="1"/>
        <v>0</v>
      </c>
      <c r="K64" s="29">
        <f t="shared" si="2"/>
        <v>-0.133779264214047</v>
      </c>
      <c r="L64" s="28"/>
      <c r="M64" s="13">
        <f t="shared" si="12"/>
        <v>4849</v>
      </c>
      <c r="N64" s="13">
        <f t="shared" si="7"/>
        <v>4286</v>
      </c>
      <c r="O64" s="13">
        <f t="shared" si="8"/>
        <v>253</v>
      </c>
      <c r="P64" s="13">
        <f t="shared" si="9"/>
        <v>380</v>
      </c>
      <c r="Q64" s="28"/>
      <c r="R64" s="13">
        <f t="shared" si="10"/>
        <v>0.313879150340276</v>
      </c>
      <c r="S64" s="13">
        <f t="shared" si="3"/>
        <v>0.342277181521232</v>
      </c>
      <c r="T64" s="13">
        <f t="shared" si="4"/>
        <v>0.1699604743083</v>
      </c>
      <c r="U64" s="13">
        <f t="shared" si="5"/>
        <v>0.213157894736842</v>
      </c>
    </row>
    <row r="65" s="13" customFormat="1" spans="1:21">
      <c r="A65" s="25">
        <v>27272</v>
      </c>
      <c r="B65" s="26">
        <v>3134</v>
      </c>
      <c r="C65" s="26">
        <v>2665</v>
      </c>
      <c r="D65" s="26">
        <v>210</v>
      </c>
      <c r="E65" s="26">
        <v>259</v>
      </c>
      <c r="F65" s="27"/>
      <c r="G65" s="28"/>
      <c r="H65" s="29">
        <f t="shared" si="6"/>
        <v>0.0682833439693682</v>
      </c>
      <c r="I65" s="29">
        <f t="shared" si="0"/>
        <v>0.0712945590994372</v>
      </c>
      <c r="J65" s="29">
        <f t="shared" si="1"/>
        <v>0.138095238095238</v>
      </c>
      <c r="K65" s="29">
        <f t="shared" si="2"/>
        <v>-0.0193050193050193</v>
      </c>
      <c r="L65" s="28"/>
      <c r="M65" s="13">
        <f t="shared" si="12"/>
        <v>4849</v>
      </c>
      <c r="N65" s="13">
        <f t="shared" si="7"/>
        <v>4286</v>
      </c>
      <c r="O65" s="13">
        <f t="shared" si="8"/>
        <v>253</v>
      </c>
      <c r="P65" s="13">
        <f t="shared" si="9"/>
        <v>380</v>
      </c>
      <c r="Q65" s="28"/>
      <c r="R65" s="13">
        <f t="shared" si="10"/>
        <v>0.353681171375541</v>
      </c>
      <c r="S65" s="13">
        <f t="shared" si="3"/>
        <v>0.378208119458703</v>
      </c>
      <c r="T65" s="13">
        <f t="shared" si="4"/>
        <v>0.1699604743083</v>
      </c>
      <c r="U65" s="13">
        <f t="shared" si="5"/>
        <v>0.318421052631579</v>
      </c>
    </row>
    <row r="66" s="13" customFormat="1" spans="1:21">
      <c r="A66" s="25">
        <v>27302</v>
      </c>
      <c r="B66" s="26">
        <v>3348</v>
      </c>
      <c r="C66" s="26">
        <v>2855</v>
      </c>
      <c r="D66" s="26">
        <v>239</v>
      </c>
      <c r="E66" s="26">
        <v>254</v>
      </c>
      <c r="F66" s="27"/>
      <c r="G66" s="28"/>
      <c r="H66" s="29">
        <f t="shared" si="6"/>
        <v>-0.00328554360812428</v>
      </c>
      <c r="I66" s="29">
        <f t="shared" si="0"/>
        <v>-0.00420315236427315</v>
      </c>
      <c r="J66" s="29">
        <f t="shared" si="1"/>
        <v>-0.00418410041841</v>
      </c>
      <c r="K66" s="29">
        <f t="shared" si="2"/>
        <v>0.00787401574803148</v>
      </c>
      <c r="L66" s="28"/>
      <c r="M66" s="13">
        <f t="shared" si="12"/>
        <v>4849</v>
      </c>
      <c r="N66" s="13">
        <f t="shared" si="7"/>
        <v>4286</v>
      </c>
      <c r="O66" s="13">
        <f t="shared" si="8"/>
        <v>253</v>
      </c>
      <c r="P66" s="13">
        <f t="shared" si="9"/>
        <v>380</v>
      </c>
      <c r="Q66" s="28"/>
      <c r="R66" s="13">
        <f t="shared" si="10"/>
        <v>0.309548360486698</v>
      </c>
      <c r="S66" s="13">
        <f t="shared" si="3"/>
        <v>0.333877741483901</v>
      </c>
      <c r="T66" s="13">
        <f t="shared" si="4"/>
        <v>0.0553359683794466</v>
      </c>
      <c r="U66" s="13">
        <f t="shared" si="5"/>
        <v>0.331578947368421</v>
      </c>
    </row>
    <row r="67" s="13" customFormat="1" spans="1:21">
      <c r="A67" s="25">
        <v>27333</v>
      </c>
      <c r="B67" s="26">
        <v>3337</v>
      </c>
      <c r="C67" s="26">
        <v>2843</v>
      </c>
      <c r="D67" s="26">
        <v>238</v>
      </c>
      <c r="E67" s="26">
        <v>256</v>
      </c>
      <c r="F67" s="27"/>
      <c r="G67" s="28"/>
      <c r="H67" s="29">
        <f t="shared" si="6"/>
        <v>0.000299670362601034</v>
      </c>
      <c r="I67" s="29">
        <f t="shared" si="0"/>
        <v>0</v>
      </c>
      <c r="J67" s="29">
        <f t="shared" si="1"/>
        <v>0</v>
      </c>
      <c r="K67" s="29">
        <f t="shared" si="2"/>
        <v>0.0078125</v>
      </c>
      <c r="L67" s="28"/>
      <c r="M67" s="13">
        <f t="shared" si="12"/>
        <v>4849</v>
      </c>
      <c r="N67" s="13">
        <f t="shared" si="7"/>
        <v>4286</v>
      </c>
      <c r="O67" s="13">
        <f t="shared" si="8"/>
        <v>253</v>
      </c>
      <c r="P67" s="13">
        <f t="shared" si="9"/>
        <v>380</v>
      </c>
      <c r="Q67" s="28"/>
      <c r="R67" s="13">
        <f t="shared" si="10"/>
        <v>0.31181686945762</v>
      </c>
      <c r="S67" s="13">
        <f t="shared" si="3"/>
        <v>0.336677554829678</v>
      </c>
      <c r="T67" s="13">
        <f t="shared" si="4"/>
        <v>0.0592885375494071</v>
      </c>
      <c r="U67" s="13">
        <f t="shared" si="5"/>
        <v>0.326315789473684</v>
      </c>
    </row>
    <row r="68" s="13" customFormat="1" spans="1:21">
      <c r="A68" s="25">
        <v>27363</v>
      </c>
      <c r="B68" s="26">
        <v>3338</v>
      </c>
      <c r="C68" s="26">
        <v>2843</v>
      </c>
      <c r="D68" s="26">
        <v>238</v>
      </c>
      <c r="E68" s="26">
        <v>258</v>
      </c>
      <c r="F68" s="27"/>
      <c r="G68" s="28"/>
      <c r="H68" s="29">
        <f t="shared" si="6"/>
        <v>-0.036249251048532</v>
      </c>
      <c r="I68" s="29">
        <f t="shared" ref="I68:I131" si="13">(C69/C68)-1</f>
        <v>-0.0415054519873373</v>
      </c>
      <c r="J68" s="29">
        <f t="shared" ref="J68:J131" si="14">(D69/D68)-1</f>
        <v>0</v>
      </c>
      <c r="K68" s="29">
        <f t="shared" ref="K68:K131" si="15">(E69/E68)-1</f>
        <v>-0.0155038759689923</v>
      </c>
      <c r="L68" s="28"/>
      <c r="M68" s="13">
        <f t="shared" si="12"/>
        <v>4849</v>
      </c>
      <c r="N68" s="13">
        <f t="shared" si="7"/>
        <v>4286</v>
      </c>
      <c r="O68" s="13">
        <f t="shared" si="8"/>
        <v>253</v>
      </c>
      <c r="P68" s="13">
        <f t="shared" si="9"/>
        <v>380</v>
      </c>
      <c r="Q68" s="28"/>
      <c r="R68" s="13">
        <f t="shared" si="10"/>
        <v>0.311610641369355</v>
      </c>
      <c r="S68" s="13">
        <f t="shared" ref="S68:S131" si="16">(N68-C68)/N68</f>
        <v>0.336677554829678</v>
      </c>
      <c r="T68" s="13">
        <f t="shared" ref="T68:T131" si="17">(O68-D68)/O68</f>
        <v>0.0592885375494071</v>
      </c>
      <c r="U68" s="13">
        <f t="shared" ref="U68:U131" si="18">(P68-E68)/P68</f>
        <v>0.321052631578947</v>
      </c>
    </row>
    <row r="69" s="13" customFormat="1" spans="1:21">
      <c r="A69" s="25">
        <v>27394</v>
      </c>
      <c r="B69" s="26">
        <v>3217</v>
      </c>
      <c r="C69" s="26">
        <v>2725</v>
      </c>
      <c r="D69" s="26">
        <v>238</v>
      </c>
      <c r="E69" s="26">
        <v>254</v>
      </c>
      <c r="F69" s="27"/>
      <c r="G69" s="28"/>
      <c r="H69" s="29">
        <f t="shared" ref="H69:H132" si="19">(B70/B69)-1</f>
        <v>-0.0261112838047871</v>
      </c>
      <c r="I69" s="29">
        <f t="shared" si="13"/>
        <v>-0.0308256880733945</v>
      </c>
      <c r="J69" s="29">
        <f t="shared" si="14"/>
        <v>0</v>
      </c>
      <c r="K69" s="29">
        <f t="shared" si="15"/>
        <v>0</v>
      </c>
      <c r="L69" s="28"/>
      <c r="M69" s="13">
        <f t="shared" si="12"/>
        <v>4849</v>
      </c>
      <c r="N69" s="13">
        <f t="shared" ref="N69:N132" si="20">MAX(N68,C68)</f>
        <v>4286</v>
      </c>
      <c r="O69" s="13">
        <f t="shared" ref="O69:O132" si="21">MAX(O68,D68)</f>
        <v>253</v>
      </c>
      <c r="P69" s="13">
        <f t="shared" ref="P69:P132" si="22">MAX(P68,E68)</f>
        <v>380</v>
      </c>
      <c r="Q69" s="28"/>
      <c r="R69" s="13">
        <f t="shared" ref="R69:R132" si="23">(M69-B69)/M69</f>
        <v>0.336564240049495</v>
      </c>
      <c r="S69" s="13">
        <f t="shared" si="16"/>
        <v>0.364209052729818</v>
      </c>
      <c r="T69" s="13">
        <f t="shared" si="17"/>
        <v>0.0592885375494071</v>
      </c>
      <c r="U69" s="13">
        <f t="shared" si="18"/>
        <v>0.331578947368421</v>
      </c>
    </row>
    <row r="70" s="13" customFormat="1" spans="1:21">
      <c r="A70" s="25">
        <v>27425</v>
      </c>
      <c r="B70" s="26">
        <v>3133</v>
      </c>
      <c r="C70" s="26">
        <v>2641</v>
      </c>
      <c r="D70" s="26">
        <v>238</v>
      </c>
      <c r="E70" s="26">
        <v>254</v>
      </c>
      <c r="F70" s="27"/>
      <c r="G70" s="28"/>
      <c r="H70" s="29">
        <f t="shared" si="19"/>
        <v>-0.010213852537504</v>
      </c>
      <c r="I70" s="29">
        <f t="shared" si="13"/>
        <v>-0.011359333585763</v>
      </c>
      <c r="J70" s="29">
        <f t="shared" si="14"/>
        <v>0</v>
      </c>
      <c r="K70" s="29">
        <f t="shared" si="15"/>
        <v>-0.00787401574803148</v>
      </c>
      <c r="L70" s="28"/>
      <c r="M70" s="13">
        <f t="shared" si="12"/>
        <v>4849</v>
      </c>
      <c r="N70" s="13">
        <f t="shared" si="20"/>
        <v>4286</v>
      </c>
      <c r="O70" s="13">
        <f t="shared" si="21"/>
        <v>253</v>
      </c>
      <c r="P70" s="13">
        <f t="shared" si="22"/>
        <v>380</v>
      </c>
      <c r="Q70" s="28"/>
      <c r="R70" s="13">
        <f t="shared" si="23"/>
        <v>0.353887399463807</v>
      </c>
      <c r="S70" s="13">
        <f t="shared" si="16"/>
        <v>0.383807746150257</v>
      </c>
      <c r="T70" s="13">
        <f t="shared" si="17"/>
        <v>0.0592885375494071</v>
      </c>
      <c r="U70" s="13">
        <f t="shared" si="18"/>
        <v>0.331578947368421</v>
      </c>
    </row>
    <row r="71" s="13" customFormat="1" spans="1:21">
      <c r="A71" s="25">
        <v>27453</v>
      </c>
      <c r="B71" s="26">
        <v>3101</v>
      </c>
      <c r="C71" s="26">
        <v>2611</v>
      </c>
      <c r="D71" s="26">
        <v>238</v>
      </c>
      <c r="E71" s="26">
        <v>252</v>
      </c>
      <c r="F71" s="27"/>
      <c r="G71" s="28"/>
      <c r="H71" s="29">
        <f t="shared" si="19"/>
        <v>0.0383747178329572</v>
      </c>
      <c r="I71" s="29">
        <f t="shared" si="13"/>
        <v>0.0455764075067024</v>
      </c>
      <c r="J71" s="29">
        <f t="shared" si="14"/>
        <v>0</v>
      </c>
      <c r="K71" s="29">
        <f t="shared" si="15"/>
        <v>0</v>
      </c>
      <c r="L71" s="28"/>
      <c r="M71" s="13">
        <f t="shared" si="12"/>
        <v>4849</v>
      </c>
      <c r="N71" s="13">
        <f t="shared" si="20"/>
        <v>4286</v>
      </c>
      <c r="O71" s="13">
        <f t="shared" si="21"/>
        <v>253</v>
      </c>
      <c r="P71" s="13">
        <f t="shared" si="22"/>
        <v>380</v>
      </c>
      <c r="Q71" s="28"/>
      <c r="R71" s="13">
        <f t="shared" si="23"/>
        <v>0.360486698288307</v>
      </c>
      <c r="S71" s="13">
        <f t="shared" si="16"/>
        <v>0.390807279514699</v>
      </c>
      <c r="T71" s="13">
        <f t="shared" si="17"/>
        <v>0.0592885375494071</v>
      </c>
      <c r="U71" s="13">
        <f t="shared" si="18"/>
        <v>0.336842105263158</v>
      </c>
    </row>
    <row r="72" s="13" customFormat="1" spans="1:21">
      <c r="A72" s="25">
        <v>27484</v>
      </c>
      <c r="B72" s="26">
        <v>3220</v>
      </c>
      <c r="C72" s="26">
        <v>2730</v>
      </c>
      <c r="D72" s="26">
        <v>238</v>
      </c>
      <c r="E72" s="26">
        <v>252</v>
      </c>
      <c r="F72" s="27"/>
      <c r="G72" s="28"/>
      <c r="H72" s="29">
        <f t="shared" si="19"/>
        <v>0.0301242236024846</v>
      </c>
      <c r="I72" s="29">
        <f t="shared" si="13"/>
        <v>0.0369963369963371</v>
      </c>
      <c r="J72" s="29">
        <f t="shared" si="14"/>
        <v>-0.00420168067226889</v>
      </c>
      <c r="K72" s="29">
        <f t="shared" si="15"/>
        <v>-0.0158730158730159</v>
      </c>
      <c r="L72" s="28"/>
      <c r="M72" s="13">
        <f t="shared" si="12"/>
        <v>4849</v>
      </c>
      <c r="N72" s="13">
        <f t="shared" si="20"/>
        <v>4286</v>
      </c>
      <c r="O72" s="13">
        <f t="shared" si="21"/>
        <v>253</v>
      </c>
      <c r="P72" s="13">
        <f t="shared" si="22"/>
        <v>380</v>
      </c>
      <c r="Q72" s="28"/>
      <c r="R72" s="13">
        <f t="shared" si="23"/>
        <v>0.335945555784698</v>
      </c>
      <c r="S72" s="13">
        <f t="shared" si="16"/>
        <v>0.363042463835744</v>
      </c>
      <c r="T72" s="13">
        <f t="shared" si="17"/>
        <v>0.0592885375494071</v>
      </c>
      <c r="U72" s="13">
        <f t="shared" si="18"/>
        <v>0.336842105263158</v>
      </c>
    </row>
    <row r="73" s="13" customFormat="1" spans="1:21">
      <c r="A73" s="25">
        <v>27514</v>
      </c>
      <c r="B73" s="26">
        <v>3317</v>
      </c>
      <c r="C73" s="26">
        <v>2831</v>
      </c>
      <c r="D73" s="26">
        <v>237</v>
      </c>
      <c r="E73" s="26">
        <v>248</v>
      </c>
      <c r="F73" s="27"/>
      <c r="G73" s="28"/>
      <c r="H73" s="29">
        <f t="shared" si="19"/>
        <v>0.0226107928851371</v>
      </c>
      <c r="I73" s="29">
        <f t="shared" si="13"/>
        <v>0.0279053338043094</v>
      </c>
      <c r="J73" s="29">
        <f t="shared" si="14"/>
        <v>0.00421940928270037</v>
      </c>
      <c r="K73" s="29">
        <f t="shared" si="15"/>
        <v>-0.0120967741935484</v>
      </c>
      <c r="L73" s="28"/>
      <c r="M73" s="13">
        <f t="shared" si="12"/>
        <v>4849</v>
      </c>
      <c r="N73" s="13">
        <f t="shared" si="20"/>
        <v>4286</v>
      </c>
      <c r="O73" s="13">
        <f t="shared" si="21"/>
        <v>253</v>
      </c>
      <c r="P73" s="13">
        <f t="shared" si="22"/>
        <v>380</v>
      </c>
      <c r="Q73" s="28"/>
      <c r="R73" s="13">
        <f t="shared" si="23"/>
        <v>0.315941431222933</v>
      </c>
      <c r="S73" s="13">
        <f t="shared" si="16"/>
        <v>0.339477368175455</v>
      </c>
      <c r="T73" s="13">
        <f t="shared" si="17"/>
        <v>0.0632411067193676</v>
      </c>
      <c r="U73" s="13">
        <f t="shared" si="18"/>
        <v>0.347368421052632</v>
      </c>
    </row>
    <row r="74" s="13" customFormat="1" spans="1:21">
      <c r="A74" s="25">
        <v>27545</v>
      </c>
      <c r="B74" s="26">
        <v>3392</v>
      </c>
      <c r="C74" s="26">
        <v>2910</v>
      </c>
      <c r="D74" s="26">
        <v>238</v>
      </c>
      <c r="E74" s="26">
        <v>245</v>
      </c>
      <c r="F74" s="27"/>
      <c r="G74" s="28"/>
      <c r="H74" s="29">
        <f t="shared" si="19"/>
        <v>0.0297759433962264</v>
      </c>
      <c r="I74" s="29">
        <f t="shared" si="13"/>
        <v>0.034364261168385</v>
      </c>
      <c r="J74" s="29">
        <f t="shared" si="14"/>
        <v>0</v>
      </c>
      <c r="K74" s="29">
        <f t="shared" si="15"/>
        <v>0</v>
      </c>
      <c r="L74" s="28"/>
      <c r="M74" s="13">
        <f t="shared" si="12"/>
        <v>4849</v>
      </c>
      <c r="N74" s="13">
        <f t="shared" si="20"/>
        <v>4286</v>
      </c>
      <c r="O74" s="13">
        <f t="shared" si="21"/>
        <v>253</v>
      </c>
      <c r="P74" s="13">
        <f t="shared" si="22"/>
        <v>380</v>
      </c>
      <c r="Q74" s="28"/>
      <c r="R74" s="13">
        <f t="shared" si="23"/>
        <v>0.300474324603011</v>
      </c>
      <c r="S74" s="13">
        <f t="shared" si="16"/>
        <v>0.32104526364909</v>
      </c>
      <c r="T74" s="13">
        <f t="shared" si="17"/>
        <v>0.0592885375494071</v>
      </c>
      <c r="U74" s="13">
        <f t="shared" si="18"/>
        <v>0.355263157894737</v>
      </c>
    </row>
    <row r="75" s="13" customFormat="1" spans="1:21">
      <c r="A75" s="25">
        <v>27575</v>
      </c>
      <c r="B75" s="26">
        <v>3493</v>
      </c>
      <c r="C75" s="26">
        <v>3010</v>
      </c>
      <c r="D75" s="26">
        <v>238</v>
      </c>
      <c r="E75" s="26">
        <v>245</v>
      </c>
      <c r="F75" s="27"/>
      <c r="G75" s="28"/>
      <c r="H75" s="29">
        <f t="shared" si="19"/>
        <v>0.0148869166905239</v>
      </c>
      <c r="I75" s="29">
        <f t="shared" si="13"/>
        <v>0.0186046511627906</v>
      </c>
      <c r="J75" s="29">
        <f t="shared" si="14"/>
        <v>-0.00420168067226889</v>
      </c>
      <c r="K75" s="29">
        <f t="shared" si="15"/>
        <v>-0.0163265306122449</v>
      </c>
      <c r="L75" s="28"/>
      <c r="M75" s="13">
        <f t="shared" si="12"/>
        <v>4849</v>
      </c>
      <c r="N75" s="13">
        <f t="shared" si="20"/>
        <v>4286</v>
      </c>
      <c r="O75" s="13">
        <f t="shared" si="21"/>
        <v>253</v>
      </c>
      <c r="P75" s="13">
        <f t="shared" si="22"/>
        <v>380</v>
      </c>
      <c r="Q75" s="28"/>
      <c r="R75" s="13">
        <f t="shared" si="23"/>
        <v>0.279645287688183</v>
      </c>
      <c r="S75" s="13">
        <f t="shared" si="16"/>
        <v>0.297713485767615</v>
      </c>
      <c r="T75" s="13">
        <f t="shared" si="17"/>
        <v>0.0592885375494071</v>
      </c>
      <c r="U75" s="13">
        <f t="shared" si="18"/>
        <v>0.355263157894737</v>
      </c>
    </row>
    <row r="76" s="13" customFormat="1" spans="1:21">
      <c r="A76" s="25">
        <v>27606</v>
      </c>
      <c r="B76" s="26">
        <v>3545</v>
      </c>
      <c r="C76" s="26">
        <v>3066</v>
      </c>
      <c r="D76" s="26">
        <v>237</v>
      </c>
      <c r="E76" s="26">
        <v>241</v>
      </c>
      <c r="F76" s="27"/>
      <c r="G76" s="28"/>
      <c r="H76" s="29">
        <f t="shared" si="19"/>
        <v>-0.032722143864598</v>
      </c>
      <c r="I76" s="29">
        <f t="shared" si="13"/>
        <v>-0.0388127853881278</v>
      </c>
      <c r="J76" s="29">
        <f t="shared" si="14"/>
        <v>0.00421940928270037</v>
      </c>
      <c r="K76" s="29">
        <f t="shared" si="15"/>
        <v>0.0124481327800829</v>
      </c>
      <c r="L76" s="28"/>
      <c r="M76" s="13">
        <f t="shared" si="12"/>
        <v>4849</v>
      </c>
      <c r="N76" s="13">
        <f t="shared" si="20"/>
        <v>4286</v>
      </c>
      <c r="O76" s="13">
        <f t="shared" si="21"/>
        <v>253</v>
      </c>
      <c r="P76" s="13">
        <f t="shared" si="22"/>
        <v>380</v>
      </c>
      <c r="Q76" s="28"/>
      <c r="R76" s="13">
        <f t="shared" si="23"/>
        <v>0.268921427098371</v>
      </c>
      <c r="S76" s="13">
        <f t="shared" si="16"/>
        <v>0.28464769015399</v>
      </c>
      <c r="T76" s="13">
        <f t="shared" si="17"/>
        <v>0.0632411067193676</v>
      </c>
      <c r="U76" s="13">
        <f t="shared" si="18"/>
        <v>0.365789473684211</v>
      </c>
    </row>
    <row r="77" s="13" customFormat="1" spans="1:21">
      <c r="A77" s="25">
        <v>27637</v>
      </c>
      <c r="B77" s="26">
        <v>3429</v>
      </c>
      <c r="C77" s="26">
        <v>2947</v>
      </c>
      <c r="D77" s="26">
        <v>238</v>
      </c>
      <c r="E77" s="26">
        <v>244</v>
      </c>
      <c r="F77" s="27"/>
      <c r="G77" s="28"/>
      <c r="H77" s="29">
        <f t="shared" si="19"/>
        <v>-0.0323709536307961</v>
      </c>
      <c r="I77" s="29">
        <f t="shared" si="13"/>
        <v>-0.0373260943332202</v>
      </c>
      <c r="J77" s="29">
        <f t="shared" si="14"/>
        <v>0</v>
      </c>
      <c r="K77" s="29">
        <f t="shared" si="15"/>
        <v>0</v>
      </c>
      <c r="L77" s="28"/>
      <c r="M77" s="13">
        <f t="shared" si="12"/>
        <v>4849</v>
      </c>
      <c r="N77" s="13">
        <f t="shared" si="20"/>
        <v>4286</v>
      </c>
      <c r="O77" s="13">
        <f t="shared" si="21"/>
        <v>253</v>
      </c>
      <c r="P77" s="13">
        <f t="shared" si="22"/>
        <v>380</v>
      </c>
      <c r="Q77" s="28"/>
      <c r="R77" s="13">
        <f t="shared" si="23"/>
        <v>0.292843885337183</v>
      </c>
      <c r="S77" s="13">
        <f t="shared" si="16"/>
        <v>0.312412505832944</v>
      </c>
      <c r="T77" s="13">
        <f t="shared" si="17"/>
        <v>0.0592885375494071</v>
      </c>
      <c r="U77" s="13">
        <f t="shared" si="18"/>
        <v>0.357894736842105</v>
      </c>
    </row>
    <row r="78" s="13" customFormat="1" spans="1:21">
      <c r="A78" s="25">
        <v>27667</v>
      </c>
      <c r="B78" s="26">
        <v>3318</v>
      </c>
      <c r="C78" s="26">
        <v>2837</v>
      </c>
      <c r="D78" s="26">
        <v>238</v>
      </c>
      <c r="E78" s="26">
        <v>244</v>
      </c>
      <c r="F78" s="27"/>
      <c r="G78" s="28"/>
      <c r="H78" s="29">
        <f t="shared" si="19"/>
        <v>-0.0440024110910187</v>
      </c>
      <c r="I78" s="29">
        <f t="shared" si="13"/>
        <v>-0.0521677828692281</v>
      </c>
      <c r="J78" s="29">
        <f t="shared" si="14"/>
        <v>0</v>
      </c>
      <c r="K78" s="29">
        <f t="shared" si="15"/>
        <v>0.00409836065573765</v>
      </c>
      <c r="L78" s="28"/>
      <c r="M78" s="13">
        <f t="shared" si="12"/>
        <v>4849</v>
      </c>
      <c r="N78" s="13">
        <f t="shared" si="20"/>
        <v>4286</v>
      </c>
      <c r="O78" s="13">
        <f t="shared" si="21"/>
        <v>253</v>
      </c>
      <c r="P78" s="13">
        <f t="shared" si="22"/>
        <v>380</v>
      </c>
      <c r="Q78" s="28"/>
      <c r="R78" s="13">
        <f t="shared" si="23"/>
        <v>0.315735203134667</v>
      </c>
      <c r="S78" s="13">
        <f t="shared" si="16"/>
        <v>0.338077461502567</v>
      </c>
      <c r="T78" s="13">
        <f t="shared" si="17"/>
        <v>0.0592885375494071</v>
      </c>
      <c r="U78" s="13">
        <f t="shared" si="18"/>
        <v>0.357894736842105</v>
      </c>
    </row>
    <row r="79" s="13" customFormat="1" spans="1:21">
      <c r="A79" s="25">
        <v>27698</v>
      </c>
      <c r="B79" s="26">
        <v>3172</v>
      </c>
      <c r="C79" s="26">
        <v>2689</v>
      </c>
      <c r="D79" s="26">
        <v>238</v>
      </c>
      <c r="E79" s="26">
        <v>245</v>
      </c>
      <c r="F79" s="27"/>
      <c r="G79" s="28"/>
      <c r="H79" s="29">
        <f t="shared" si="19"/>
        <v>0.0122950819672132</v>
      </c>
      <c r="I79" s="29">
        <f t="shared" si="13"/>
        <v>0.0148754183711417</v>
      </c>
      <c r="J79" s="29">
        <f t="shared" si="14"/>
        <v>0</v>
      </c>
      <c r="K79" s="29">
        <f t="shared" si="15"/>
        <v>-0.00408163265306127</v>
      </c>
      <c r="L79" s="28"/>
      <c r="M79" s="13">
        <f t="shared" si="12"/>
        <v>4849</v>
      </c>
      <c r="N79" s="13">
        <f t="shared" si="20"/>
        <v>4286</v>
      </c>
      <c r="O79" s="13">
        <f t="shared" si="21"/>
        <v>253</v>
      </c>
      <c r="P79" s="13">
        <f t="shared" si="22"/>
        <v>380</v>
      </c>
      <c r="Q79" s="28"/>
      <c r="R79" s="13">
        <f t="shared" si="23"/>
        <v>0.345844504021448</v>
      </c>
      <c r="S79" s="13">
        <f t="shared" si="16"/>
        <v>0.372608492767149</v>
      </c>
      <c r="T79" s="13">
        <f t="shared" si="17"/>
        <v>0.0592885375494071</v>
      </c>
      <c r="U79" s="13">
        <f t="shared" si="18"/>
        <v>0.355263157894737</v>
      </c>
    </row>
    <row r="80" s="13" customFormat="1" spans="1:21">
      <c r="A80" s="25">
        <v>27728</v>
      </c>
      <c r="B80" s="26">
        <v>3211</v>
      </c>
      <c r="C80" s="26">
        <v>2729</v>
      </c>
      <c r="D80" s="26">
        <v>238</v>
      </c>
      <c r="E80" s="26">
        <v>244</v>
      </c>
      <c r="F80" s="27"/>
      <c r="G80" s="28"/>
      <c r="H80" s="29">
        <f t="shared" si="19"/>
        <v>-0.194020554344441</v>
      </c>
      <c r="I80" s="29">
        <f t="shared" si="13"/>
        <v>-0.228288750458043</v>
      </c>
      <c r="J80" s="29">
        <f t="shared" si="14"/>
        <v>0</v>
      </c>
      <c r="K80" s="29">
        <f t="shared" si="15"/>
        <v>0</v>
      </c>
      <c r="L80" s="28"/>
      <c r="M80" s="13">
        <f t="shared" si="12"/>
        <v>4849</v>
      </c>
      <c r="N80" s="13">
        <f t="shared" si="20"/>
        <v>4286</v>
      </c>
      <c r="O80" s="13">
        <f t="shared" si="21"/>
        <v>253</v>
      </c>
      <c r="P80" s="13">
        <f t="shared" si="22"/>
        <v>380</v>
      </c>
      <c r="Q80" s="28"/>
      <c r="R80" s="13">
        <f t="shared" si="23"/>
        <v>0.337801608579088</v>
      </c>
      <c r="S80" s="13">
        <f t="shared" si="16"/>
        <v>0.363275781614559</v>
      </c>
      <c r="T80" s="13">
        <f t="shared" si="17"/>
        <v>0.0592885375494071</v>
      </c>
      <c r="U80" s="13">
        <f t="shared" si="18"/>
        <v>0.357894736842105</v>
      </c>
    </row>
    <row r="81" s="13" customFormat="1" spans="1:21">
      <c r="A81" s="25">
        <v>27759</v>
      </c>
      <c r="B81" s="26">
        <v>2588</v>
      </c>
      <c r="C81" s="26">
        <v>2106</v>
      </c>
      <c r="D81" s="26">
        <v>238</v>
      </c>
      <c r="E81" s="26">
        <v>244</v>
      </c>
      <c r="F81" s="27"/>
      <c r="G81" s="28"/>
      <c r="H81" s="29">
        <f t="shared" si="19"/>
        <v>0.0119783616692426</v>
      </c>
      <c r="I81" s="29">
        <f t="shared" si="13"/>
        <v>0.0365622032288699</v>
      </c>
      <c r="J81" s="29">
        <f t="shared" si="14"/>
        <v>0</v>
      </c>
      <c r="K81" s="29">
        <f t="shared" si="15"/>
        <v>-0.192622950819672</v>
      </c>
      <c r="L81" s="28"/>
      <c r="M81" s="13">
        <f t="shared" si="12"/>
        <v>4849</v>
      </c>
      <c r="N81" s="13">
        <f t="shared" si="20"/>
        <v>4286</v>
      </c>
      <c r="O81" s="13">
        <f t="shared" si="21"/>
        <v>253</v>
      </c>
      <c r="P81" s="13">
        <f t="shared" si="22"/>
        <v>380</v>
      </c>
      <c r="Q81" s="28"/>
      <c r="R81" s="13">
        <f t="shared" si="23"/>
        <v>0.466281707568571</v>
      </c>
      <c r="S81" s="13">
        <f t="shared" si="16"/>
        <v>0.508632757816146</v>
      </c>
      <c r="T81" s="13">
        <f t="shared" si="17"/>
        <v>0.0592885375494071</v>
      </c>
      <c r="U81" s="13">
        <f t="shared" si="18"/>
        <v>0.357894736842105</v>
      </c>
    </row>
    <row r="82" s="13" customFormat="1" spans="1:21">
      <c r="A82" s="25">
        <v>27790</v>
      </c>
      <c r="B82" s="26">
        <v>2619</v>
      </c>
      <c r="C82" s="26">
        <v>2183</v>
      </c>
      <c r="D82" s="26">
        <v>238</v>
      </c>
      <c r="E82" s="26">
        <v>197</v>
      </c>
      <c r="F82" s="27"/>
      <c r="G82" s="28"/>
      <c r="H82" s="29">
        <f t="shared" si="19"/>
        <v>0.0168003054600994</v>
      </c>
      <c r="I82" s="29">
        <f t="shared" si="13"/>
        <v>0.0201557489693083</v>
      </c>
      <c r="J82" s="29">
        <f t="shared" si="14"/>
        <v>0.00420168067226889</v>
      </c>
      <c r="K82" s="29">
        <f t="shared" si="15"/>
        <v>0</v>
      </c>
      <c r="L82" s="28"/>
      <c r="M82" s="13">
        <f t="shared" si="12"/>
        <v>4849</v>
      </c>
      <c r="N82" s="13">
        <f t="shared" si="20"/>
        <v>4286</v>
      </c>
      <c r="O82" s="13">
        <f t="shared" si="21"/>
        <v>253</v>
      </c>
      <c r="P82" s="13">
        <f t="shared" si="22"/>
        <v>380</v>
      </c>
      <c r="Q82" s="28"/>
      <c r="R82" s="13">
        <f t="shared" si="23"/>
        <v>0.459888636832337</v>
      </c>
      <c r="S82" s="13">
        <f t="shared" si="16"/>
        <v>0.49066728884741</v>
      </c>
      <c r="T82" s="13">
        <f t="shared" si="17"/>
        <v>0.0592885375494071</v>
      </c>
      <c r="U82" s="13">
        <f t="shared" si="18"/>
        <v>0.481578947368421</v>
      </c>
    </row>
    <row r="83" s="13" customFormat="1" spans="1:21">
      <c r="A83" s="25">
        <v>27819</v>
      </c>
      <c r="B83" s="26">
        <v>2663</v>
      </c>
      <c r="C83" s="26">
        <v>2227</v>
      </c>
      <c r="D83" s="26">
        <v>239</v>
      </c>
      <c r="E83" s="26">
        <v>197</v>
      </c>
      <c r="F83" s="27"/>
      <c r="G83" s="28"/>
      <c r="H83" s="29">
        <f t="shared" si="19"/>
        <v>-0.0345475028163725</v>
      </c>
      <c r="I83" s="29">
        <f t="shared" si="13"/>
        <v>-0.041311180960934</v>
      </c>
      <c r="J83" s="29">
        <f t="shared" si="14"/>
        <v>0</v>
      </c>
      <c r="K83" s="29">
        <f t="shared" si="15"/>
        <v>-0.00507614213197971</v>
      </c>
      <c r="L83" s="28"/>
      <c r="M83" s="13">
        <f t="shared" si="12"/>
        <v>4849</v>
      </c>
      <c r="N83" s="13">
        <f t="shared" si="20"/>
        <v>4286</v>
      </c>
      <c r="O83" s="13">
        <f t="shared" si="21"/>
        <v>253</v>
      </c>
      <c r="P83" s="13">
        <f t="shared" si="22"/>
        <v>380</v>
      </c>
      <c r="Q83" s="28"/>
      <c r="R83" s="13">
        <f t="shared" si="23"/>
        <v>0.450814600948649</v>
      </c>
      <c r="S83" s="13">
        <f t="shared" si="16"/>
        <v>0.480401306579561</v>
      </c>
      <c r="T83" s="13">
        <f t="shared" si="17"/>
        <v>0.0553359683794466</v>
      </c>
      <c r="U83" s="13">
        <f t="shared" si="18"/>
        <v>0.481578947368421</v>
      </c>
    </row>
    <row r="84" s="13" customFormat="1" spans="1:21">
      <c r="A84" s="25">
        <v>27850</v>
      </c>
      <c r="B84" s="26">
        <v>2571</v>
      </c>
      <c r="C84" s="26">
        <v>2135</v>
      </c>
      <c r="D84" s="26">
        <v>239</v>
      </c>
      <c r="E84" s="26">
        <v>196</v>
      </c>
      <c r="F84" s="27"/>
      <c r="G84" s="28"/>
      <c r="H84" s="29">
        <f t="shared" si="19"/>
        <v>-0.0264488525865422</v>
      </c>
      <c r="I84" s="29">
        <f t="shared" si="13"/>
        <v>-0.0318501170960187</v>
      </c>
      <c r="J84" s="29">
        <f t="shared" si="14"/>
        <v>0</v>
      </c>
      <c r="K84" s="29">
        <f t="shared" si="15"/>
        <v>0.00510204081632648</v>
      </c>
      <c r="L84" s="28"/>
      <c r="M84" s="13">
        <f t="shared" si="12"/>
        <v>4849</v>
      </c>
      <c r="N84" s="13">
        <f t="shared" si="20"/>
        <v>4286</v>
      </c>
      <c r="O84" s="13">
        <f t="shared" si="21"/>
        <v>253</v>
      </c>
      <c r="P84" s="13">
        <f t="shared" si="22"/>
        <v>380</v>
      </c>
      <c r="Q84" s="28"/>
      <c r="R84" s="13">
        <f t="shared" si="23"/>
        <v>0.469787585069086</v>
      </c>
      <c r="S84" s="13">
        <f t="shared" si="16"/>
        <v>0.501866542230518</v>
      </c>
      <c r="T84" s="13">
        <f t="shared" si="17"/>
        <v>0.0553359683794466</v>
      </c>
      <c r="U84" s="13">
        <f t="shared" si="18"/>
        <v>0.484210526315789</v>
      </c>
    </row>
    <row r="85" s="13" customFormat="1" spans="1:21">
      <c r="A85" s="25">
        <v>27880</v>
      </c>
      <c r="B85" s="26">
        <v>2503</v>
      </c>
      <c r="C85" s="26">
        <v>2067</v>
      </c>
      <c r="D85" s="26">
        <v>239</v>
      </c>
      <c r="E85" s="26">
        <v>197</v>
      </c>
      <c r="F85" s="27"/>
      <c r="G85" s="28"/>
      <c r="H85" s="29">
        <f t="shared" si="19"/>
        <v>0.00878945265681175</v>
      </c>
      <c r="I85" s="29">
        <f t="shared" si="13"/>
        <v>0.0130624092888243</v>
      </c>
      <c r="J85" s="29">
        <f t="shared" si="14"/>
        <v>0.00418410041841</v>
      </c>
      <c r="K85" s="29">
        <f t="shared" si="15"/>
        <v>-0.0253807106598984</v>
      </c>
      <c r="L85" s="28"/>
      <c r="M85" s="13">
        <f t="shared" si="12"/>
        <v>4849</v>
      </c>
      <c r="N85" s="13">
        <f t="shared" si="20"/>
        <v>4286</v>
      </c>
      <c r="O85" s="13">
        <f t="shared" si="21"/>
        <v>253</v>
      </c>
      <c r="P85" s="13">
        <f t="shared" si="22"/>
        <v>380</v>
      </c>
      <c r="Q85" s="28"/>
      <c r="R85" s="13">
        <f t="shared" si="23"/>
        <v>0.483811095071149</v>
      </c>
      <c r="S85" s="13">
        <f t="shared" si="16"/>
        <v>0.517732151189921</v>
      </c>
      <c r="T85" s="13">
        <f t="shared" si="17"/>
        <v>0.0553359683794466</v>
      </c>
      <c r="U85" s="13">
        <f t="shared" si="18"/>
        <v>0.481578947368421</v>
      </c>
    </row>
    <row r="86" s="13" customFormat="1" spans="1:21">
      <c r="A86" s="25">
        <v>27911</v>
      </c>
      <c r="B86" s="26">
        <v>2525</v>
      </c>
      <c r="C86" s="26">
        <v>2094</v>
      </c>
      <c r="D86" s="26">
        <v>240</v>
      </c>
      <c r="E86" s="26">
        <v>192</v>
      </c>
      <c r="F86" s="27"/>
      <c r="G86" s="28"/>
      <c r="H86" s="29">
        <f t="shared" si="19"/>
        <v>0.222178217821782</v>
      </c>
      <c r="I86" s="29">
        <f t="shared" si="13"/>
        <v>0.0243553008595989</v>
      </c>
      <c r="J86" s="29">
        <f t="shared" si="14"/>
        <v>2.12083333333333</v>
      </c>
      <c r="K86" s="29">
        <f t="shared" si="15"/>
        <v>0</v>
      </c>
      <c r="L86" s="28"/>
      <c r="M86" s="13">
        <f t="shared" si="12"/>
        <v>4849</v>
      </c>
      <c r="N86" s="13">
        <f t="shared" si="20"/>
        <v>4286</v>
      </c>
      <c r="O86" s="13">
        <f t="shared" si="21"/>
        <v>253</v>
      </c>
      <c r="P86" s="13">
        <f t="shared" si="22"/>
        <v>380</v>
      </c>
      <c r="Q86" s="28"/>
      <c r="R86" s="13">
        <f t="shared" si="23"/>
        <v>0.479274077129305</v>
      </c>
      <c r="S86" s="13">
        <f t="shared" si="16"/>
        <v>0.511432571161923</v>
      </c>
      <c r="T86" s="13">
        <f t="shared" si="17"/>
        <v>0.0513833992094862</v>
      </c>
      <c r="U86" s="13">
        <f t="shared" si="18"/>
        <v>0.494736842105263</v>
      </c>
    </row>
    <row r="87" s="13" customFormat="1" spans="1:21">
      <c r="A87" s="25">
        <v>27941</v>
      </c>
      <c r="B87" s="26">
        <v>3086</v>
      </c>
      <c r="C87" s="26">
        <v>2145</v>
      </c>
      <c r="D87" s="26">
        <v>749</v>
      </c>
      <c r="E87" s="26">
        <v>192</v>
      </c>
      <c r="F87" s="27"/>
      <c r="G87" s="28"/>
      <c r="H87" s="29">
        <f t="shared" si="19"/>
        <v>0.035644847699287</v>
      </c>
      <c r="I87" s="29">
        <f t="shared" si="13"/>
        <v>0.0759906759906759</v>
      </c>
      <c r="J87" s="29">
        <f t="shared" si="14"/>
        <v>-0.0667556742323098</v>
      </c>
      <c r="K87" s="29">
        <f t="shared" si="15"/>
        <v>-0.0104166666666666</v>
      </c>
      <c r="L87" s="28"/>
      <c r="M87" s="13">
        <f t="shared" si="12"/>
        <v>4849</v>
      </c>
      <c r="N87" s="13">
        <f t="shared" si="20"/>
        <v>4286</v>
      </c>
      <c r="O87" s="13">
        <f t="shared" si="21"/>
        <v>253</v>
      </c>
      <c r="P87" s="13">
        <f t="shared" si="22"/>
        <v>380</v>
      </c>
      <c r="Q87" s="28"/>
      <c r="R87" s="13">
        <f t="shared" si="23"/>
        <v>0.363580119612291</v>
      </c>
      <c r="S87" s="13">
        <f t="shared" si="16"/>
        <v>0.499533364442371</v>
      </c>
      <c r="T87" s="13">
        <f t="shared" si="17"/>
        <v>-1.9604743083004</v>
      </c>
      <c r="U87" s="13">
        <f t="shared" si="18"/>
        <v>0.494736842105263</v>
      </c>
    </row>
    <row r="88" s="13" customFormat="1" spans="1:21">
      <c r="A88" s="25">
        <v>27972</v>
      </c>
      <c r="B88" s="26">
        <v>3196</v>
      </c>
      <c r="C88" s="26">
        <v>2308</v>
      </c>
      <c r="D88" s="26">
        <v>699</v>
      </c>
      <c r="E88" s="26">
        <v>190</v>
      </c>
      <c r="F88" s="27"/>
      <c r="G88" s="28"/>
      <c r="H88" s="29">
        <f t="shared" si="19"/>
        <v>-0.0597622027534418</v>
      </c>
      <c r="I88" s="29">
        <f t="shared" si="13"/>
        <v>-0.061525129982669</v>
      </c>
      <c r="J88" s="29">
        <f t="shared" si="14"/>
        <v>-0.0715307582260372</v>
      </c>
      <c r="K88" s="29">
        <f t="shared" si="15"/>
        <v>-0.00526315789473686</v>
      </c>
      <c r="L88" s="28"/>
      <c r="M88" s="13">
        <f t="shared" si="12"/>
        <v>4849</v>
      </c>
      <c r="N88" s="13">
        <f t="shared" si="20"/>
        <v>4286</v>
      </c>
      <c r="O88" s="13">
        <f t="shared" si="21"/>
        <v>749</v>
      </c>
      <c r="P88" s="13">
        <f t="shared" si="22"/>
        <v>380</v>
      </c>
      <c r="Q88" s="28"/>
      <c r="R88" s="13">
        <f t="shared" si="23"/>
        <v>0.340895029903073</v>
      </c>
      <c r="S88" s="13">
        <f t="shared" si="16"/>
        <v>0.461502566495567</v>
      </c>
      <c r="T88" s="13">
        <f t="shared" si="17"/>
        <v>0.0667556742323097</v>
      </c>
      <c r="U88" s="13">
        <f t="shared" si="18"/>
        <v>0.5</v>
      </c>
    </row>
    <row r="89" s="13" customFormat="1" spans="1:21">
      <c r="A89" s="25">
        <v>28003</v>
      </c>
      <c r="B89" s="26">
        <v>3005</v>
      </c>
      <c r="C89" s="26">
        <v>2166</v>
      </c>
      <c r="D89" s="26">
        <v>649</v>
      </c>
      <c r="E89" s="26">
        <v>189</v>
      </c>
      <c r="F89" s="27"/>
      <c r="G89" s="28"/>
      <c r="H89" s="29">
        <f t="shared" si="19"/>
        <v>0.021963394342762</v>
      </c>
      <c r="I89" s="29">
        <f t="shared" si="13"/>
        <v>0.0152354570637119</v>
      </c>
      <c r="J89" s="29">
        <f t="shared" si="14"/>
        <v>0.0493066255778121</v>
      </c>
      <c r="K89" s="29">
        <f t="shared" si="15"/>
        <v>0.0158730158730158</v>
      </c>
      <c r="L89" s="28"/>
      <c r="M89" s="13">
        <f t="shared" si="12"/>
        <v>4849</v>
      </c>
      <c r="N89" s="13">
        <f t="shared" si="20"/>
        <v>4286</v>
      </c>
      <c r="O89" s="13">
        <f t="shared" si="21"/>
        <v>749</v>
      </c>
      <c r="P89" s="13">
        <f t="shared" si="22"/>
        <v>380</v>
      </c>
      <c r="Q89" s="28"/>
      <c r="R89" s="13">
        <f t="shared" si="23"/>
        <v>0.380284594761807</v>
      </c>
      <c r="S89" s="13">
        <f t="shared" si="16"/>
        <v>0.494633691087261</v>
      </c>
      <c r="T89" s="13">
        <f t="shared" si="17"/>
        <v>0.133511348464619</v>
      </c>
      <c r="U89" s="13">
        <f t="shared" si="18"/>
        <v>0.502631578947368</v>
      </c>
    </row>
    <row r="90" s="13" customFormat="1" spans="1:21">
      <c r="A90" s="25">
        <v>28033</v>
      </c>
      <c r="B90" s="26">
        <v>3071</v>
      </c>
      <c r="C90" s="26">
        <v>2199</v>
      </c>
      <c r="D90" s="26">
        <v>681</v>
      </c>
      <c r="E90" s="26">
        <v>192</v>
      </c>
      <c r="F90" s="27"/>
      <c r="G90" s="28"/>
      <c r="H90" s="29">
        <f t="shared" si="19"/>
        <v>-0.0823835884076848</v>
      </c>
      <c r="I90" s="29">
        <f t="shared" si="13"/>
        <v>-0.123692587539791</v>
      </c>
      <c r="J90" s="29">
        <f t="shared" si="14"/>
        <v>0.0249632892804699</v>
      </c>
      <c r="K90" s="29">
        <f t="shared" si="15"/>
        <v>0.00520833333333326</v>
      </c>
      <c r="L90" s="28"/>
      <c r="M90" s="13">
        <f t="shared" si="12"/>
        <v>4849</v>
      </c>
      <c r="N90" s="13">
        <f t="shared" si="20"/>
        <v>4286</v>
      </c>
      <c r="O90" s="13">
        <f t="shared" si="21"/>
        <v>749</v>
      </c>
      <c r="P90" s="13">
        <f t="shared" si="22"/>
        <v>380</v>
      </c>
      <c r="Q90" s="28"/>
      <c r="R90" s="13">
        <f t="shared" si="23"/>
        <v>0.366673540936276</v>
      </c>
      <c r="S90" s="13">
        <f t="shared" si="16"/>
        <v>0.486934204386374</v>
      </c>
      <c r="T90" s="13">
        <f t="shared" si="17"/>
        <v>0.0907877169559413</v>
      </c>
      <c r="U90" s="13">
        <f t="shared" si="18"/>
        <v>0.494736842105263</v>
      </c>
    </row>
    <row r="91" s="13" customFormat="1" spans="1:21">
      <c r="A91" s="25">
        <v>28064</v>
      </c>
      <c r="B91" s="26">
        <v>2818</v>
      </c>
      <c r="C91" s="26">
        <v>1927</v>
      </c>
      <c r="D91" s="26">
        <v>698</v>
      </c>
      <c r="E91" s="26">
        <v>193</v>
      </c>
      <c r="F91" s="27"/>
      <c r="G91" s="28"/>
      <c r="H91" s="29">
        <f t="shared" si="19"/>
        <v>0.185237757274663</v>
      </c>
      <c r="I91" s="29">
        <f t="shared" si="13"/>
        <v>0.120394395433316</v>
      </c>
      <c r="J91" s="29">
        <f t="shared" si="14"/>
        <v>0.359598853868195</v>
      </c>
      <c r="K91" s="29">
        <f t="shared" si="15"/>
        <v>0.202072538860104</v>
      </c>
      <c r="L91" s="28"/>
      <c r="M91" s="13">
        <f t="shared" si="12"/>
        <v>4849</v>
      </c>
      <c r="N91" s="13">
        <f t="shared" si="20"/>
        <v>4286</v>
      </c>
      <c r="O91" s="13">
        <f t="shared" si="21"/>
        <v>749</v>
      </c>
      <c r="P91" s="13">
        <f t="shared" si="22"/>
        <v>380</v>
      </c>
      <c r="Q91" s="28"/>
      <c r="R91" s="13">
        <f t="shared" si="23"/>
        <v>0.418849247267478</v>
      </c>
      <c r="S91" s="13">
        <f t="shared" si="16"/>
        <v>0.550396640223985</v>
      </c>
      <c r="T91" s="13">
        <f t="shared" si="17"/>
        <v>0.0680907877169559</v>
      </c>
      <c r="U91" s="13">
        <f t="shared" si="18"/>
        <v>0.492105263157895</v>
      </c>
    </row>
    <row r="92" s="13" customFormat="1" spans="1:21">
      <c r="A92" s="25">
        <v>28094</v>
      </c>
      <c r="B92" s="26">
        <v>3340</v>
      </c>
      <c r="C92" s="26">
        <v>2159</v>
      </c>
      <c r="D92" s="26">
        <v>949</v>
      </c>
      <c r="E92" s="26">
        <v>232</v>
      </c>
      <c r="F92" s="27"/>
      <c r="G92" s="28"/>
      <c r="H92" s="29">
        <f t="shared" si="19"/>
        <v>0.062874251497006</v>
      </c>
      <c r="I92" s="29">
        <f t="shared" si="13"/>
        <v>0.122742010189903</v>
      </c>
      <c r="J92" s="29">
        <f t="shared" si="14"/>
        <v>-0.0442571127502634</v>
      </c>
      <c r="K92" s="29">
        <f t="shared" si="15"/>
        <v>-0.0603448275862069</v>
      </c>
      <c r="L92" s="28"/>
      <c r="M92" s="13">
        <f t="shared" si="12"/>
        <v>4849</v>
      </c>
      <c r="N92" s="13">
        <f t="shared" si="20"/>
        <v>4286</v>
      </c>
      <c r="O92" s="13">
        <f t="shared" si="21"/>
        <v>749</v>
      </c>
      <c r="P92" s="13">
        <f t="shared" si="22"/>
        <v>380</v>
      </c>
      <c r="Q92" s="28"/>
      <c r="R92" s="13">
        <f t="shared" si="23"/>
        <v>0.311198185192823</v>
      </c>
      <c r="S92" s="13">
        <f t="shared" si="16"/>
        <v>0.496266915538964</v>
      </c>
      <c r="T92" s="13">
        <f t="shared" si="17"/>
        <v>-0.267022696929239</v>
      </c>
      <c r="U92" s="13">
        <f t="shared" si="18"/>
        <v>0.389473684210526</v>
      </c>
    </row>
    <row r="93" s="13" customFormat="1" spans="1:21">
      <c r="A93" s="25">
        <v>28125</v>
      </c>
      <c r="B93" s="26">
        <v>3550</v>
      </c>
      <c r="C93" s="26">
        <v>2424</v>
      </c>
      <c r="D93" s="26">
        <v>907</v>
      </c>
      <c r="E93" s="26">
        <v>218</v>
      </c>
      <c r="F93" s="27"/>
      <c r="G93" s="28"/>
      <c r="H93" s="29">
        <f t="shared" si="19"/>
        <v>0.0729577464788733</v>
      </c>
      <c r="I93" s="29">
        <f t="shared" si="13"/>
        <v>0.106023102310231</v>
      </c>
      <c r="J93" s="29">
        <f t="shared" si="14"/>
        <v>0.00661521499448736</v>
      </c>
      <c r="K93" s="29">
        <f t="shared" si="15"/>
        <v>-0.00917431192660545</v>
      </c>
      <c r="L93" s="28"/>
      <c r="M93" s="13">
        <f t="shared" ref="M93:M156" si="24">MAX(M92,B92)</f>
        <v>4849</v>
      </c>
      <c r="N93" s="13">
        <f t="shared" si="20"/>
        <v>4286</v>
      </c>
      <c r="O93" s="13">
        <f t="shared" si="21"/>
        <v>949</v>
      </c>
      <c r="P93" s="13">
        <f t="shared" si="22"/>
        <v>380</v>
      </c>
      <c r="Q93" s="28"/>
      <c r="R93" s="13">
        <f t="shared" si="23"/>
        <v>0.267890286657043</v>
      </c>
      <c r="S93" s="13">
        <f t="shared" si="16"/>
        <v>0.434437704153056</v>
      </c>
      <c r="T93" s="13">
        <f t="shared" si="17"/>
        <v>0.0442571127502634</v>
      </c>
      <c r="U93" s="13">
        <f t="shared" si="18"/>
        <v>0.426315789473684</v>
      </c>
    </row>
    <row r="94" s="13" customFormat="1" spans="1:21">
      <c r="A94" s="25">
        <v>28156</v>
      </c>
      <c r="B94" s="26">
        <v>3809</v>
      </c>
      <c r="C94" s="26">
        <v>2681</v>
      </c>
      <c r="D94" s="26">
        <v>913</v>
      </c>
      <c r="E94" s="26">
        <v>216</v>
      </c>
      <c r="F94" s="27"/>
      <c r="G94" s="28"/>
      <c r="H94" s="29">
        <f t="shared" si="19"/>
        <v>0.00577579417169871</v>
      </c>
      <c r="I94" s="29">
        <f t="shared" si="13"/>
        <v>0.001118985453189</v>
      </c>
      <c r="J94" s="29">
        <f t="shared" si="14"/>
        <v>0.0219058050383352</v>
      </c>
      <c r="K94" s="29">
        <f t="shared" si="15"/>
        <v>-0.0092592592592593</v>
      </c>
      <c r="L94" s="28"/>
      <c r="M94" s="13">
        <f t="shared" si="24"/>
        <v>4849</v>
      </c>
      <c r="N94" s="13">
        <f t="shared" si="20"/>
        <v>4286</v>
      </c>
      <c r="O94" s="13">
        <f t="shared" si="21"/>
        <v>949</v>
      </c>
      <c r="P94" s="13">
        <f t="shared" si="22"/>
        <v>380</v>
      </c>
      <c r="Q94" s="28"/>
      <c r="R94" s="13">
        <f t="shared" si="23"/>
        <v>0.214477211796247</v>
      </c>
      <c r="S94" s="13">
        <f t="shared" si="16"/>
        <v>0.374475034997667</v>
      </c>
      <c r="T94" s="13">
        <f t="shared" si="17"/>
        <v>0.0379346680716544</v>
      </c>
      <c r="U94" s="13">
        <f t="shared" si="18"/>
        <v>0.431578947368421</v>
      </c>
    </row>
    <row r="95" s="13" customFormat="1" spans="1:21">
      <c r="A95" s="25">
        <v>28184</v>
      </c>
      <c r="B95" s="26">
        <v>3831</v>
      </c>
      <c r="C95" s="26">
        <v>2684</v>
      </c>
      <c r="D95" s="26">
        <v>933</v>
      </c>
      <c r="E95" s="26">
        <v>214</v>
      </c>
      <c r="F95" s="27"/>
      <c r="G95" s="28"/>
      <c r="H95" s="29">
        <f t="shared" si="19"/>
        <v>-0.026102845210128</v>
      </c>
      <c r="I95" s="29">
        <f t="shared" si="13"/>
        <v>-0.0644560357675111</v>
      </c>
      <c r="J95" s="29">
        <f t="shared" si="14"/>
        <v>0.0814576634512325</v>
      </c>
      <c r="K95" s="29">
        <f t="shared" si="15"/>
        <v>-0.014018691588785</v>
      </c>
      <c r="L95" s="28"/>
      <c r="M95" s="13">
        <f t="shared" si="24"/>
        <v>4849</v>
      </c>
      <c r="N95" s="13">
        <f t="shared" si="20"/>
        <v>4286</v>
      </c>
      <c r="O95" s="13">
        <f t="shared" si="21"/>
        <v>949</v>
      </c>
      <c r="P95" s="13">
        <f t="shared" si="22"/>
        <v>380</v>
      </c>
      <c r="Q95" s="28"/>
      <c r="R95" s="13">
        <f t="shared" si="23"/>
        <v>0.209940193854403</v>
      </c>
      <c r="S95" s="13">
        <f t="shared" si="16"/>
        <v>0.373775081661223</v>
      </c>
      <c r="T95" s="13">
        <f t="shared" si="17"/>
        <v>0.0168598524762908</v>
      </c>
      <c r="U95" s="13">
        <f t="shared" si="18"/>
        <v>0.436842105263158</v>
      </c>
    </row>
    <row r="96" s="13" customFormat="1" spans="1:21">
      <c r="A96" s="25">
        <v>28215</v>
      </c>
      <c r="B96" s="26">
        <v>3731</v>
      </c>
      <c r="C96" s="26">
        <v>2511</v>
      </c>
      <c r="D96" s="26">
        <v>1009</v>
      </c>
      <c r="E96" s="26">
        <v>211</v>
      </c>
      <c r="F96" s="27"/>
      <c r="G96" s="28"/>
      <c r="H96" s="29">
        <f t="shared" si="19"/>
        <v>0.0131332082551594</v>
      </c>
      <c r="I96" s="29">
        <f t="shared" si="13"/>
        <v>0.0171246515332537</v>
      </c>
      <c r="J96" s="29">
        <f t="shared" si="14"/>
        <v>0.00495540138751238</v>
      </c>
      <c r="K96" s="29">
        <f t="shared" si="15"/>
        <v>0.00473933649289093</v>
      </c>
      <c r="L96" s="28"/>
      <c r="M96" s="13">
        <f t="shared" si="24"/>
        <v>4849</v>
      </c>
      <c r="N96" s="13">
        <f t="shared" si="20"/>
        <v>4286</v>
      </c>
      <c r="O96" s="13">
        <f t="shared" si="21"/>
        <v>949</v>
      </c>
      <c r="P96" s="13">
        <f t="shared" si="22"/>
        <v>380</v>
      </c>
      <c r="Q96" s="28"/>
      <c r="R96" s="13">
        <f t="shared" si="23"/>
        <v>0.230563002680965</v>
      </c>
      <c r="S96" s="13">
        <f t="shared" si="16"/>
        <v>0.414139057396174</v>
      </c>
      <c r="T96" s="13">
        <f t="shared" si="17"/>
        <v>-0.0632244467860906</v>
      </c>
      <c r="U96" s="13">
        <f t="shared" si="18"/>
        <v>0.444736842105263</v>
      </c>
    </row>
    <row r="97" s="13" customFormat="1" spans="1:21">
      <c r="A97" s="25">
        <v>28245</v>
      </c>
      <c r="B97" s="26">
        <v>3780</v>
      </c>
      <c r="C97" s="26">
        <v>2554</v>
      </c>
      <c r="D97" s="26">
        <v>1014</v>
      </c>
      <c r="E97" s="26">
        <v>212</v>
      </c>
      <c r="F97" s="27"/>
      <c r="G97" s="28"/>
      <c r="H97" s="29">
        <f t="shared" si="19"/>
        <v>-0.05</v>
      </c>
      <c r="I97" s="29">
        <f t="shared" si="13"/>
        <v>-0.0634299138606108</v>
      </c>
      <c r="J97" s="29">
        <f t="shared" si="14"/>
        <v>-0.0167652859960552</v>
      </c>
      <c r="K97" s="29">
        <f t="shared" si="15"/>
        <v>-0.0424528301886793</v>
      </c>
      <c r="L97" s="28"/>
      <c r="M97" s="13">
        <f t="shared" si="24"/>
        <v>4849</v>
      </c>
      <c r="N97" s="13">
        <f t="shared" si="20"/>
        <v>4286</v>
      </c>
      <c r="O97" s="13">
        <f t="shared" si="21"/>
        <v>1009</v>
      </c>
      <c r="P97" s="13">
        <f t="shared" si="22"/>
        <v>380</v>
      </c>
      <c r="Q97" s="28"/>
      <c r="R97" s="13">
        <f t="shared" si="23"/>
        <v>0.22045782635595</v>
      </c>
      <c r="S97" s="13">
        <f t="shared" si="16"/>
        <v>0.40410639290714</v>
      </c>
      <c r="T97" s="13">
        <f t="shared" si="17"/>
        <v>-0.00495540138751239</v>
      </c>
      <c r="U97" s="13">
        <f t="shared" si="18"/>
        <v>0.442105263157895</v>
      </c>
    </row>
    <row r="98" s="13" customFormat="1" spans="1:21">
      <c r="A98" s="25">
        <v>28276</v>
      </c>
      <c r="B98" s="26">
        <v>3591</v>
      </c>
      <c r="C98" s="26">
        <v>2392</v>
      </c>
      <c r="D98" s="26">
        <v>997</v>
      </c>
      <c r="E98" s="26">
        <v>203</v>
      </c>
      <c r="F98" s="27"/>
      <c r="G98" s="28"/>
      <c r="H98" s="29">
        <f t="shared" si="19"/>
        <v>-0.0776942355889725</v>
      </c>
      <c r="I98" s="29">
        <f t="shared" si="13"/>
        <v>-0.0953177257525084</v>
      </c>
      <c r="J98" s="29">
        <f t="shared" si="14"/>
        <v>-0.0501504513540622</v>
      </c>
      <c r="K98" s="29">
        <f t="shared" si="15"/>
        <v>-0.00985221674876846</v>
      </c>
      <c r="L98" s="28"/>
      <c r="M98" s="13">
        <f t="shared" si="24"/>
        <v>4849</v>
      </c>
      <c r="N98" s="13">
        <f t="shared" si="20"/>
        <v>4286</v>
      </c>
      <c r="O98" s="13">
        <f t="shared" si="21"/>
        <v>1014</v>
      </c>
      <c r="P98" s="13">
        <f t="shared" si="22"/>
        <v>380</v>
      </c>
      <c r="Q98" s="28"/>
      <c r="R98" s="13">
        <f t="shared" si="23"/>
        <v>0.259434935038152</v>
      </c>
      <c r="S98" s="13">
        <f t="shared" si="16"/>
        <v>0.441903873075128</v>
      </c>
      <c r="T98" s="13">
        <f t="shared" si="17"/>
        <v>0.0167652859960552</v>
      </c>
      <c r="U98" s="13">
        <f t="shared" si="18"/>
        <v>0.465789473684211</v>
      </c>
    </row>
    <row r="99" s="13" customFormat="1" spans="1:21">
      <c r="A99" s="25">
        <v>28306</v>
      </c>
      <c r="B99" s="26">
        <v>3312</v>
      </c>
      <c r="C99" s="26">
        <v>2164</v>
      </c>
      <c r="D99" s="26">
        <v>947</v>
      </c>
      <c r="E99" s="26">
        <v>201</v>
      </c>
      <c r="F99" s="27"/>
      <c r="G99" s="28"/>
      <c r="H99" s="29">
        <f t="shared" si="19"/>
        <v>-0.0782004830917874</v>
      </c>
      <c r="I99" s="29">
        <f t="shared" si="13"/>
        <v>-0.125231053604436</v>
      </c>
      <c r="J99" s="29">
        <f t="shared" si="14"/>
        <v>0.0126715945089757</v>
      </c>
      <c r="K99" s="29">
        <f t="shared" si="15"/>
        <v>0</v>
      </c>
      <c r="L99" s="28"/>
      <c r="M99" s="13">
        <f t="shared" si="24"/>
        <v>4849</v>
      </c>
      <c r="N99" s="13">
        <f t="shared" si="20"/>
        <v>4286</v>
      </c>
      <c r="O99" s="13">
        <f t="shared" si="21"/>
        <v>1014</v>
      </c>
      <c r="P99" s="13">
        <f t="shared" si="22"/>
        <v>380</v>
      </c>
      <c r="Q99" s="28"/>
      <c r="R99" s="13">
        <f t="shared" si="23"/>
        <v>0.316972571664261</v>
      </c>
      <c r="S99" s="13">
        <f t="shared" si="16"/>
        <v>0.49510032664489</v>
      </c>
      <c r="T99" s="13">
        <f t="shared" si="17"/>
        <v>0.0660749506903353</v>
      </c>
      <c r="U99" s="13">
        <f t="shared" si="18"/>
        <v>0.471052631578947</v>
      </c>
    </row>
    <row r="100" s="13" customFormat="1" spans="1:21">
      <c r="A100" s="25">
        <v>28337</v>
      </c>
      <c r="B100" s="26">
        <v>3053</v>
      </c>
      <c r="C100" s="26">
        <v>1893</v>
      </c>
      <c r="D100" s="26">
        <v>959</v>
      </c>
      <c r="E100" s="26">
        <v>201</v>
      </c>
      <c r="F100" s="27"/>
      <c r="G100" s="28"/>
      <c r="H100" s="29">
        <f t="shared" si="19"/>
        <v>-0.115296429741238</v>
      </c>
      <c r="I100" s="29">
        <f t="shared" si="13"/>
        <v>-0.198626518753302</v>
      </c>
      <c r="J100" s="29">
        <f t="shared" si="14"/>
        <v>0.02711157455683</v>
      </c>
      <c r="K100" s="29">
        <f t="shared" si="15"/>
        <v>-0.00497512437810943</v>
      </c>
      <c r="L100" s="28"/>
      <c r="M100" s="13">
        <f t="shared" si="24"/>
        <v>4849</v>
      </c>
      <c r="N100" s="13">
        <f t="shared" si="20"/>
        <v>4286</v>
      </c>
      <c r="O100" s="13">
        <f t="shared" si="21"/>
        <v>1014</v>
      </c>
      <c r="P100" s="13">
        <f t="shared" si="22"/>
        <v>380</v>
      </c>
      <c r="Q100" s="28"/>
      <c r="R100" s="13">
        <f t="shared" si="23"/>
        <v>0.370385646525057</v>
      </c>
      <c r="S100" s="13">
        <f t="shared" si="16"/>
        <v>0.558329444703686</v>
      </c>
      <c r="T100" s="13">
        <f t="shared" si="17"/>
        <v>0.0542406311637081</v>
      </c>
      <c r="U100" s="13">
        <f t="shared" si="18"/>
        <v>0.471052631578947</v>
      </c>
    </row>
    <row r="101" s="13" customFormat="1" spans="1:21">
      <c r="A101" s="25">
        <v>28368</v>
      </c>
      <c r="B101" s="26">
        <v>2701</v>
      </c>
      <c r="C101" s="26">
        <v>1517</v>
      </c>
      <c r="D101" s="26">
        <v>985</v>
      </c>
      <c r="E101" s="26">
        <v>200</v>
      </c>
      <c r="F101" s="27"/>
      <c r="G101" s="28"/>
      <c r="H101" s="29">
        <f t="shared" si="19"/>
        <v>0.0440577563865234</v>
      </c>
      <c r="I101" s="29">
        <f t="shared" si="13"/>
        <v>0.05932762030323</v>
      </c>
      <c r="J101" s="29">
        <f t="shared" si="14"/>
        <v>0.0284263959390862</v>
      </c>
      <c r="K101" s="29">
        <f t="shared" si="15"/>
        <v>-0.005</v>
      </c>
      <c r="L101" s="28"/>
      <c r="M101" s="13">
        <f t="shared" si="24"/>
        <v>4849</v>
      </c>
      <c r="N101" s="13">
        <f t="shared" si="20"/>
        <v>4286</v>
      </c>
      <c r="O101" s="13">
        <f t="shared" si="21"/>
        <v>1014</v>
      </c>
      <c r="P101" s="13">
        <f t="shared" si="22"/>
        <v>380</v>
      </c>
      <c r="Q101" s="28"/>
      <c r="R101" s="13">
        <f t="shared" si="23"/>
        <v>0.442977933594556</v>
      </c>
      <c r="S101" s="13">
        <f t="shared" si="16"/>
        <v>0.646056929538031</v>
      </c>
      <c r="T101" s="13">
        <f t="shared" si="17"/>
        <v>0.0285996055226824</v>
      </c>
      <c r="U101" s="13">
        <f t="shared" si="18"/>
        <v>0.473684210526316</v>
      </c>
    </row>
    <row r="102" s="13" customFormat="1" spans="1:21">
      <c r="A102" s="25">
        <v>28398</v>
      </c>
      <c r="B102" s="26">
        <v>2820</v>
      </c>
      <c r="C102" s="26">
        <v>1607</v>
      </c>
      <c r="D102" s="26">
        <v>1013</v>
      </c>
      <c r="E102" s="26">
        <v>199</v>
      </c>
      <c r="F102" s="27"/>
      <c r="G102" s="28"/>
      <c r="H102" s="29">
        <f t="shared" si="19"/>
        <v>0.0638297872340425</v>
      </c>
      <c r="I102" s="29">
        <f t="shared" si="13"/>
        <v>0.0821406347230864</v>
      </c>
      <c r="J102" s="29">
        <f t="shared" si="14"/>
        <v>0.0473840078973347</v>
      </c>
      <c r="K102" s="29">
        <f t="shared" si="15"/>
        <v>0</v>
      </c>
      <c r="L102" s="28"/>
      <c r="M102" s="13">
        <f t="shared" si="24"/>
        <v>4849</v>
      </c>
      <c r="N102" s="13">
        <f t="shared" si="20"/>
        <v>4286</v>
      </c>
      <c r="O102" s="13">
        <f t="shared" si="21"/>
        <v>1014</v>
      </c>
      <c r="P102" s="13">
        <f t="shared" si="22"/>
        <v>380</v>
      </c>
      <c r="Q102" s="28"/>
      <c r="R102" s="13">
        <f t="shared" si="23"/>
        <v>0.418436791090947</v>
      </c>
      <c r="S102" s="13">
        <f t="shared" si="16"/>
        <v>0.625058329444704</v>
      </c>
      <c r="T102" s="13">
        <f t="shared" si="17"/>
        <v>0.000986193293885602</v>
      </c>
      <c r="U102" s="13">
        <f t="shared" si="18"/>
        <v>0.476315789473684</v>
      </c>
    </row>
    <row r="103" s="13" customFormat="1" spans="1:21">
      <c r="A103" s="25">
        <v>28429</v>
      </c>
      <c r="B103" s="26">
        <v>3000</v>
      </c>
      <c r="C103" s="26">
        <v>1739</v>
      </c>
      <c r="D103" s="26">
        <v>1061</v>
      </c>
      <c r="E103" s="26">
        <v>199</v>
      </c>
      <c r="F103" s="27"/>
      <c r="G103" s="28"/>
      <c r="H103" s="29">
        <f t="shared" si="19"/>
        <v>-0.0206666666666667</v>
      </c>
      <c r="I103" s="29">
        <f t="shared" si="13"/>
        <v>-0.0448533640023002</v>
      </c>
      <c r="J103" s="29">
        <f t="shared" si="14"/>
        <v>0.0169651272384543</v>
      </c>
      <c r="K103" s="29">
        <f t="shared" si="15"/>
        <v>-0.00502512562814073</v>
      </c>
      <c r="L103" s="28"/>
      <c r="M103" s="13">
        <f t="shared" si="24"/>
        <v>4849</v>
      </c>
      <c r="N103" s="13">
        <f t="shared" si="20"/>
        <v>4286</v>
      </c>
      <c r="O103" s="13">
        <f t="shared" si="21"/>
        <v>1014</v>
      </c>
      <c r="P103" s="13">
        <f t="shared" si="22"/>
        <v>380</v>
      </c>
      <c r="Q103" s="28"/>
      <c r="R103" s="13">
        <f t="shared" si="23"/>
        <v>0.381315735203135</v>
      </c>
      <c r="S103" s="13">
        <f t="shared" si="16"/>
        <v>0.594260382641157</v>
      </c>
      <c r="T103" s="13">
        <f t="shared" si="17"/>
        <v>-0.0463510848126233</v>
      </c>
      <c r="U103" s="13">
        <f t="shared" si="18"/>
        <v>0.476315789473684</v>
      </c>
    </row>
    <row r="104" s="13" customFormat="1" spans="1:21">
      <c r="A104" s="25">
        <v>28459</v>
      </c>
      <c r="B104" s="26">
        <v>2938</v>
      </c>
      <c r="C104" s="26">
        <v>1661</v>
      </c>
      <c r="D104" s="26">
        <v>1079</v>
      </c>
      <c r="E104" s="26">
        <v>198</v>
      </c>
      <c r="F104" s="27"/>
      <c r="G104" s="28"/>
      <c r="H104" s="29">
        <f t="shared" si="19"/>
        <v>-0.0200816882232812</v>
      </c>
      <c r="I104" s="29">
        <f t="shared" si="13"/>
        <v>-0.0349187236604455</v>
      </c>
      <c r="J104" s="29">
        <f t="shared" si="14"/>
        <v>-0.00278035217794259</v>
      </c>
      <c r="K104" s="29">
        <f t="shared" si="15"/>
        <v>0.0101010101010102</v>
      </c>
      <c r="L104" s="28"/>
      <c r="M104" s="13">
        <f t="shared" si="24"/>
        <v>4849</v>
      </c>
      <c r="N104" s="13">
        <f t="shared" si="20"/>
        <v>4286</v>
      </c>
      <c r="O104" s="13">
        <f t="shared" si="21"/>
        <v>1061</v>
      </c>
      <c r="P104" s="13">
        <f t="shared" si="22"/>
        <v>380</v>
      </c>
      <c r="Q104" s="28"/>
      <c r="R104" s="13">
        <f t="shared" si="23"/>
        <v>0.394101876675603</v>
      </c>
      <c r="S104" s="13">
        <f t="shared" si="16"/>
        <v>0.612459169388707</v>
      </c>
      <c r="T104" s="13">
        <f t="shared" si="17"/>
        <v>-0.0169651272384543</v>
      </c>
      <c r="U104" s="13">
        <f t="shared" si="18"/>
        <v>0.478947368421053</v>
      </c>
    </row>
    <row r="105" s="13" customFormat="1" spans="1:21">
      <c r="A105" s="25">
        <v>28490</v>
      </c>
      <c r="B105" s="26">
        <v>2879</v>
      </c>
      <c r="C105" s="26">
        <v>1603</v>
      </c>
      <c r="D105" s="26">
        <v>1076</v>
      </c>
      <c r="E105" s="26">
        <v>200</v>
      </c>
      <c r="F105" s="27"/>
      <c r="G105" s="28"/>
      <c r="H105" s="29">
        <f t="shared" si="19"/>
        <v>-0.00625217089267105</v>
      </c>
      <c r="I105" s="29">
        <f t="shared" si="13"/>
        <v>-0.0698689956331878</v>
      </c>
      <c r="J105" s="29">
        <f t="shared" si="14"/>
        <v>0.0817843866171004</v>
      </c>
      <c r="K105" s="29">
        <f t="shared" si="15"/>
        <v>0.03</v>
      </c>
      <c r="L105" s="28"/>
      <c r="M105" s="13">
        <f t="shared" si="24"/>
        <v>4849</v>
      </c>
      <c r="N105" s="13">
        <f t="shared" si="20"/>
        <v>4286</v>
      </c>
      <c r="O105" s="13">
        <f t="shared" si="21"/>
        <v>1079</v>
      </c>
      <c r="P105" s="13">
        <f t="shared" si="22"/>
        <v>380</v>
      </c>
      <c r="Q105" s="28"/>
      <c r="R105" s="13">
        <f t="shared" si="23"/>
        <v>0.406269333883275</v>
      </c>
      <c r="S105" s="13">
        <f t="shared" si="16"/>
        <v>0.625991600559963</v>
      </c>
      <c r="T105" s="13">
        <f t="shared" si="17"/>
        <v>0.00278035217794254</v>
      </c>
      <c r="U105" s="13">
        <f t="shared" si="18"/>
        <v>0.473684210526316</v>
      </c>
    </row>
    <row r="106" s="13" customFormat="1" spans="1:21">
      <c r="A106" s="25">
        <v>28521</v>
      </c>
      <c r="B106" s="26">
        <v>2861</v>
      </c>
      <c r="C106" s="26">
        <v>1491</v>
      </c>
      <c r="D106" s="26">
        <v>1164</v>
      </c>
      <c r="E106" s="26">
        <v>206</v>
      </c>
      <c r="F106" s="27"/>
      <c r="G106" s="28"/>
      <c r="H106" s="29">
        <f t="shared" si="19"/>
        <v>0.0304089479203076</v>
      </c>
      <c r="I106" s="29">
        <f t="shared" si="13"/>
        <v>-0.0375586854460094</v>
      </c>
      <c r="J106" s="29">
        <f t="shared" si="14"/>
        <v>0.0300687285223367</v>
      </c>
      <c r="K106" s="29">
        <f t="shared" si="15"/>
        <v>0.524271844660194</v>
      </c>
      <c r="L106" s="28"/>
      <c r="M106" s="13">
        <f t="shared" si="24"/>
        <v>4849</v>
      </c>
      <c r="N106" s="13">
        <f t="shared" si="20"/>
        <v>4286</v>
      </c>
      <c r="O106" s="13">
        <f t="shared" si="21"/>
        <v>1079</v>
      </c>
      <c r="P106" s="13">
        <f t="shared" si="22"/>
        <v>380</v>
      </c>
      <c r="Q106" s="28"/>
      <c r="R106" s="13">
        <f t="shared" si="23"/>
        <v>0.409981439472056</v>
      </c>
      <c r="S106" s="13">
        <f t="shared" si="16"/>
        <v>0.652123191787214</v>
      </c>
      <c r="T106" s="13">
        <f t="shared" si="17"/>
        <v>-0.0787766450417053</v>
      </c>
      <c r="U106" s="13">
        <f t="shared" si="18"/>
        <v>0.457894736842105</v>
      </c>
    </row>
    <row r="107" s="13" customFormat="1" spans="1:21">
      <c r="A107" s="25">
        <v>28549</v>
      </c>
      <c r="B107" s="26">
        <v>2948</v>
      </c>
      <c r="C107" s="26">
        <v>1435</v>
      </c>
      <c r="D107" s="26">
        <v>1199</v>
      </c>
      <c r="E107" s="26">
        <v>314</v>
      </c>
      <c r="F107" s="27"/>
      <c r="G107" s="28"/>
      <c r="H107" s="29">
        <f t="shared" si="19"/>
        <v>0.10651289009498</v>
      </c>
      <c r="I107" s="29">
        <f t="shared" si="13"/>
        <v>0.206271777003484</v>
      </c>
      <c r="J107" s="29">
        <f t="shared" si="14"/>
        <v>0.025020850708924</v>
      </c>
      <c r="K107" s="29">
        <f t="shared" si="15"/>
        <v>-0.035031847133758</v>
      </c>
      <c r="L107" s="28"/>
      <c r="M107" s="13">
        <f t="shared" si="24"/>
        <v>4849</v>
      </c>
      <c r="N107" s="13">
        <f t="shared" si="20"/>
        <v>4286</v>
      </c>
      <c r="O107" s="13">
        <f t="shared" si="21"/>
        <v>1164</v>
      </c>
      <c r="P107" s="13">
        <f t="shared" si="22"/>
        <v>380</v>
      </c>
      <c r="Q107" s="28"/>
      <c r="R107" s="13">
        <f t="shared" si="23"/>
        <v>0.392039595792947</v>
      </c>
      <c r="S107" s="13">
        <f t="shared" si="16"/>
        <v>0.66518898740084</v>
      </c>
      <c r="T107" s="13">
        <f t="shared" si="17"/>
        <v>-0.0300687285223368</v>
      </c>
      <c r="U107" s="13">
        <f t="shared" si="18"/>
        <v>0.173684210526316</v>
      </c>
    </row>
    <row r="108" s="13" customFormat="1" spans="1:21">
      <c r="A108" s="25">
        <v>28580</v>
      </c>
      <c r="B108" s="26">
        <v>3262</v>
      </c>
      <c r="C108" s="26">
        <v>1731</v>
      </c>
      <c r="D108" s="26">
        <v>1229</v>
      </c>
      <c r="E108" s="26">
        <v>303</v>
      </c>
      <c r="F108" s="27"/>
      <c r="G108" s="28"/>
      <c r="H108" s="29">
        <f t="shared" si="19"/>
        <v>-0.010116492949111</v>
      </c>
      <c r="I108" s="29">
        <f t="shared" si="13"/>
        <v>0.00924321201617562</v>
      </c>
      <c r="J108" s="29">
        <f t="shared" si="14"/>
        <v>-0.0398698128559805</v>
      </c>
      <c r="K108" s="29">
        <f t="shared" si="15"/>
        <v>-0.00660066006600657</v>
      </c>
      <c r="L108" s="28"/>
      <c r="M108" s="13">
        <f t="shared" si="24"/>
        <v>4849</v>
      </c>
      <c r="N108" s="13">
        <f t="shared" si="20"/>
        <v>4286</v>
      </c>
      <c r="O108" s="13">
        <f t="shared" si="21"/>
        <v>1199</v>
      </c>
      <c r="P108" s="13">
        <f t="shared" si="22"/>
        <v>380</v>
      </c>
      <c r="Q108" s="28"/>
      <c r="R108" s="13">
        <f t="shared" si="23"/>
        <v>0.327283976077542</v>
      </c>
      <c r="S108" s="13">
        <f t="shared" si="16"/>
        <v>0.596126924871675</v>
      </c>
      <c r="T108" s="13">
        <f t="shared" si="17"/>
        <v>-0.0250208507089241</v>
      </c>
      <c r="U108" s="13">
        <f t="shared" si="18"/>
        <v>0.202631578947368</v>
      </c>
    </row>
    <row r="109" s="13" customFormat="1" spans="1:21">
      <c r="A109" s="25">
        <v>28610</v>
      </c>
      <c r="B109" s="26">
        <v>3229</v>
      </c>
      <c r="C109" s="26">
        <v>1747</v>
      </c>
      <c r="D109" s="26">
        <v>1180</v>
      </c>
      <c r="E109" s="26">
        <v>301</v>
      </c>
      <c r="F109" s="27"/>
      <c r="G109" s="28"/>
      <c r="H109" s="29">
        <f t="shared" si="19"/>
        <v>-0.0145555899659338</v>
      </c>
      <c r="I109" s="29">
        <f t="shared" si="13"/>
        <v>-0.0326273611906125</v>
      </c>
      <c r="J109" s="29">
        <f t="shared" si="14"/>
        <v>0.0110169491525425</v>
      </c>
      <c r="K109" s="29">
        <f t="shared" si="15"/>
        <v>-0.00664451827242529</v>
      </c>
      <c r="L109" s="28"/>
      <c r="M109" s="13">
        <f t="shared" si="24"/>
        <v>4849</v>
      </c>
      <c r="N109" s="13">
        <f t="shared" si="20"/>
        <v>4286</v>
      </c>
      <c r="O109" s="13">
        <f t="shared" si="21"/>
        <v>1229</v>
      </c>
      <c r="P109" s="13">
        <f t="shared" si="22"/>
        <v>380</v>
      </c>
      <c r="Q109" s="28"/>
      <c r="R109" s="13">
        <f t="shared" si="23"/>
        <v>0.334089502990307</v>
      </c>
      <c r="S109" s="13">
        <f t="shared" si="16"/>
        <v>0.592393840410639</v>
      </c>
      <c r="T109" s="13">
        <f t="shared" si="17"/>
        <v>0.0398698128559805</v>
      </c>
      <c r="U109" s="13">
        <f t="shared" si="18"/>
        <v>0.207894736842105</v>
      </c>
    </row>
    <row r="110" s="13" customFormat="1" spans="1:21">
      <c r="A110" s="25">
        <v>28641</v>
      </c>
      <c r="B110" s="26">
        <v>3182</v>
      </c>
      <c r="C110" s="26">
        <v>1690</v>
      </c>
      <c r="D110" s="26">
        <v>1193</v>
      </c>
      <c r="E110" s="26">
        <v>299</v>
      </c>
      <c r="F110" s="27"/>
      <c r="G110" s="28"/>
      <c r="H110" s="29">
        <f t="shared" si="19"/>
        <v>0.0135135135135136</v>
      </c>
      <c r="I110" s="29">
        <f t="shared" si="13"/>
        <v>0.0106508875739646</v>
      </c>
      <c r="J110" s="29">
        <f t="shared" si="14"/>
        <v>0.0268231349538977</v>
      </c>
      <c r="K110" s="29">
        <f t="shared" si="15"/>
        <v>-0.0234113712374582</v>
      </c>
      <c r="L110" s="28"/>
      <c r="M110" s="13">
        <f t="shared" si="24"/>
        <v>4849</v>
      </c>
      <c r="N110" s="13">
        <f t="shared" si="20"/>
        <v>4286</v>
      </c>
      <c r="O110" s="13">
        <f t="shared" si="21"/>
        <v>1229</v>
      </c>
      <c r="P110" s="13">
        <f t="shared" si="22"/>
        <v>380</v>
      </c>
      <c r="Q110" s="28"/>
      <c r="R110" s="13">
        <f t="shared" si="23"/>
        <v>0.343782223138791</v>
      </c>
      <c r="S110" s="13">
        <f t="shared" si="16"/>
        <v>0.60569295380308</v>
      </c>
      <c r="T110" s="13">
        <f t="shared" si="17"/>
        <v>0.0292921074043938</v>
      </c>
      <c r="U110" s="13">
        <f t="shared" si="18"/>
        <v>0.213157894736842</v>
      </c>
    </row>
    <row r="111" s="13" customFormat="1" spans="1:21">
      <c r="A111" s="25">
        <v>28671</v>
      </c>
      <c r="B111" s="26">
        <v>3225</v>
      </c>
      <c r="C111" s="26">
        <v>1708</v>
      </c>
      <c r="D111" s="26">
        <v>1225</v>
      </c>
      <c r="E111" s="26">
        <v>292</v>
      </c>
      <c r="F111" s="27"/>
      <c r="G111" s="28"/>
      <c r="H111" s="29">
        <f t="shared" si="19"/>
        <v>0.0210852713178296</v>
      </c>
      <c r="I111" s="29">
        <f t="shared" si="13"/>
        <v>0.0234192037470726</v>
      </c>
      <c r="J111" s="29">
        <f t="shared" si="14"/>
        <v>0.0204081632653061</v>
      </c>
      <c r="K111" s="29">
        <f t="shared" si="15"/>
        <v>0.0102739726027397</v>
      </c>
      <c r="L111" s="28"/>
      <c r="M111" s="13">
        <f t="shared" si="24"/>
        <v>4849</v>
      </c>
      <c r="N111" s="13">
        <f t="shared" si="20"/>
        <v>4286</v>
      </c>
      <c r="O111" s="13">
        <f t="shared" si="21"/>
        <v>1229</v>
      </c>
      <c r="P111" s="13">
        <f t="shared" si="22"/>
        <v>380</v>
      </c>
      <c r="Q111" s="28"/>
      <c r="R111" s="13">
        <f t="shared" si="23"/>
        <v>0.33491441534337</v>
      </c>
      <c r="S111" s="13">
        <f t="shared" si="16"/>
        <v>0.601493233784414</v>
      </c>
      <c r="T111" s="13">
        <f t="shared" si="17"/>
        <v>0.0032546786004882</v>
      </c>
      <c r="U111" s="13">
        <f t="shared" si="18"/>
        <v>0.231578947368421</v>
      </c>
    </row>
    <row r="112" s="13" customFormat="1" spans="1:21">
      <c r="A112" s="25">
        <v>28702</v>
      </c>
      <c r="B112" s="26">
        <v>3293</v>
      </c>
      <c r="C112" s="26">
        <v>1748</v>
      </c>
      <c r="D112" s="26">
        <v>1250</v>
      </c>
      <c r="E112" s="26">
        <v>295</v>
      </c>
      <c r="F112" s="27"/>
      <c r="G112" s="28"/>
      <c r="H112" s="29">
        <f t="shared" si="19"/>
        <v>0.00668083814151221</v>
      </c>
      <c r="I112" s="29">
        <f t="shared" si="13"/>
        <v>-0.0566361556064073</v>
      </c>
      <c r="J112" s="29">
        <f t="shared" si="14"/>
        <v>0.0960000000000001</v>
      </c>
      <c r="K112" s="29">
        <f t="shared" si="15"/>
        <v>0.00338983050847452</v>
      </c>
      <c r="L112" s="28"/>
      <c r="M112" s="13">
        <f t="shared" si="24"/>
        <v>4849</v>
      </c>
      <c r="N112" s="13">
        <f t="shared" si="20"/>
        <v>4286</v>
      </c>
      <c r="O112" s="13">
        <f t="shared" si="21"/>
        <v>1229</v>
      </c>
      <c r="P112" s="13">
        <f t="shared" si="22"/>
        <v>380</v>
      </c>
      <c r="Q112" s="28"/>
      <c r="R112" s="13">
        <f t="shared" si="23"/>
        <v>0.320890905341307</v>
      </c>
      <c r="S112" s="13">
        <f t="shared" si="16"/>
        <v>0.592160522631825</v>
      </c>
      <c r="T112" s="13">
        <f t="shared" si="17"/>
        <v>-0.0170870626525631</v>
      </c>
      <c r="U112" s="13">
        <f t="shared" si="18"/>
        <v>0.223684210526316</v>
      </c>
    </row>
    <row r="113" s="13" customFormat="1" spans="1:21">
      <c r="A113" s="25">
        <v>28733</v>
      </c>
      <c r="B113" s="26">
        <v>3315</v>
      </c>
      <c r="C113" s="26">
        <v>1649</v>
      </c>
      <c r="D113" s="26">
        <v>1370</v>
      </c>
      <c r="E113" s="26">
        <v>296</v>
      </c>
      <c r="F113" s="27"/>
      <c r="G113" s="28"/>
      <c r="H113" s="29">
        <f t="shared" si="19"/>
        <v>-0.01236802413273</v>
      </c>
      <c r="I113" s="29">
        <f t="shared" si="13"/>
        <v>-0.0448756822316555</v>
      </c>
      <c r="J113" s="29">
        <f t="shared" si="14"/>
        <v>0.024087591240876</v>
      </c>
      <c r="K113" s="29">
        <f t="shared" si="15"/>
        <v>0.00337837837837829</v>
      </c>
      <c r="L113" s="28"/>
      <c r="M113" s="13">
        <f t="shared" si="24"/>
        <v>4849</v>
      </c>
      <c r="N113" s="13">
        <f t="shared" si="20"/>
        <v>4286</v>
      </c>
      <c r="O113" s="13">
        <f t="shared" si="21"/>
        <v>1250</v>
      </c>
      <c r="P113" s="13">
        <f t="shared" si="22"/>
        <v>380</v>
      </c>
      <c r="Q113" s="28"/>
      <c r="R113" s="13">
        <f t="shared" si="23"/>
        <v>0.316353887399464</v>
      </c>
      <c r="S113" s="13">
        <f t="shared" si="16"/>
        <v>0.615258982734484</v>
      </c>
      <c r="T113" s="13">
        <f t="shared" si="17"/>
        <v>-0.096</v>
      </c>
      <c r="U113" s="13">
        <f t="shared" si="18"/>
        <v>0.221052631578947</v>
      </c>
    </row>
    <row r="114" s="13" customFormat="1" spans="1:21">
      <c r="A114" s="25">
        <v>28763</v>
      </c>
      <c r="B114" s="26">
        <v>3274</v>
      </c>
      <c r="C114" s="26">
        <v>1575</v>
      </c>
      <c r="D114" s="26">
        <v>1403</v>
      </c>
      <c r="E114" s="26">
        <v>297</v>
      </c>
      <c r="F114" s="27"/>
      <c r="G114" s="28"/>
      <c r="H114" s="29">
        <f t="shared" si="19"/>
        <v>0.0164935858277337</v>
      </c>
      <c r="I114" s="29">
        <f t="shared" si="13"/>
        <v>-0.00888888888888884</v>
      </c>
      <c r="J114" s="29">
        <f t="shared" si="14"/>
        <v>0.0427655024946543</v>
      </c>
      <c r="K114" s="29">
        <f t="shared" si="15"/>
        <v>0.026936026936027</v>
      </c>
      <c r="L114" s="28"/>
      <c r="M114" s="13">
        <f t="shared" si="24"/>
        <v>4849</v>
      </c>
      <c r="N114" s="13">
        <f t="shared" si="20"/>
        <v>4286</v>
      </c>
      <c r="O114" s="13">
        <f t="shared" si="21"/>
        <v>1370</v>
      </c>
      <c r="P114" s="13">
        <f t="shared" si="22"/>
        <v>380</v>
      </c>
      <c r="Q114" s="28"/>
      <c r="R114" s="13">
        <f t="shared" si="23"/>
        <v>0.324809239018354</v>
      </c>
      <c r="S114" s="13">
        <f t="shared" si="16"/>
        <v>0.632524498366776</v>
      </c>
      <c r="T114" s="13">
        <f t="shared" si="17"/>
        <v>-0.0240875912408759</v>
      </c>
      <c r="U114" s="13">
        <f t="shared" si="18"/>
        <v>0.218421052631579</v>
      </c>
    </row>
    <row r="115" s="13" customFormat="1" spans="1:21">
      <c r="A115" s="25">
        <v>28794</v>
      </c>
      <c r="B115" s="26">
        <v>3328</v>
      </c>
      <c r="C115" s="26">
        <v>1561</v>
      </c>
      <c r="D115" s="26">
        <v>1463</v>
      </c>
      <c r="E115" s="26">
        <v>305</v>
      </c>
      <c r="F115" s="27"/>
      <c r="G115" s="28"/>
      <c r="H115" s="29">
        <f t="shared" si="19"/>
        <v>-0.0306490384615384</v>
      </c>
      <c r="I115" s="29">
        <f t="shared" si="13"/>
        <v>-0.011531069827034</v>
      </c>
      <c r="J115" s="29">
        <f t="shared" si="14"/>
        <v>-0.051948051948052</v>
      </c>
      <c r="K115" s="29">
        <f t="shared" si="15"/>
        <v>-0.0295081967213114</v>
      </c>
      <c r="L115" s="28"/>
      <c r="M115" s="13">
        <f t="shared" si="24"/>
        <v>4849</v>
      </c>
      <c r="N115" s="13">
        <f t="shared" si="20"/>
        <v>4286</v>
      </c>
      <c r="O115" s="13">
        <f t="shared" si="21"/>
        <v>1403</v>
      </c>
      <c r="P115" s="13">
        <f t="shared" si="22"/>
        <v>380</v>
      </c>
      <c r="Q115" s="28"/>
      <c r="R115" s="13">
        <f t="shared" si="23"/>
        <v>0.313672922252011</v>
      </c>
      <c r="S115" s="13">
        <f t="shared" si="16"/>
        <v>0.635790947270182</v>
      </c>
      <c r="T115" s="13">
        <f t="shared" si="17"/>
        <v>-0.0427655024946543</v>
      </c>
      <c r="U115" s="13">
        <f t="shared" si="18"/>
        <v>0.197368421052632</v>
      </c>
    </row>
    <row r="116" s="13" customFormat="1" spans="1:21">
      <c r="A116" s="25">
        <v>28824</v>
      </c>
      <c r="B116" s="26">
        <v>3226</v>
      </c>
      <c r="C116" s="26">
        <v>1543</v>
      </c>
      <c r="D116" s="26">
        <v>1387</v>
      </c>
      <c r="E116" s="26">
        <v>296</v>
      </c>
      <c r="F116" s="27"/>
      <c r="G116" s="28"/>
      <c r="H116" s="29">
        <f t="shared" si="19"/>
        <v>-0.00805951642901426</v>
      </c>
      <c r="I116" s="29">
        <f t="shared" si="13"/>
        <v>-0.0291639662994168</v>
      </c>
      <c r="J116" s="29">
        <f t="shared" si="14"/>
        <v>0.0144196106705119</v>
      </c>
      <c r="K116" s="29">
        <f t="shared" si="15"/>
        <v>-0.0033783783783784</v>
      </c>
      <c r="L116" s="28"/>
      <c r="M116" s="13">
        <f t="shared" si="24"/>
        <v>4849</v>
      </c>
      <c r="N116" s="13">
        <f t="shared" si="20"/>
        <v>4286</v>
      </c>
      <c r="O116" s="13">
        <f t="shared" si="21"/>
        <v>1463</v>
      </c>
      <c r="P116" s="13">
        <f t="shared" si="22"/>
        <v>380</v>
      </c>
      <c r="Q116" s="28"/>
      <c r="R116" s="13">
        <f t="shared" si="23"/>
        <v>0.334708187255104</v>
      </c>
      <c r="S116" s="13">
        <f t="shared" si="16"/>
        <v>0.639990667288847</v>
      </c>
      <c r="T116" s="13">
        <f t="shared" si="17"/>
        <v>0.051948051948052</v>
      </c>
      <c r="U116" s="13">
        <f t="shared" si="18"/>
        <v>0.221052631578947</v>
      </c>
    </row>
    <row r="117" s="13" customFormat="1" spans="1:21">
      <c r="A117" s="25">
        <v>28855</v>
      </c>
      <c r="B117" s="26">
        <v>3200</v>
      </c>
      <c r="C117" s="26">
        <v>1498</v>
      </c>
      <c r="D117" s="26">
        <v>1407</v>
      </c>
      <c r="E117" s="26">
        <v>295</v>
      </c>
      <c r="F117" s="27"/>
      <c r="G117" s="28"/>
      <c r="H117" s="29">
        <f t="shared" si="19"/>
        <v>0.0553125000000001</v>
      </c>
      <c r="I117" s="29">
        <f t="shared" si="13"/>
        <v>-0.0473965287049399</v>
      </c>
      <c r="J117" s="29">
        <f t="shared" si="14"/>
        <v>0.110163468372424</v>
      </c>
      <c r="K117" s="29">
        <f t="shared" si="15"/>
        <v>0.315254237288136</v>
      </c>
      <c r="L117" s="28"/>
      <c r="M117" s="13">
        <f t="shared" si="24"/>
        <v>4849</v>
      </c>
      <c r="N117" s="13">
        <f t="shared" si="20"/>
        <v>4286</v>
      </c>
      <c r="O117" s="13">
        <f t="shared" si="21"/>
        <v>1463</v>
      </c>
      <c r="P117" s="13">
        <f t="shared" si="22"/>
        <v>380</v>
      </c>
      <c r="Q117" s="28"/>
      <c r="R117" s="13">
        <f t="shared" si="23"/>
        <v>0.34007011755001</v>
      </c>
      <c r="S117" s="13">
        <f t="shared" si="16"/>
        <v>0.650489967335511</v>
      </c>
      <c r="T117" s="13">
        <f t="shared" si="17"/>
        <v>0.0382775119617225</v>
      </c>
      <c r="U117" s="13">
        <f t="shared" si="18"/>
        <v>0.223684210526316</v>
      </c>
    </row>
    <row r="118" s="13" customFormat="1" spans="1:21">
      <c r="A118" s="25">
        <v>28886</v>
      </c>
      <c r="B118" s="26">
        <v>3377</v>
      </c>
      <c r="C118" s="26">
        <v>1427</v>
      </c>
      <c r="D118" s="26">
        <v>1562</v>
      </c>
      <c r="E118" s="26">
        <v>388</v>
      </c>
      <c r="F118" s="27"/>
      <c r="G118" s="28"/>
      <c r="H118" s="29">
        <f t="shared" si="19"/>
        <v>0.102457802783536</v>
      </c>
      <c r="I118" s="29">
        <f t="shared" si="13"/>
        <v>0.148563419761738</v>
      </c>
      <c r="J118" s="29">
        <f t="shared" si="14"/>
        <v>0.0857874519846351</v>
      </c>
      <c r="K118" s="29">
        <f t="shared" si="15"/>
        <v>-0.00257731958762886</v>
      </c>
      <c r="L118" s="28"/>
      <c r="M118" s="13">
        <f t="shared" si="24"/>
        <v>4849</v>
      </c>
      <c r="N118" s="13">
        <f t="shared" si="20"/>
        <v>4286</v>
      </c>
      <c r="O118" s="13">
        <f t="shared" si="21"/>
        <v>1463</v>
      </c>
      <c r="P118" s="13">
        <f t="shared" si="22"/>
        <v>380</v>
      </c>
      <c r="Q118" s="28"/>
      <c r="R118" s="13">
        <f t="shared" si="23"/>
        <v>0.303567745926995</v>
      </c>
      <c r="S118" s="13">
        <f t="shared" si="16"/>
        <v>0.667055529631358</v>
      </c>
      <c r="T118" s="13">
        <f t="shared" si="17"/>
        <v>-0.0676691729323308</v>
      </c>
      <c r="U118" s="13">
        <f t="shared" si="18"/>
        <v>-0.0210526315789474</v>
      </c>
    </row>
    <row r="119" s="13" customFormat="1" spans="1:21">
      <c r="A119" s="25">
        <v>28914</v>
      </c>
      <c r="B119" s="26">
        <v>3723</v>
      </c>
      <c r="C119" s="26">
        <v>1639</v>
      </c>
      <c r="D119" s="26">
        <v>1696</v>
      </c>
      <c r="E119" s="26">
        <v>387</v>
      </c>
      <c r="F119" s="27"/>
      <c r="G119" s="28"/>
      <c r="H119" s="29">
        <f t="shared" si="19"/>
        <v>-0.0330378726833199</v>
      </c>
      <c r="I119" s="29">
        <f t="shared" si="13"/>
        <v>-0.0707748627211714</v>
      </c>
      <c r="J119" s="29">
        <f t="shared" si="14"/>
        <v>-0.00589622641509435</v>
      </c>
      <c r="K119" s="29">
        <f t="shared" si="15"/>
        <v>0.00775193798449614</v>
      </c>
      <c r="L119" s="28"/>
      <c r="M119" s="13">
        <f t="shared" si="24"/>
        <v>4849</v>
      </c>
      <c r="N119" s="13">
        <f t="shared" si="20"/>
        <v>4286</v>
      </c>
      <c r="O119" s="13">
        <f t="shared" si="21"/>
        <v>1562</v>
      </c>
      <c r="P119" s="13">
        <f t="shared" si="22"/>
        <v>388</v>
      </c>
      <c r="Q119" s="28"/>
      <c r="R119" s="13">
        <f t="shared" si="23"/>
        <v>0.23221282738709</v>
      </c>
      <c r="S119" s="13">
        <f t="shared" si="16"/>
        <v>0.617592160522632</v>
      </c>
      <c r="T119" s="13">
        <f t="shared" si="17"/>
        <v>-0.0857874519846351</v>
      </c>
      <c r="U119" s="13">
        <f t="shared" si="18"/>
        <v>0.00257731958762887</v>
      </c>
    </row>
    <row r="120" s="13" customFormat="1" spans="1:21">
      <c r="A120" s="25">
        <v>28945</v>
      </c>
      <c r="B120" s="26">
        <v>3600</v>
      </c>
      <c r="C120" s="26">
        <v>1523</v>
      </c>
      <c r="D120" s="26">
        <v>1686</v>
      </c>
      <c r="E120" s="26">
        <v>390</v>
      </c>
      <c r="F120" s="27"/>
      <c r="G120" s="28"/>
      <c r="H120" s="29">
        <f t="shared" si="19"/>
        <v>0.0213888888888889</v>
      </c>
      <c r="I120" s="29">
        <f t="shared" si="13"/>
        <v>0.046618516086671</v>
      </c>
      <c r="J120" s="29">
        <f t="shared" si="14"/>
        <v>0.00237247924080664</v>
      </c>
      <c r="K120" s="29">
        <f t="shared" si="15"/>
        <v>0.00769230769230766</v>
      </c>
      <c r="L120" s="28"/>
      <c r="M120" s="13">
        <f t="shared" si="24"/>
        <v>4849</v>
      </c>
      <c r="N120" s="13">
        <f t="shared" si="20"/>
        <v>4286</v>
      </c>
      <c r="O120" s="13">
        <f t="shared" si="21"/>
        <v>1696</v>
      </c>
      <c r="P120" s="13">
        <f t="shared" si="22"/>
        <v>388</v>
      </c>
      <c r="Q120" s="28"/>
      <c r="R120" s="13">
        <f t="shared" si="23"/>
        <v>0.257578882243762</v>
      </c>
      <c r="S120" s="13">
        <f t="shared" si="16"/>
        <v>0.644657022865142</v>
      </c>
      <c r="T120" s="13">
        <f t="shared" si="17"/>
        <v>0.00589622641509434</v>
      </c>
      <c r="U120" s="13">
        <f t="shared" si="18"/>
        <v>-0.00515463917525773</v>
      </c>
    </row>
    <row r="121" s="13" customFormat="1" spans="1:21">
      <c r="A121" s="25">
        <v>28975</v>
      </c>
      <c r="B121" s="26">
        <v>3677</v>
      </c>
      <c r="C121" s="26">
        <v>1594</v>
      </c>
      <c r="D121" s="26">
        <v>1690</v>
      </c>
      <c r="E121" s="26">
        <v>393</v>
      </c>
      <c r="F121" s="27"/>
      <c r="G121" s="28"/>
      <c r="H121" s="29">
        <f t="shared" si="19"/>
        <v>0.0399782431329889</v>
      </c>
      <c r="I121" s="29">
        <f t="shared" si="13"/>
        <v>0.0181932245922207</v>
      </c>
      <c r="J121" s="29">
        <f t="shared" si="14"/>
        <v>0.0751479289940828</v>
      </c>
      <c r="K121" s="29">
        <f t="shared" si="15"/>
        <v>-0.0203562340966921</v>
      </c>
      <c r="L121" s="28"/>
      <c r="M121" s="13">
        <f t="shared" si="24"/>
        <v>4849</v>
      </c>
      <c r="N121" s="13">
        <f t="shared" si="20"/>
        <v>4286</v>
      </c>
      <c r="O121" s="13">
        <f t="shared" si="21"/>
        <v>1696</v>
      </c>
      <c r="P121" s="13">
        <f t="shared" si="22"/>
        <v>390</v>
      </c>
      <c r="Q121" s="28"/>
      <c r="R121" s="13">
        <f t="shared" si="23"/>
        <v>0.241699319447309</v>
      </c>
      <c r="S121" s="13">
        <f t="shared" si="16"/>
        <v>0.628091460569295</v>
      </c>
      <c r="T121" s="13">
        <f t="shared" si="17"/>
        <v>0.0035377358490566</v>
      </c>
      <c r="U121" s="13">
        <f t="shared" si="18"/>
        <v>-0.00769230769230769</v>
      </c>
    </row>
    <row r="122" s="13" customFormat="1" spans="1:21">
      <c r="A122" s="25">
        <v>29006</v>
      </c>
      <c r="B122" s="26">
        <v>3824</v>
      </c>
      <c r="C122" s="26">
        <v>1623</v>
      </c>
      <c r="D122" s="26">
        <v>1817</v>
      </c>
      <c r="E122" s="26">
        <v>385</v>
      </c>
      <c r="F122" s="27"/>
      <c r="G122" s="28"/>
      <c r="H122" s="29">
        <f t="shared" si="19"/>
        <v>0.0159518828451883</v>
      </c>
      <c r="I122" s="29">
        <f t="shared" si="13"/>
        <v>-0.0357362908194702</v>
      </c>
      <c r="J122" s="29">
        <f t="shared" si="14"/>
        <v>0.0671436433681893</v>
      </c>
      <c r="K122" s="29">
        <f t="shared" si="15"/>
        <v>-0.0103896103896104</v>
      </c>
      <c r="L122" s="28"/>
      <c r="M122" s="13">
        <f t="shared" si="24"/>
        <v>4849</v>
      </c>
      <c r="N122" s="13">
        <f t="shared" si="20"/>
        <v>4286</v>
      </c>
      <c r="O122" s="13">
        <f t="shared" si="21"/>
        <v>1696</v>
      </c>
      <c r="P122" s="13">
        <f t="shared" si="22"/>
        <v>393</v>
      </c>
      <c r="Q122" s="28"/>
      <c r="R122" s="13">
        <f t="shared" si="23"/>
        <v>0.211383790472262</v>
      </c>
      <c r="S122" s="13">
        <f t="shared" si="16"/>
        <v>0.621325244983668</v>
      </c>
      <c r="T122" s="13">
        <f t="shared" si="17"/>
        <v>-0.0713443396226415</v>
      </c>
      <c r="U122" s="13">
        <f t="shared" si="18"/>
        <v>0.0203562340966921</v>
      </c>
    </row>
    <row r="123" s="13" customFormat="1" spans="1:21">
      <c r="A123" s="25">
        <v>29036</v>
      </c>
      <c r="B123" s="26">
        <v>3885</v>
      </c>
      <c r="C123" s="26">
        <v>1565</v>
      </c>
      <c r="D123" s="26">
        <v>1939</v>
      </c>
      <c r="E123" s="26">
        <v>381</v>
      </c>
      <c r="F123" s="27"/>
      <c r="G123" s="28"/>
      <c r="H123" s="29">
        <f t="shared" si="19"/>
        <v>-0.00514800514800517</v>
      </c>
      <c r="I123" s="29">
        <f t="shared" si="13"/>
        <v>-0.0722044728434504</v>
      </c>
      <c r="J123" s="29">
        <f t="shared" si="14"/>
        <v>0.0479628674574524</v>
      </c>
      <c r="K123" s="29">
        <f t="shared" si="15"/>
        <v>0</v>
      </c>
      <c r="L123" s="28"/>
      <c r="M123" s="13">
        <f t="shared" si="24"/>
        <v>4849</v>
      </c>
      <c r="N123" s="13">
        <f t="shared" si="20"/>
        <v>4286</v>
      </c>
      <c r="O123" s="13">
        <f t="shared" si="21"/>
        <v>1817</v>
      </c>
      <c r="P123" s="13">
        <f t="shared" si="22"/>
        <v>393</v>
      </c>
      <c r="Q123" s="28"/>
      <c r="R123" s="13">
        <f t="shared" si="23"/>
        <v>0.198803877088059</v>
      </c>
      <c r="S123" s="13">
        <f t="shared" si="16"/>
        <v>0.634857676154923</v>
      </c>
      <c r="T123" s="13">
        <f t="shared" si="17"/>
        <v>-0.0671436433681893</v>
      </c>
      <c r="U123" s="13">
        <f t="shared" si="18"/>
        <v>0.0305343511450382</v>
      </c>
    </row>
    <row r="124" s="13" customFormat="1" spans="1:21">
      <c r="A124" s="25">
        <v>29067</v>
      </c>
      <c r="B124" s="26">
        <v>3865</v>
      </c>
      <c r="C124" s="26">
        <v>1452</v>
      </c>
      <c r="D124" s="26">
        <v>2032</v>
      </c>
      <c r="E124" s="26">
        <v>381</v>
      </c>
      <c r="F124" s="27"/>
      <c r="G124" s="28"/>
      <c r="H124" s="29">
        <f t="shared" si="19"/>
        <v>-0.0512289780077619</v>
      </c>
      <c r="I124" s="29">
        <f t="shared" si="13"/>
        <v>-0.163911845730028</v>
      </c>
      <c r="J124" s="29">
        <f t="shared" si="14"/>
        <v>0.0221456692913387</v>
      </c>
      <c r="K124" s="29">
        <f t="shared" si="15"/>
        <v>-0.0104986876640421</v>
      </c>
      <c r="L124" s="28"/>
      <c r="M124" s="13">
        <f t="shared" si="24"/>
        <v>4849</v>
      </c>
      <c r="N124" s="13">
        <f t="shared" si="20"/>
        <v>4286</v>
      </c>
      <c r="O124" s="13">
        <f t="shared" si="21"/>
        <v>1939</v>
      </c>
      <c r="P124" s="13">
        <f t="shared" si="22"/>
        <v>393</v>
      </c>
      <c r="Q124" s="28"/>
      <c r="R124" s="13">
        <f t="shared" si="23"/>
        <v>0.202928438853372</v>
      </c>
      <c r="S124" s="13">
        <f t="shared" si="16"/>
        <v>0.661222585160989</v>
      </c>
      <c r="T124" s="13">
        <f t="shared" si="17"/>
        <v>-0.0479628674574523</v>
      </c>
      <c r="U124" s="13">
        <f t="shared" si="18"/>
        <v>0.0305343511450382</v>
      </c>
    </row>
    <row r="125" s="13" customFormat="1" spans="1:21">
      <c r="A125" s="25">
        <v>29098</v>
      </c>
      <c r="B125" s="26">
        <v>3667</v>
      </c>
      <c r="C125" s="26">
        <v>1214</v>
      </c>
      <c r="D125" s="26">
        <v>2077</v>
      </c>
      <c r="E125" s="26">
        <v>377</v>
      </c>
      <c r="F125" s="27"/>
      <c r="G125" s="28"/>
      <c r="H125" s="29">
        <f t="shared" si="19"/>
        <v>0.0520861739841834</v>
      </c>
      <c r="I125" s="29">
        <f t="shared" si="13"/>
        <v>-0.153212520593081</v>
      </c>
      <c r="J125" s="29">
        <f t="shared" si="14"/>
        <v>0.17910447761194</v>
      </c>
      <c r="K125" s="29">
        <f t="shared" si="15"/>
        <v>0.0106100795755968</v>
      </c>
      <c r="L125" s="28"/>
      <c r="M125" s="13">
        <f t="shared" si="24"/>
        <v>4849</v>
      </c>
      <c r="N125" s="13">
        <f t="shared" si="20"/>
        <v>4286</v>
      </c>
      <c r="O125" s="13">
        <f t="shared" si="21"/>
        <v>2032</v>
      </c>
      <c r="P125" s="13">
        <f t="shared" si="22"/>
        <v>393</v>
      </c>
      <c r="Q125" s="28"/>
      <c r="R125" s="13">
        <f t="shared" si="23"/>
        <v>0.243761600329965</v>
      </c>
      <c r="S125" s="13">
        <f t="shared" si="16"/>
        <v>0.716752216518899</v>
      </c>
      <c r="T125" s="13">
        <f t="shared" si="17"/>
        <v>-0.0221456692913386</v>
      </c>
      <c r="U125" s="13">
        <f t="shared" si="18"/>
        <v>0.0407124681933842</v>
      </c>
    </row>
    <row r="126" s="13" customFormat="1" spans="1:21">
      <c r="A126" s="25">
        <v>29128</v>
      </c>
      <c r="B126" s="26">
        <v>3858</v>
      </c>
      <c r="C126" s="26">
        <v>1028</v>
      </c>
      <c r="D126" s="26">
        <v>2449</v>
      </c>
      <c r="E126" s="26">
        <v>381</v>
      </c>
      <c r="F126" s="27"/>
      <c r="G126" s="28"/>
      <c r="H126" s="29">
        <f t="shared" si="19"/>
        <v>0.064282011404873</v>
      </c>
      <c r="I126" s="29">
        <f t="shared" si="13"/>
        <v>0.0651750972762646</v>
      </c>
      <c r="J126" s="29">
        <f t="shared" si="14"/>
        <v>0.135565536953859</v>
      </c>
      <c r="K126" s="29">
        <f t="shared" si="15"/>
        <v>-0.393700787401575</v>
      </c>
      <c r="L126" s="28"/>
      <c r="M126" s="13">
        <f t="shared" si="24"/>
        <v>4849</v>
      </c>
      <c r="N126" s="13">
        <f t="shared" si="20"/>
        <v>4286</v>
      </c>
      <c r="O126" s="13">
        <f t="shared" si="21"/>
        <v>2077</v>
      </c>
      <c r="P126" s="13">
        <f t="shared" si="22"/>
        <v>393</v>
      </c>
      <c r="Q126" s="28"/>
      <c r="R126" s="13">
        <f t="shared" si="23"/>
        <v>0.204372035471231</v>
      </c>
      <c r="S126" s="13">
        <f t="shared" si="16"/>
        <v>0.760149323378441</v>
      </c>
      <c r="T126" s="13">
        <f t="shared" si="17"/>
        <v>-0.17910447761194</v>
      </c>
      <c r="U126" s="13">
        <f t="shared" si="18"/>
        <v>0.0305343511450382</v>
      </c>
    </row>
    <row r="127" s="13" customFormat="1" spans="1:21">
      <c r="A127" s="25">
        <v>29159</v>
      </c>
      <c r="B127" s="26">
        <v>4106</v>
      </c>
      <c r="C127" s="26">
        <v>1095</v>
      </c>
      <c r="D127" s="26">
        <v>2781</v>
      </c>
      <c r="E127" s="26">
        <v>231</v>
      </c>
      <c r="F127" s="27"/>
      <c r="G127" s="28"/>
      <c r="H127" s="29">
        <f t="shared" si="19"/>
        <v>0.0102289332683878</v>
      </c>
      <c r="I127" s="29">
        <f t="shared" si="13"/>
        <v>0.0283105022831049</v>
      </c>
      <c r="J127" s="29">
        <f t="shared" si="14"/>
        <v>0.0039554117224021</v>
      </c>
      <c r="K127" s="29">
        <f t="shared" si="15"/>
        <v>-0.00432900432900429</v>
      </c>
      <c r="L127" s="28"/>
      <c r="M127" s="13">
        <f t="shared" si="24"/>
        <v>4849</v>
      </c>
      <c r="N127" s="13">
        <f t="shared" si="20"/>
        <v>4286</v>
      </c>
      <c r="O127" s="13">
        <f t="shared" si="21"/>
        <v>2449</v>
      </c>
      <c r="P127" s="13">
        <f t="shared" si="22"/>
        <v>393</v>
      </c>
      <c r="Q127" s="28"/>
      <c r="R127" s="13">
        <f t="shared" si="23"/>
        <v>0.153227469581357</v>
      </c>
      <c r="S127" s="13">
        <f t="shared" si="16"/>
        <v>0.744517032197853</v>
      </c>
      <c r="T127" s="13">
        <f t="shared" si="17"/>
        <v>-0.135565536953859</v>
      </c>
      <c r="U127" s="13">
        <f t="shared" si="18"/>
        <v>0.412213740458015</v>
      </c>
    </row>
    <row r="128" s="13" customFormat="1" spans="1:21">
      <c r="A128" s="25">
        <v>29189</v>
      </c>
      <c r="B128" s="26">
        <v>4148</v>
      </c>
      <c r="C128" s="26">
        <v>1126</v>
      </c>
      <c r="D128" s="26">
        <v>2792</v>
      </c>
      <c r="E128" s="26">
        <v>230</v>
      </c>
      <c r="F128" s="27"/>
      <c r="G128" s="28"/>
      <c r="H128" s="29">
        <f t="shared" si="19"/>
        <v>0.112343297974928</v>
      </c>
      <c r="I128" s="29">
        <f t="shared" si="13"/>
        <v>-0.0550621669626998</v>
      </c>
      <c r="J128" s="29">
        <f t="shared" si="14"/>
        <v>0.190902578796562</v>
      </c>
      <c r="K128" s="29">
        <f t="shared" si="15"/>
        <v>-0.0260869565217391</v>
      </c>
      <c r="L128" s="28"/>
      <c r="M128" s="13">
        <f t="shared" si="24"/>
        <v>4849</v>
      </c>
      <c r="N128" s="13">
        <f t="shared" si="20"/>
        <v>4286</v>
      </c>
      <c r="O128" s="13">
        <f t="shared" si="21"/>
        <v>2781</v>
      </c>
      <c r="P128" s="13">
        <f t="shared" si="22"/>
        <v>393</v>
      </c>
      <c r="Q128" s="28"/>
      <c r="R128" s="13">
        <f t="shared" si="23"/>
        <v>0.144565889874201</v>
      </c>
      <c r="S128" s="13">
        <f t="shared" si="16"/>
        <v>0.737284181054596</v>
      </c>
      <c r="T128" s="13">
        <f t="shared" si="17"/>
        <v>-0.00395541172240201</v>
      </c>
      <c r="U128" s="13">
        <f t="shared" si="18"/>
        <v>0.414758269720102</v>
      </c>
    </row>
    <row r="129" s="13" customFormat="1" spans="1:21">
      <c r="A129" s="25">
        <v>29220</v>
      </c>
      <c r="B129" s="26">
        <v>4614</v>
      </c>
      <c r="C129" s="26">
        <v>1064</v>
      </c>
      <c r="D129" s="26">
        <v>3325</v>
      </c>
      <c r="E129" s="26">
        <v>224</v>
      </c>
      <c r="F129" s="27"/>
      <c r="G129" s="28"/>
      <c r="H129" s="29">
        <f t="shared" si="19"/>
        <v>0.384048547897703</v>
      </c>
      <c r="I129" s="29">
        <f t="shared" si="13"/>
        <v>0.218984962406015</v>
      </c>
      <c r="J129" s="29">
        <f t="shared" si="14"/>
        <v>0.455639097744361</v>
      </c>
      <c r="K129" s="29">
        <f t="shared" si="15"/>
        <v>0.107142857142857</v>
      </c>
      <c r="L129" s="28"/>
      <c r="M129" s="13">
        <f t="shared" si="24"/>
        <v>4849</v>
      </c>
      <c r="N129" s="13">
        <f t="shared" si="20"/>
        <v>4286</v>
      </c>
      <c r="O129" s="13">
        <f t="shared" si="21"/>
        <v>2792</v>
      </c>
      <c r="P129" s="13">
        <f t="shared" si="22"/>
        <v>393</v>
      </c>
      <c r="Q129" s="28"/>
      <c r="R129" s="13">
        <f t="shared" si="23"/>
        <v>0.0484636007424211</v>
      </c>
      <c r="S129" s="13">
        <f t="shared" si="16"/>
        <v>0.751749883341111</v>
      </c>
      <c r="T129" s="13">
        <f t="shared" si="17"/>
        <v>-0.190902578796562</v>
      </c>
      <c r="U129" s="13">
        <f t="shared" si="18"/>
        <v>0.430025445292621</v>
      </c>
    </row>
    <row r="130" s="13" customFormat="1" spans="1:21">
      <c r="A130" s="25">
        <v>29251</v>
      </c>
      <c r="B130" s="26">
        <v>6386</v>
      </c>
      <c r="C130" s="26">
        <v>1297</v>
      </c>
      <c r="D130" s="26">
        <v>4840</v>
      </c>
      <c r="E130" s="26">
        <v>248</v>
      </c>
      <c r="F130" s="27"/>
      <c r="G130" s="28"/>
      <c r="H130" s="29">
        <f t="shared" si="19"/>
        <v>0.0170685875352332</v>
      </c>
      <c r="I130" s="29">
        <f t="shared" si="13"/>
        <v>0.115651503469545</v>
      </c>
      <c r="J130" s="29">
        <f t="shared" si="14"/>
        <v>-0.00743801652892562</v>
      </c>
      <c r="K130" s="29">
        <f t="shared" si="15"/>
        <v>-0.0161290322580645</v>
      </c>
      <c r="L130" s="28"/>
      <c r="M130" s="13">
        <f t="shared" si="24"/>
        <v>4849</v>
      </c>
      <c r="N130" s="13">
        <f t="shared" si="20"/>
        <v>4286</v>
      </c>
      <c r="O130" s="13">
        <f t="shared" si="21"/>
        <v>3325</v>
      </c>
      <c r="P130" s="13">
        <f t="shared" si="22"/>
        <v>393</v>
      </c>
      <c r="Q130" s="28"/>
      <c r="R130" s="13">
        <f t="shared" si="23"/>
        <v>-0.316972571664261</v>
      </c>
      <c r="S130" s="13">
        <f t="shared" si="16"/>
        <v>0.697386840877275</v>
      </c>
      <c r="T130" s="13">
        <f t="shared" si="17"/>
        <v>-0.455639097744361</v>
      </c>
      <c r="U130" s="13">
        <f t="shared" si="18"/>
        <v>0.368956743002545</v>
      </c>
    </row>
    <row r="131" s="13" customFormat="1" spans="1:21">
      <c r="A131" s="25">
        <v>29280</v>
      </c>
      <c r="B131" s="26">
        <v>6495</v>
      </c>
      <c r="C131" s="26">
        <v>1447</v>
      </c>
      <c r="D131" s="26">
        <v>4804</v>
      </c>
      <c r="E131" s="26">
        <v>244</v>
      </c>
      <c r="F131" s="27"/>
      <c r="G131" s="28"/>
      <c r="H131" s="29">
        <f t="shared" si="19"/>
        <v>-0.133641262509623</v>
      </c>
      <c r="I131" s="29">
        <f t="shared" si="13"/>
        <v>-0.078092605390463</v>
      </c>
      <c r="J131" s="29">
        <f t="shared" si="14"/>
        <v>-0.155911740216486</v>
      </c>
      <c r="K131" s="29">
        <f t="shared" si="15"/>
        <v>-0.0245901639344263</v>
      </c>
      <c r="L131" s="28"/>
      <c r="M131" s="13">
        <f t="shared" si="24"/>
        <v>6386</v>
      </c>
      <c r="N131" s="13">
        <f t="shared" si="20"/>
        <v>4286</v>
      </c>
      <c r="O131" s="13">
        <f t="shared" si="21"/>
        <v>4840</v>
      </c>
      <c r="P131" s="13">
        <f t="shared" si="22"/>
        <v>393</v>
      </c>
      <c r="Q131" s="28"/>
      <c r="R131" s="13">
        <f t="shared" si="23"/>
        <v>-0.0170685875352333</v>
      </c>
      <c r="S131" s="13">
        <f t="shared" si="16"/>
        <v>0.662389174055063</v>
      </c>
      <c r="T131" s="13">
        <f t="shared" si="17"/>
        <v>0.00743801652892562</v>
      </c>
      <c r="U131" s="13">
        <f t="shared" si="18"/>
        <v>0.379134860050891</v>
      </c>
    </row>
    <row r="132" s="13" customFormat="1" spans="1:21">
      <c r="A132" s="25">
        <v>29311</v>
      </c>
      <c r="B132" s="26">
        <v>5627</v>
      </c>
      <c r="C132" s="26">
        <v>1334</v>
      </c>
      <c r="D132" s="26">
        <v>4055</v>
      </c>
      <c r="E132" s="26">
        <v>238</v>
      </c>
      <c r="F132" s="27"/>
      <c r="G132" s="28"/>
      <c r="H132" s="29">
        <f t="shared" si="19"/>
        <v>-0.0714412653278834</v>
      </c>
      <c r="I132" s="29">
        <f t="shared" ref="I132:I195" si="25">(C133/C132)-1</f>
        <v>-0.0232383808095952</v>
      </c>
      <c r="J132" s="29">
        <f t="shared" ref="J132:J195" si="26">(D133/D132)-1</f>
        <v>-0.0917385943279901</v>
      </c>
      <c r="K132" s="29">
        <f t="shared" ref="K132:K195" si="27">(E133/E132)-1</f>
        <v>0.00420168067226889</v>
      </c>
      <c r="L132" s="28"/>
      <c r="M132" s="13">
        <f t="shared" si="24"/>
        <v>6495</v>
      </c>
      <c r="N132" s="13">
        <f t="shared" si="20"/>
        <v>4286</v>
      </c>
      <c r="O132" s="13">
        <f t="shared" si="21"/>
        <v>4840</v>
      </c>
      <c r="P132" s="13">
        <f t="shared" si="22"/>
        <v>393</v>
      </c>
      <c r="Q132" s="28"/>
      <c r="R132" s="13">
        <f t="shared" si="23"/>
        <v>0.133641262509623</v>
      </c>
      <c r="S132" s="13">
        <f t="shared" ref="S132:S195" si="28">(N132-C132)/N132</f>
        <v>0.688754083061129</v>
      </c>
      <c r="T132" s="13">
        <f t="shared" ref="T132:T195" si="29">(O132-D132)/O132</f>
        <v>0.162190082644628</v>
      </c>
      <c r="U132" s="13">
        <f t="shared" ref="U132:U195" si="30">(P132-E132)/P132</f>
        <v>0.39440203562341</v>
      </c>
    </row>
    <row r="133" s="13" customFormat="1" spans="1:21">
      <c r="A133" s="25">
        <v>29341</v>
      </c>
      <c r="B133" s="26">
        <v>5225</v>
      </c>
      <c r="C133" s="26">
        <v>1303</v>
      </c>
      <c r="D133" s="26">
        <v>3683</v>
      </c>
      <c r="E133" s="26">
        <v>239</v>
      </c>
      <c r="F133" s="27"/>
      <c r="G133" s="28"/>
      <c r="H133" s="29">
        <f t="shared" ref="H133:H196" si="31">(B134/B133)-1</f>
        <v>0.00880382775119615</v>
      </c>
      <c r="I133" s="29">
        <f t="shared" si="25"/>
        <v>0.126630851880276</v>
      </c>
      <c r="J133" s="29">
        <f t="shared" si="26"/>
        <v>-0.0309530274232962</v>
      </c>
      <c r="K133" s="29">
        <f t="shared" si="27"/>
        <v>-0.0251046025104602</v>
      </c>
      <c r="L133" s="28"/>
      <c r="M133" s="13">
        <f t="shared" si="24"/>
        <v>6495</v>
      </c>
      <c r="N133" s="13">
        <f t="shared" ref="N133:N196" si="32">MAX(N132,C132)</f>
        <v>4286</v>
      </c>
      <c r="O133" s="13">
        <f t="shared" ref="O133:O196" si="33">MAX(O132,D132)</f>
        <v>4840</v>
      </c>
      <c r="P133" s="13">
        <f t="shared" ref="P133:P196" si="34">MAX(P132,E132)</f>
        <v>393</v>
      </c>
      <c r="Q133" s="28"/>
      <c r="R133" s="13">
        <f t="shared" ref="R133:R196" si="35">(M133-B133)/M133</f>
        <v>0.195535026943803</v>
      </c>
      <c r="S133" s="13">
        <f t="shared" si="28"/>
        <v>0.695986934204386</v>
      </c>
      <c r="T133" s="13">
        <f t="shared" si="29"/>
        <v>0.23904958677686</v>
      </c>
      <c r="U133" s="13">
        <f t="shared" si="30"/>
        <v>0.391857506361323</v>
      </c>
    </row>
    <row r="134" s="13" customFormat="1" spans="1:21">
      <c r="A134" s="25">
        <v>29372</v>
      </c>
      <c r="B134" s="26">
        <v>5271</v>
      </c>
      <c r="C134" s="26">
        <v>1468</v>
      </c>
      <c r="D134" s="26">
        <v>3569</v>
      </c>
      <c r="E134" s="26">
        <v>233</v>
      </c>
      <c r="F134" s="27"/>
      <c r="G134" s="28"/>
      <c r="H134" s="29">
        <f t="shared" si="31"/>
        <v>0.0777841016884842</v>
      </c>
      <c r="I134" s="29">
        <f t="shared" si="25"/>
        <v>-0.0769754768392371</v>
      </c>
      <c r="J134" s="29">
        <f t="shared" si="26"/>
        <v>0.153544410198935</v>
      </c>
      <c r="K134" s="29">
        <f t="shared" si="27"/>
        <v>-0.103004291845494</v>
      </c>
      <c r="L134" s="28"/>
      <c r="M134" s="13">
        <f t="shared" si="24"/>
        <v>6495</v>
      </c>
      <c r="N134" s="13">
        <f t="shared" si="32"/>
        <v>4286</v>
      </c>
      <c r="O134" s="13">
        <f t="shared" si="33"/>
        <v>4840</v>
      </c>
      <c r="P134" s="13">
        <f t="shared" si="34"/>
        <v>393</v>
      </c>
      <c r="Q134" s="28"/>
      <c r="R134" s="13">
        <f t="shared" si="35"/>
        <v>0.188452655889146</v>
      </c>
      <c r="S134" s="13">
        <f t="shared" si="28"/>
        <v>0.657489500699953</v>
      </c>
      <c r="T134" s="13">
        <f t="shared" si="29"/>
        <v>0.262603305785124</v>
      </c>
      <c r="U134" s="13">
        <f t="shared" si="30"/>
        <v>0.407124681933842</v>
      </c>
    </row>
    <row r="135" s="13" customFormat="1" spans="1:21">
      <c r="A135" s="25">
        <v>29402</v>
      </c>
      <c r="B135" s="26">
        <v>5681</v>
      </c>
      <c r="C135" s="26">
        <v>1355</v>
      </c>
      <c r="D135" s="26">
        <v>4117</v>
      </c>
      <c r="E135" s="26">
        <v>209</v>
      </c>
      <c r="F135" s="27"/>
      <c r="G135" s="28"/>
      <c r="H135" s="29">
        <f t="shared" si="31"/>
        <v>0.0443583876078155</v>
      </c>
      <c r="I135" s="29">
        <f t="shared" si="25"/>
        <v>-0.0487084870848709</v>
      </c>
      <c r="J135" s="29">
        <f t="shared" si="26"/>
        <v>0.0772407092543115</v>
      </c>
      <c r="K135" s="29">
        <f t="shared" si="27"/>
        <v>0</v>
      </c>
      <c r="L135" s="28"/>
      <c r="M135" s="13">
        <f t="shared" si="24"/>
        <v>6495</v>
      </c>
      <c r="N135" s="13">
        <f t="shared" si="32"/>
        <v>4286</v>
      </c>
      <c r="O135" s="13">
        <f t="shared" si="33"/>
        <v>4840</v>
      </c>
      <c r="P135" s="13">
        <f t="shared" si="34"/>
        <v>393</v>
      </c>
      <c r="Q135" s="28"/>
      <c r="R135" s="13">
        <f t="shared" si="35"/>
        <v>0.125327174749808</v>
      </c>
      <c r="S135" s="13">
        <f t="shared" si="28"/>
        <v>0.68385440970602</v>
      </c>
      <c r="T135" s="13">
        <f t="shared" si="29"/>
        <v>0.149380165289256</v>
      </c>
      <c r="U135" s="13">
        <f t="shared" si="30"/>
        <v>0.468193384223919</v>
      </c>
    </row>
    <row r="136" s="13" customFormat="1" spans="1:21">
      <c r="A136" s="25">
        <v>29433</v>
      </c>
      <c r="B136" s="26">
        <v>5933</v>
      </c>
      <c r="C136" s="26">
        <v>1289</v>
      </c>
      <c r="D136" s="26">
        <v>4435</v>
      </c>
      <c r="E136" s="26">
        <v>209</v>
      </c>
      <c r="F136" s="27"/>
      <c r="G136" s="28"/>
      <c r="H136" s="29">
        <f t="shared" si="31"/>
        <v>-0.0674195179504466</v>
      </c>
      <c r="I136" s="29">
        <f t="shared" si="25"/>
        <v>-0.176881303335919</v>
      </c>
      <c r="J136" s="29">
        <f t="shared" si="26"/>
        <v>-0.0376550169109358</v>
      </c>
      <c r="K136" s="29">
        <f t="shared" si="27"/>
        <v>-0.0239234449760766</v>
      </c>
      <c r="L136" s="28"/>
      <c r="M136" s="13">
        <f t="shared" si="24"/>
        <v>6495</v>
      </c>
      <c r="N136" s="13">
        <f t="shared" si="32"/>
        <v>4286</v>
      </c>
      <c r="O136" s="13">
        <f t="shared" si="33"/>
        <v>4840</v>
      </c>
      <c r="P136" s="13">
        <f t="shared" si="34"/>
        <v>393</v>
      </c>
      <c r="Q136" s="28"/>
      <c r="R136" s="13">
        <f t="shared" si="35"/>
        <v>0.0865280985373364</v>
      </c>
      <c r="S136" s="13">
        <f t="shared" si="28"/>
        <v>0.699253383107793</v>
      </c>
      <c r="T136" s="13">
        <f t="shared" si="29"/>
        <v>0.0836776859504132</v>
      </c>
      <c r="U136" s="13">
        <f t="shared" si="30"/>
        <v>0.468193384223919</v>
      </c>
    </row>
    <row r="137" s="13" customFormat="1" spans="1:21">
      <c r="A137" s="25">
        <v>29464</v>
      </c>
      <c r="B137" s="26">
        <v>5533</v>
      </c>
      <c r="C137" s="26">
        <v>1061</v>
      </c>
      <c r="D137" s="26">
        <v>4268</v>
      </c>
      <c r="E137" s="26">
        <v>204</v>
      </c>
      <c r="F137" s="27"/>
      <c r="G137" s="28"/>
      <c r="H137" s="29">
        <f t="shared" si="31"/>
        <v>0.0334357491415145</v>
      </c>
      <c r="I137" s="29">
        <f t="shared" si="25"/>
        <v>-0.110273327049953</v>
      </c>
      <c r="J137" s="29">
        <f t="shared" si="26"/>
        <v>0.0709934395501406</v>
      </c>
      <c r="K137" s="29">
        <f t="shared" si="27"/>
        <v>-0.00490196078431371</v>
      </c>
      <c r="L137" s="28"/>
      <c r="M137" s="13">
        <f t="shared" si="24"/>
        <v>6495</v>
      </c>
      <c r="N137" s="13">
        <f t="shared" si="32"/>
        <v>4286</v>
      </c>
      <c r="O137" s="13">
        <f t="shared" si="33"/>
        <v>4840</v>
      </c>
      <c r="P137" s="13">
        <f t="shared" si="34"/>
        <v>393</v>
      </c>
      <c r="Q137" s="28"/>
      <c r="R137" s="13">
        <f t="shared" si="35"/>
        <v>0.148113933795227</v>
      </c>
      <c r="S137" s="13">
        <f t="shared" si="28"/>
        <v>0.752449836677555</v>
      </c>
      <c r="T137" s="13">
        <f t="shared" si="29"/>
        <v>0.118181818181818</v>
      </c>
      <c r="U137" s="13">
        <f t="shared" si="30"/>
        <v>0.480916030534351</v>
      </c>
    </row>
    <row r="138" s="13" customFormat="1" spans="1:21">
      <c r="A138" s="25">
        <v>29494</v>
      </c>
      <c r="B138" s="26">
        <v>5718</v>
      </c>
      <c r="C138" s="26">
        <v>944</v>
      </c>
      <c r="D138" s="26">
        <v>4571</v>
      </c>
      <c r="E138" s="26">
        <v>203</v>
      </c>
      <c r="F138" s="27"/>
      <c r="G138" s="28"/>
      <c r="H138" s="29">
        <f t="shared" si="31"/>
        <v>0.0657572577824415</v>
      </c>
      <c r="I138" s="29">
        <f t="shared" si="25"/>
        <v>0.505296610169492</v>
      </c>
      <c r="J138" s="29">
        <f t="shared" si="26"/>
        <v>-0.0214395099540582</v>
      </c>
      <c r="K138" s="29">
        <f t="shared" si="27"/>
        <v>-0.0197044334975369</v>
      </c>
      <c r="L138" s="28"/>
      <c r="M138" s="13">
        <f t="shared" si="24"/>
        <v>6495</v>
      </c>
      <c r="N138" s="13">
        <f t="shared" si="32"/>
        <v>4286</v>
      </c>
      <c r="O138" s="13">
        <f t="shared" si="33"/>
        <v>4840</v>
      </c>
      <c r="P138" s="13">
        <f t="shared" si="34"/>
        <v>393</v>
      </c>
      <c r="Q138" s="28"/>
      <c r="R138" s="13">
        <f t="shared" si="35"/>
        <v>0.119630484988453</v>
      </c>
      <c r="S138" s="13">
        <f t="shared" si="28"/>
        <v>0.77974801679888</v>
      </c>
      <c r="T138" s="13">
        <f t="shared" si="29"/>
        <v>0.0555785123966942</v>
      </c>
      <c r="U138" s="13">
        <f t="shared" si="30"/>
        <v>0.483460559796438</v>
      </c>
    </row>
    <row r="139" s="13" customFormat="1" spans="1:21">
      <c r="A139" s="25">
        <v>29525</v>
      </c>
      <c r="B139" s="26">
        <v>6094</v>
      </c>
      <c r="C139" s="26">
        <v>1421</v>
      </c>
      <c r="D139" s="26">
        <v>4473</v>
      </c>
      <c r="E139" s="26">
        <v>199</v>
      </c>
      <c r="F139" s="27"/>
      <c r="G139" s="28"/>
      <c r="H139" s="29">
        <f t="shared" si="31"/>
        <v>-0.0185428290121431</v>
      </c>
      <c r="I139" s="29">
        <f t="shared" si="25"/>
        <v>0.0816326530612246</v>
      </c>
      <c r="J139" s="29">
        <f t="shared" si="26"/>
        <v>-0.0503018108651911</v>
      </c>
      <c r="K139" s="29">
        <f t="shared" si="27"/>
        <v>-0.0150753768844221</v>
      </c>
      <c r="L139" s="28"/>
      <c r="M139" s="13">
        <f t="shared" si="24"/>
        <v>6495</v>
      </c>
      <c r="N139" s="13">
        <f t="shared" si="32"/>
        <v>4286</v>
      </c>
      <c r="O139" s="13">
        <f t="shared" si="33"/>
        <v>4840</v>
      </c>
      <c r="P139" s="13">
        <f t="shared" si="34"/>
        <v>393</v>
      </c>
      <c r="Q139" s="28"/>
      <c r="R139" s="13">
        <f t="shared" si="35"/>
        <v>0.0617397998460354</v>
      </c>
      <c r="S139" s="13">
        <f t="shared" si="28"/>
        <v>0.668455436304246</v>
      </c>
      <c r="T139" s="13">
        <f t="shared" si="29"/>
        <v>0.0758264462809917</v>
      </c>
      <c r="U139" s="13">
        <f t="shared" si="30"/>
        <v>0.493638676844784</v>
      </c>
    </row>
    <row r="140" s="13" customFormat="1" spans="1:21">
      <c r="A140" s="25">
        <v>29555</v>
      </c>
      <c r="B140" s="26">
        <v>5981</v>
      </c>
      <c r="C140" s="26">
        <v>1537</v>
      </c>
      <c r="D140" s="26">
        <v>4248</v>
      </c>
      <c r="E140" s="26">
        <v>196</v>
      </c>
      <c r="F140" s="27"/>
      <c r="G140" s="28"/>
      <c r="H140" s="29">
        <f t="shared" si="31"/>
        <v>-0.0921250626985454</v>
      </c>
      <c r="I140" s="29">
        <f t="shared" si="25"/>
        <v>-0.247885491216656</v>
      </c>
      <c r="J140" s="29">
        <f t="shared" si="26"/>
        <v>-0.0586158192090396</v>
      </c>
      <c r="K140" s="29">
        <f t="shared" si="27"/>
        <v>0.408163265306122</v>
      </c>
      <c r="L140" s="28"/>
      <c r="M140" s="13">
        <f t="shared" si="24"/>
        <v>6495</v>
      </c>
      <c r="N140" s="13">
        <f t="shared" si="32"/>
        <v>4286</v>
      </c>
      <c r="O140" s="13">
        <f t="shared" si="33"/>
        <v>4840</v>
      </c>
      <c r="P140" s="13">
        <f t="shared" si="34"/>
        <v>393</v>
      </c>
      <c r="Q140" s="28"/>
      <c r="R140" s="13">
        <f t="shared" si="35"/>
        <v>0.0791377983063895</v>
      </c>
      <c r="S140" s="13">
        <f t="shared" si="28"/>
        <v>0.641390573961736</v>
      </c>
      <c r="T140" s="13">
        <f t="shared" si="29"/>
        <v>0.122314049586777</v>
      </c>
      <c r="U140" s="13">
        <f t="shared" si="30"/>
        <v>0.501272264631043</v>
      </c>
    </row>
    <row r="141" s="13" customFormat="1" spans="1:21">
      <c r="A141" s="25">
        <v>29586</v>
      </c>
      <c r="B141" s="26">
        <v>5430</v>
      </c>
      <c r="C141" s="26">
        <v>1156</v>
      </c>
      <c r="D141" s="26">
        <v>3999</v>
      </c>
      <c r="E141" s="26">
        <v>276</v>
      </c>
      <c r="F141" s="27"/>
      <c r="G141" s="28"/>
      <c r="H141" s="29">
        <f t="shared" si="31"/>
        <v>0.0287292817679559</v>
      </c>
      <c r="I141" s="29">
        <f t="shared" si="25"/>
        <v>0.254325259515571</v>
      </c>
      <c r="J141" s="29">
        <f t="shared" si="26"/>
        <v>-0.0555138784696174</v>
      </c>
      <c r="K141" s="29">
        <f t="shared" si="27"/>
        <v>0.300724637681159</v>
      </c>
      <c r="L141" s="28"/>
      <c r="M141" s="13">
        <f t="shared" si="24"/>
        <v>6495</v>
      </c>
      <c r="N141" s="13">
        <f t="shared" si="32"/>
        <v>4286</v>
      </c>
      <c r="O141" s="13">
        <f t="shared" si="33"/>
        <v>4840</v>
      </c>
      <c r="P141" s="13">
        <f t="shared" si="34"/>
        <v>393</v>
      </c>
      <c r="Q141" s="28"/>
      <c r="R141" s="13">
        <f t="shared" si="35"/>
        <v>0.163972286374134</v>
      </c>
      <c r="S141" s="13">
        <f t="shared" si="28"/>
        <v>0.730284647690154</v>
      </c>
      <c r="T141" s="13">
        <f t="shared" si="29"/>
        <v>0.173760330578512</v>
      </c>
      <c r="U141" s="13">
        <f t="shared" si="30"/>
        <v>0.297709923664122</v>
      </c>
    </row>
    <row r="142" s="13" customFormat="1" spans="1:21">
      <c r="A142" s="25">
        <v>29617</v>
      </c>
      <c r="B142" s="26">
        <v>5586</v>
      </c>
      <c r="C142" s="26">
        <v>1450</v>
      </c>
      <c r="D142" s="26">
        <v>3777</v>
      </c>
      <c r="E142" s="26">
        <v>359</v>
      </c>
      <c r="F142" s="27"/>
      <c r="G142" s="28"/>
      <c r="H142" s="29">
        <f t="shared" si="31"/>
        <v>-0.0741138560687433</v>
      </c>
      <c r="I142" s="29">
        <f t="shared" si="25"/>
        <v>-0.0413793103448276</v>
      </c>
      <c r="J142" s="29">
        <f t="shared" si="26"/>
        <v>-0.0924013767540376</v>
      </c>
      <c r="K142" s="29">
        <f t="shared" si="27"/>
        <v>-0.0111420612813371</v>
      </c>
      <c r="L142" s="28"/>
      <c r="M142" s="13">
        <f t="shared" si="24"/>
        <v>6495</v>
      </c>
      <c r="N142" s="13">
        <f t="shared" si="32"/>
        <v>4286</v>
      </c>
      <c r="O142" s="13">
        <f t="shared" si="33"/>
        <v>4840</v>
      </c>
      <c r="P142" s="13">
        <f t="shared" si="34"/>
        <v>393</v>
      </c>
      <c r="Q142" s="28"/>
      <c r="R142" s="13">
        <f t="shared" si="35"/>
        <v>0.139953810623557</v>
      </c>
      <c r="S142" s="13">
        <f t="shared" si="28"/>
        <v>0.661689220718619</v>
      </c>
      <c r="T142" s="13">
        <f t="shared" si="29"/>
        <v>0.219628099173554</v>
      </c>
      <c r="U142" s="13">
        <f t="shared" si="30"/>
        <v>0.0865139949109415</v>
      </c>
    </row>
    <row r="143" s="13" customFormat="1" spans="1:21">
      <c r="A143" s="25">
        <v>29645</v>
      </c>
      <c r="B143" s="26">
        <v>5172</v>
      </c>
      <c r="C143" s="26">
        <v>1390</v>
      </c>
      <c r="D143" s="26">
        <v>3428</v>
      </c>
      <c r="E143" s="26">
        <v>355</v>
      </c>
      <c r="F143" s="27"/>
      <c r="G143" s="28"/>
      <c r="H143" s="29">
        <f t="shared" si="31"/>
        <v>-0.00367362722351117</v>
      </c>
      <c r="I143" s="29">
        <f t="shared" si="25"/>
        <v>0.0194244604316547</v>
      </c>
      <c r="J143" s="29">
        <f t="shared" si="26"/>
        <v>-0.0122520420070011</v>
      </c>
      <c r="K143" s="29">
        <f t="shared" si="27"/>
        <v>-0.0140845070422535</v>
      </c>
      <c r="L143" s="28"/>
      <c r="M143" s="13">
        <f t="shared" si="24"/>
        <v>6495</v>
      </c>
      <c r="N143" s="13">
        <f t="shared" si="32"/>
        <v>4286</v>
      </c>
      <c r="O143" s="13">
        <f t="shared" si="33"/>
        <v>4840</v>
      </c>
      <c r="P143" s="13">
        <f t="shared" si="34"/>
        <v>393</v>
      </c>
      <c r="Q143" s="28"/>
      <c r="R143" s="13">
        <f t="shared" si="35"/>
        <v>0.203695150115473</v>
      </c>
      <c r="S143" s="13">
        <f t="shared" si="28"/>
        <v>0.675688287447504</v>
      </c>
      <c r="T143" s="13">
        <f t="shared" si="29"/>
        <v>0.291735537190083</v>
      </c>
      <c r="U143" s="13">
        <f t="shared" si="30"/>
        <v>0.0966921119592875</v>
      </c>
    </row>
    <row r="144" s="13" customFormat="1" spans="1:21">
      <c r="A144" s="25">
        <v>29676</v>
      </c>
      <c r="B144" s="26">
        <v>5153</v>
      </c>
      <c r="C144" s="26">
        <v>1417</v>
      </c>
      <c r="D144" s="26">
        <v>3386</v>
      </c>
      <c r="E144" s="26">
        <v>350</v>
      </c>
      <c r="F144" s="27"/>
      <c r="G144" s="28"/>
      <c r="H144" s="29">
        <f t="shared" si="31"/>
        <v>0.118183582379197</v>
      </c>
      <c r="I144" s="29">
        <f t="shared" si="25"/>
        <v>0.407904022582922</v>
      </c>
      <c r="J144" s="29">
        <f t="shared" si="26"/>
        <v>0.00974601299468403</v>
      </c>
      <c r="K144" s="29">
        <f t="shared" si="27"/>
        <v>-0.00571428571428567</v>
      </c>
      <c r="L144" s="28"/>
      <c r="M144" s="13">
        <f t="shared" si="24"/>
        <v>6495</v>
      </c>
      <c r="N144" s="13">
        <f t="shared" si="32"/>
        <v>4286</v>
      </c>
      <c r="O144" s="13">
        <f t="shared" si="33"/>
        <v>4840</v>
      </c>
      <c r="P144" s="13">
        <f t="shared" si="34"/>
        <v>393</v>
      </c>
      <c r="Q144" s="28"/>
      <c r="R144" s="13">
        <f t="shared" si="35"/>
        <v>0.206620477290223</v>
      </c>
      <c r="S144" s="13">
        <f t="shared" si="28"/>
        <v>0.669388707419505</v>
      </c>
      <c r="T144" s="13">
        <f t="shared" si="29"/>
        <v>0.300413223140496</v>
      </c>
      <c r="U144" s="13">
        <f t="shared" si="30"/>
        <v>0.10941475826972</v>
      </c>
    </row>
    <row r="145" s="13" customFormat="1" spans="1:21">
      <c r="A145" s="25">
        <v>29706</v>
      </c>
      <c r="B145" s="26">
        <v>5762</v>
      </c>
      <c r="C145" s="26">
        <v>1995</v>
      </c>
      <c r="D145" s="26">
        <v>3419</v>
      </c>
      <c r="E145" s="26">
        <v>348</v>
      </c>
      <c r="F145" s="27"/>
      <c r="G145" s="28"/>
      <c r="H145" s="29">
        <f t="shared" si="31"/>
        <v>0.01666088163832</v>
      </c>
      <c r="I145" s="29">
        <f t="shared" si="25"/>
        <v>0.106265664160401</v>
      </c>
      <c r="J145" s="29">
        <f t="shared" si="26"/>
        <v>-0.0222287218484937</v>
      </c>
      <c r="K145" s="29">
        <f t="shared" si="27"/>
        <v>-0.112068965517241</v>
      </c>
      <c r="L145" s="28"/>
      <c r="M145" s="13">
        <f t="shared" si="24"/>
        <v>6495</v>
      </c>
      <c r="N145" s="13">
        <f t="shared" si="32"/>
        <v>4286</v>
      </c>
      <c r="O145" s="13">
        <f t="shared" si="33"/>
        <v>4840</v>
      </c>
      <c r="P145" s="13">
        <f t="shared" si="34"/>
        <v>393</v>
      </c>
      <c r="Q145" s="28"/>
      <c r="R145" s="13">
        <f t="shared" si="35"/>
        <v>0.112856043110085</v>
      </c>
      <c r="S145" s="13">
        <f t="shared" si="28"/>
        <v>0.534531031264582</v>
      </c>
      <c r="T145" s="13">
        <f t="shared" si="29"/>
        <v>0.293595041322314</v>
      </c>
      <c r="U145" s="13">
        <f t="shared" si="30"/>
        <v>0.114503816793893</v>
      </c>
    </row>
    <row r="146" s="13" customFormat="1" spans="1:21">
      <c r="A146" s="25">
        <v>29737</v>
      </c>
      <c r="B146" s="26">
        <v>5858</v>
      </c>
      <c r="C146" s="26">
        <v>2207</v>
      </c>
      <c r="D146" s="26">
        <v>3343</v>
      </c>
      <c r="E146" s="26">
        <v>309</v>
      </c>
      <c r="F146" s="27"/>
      <c r="G146" s="28"/>
      <c r="H146" s="29">
        <f t="shared" si="31"/>
        <v>-0.0254353021509047</v>
      </c>
      <c r="I146" s="29">
        <f t="shared" si="25"/>
        <v>0.00724966017217943</v>
      </c>
      <c r="J146" s="29">
        <f t="shared" si="26"/>
        <v>-0.0475620699970086</v>
      </c>
      <c r="K146" s="29">
        <f t="shared" si="27"/>
        <v>-0.0226537216828478</v>
      </c>
      <c r="L146" s="28"/>
      <c r="M146" s="13">
        <f t="shared" si="24"/>
        <v>6495</v>
      </c>
      <c r="N146" s="13">
        <f t="shared" si="32"/>
        <v>4286</v>
      </c>
      <c r="O146" s="13">
        <f t="shared" si="33"/>
        <v>4840</v>
      </c>
      <c r="P146" s="13">
        <f t="shared" si="34"/>
        <v>393</v>
      </c>
      <c r="Q146" s="28"/>
      <c r="R146" s="13">
        <f t="shared" si="35"/>
        <v>0.0980754426481909</v>
      </c>
      <c r="S146" s="13">
        <f t="shared" si="28"/>
        <v>0.485067662155856</v>
      </c>
      <c r="T146" s="13">
        <f t="shared" si="29"/>
        <v>0.309297520661157</v>
      </c>
      <c r="U146" s="13">
        <f t="shared" si="30"/>
        <v>0.213740458015267</v>
      </c>
    </row>
    <row r="147" s="13" customFormat="1" spans="1:21">
      <c r="A147" s="25">
        <v>29767</v>
      </c>
      <c r="B147" s="26">
        <v>5709</v>
      </c>
      <c r="C147" s="26">
        <v>2223</v>
      </c>
      <c r="D147" s="26">
        <v>3184</v>
      </c>
      <c r="E147" s="26">
        <v>302</v>
      </c>
      <c r="F147" s="27"/>
      <c r="G147" s="28"/>
      <c r="H147" s="29">
        <f t="shared" si="31"/>
        <v>-0.124890523734454</v>
      </c>
      <c r="I147" s="29">
        <f t="shared" si="25"/>
        <v>-0.172739541160594</v>
      </c>
      <c r="J147" s="29">
        <f t="shared" si="26"/>
        <v>-0.102072864321608</v>
      </c>
      <c r="K147" s="29">
        <f t="shared" si="27"/>
        <v>-0.0132450331125827</v>
      </c>
      <c r="L147" s="28"/>
      <c r="M147" s="13">
        <f t="shared" si="24"/>
        <v>6495</v>
      </c>
      <c r="N147" s="13">
        <f t="shared" si="32"/>
        <v>4286</v>
      </c>
      <c r="O147" s="13">
        <f t="shared" si="33"/>
        <v>4840</v>
      </c>
      <c r="P147" s="13">
        <f t="shared" si="34"/>
        <v>393</v>
      </c>
      <c r="Q147" s="28"/>
      <c r="R147" s="13">
        <f t="shared" si="35"/>
        <v>0.121016166281755</v>
      </c>
      <c r="S147" s="13">
        <f t="shared" si="28"/>
        <v>0.48133457769482</v>
      </c>
      <c r="T147" s="13">
        <f t="shared" si="29"/>
        <v>0.342148760330579</v>
      </c>
      <c r="U147" s="13">
        <f t="shared" si="30"/>
        <v>0.231552162849873</v>
      </c>
    </row>
    <row r="148" s="13" customFormat="1" spans="1:21">
      <c r="A148" s="25">
        <v>29798</v>
      </c>
      <c r="B148" s="26">
        <v>4996</v>
      </c>
      <c r="C148" s="26">
        <v>1839</v>
      </c>
      <c r="D148" s="26">
        <v>2859</v>
      </c>
      <c r="E148" s="26">
        <v>298</v>
      </c>
      <c r="F148" s="27"/>
      <c r="G148" s="28"/>
      <c r="H148" s="29">
        <f t="shared" si="31"/>
        <v>-0.0600480384307446</v>
      </c>
      <c r="I148" s="29">
        <f t="shared" si="25"/>
        <v>-0.143556280587276</v>
      </c>
      <c r="J148" s="29">
        <f t="shared" si="26"/>
        <v>-0.0111927247289262</v>
      </c>
      <c r="K148" s="29">
        <f t="shared" si="27"/>
        <v>-0.0134228187919463</v>
      </c>
      <c r="L148" s="28"/>
      <c r="M148" s="13">
        <f t="shared" si="24"/>
        <v>6495</v>
      </c>
      <c r="N148" s="13">
        <f t="shared" si="32"/>
        <v>4286</v>
      </c>
      <c r="O148" s="13">
        <f t="shared" si="33"/>
        <v>4840</v>
      </c>
      <c r="P148" s="13">
        <f t="shared" si="34"/>
        <v>393</v>
      </c>
      <c r="Q148" s="28"/>
      <c r="R148" s="13">
        <f t="shared" si="35"/>
        <v>0.230792917628945</v>
      </c>
      <c r="S148" s="13">
        <f t="shared" si="28"/>
        <v>0.570928604759683</v>
      </c>
      <c r="T148" s="13">
        <f t="shared" si="29"/>
        <v>0.409297520661157</v>
      </c>
      <c r="U148" s="13">
        <f t="shared" si="30"/>
        <v>0.241730279898219</v>
      </c>
    </row>
    <row r="149" s="13" customFormat="1" spans="1:21">
      <c r="A149" s="25">
        <v>29829</v>
      </c>
      <c r="B149" s="26">
        <v>4696</v>
      </c>
      <c r="C149" s="26">
        <v>1575</v>
      </c>
      <c r="D149" s="26">
        <v>2827</v>
      </c>
      <c r="E149" s="26">
        <v>294</v>
      </c>
      <c r="F149" s="27"/>
      <c r="G149" s="28"/>
      <c r="H149" s="29">
        <f t="shared" si="31"/>
        <v>-0.0428023850085179</v>
      </c>
      <c r="I149" s="29">
        <f t="shared" si="25"/>
        <v>-0.295873015873016</v>
      </c>
      <c r="J149" s="29">
        <f t="shared" si="26"/>
        <v>0.0909090909090908</v>
      </c>
      <c r="K149" s="29">
        <f t="shared" si="27"/>
        <v>0.0238095238095237</v>
      </c>
      <c r="L149" s="28"/>
      <c r="M149" s="13">
        <f t="shared" si="24"/>
        <v>6495</v>
      </c>
      <c r="N149" s="13">
        <f t="shared" si="32"/>
        <v>4286</v>
      </c>
      <c r="O149" s="13">
        <f t="shared" si="33"/>
        <v>4840</v>
      </c>
      <c r="P149" s="13">
        <f t="shared" si="34"/>
        <v>393</v>
      </c>
      <c r="Q149" s="28"/>
      <c r="R149" s="13">
        <f t="shared" si="35"/>
        <v>0.276982294072363</v>
      </c>
      <c r="S149" s="13">
        <f t="shared" si="28"/>
        <v>0.632524498366776</v>
      </c>
      <c r="T149" s="13">
        <f t="shared" si="29"/>
        <v>0.415909090909091</v>
      </c>
      <c r="U149" s="13">
        <f t="shared" si="30"/>
        <v>0.251908396946565</v>
      </c>
    </row>
    <row r="150" s="13" customFormat="1" spans="1:21">
      <c r="A150" s="25">
        <v>29859</v>
      </c>
      <c r="B150" s="26">
        <v>4495</v>
      </c>
      <c r="C150" s="26">
        <v>1109</v>
      </c>
      <c r="D150" s="26">
        <v>3084</v>
      </c>
      <c r="E150" s="26">
        <v>301</v>
      </c>
      <c r="F150" s="27"/>
      <c r="G150" s="28"/>
      <c r="H150" s="29">
        <f t="shared" si="31"/>
        <v>0.00711902113459395</v>
      </c>
      <c r="I150" s="29">
        <f t="shared" si="25"/>
        <v>0.0513976555455364</v>
      </c>
      <c r="J150" s="29">
        <f t="shared" si="26"/>
        <v>-0.00778210116731515</v>
      </c>
      <c r="K150" s="29">
        <f t="shared" si="27"/>
        <v>0</v>
      </c>
      <c r="L150" s="28"/>
      <c r="M150" s="13">
        <f t="shared" si="24"/>
        <v>6495</v>
      </c>
      <c r="N150" s="13">
        <f t="shared" si="32"/>
        <v>4286</v>
      </c>
      <c r="O150" s="13">
        <f t="shared" si="33"/>
        <v>4840</v>
      </c>
      <c r="P150" s="13">
        <f t="shared" si="34"/>
        <v>393</v>
      </c>
      <c r="Q150" s="28"/>
      <c r="R150" s="13">
        <f t="shared" si="35"/>
        <v>0.307929176289453</v>
      </c>
      <c r="S150" s="13">
        <f t="shared" si="28"/>
        <v>0.741250583294447</v>
      </c>
      <c r="T150" s="13">
        <f t="shared" si="29"/>
        <v>0.362809917355372</v>
      </c>
      <c r="U150" s="13">
        <f t="shared" si="30"/>
        <v>0.234096692111959</v>
      </c>
    </row>
    <row r="151" s="13" customFormat="1" spans="1:21">
      <c r="A151" s="25">
        <v>29890</v>
      </c>
      <c r="B151" s="26">
        <v>4527</v>
      </c>
      <c r="C151" s="26">
        <v>1166</v>
      </c>
      <c r="D151" s="26">
        <v>3060</v>
      </c>
      <c r="E151" s="26">
        <v>301</v>
      </c>
      <c r="F151" s="27"/>
      <c r="G151" s="28"/>
      <c r="H151" s="29">
        <f t="shared" si="31"/>
        <v>-0.0819527280759885</v>
      </c>
      <c r="I151" s="29">
        <f t="shared" si="25"/>
        <v>-0.139794168096055</v>
      </c>
      <c r="J151" s="29">
        <f t="shared" si="26"/>
        <v>-0.069281045751634</v>
      </c>
      <c r="K151" s="29">
        <f t="shared" si="27"/>
        <v>0.0132890365448506</v>
      </c>
      <c r="L151" s="28"/>
      <c r="M151" s="13">
        <f t="shared" si="24"/>
        <v>6495</v>
      </c>
      <c r="N151" s="13">
        <f t="shared" si="32"/>
        <v>4286</v>
      </c>
      <c r="O151" s="13">
        <f t="shared" si="33"/>
        <v>4840</v>
      </c>
      <c r="P151" s="13">
        <f t="shared" si="34"/>
        <v>393</v>
      </c>
      <c r="Q151" s="28"/>
      <c r="R151" s="13">
        <f t="shared" si="35"/>
        <v>0.303002309468822</v>
      </c>
      <c r="S151" s="13">
        <f t="shared" si="28"/>
        <v>0.727951469902007</v>
      </c>
      <c r="T151" s="13">
        <f t="shared" si="29"/>
        <v>0.367768595041322</v>
      </c>
      <c r="U151" s="13">
        <f t="shared" si="30"/>
        <v>0.234096692111959</v>
      </c>
    </row>
    <row r="152" s="13" customFormat="1" spans="1:21">
      <c r="A152" s="25">
        <v>29920</v>
      </c>
      <c r="B152" s="26">
        <v>4156</v>
      </c>
      <c r="C152" s="26">
        <v>1003</v>
      </c>
      <c r="D152" s="26">
        <v>2848</v>
      </c>
      <c r="E152" s="26">
        <v>305</v>
      </c>
      <c r="F152" s="27"/>
      <c r="G152" s="28"/>
      <c r="H152" s="29">
        <f t="shared" si="31"/>
        <v>0.0490856592877766</v>
      </c>
      <c r="I152" s="29">
        <f t="shared" si="25"/>
        <v>0.17148554336989</v>
      </c>
      <c r="J152" s="29">
        <f t="shared" si="26"/>
        <v>0.0108848314606742</v>
      </c>
      <c r="K152" s="29">
        <f t="shared" si="27"/>
        <v>0.00327868852459012</v>
      </c>
      <c r="L152" s="28"/>
      <c r="M152" s="13">
        <f t="shared" si="24"/>
        <v>6495</v>
      </c>
      <c r="N152" s="13">
        <f t="shared" si="32"/>
        <v>4286</v>
      </c>
      <c r="O152" s="13">
        <f t="shared" si="33"/>
        <v>4840</v>
      </c>
      <c r="P152" s="13">
        <f t="shared" si="34"/>
        <v>393</v>
      </c>
      <c r="Q152" s="28"/>
      <c r="R152" s="13">
        <f t="shared" si="35"/>
        <v>0.360123171670516</v>
      </c>
      <c r="S152" s="13">
        <f t="shared" si="28"/>
        <v>0.76598226784881</v>
      </c>
      <c r="T152" s="13">
        <f t="shared" si="29"/>
        <v>0.411570247933884</v>
      </c>
      <c r="U152" s="13">
        <f t="shared" si="30"/>
        <v>0.223918575063613</v>
      </c>
    </row>
    <row r="153" s="13" customFormat="1" spans="1:21">
      <c r="A153" s="25">
        <v>29951</v>
      </c>
      <c r="B153" s="26">
        <v>4360</v>
      </c>
      <c r="C153" s="26">
        <v>1175</v>
      </c>
      <c r="D153" s="26">
        <v>2879</v>
      </c>
      <c r="E153" s="26">
        <v>306</v>
      </c>
      <c r="F153" s="27"/>
      <c r="G153" s="28"/>
      <c r="H153" s="29">
        <f t="shared" si="31"/>
        <v>-0.102752293577982</v>
      </c>
      <c r="I153" s="29">
        <f t="shared" si="25"/>
        <v>-0.291063829787234</v>
      </c>
      <c r="J153" s="29">
        <f t="shared" si="26"/>
        <v>-0.0371656825286558</v>
      </c>
      <c r="K153" s="29">
        <f t="shared" si="27"/>
        <v>0.00653594771241828</v>
      </c>
      <c r="L153" s="28"/>
      <c r="M153" s="13">
        <f t="shared" si="24"/>
        <v>6495</v>
      </c>
      <c r="N153" s="13">
        <f t="shared" si="32"/>
        <v>4286</v>
      </c>
      <c r="O153" s="13">
        <f t="shared" si="33"/>
        <v>4840</v>
      </c>
      <c r="P153" s="13">
        <f t="shared" si="34"/>
        <v>393</v>
      </c>
      <c r="Q153" s="28"/>
      <c r="R153" s="13">
        <f t="shared" si="35"/>
        <v>0.328714395688992</v>
      </c>
      <c r="S153" s="13">
        <f t="shared" si="28"/>
        <v>0.725851609892674</v>
      </c>
      <c r="T153" s="13">
        <f t="shared" si="29"/>
        <v>0.405165289256198</v>
      </c>
      <c r="U153" s="13">
        <f t="shared" si="30"/>
        <v>0.221374045801527</v>
      </c>
    </row>
    <row r="154" s="13" customFormat="1" spans="1:21">
      <c r="A154" s="25">
        <v>29982</v>
      </c>
      <c r="B154" s="26">
        <v>3912</v>
      </c>
      <c r="C154" s="26">
        <v>833</v>
      </c>
      <c r="D154" s="26">
        <v>2772</v>
      </c>
      <c r="E154" s="26">
        <v>308</v>
      </c>
      <c r="F154" s="27"/>
      <c r="G154" s="28"/>
      <c r="H154" s="29">
        <f t="shared" si="31"/>
        <v>0.00766871165644178</v>
      </c>
      <c r="I154" s="29">
        <f t="shared" si="25"/>
        <v>0.357743097238896</v>
      </c>
      <c r="J154" s="29">
        <f t="shared" si="26"/>
        <v>-0.00288600288600294</v>
      </c>
      <c r="K154" s="29">
        <f t="shared" si="27"/>
        <v>-0.847402597402597</v>
      </c>
      <c r="L154" s="28"/>
      <c r="M154" s="13">
        <f t="shared" si="24"/>
        <v>6495</v>
      </c>
      <c r="N154" s="13">
        <f t="shared" si="32"/>
        <v>4286</v>
      </c>
      <c r="O154" s="13">
        <f t="shared" si="33"/>
        <v>4840</v>
      </c>
      <c r="P154" s="13">
        <f t="shared" si="34"/>
        <v>393</v>
      </c>
      <c r="Q154" s="28"/>
      <c r="R154" s="13">
        <f t="shared" si="35"/>
        <v>0.397690531177829</v>
      </c>
      <c r="S154" s="13">
        <f t="shared" si="28"/>
        <v>0.805646290247317</v>
      </c>
      <c r="T154" s="13">
        <f t="shared" si="29"/>
        <v>0.427272727272727</v>
      </c>
      <c r="U154" s="13">
        <f t="shared" si="30"/>
        <v>0.216284987277354</v>
      </c>
    </row>
    <row r="155" s="13" customFormat="1" spans="1:21">
      <c r="A155" s="25">
        <v>30010</v>
      </c>
      <c r="B155" s="26">
        <v>3942</v>
      </c>
      <c r="C155" s="26">
        <v>1131</v>
      </c>
      <c r="D155" s="26">
        <v>2764</v>
      </c>
      <c r="E155" s="26">
        <v>47</v>
      </c>
      <c r="F155" s="27"/>
      <c r="G155" s="28"/>
      <c r="H155" s="29">
        <f t="shared" si="31"/>
        <v>0.0312024353120244</v>
      </c>
      <c r="I155" s="29">
        <f t="shared" si="25"/>
        <v>0.346595932802829</v>
      </c>
      <c r="J155" s="29">
        <f t="shared" si="26"/>
        <v>-0.097684515195369</v>
      </c>
      <c r="K155" s="29">
        <f t="shared" si="27"/>
        <v>0.0212765957446808</v>
      </c>
      <c r="L155" s="28"/>
      <c r="M155" s="13">
        <f t="shared" si="24"/>
        <v>6495</v>
      </c>
      <c r="N155" s="13">
        <f t="shared" si="32"/>
        <v>4286</v>
      </c>
      <c r="O155" s="13">
        <f t="shared" si="33"/>
        <v>4840</v>
      </c>
      <c r="P155" s="13">
        <f t="shared" si="34"/>
        <v>393</v>
      </c>
      <c r="Q155" s="28"/>
      <c r="R155" s="13">
        <f t="shared" si="35"/>
        <v>0.393071593533487</v>
      </c>
      <c r="S155" s="13">
        <f t="shared" si="28"/>
        <v>0.736117592160523</v>
      </c>
      <c r="T155" s="13">
        <f t="shared" si="29"/>
        <v>0.428925619834711</v>
      </c>
      <c r="U155" s="13">
        <f t="shared" si="30"/>
        <v>0.880407124681934</v>
      </c>
    </row>
    <row r="156" s="13" customFormat="1" spans="1:21">
      <c r="A156" s="25">
        <v>30041</v>
      </c>
      <c r="B156" s="26">
        <v>4065</v>
      </c>
      <c r="C156" s="26">
        <v>1523</v>
      </c>
      <c r="D156" s="26">
        <v>2494</v>
      </c>
      <c r="E156" s="26">
        <v>48</v>
      </c>
      <c r="F156" s="27"/>
      <c r="G156" s="28"/>
      <c r="H156" s="29">
        <f t="shared" si="31"/>
        <v>0.28019680196802</v>
      </c>
      <c r="I156" s="29">
        <f t="shared" si="25"/>
        <v>0.657912015758372</v>
      </c>
      <c r="J156" s="29">
        <f t="shared" si="26"/>
        <v>0.0505212510024058</v>
      </c>
      <c r="K156" s="29">
        <f t="shared" si="27"/>
        <v>0.229166666666667</v>
      </c>
      <c r="L156" s="28"/>
      <c r="M156" s="13">
        <f t="shared" si="24"/>
        <v>6495</v>
      </c>
      <c r="N156" s="13">
        <f t="shared" si="32"/>
        <v>4286</v>
      </c>
      <c r="O156" s="13">
        <f t="shared" si="33"/>
        <v>4840</v>
      </c>
      <c r="P156" s="13">
        <f t="shared" si="34"/>
        <v>393</v>
      </c>
      <c r="Q156" s="28"/>
      <c r="R156" s="13">
        <f t="shared" si="35"/>
        <v>0.374133949191686</v>
      </c>
      <c r="S156" s="13">
        <f t="shared" si="28"/>
        <v>0.644657022865142</v>
      </c>
      <c r="T156" s="13">
        <f t="shared" si="29"/>
        <v>0.484710743801653</v>
      </c>
      <c r="U156" s="13">
        <f t="shared" si="30"/>
        <v>0.877862595419847</v>
      </c>
    </row>
    <row r="157" s="13" customFormat="1" spans="1:21">
      <c r="A157" s="25">
        <v>30071</v>
      </c>
      <c r="B157" s="26">
        <v>5204</v>
      </c>
      <c r="C157" s="26">
        <v>2525</v>
      </c>
      <c r="D157" s="26">
        <v>2620</v>
      </c>
      <c r="E157" s="26">
        <v>59</v>
      </c>
      <c r="F157" s="27"/>
      <c r="G157" s="28"/>
      <c r="H157" s="29">
        <f t="shared" si="31"/>
        <v>0.210799385088394</v>
      </c>
      <c r="I157" s="29">
        <f t="shared" si="25"/>
        <v>0.468118811881188</v>
      </c>
      <c r="J157" s="29">
        <f t="shared" si="26"/>
        <v>-0.0358778625954198</v>
      </c>
      <c r="K157" s="29">
        <f t="shared" si="27"/>
        <v>0.152542372881356</v>
      </c>
      <c r="L157" s="28"/>
      <c r="M157" s="13">
        <f t="shared" ref="M157:M220" si="36">MAX(M156,B156)</f>
        <v>6495</v>
      </c>
      <c r="N157" s="13">
        <f t="shared" si="32"/>
        <v>4286</v>
      </c>
      <c r="O157" s="13">
        <f t="shared" si="33"/>
        <v>4840</v>
      </c>
      <c r="P157" s="13">
        <f t="shared" si="34"/>
        <v>393</v>
      </c>
      <c r="Q157" s="28"/>
      <c r="R157" s="13">
        <f t="shared" si="35"/>
        <v>0.198768283294842</v>
      </c>
      <c r="S157" s="13">
        <f t="shared" si="28"/>
        <v>0.410872608492767</v>
      </c>
      <c r="T157" s="13">
        <f t="shared" si="29"/>
        <v>0.458677685950413</v>
      </c>
      <c r="U157" s="13">
        <f t="shared" si="30"/>
        <v>0.849872773536896</v>
      </c>
    </row>
    <row r="158" s="13" customFormat="1" spans="1:21">
      <c r="A158" s="25">
        <v>30102</v>
      </c>
      <c r="B158" s="26">
        <v>6301</v>
      </c>
      <c r="C158" s="26">
        <v>3707</v>
      </c>
      <c r="D158" s="26">
        <v>2526</v>
      </c>
      <c r="E158" s="26">
        <v>68</v>
      </c>
      <c r="F158" s="27"/>
      <c r="G158" s="28"/>
      <c r="H158" s="29">
        <f t="shared" si="31"/>
        <v>0.034280272972544</v>
      </c>
      <c r="I158" s="29">
        <f t="shared" si="25"/>
        <v>0.0965740490963043</v>
      </c>
      <c r="J158" s="29">
        <f t="shared" si="26"/>
        <v>-0.0324623911322248</v>
      </c>
      <c r="K158" s="29">
        <f t="shared" si="27"/>
        <v>-0.882352941176471</v>
      </c>
      <c r="L158" s="28"/>
      <c r="M158" s="13">
        <f t="shared" si="36"/>
        <v>6495</v>
      </c>
      <c r="N158" s="13">
        <f t="shared" si="32"/>
        <v>4286</v>
      </c>
      <c r="O158" s="13">
        <f t="shared" si="33"/>
        <v>4840</v>
      </c>
      <c r="P158" s="13">
        <f t="shared" si="34"/>
        <v>393</v>
      </c>
      <c r="Q158" s="28"/>
      <c r="R158" s="13">
        <f t="shared" si="35"/>
        <v>0.029869130100077</v>
      </c>
      <c r="S158" s="13">
        <f t="shared" si="28"/>
        <v>0.135090993933738</v>
      </c>
      <c r="T158" s="13">
        <f t="shared" si="29"/>
        <v>0.478099173553719</v>
      </c>
      <c r="U158" s="13">
        <f t="shared" si="30"/>
        <v>0.826972010178117</v>
      </c>
    </row>
    <row r="159" s="13" customFormat="1" spans="1:21">
      <c r="A159" s="25">
        <v>30132</v>
      </c>
      <c r="B159" s="26">
        <v>6517</v>
      </c>
      <c r="C159" s="26">
        <v>4065</v>
      </c>
      <c r="D159" s="26">
        <v>2444</v>
      </c>
      <c r="E159" s="26">
        <v>8</v>
      </c>
      <c r="F159" s="27"/>
      <c r="G159" s="28"/>
      <c r="H159" s="29">
        <f t="shared" si="31"/>
        <v>0.0388215436550561</v>
      </c>
      <c r="I159" s="29">
        <f t="shared" si="25"/>
        <v>-0.000984009840098388</v>
      </c>
      <c r="J159" s="29">
        <f t="shared" si="26"/>
        <v>0.104746317512275</v>
      </c>
      <c r="K159" s="29">
        <f t="shared" si="27"/>
        <v>0.125</v>
      </c>
      <c r="L159" s="28"/>
      <c r="M159" s="13">
        <f t="shared" si="36"/>
        <v>6495</v>
      </c>
      <c r="N159" s="13">
        <f t="shared" si="32"/>
        <v>4286</v>
      </c>
      <c r="O159" s="13">
        <f t="shared" si="33"/>
        <v>4840</v>
      </c>
      <c r="P159" s="13">
        <f t="shared" si="34"/>
        <v>393</v>
      </c>
      <c r="Q159" s="28"/>
      <c r="R159" s="13">
        <f t="shared" si="35"/>
        <v>-0.00338722093918399</v>
      </c>
      <c r="S159" s="13">
        <f t="shared" si="28"/>
        <v>0.0515632291180588</v>
      </c>
      <c r="T159" s="13">
        <f t="shared" si="29"/>
        <v>0.49504132231405</v>
      </c>
      <c r="U159" s="13">
        <f t="shared" si="30"/>
        <v>0.979643765903308</v>
      </c>
    </row>
    <row r="160" s="13" customFormat="1" spans="1:21">
      <c r="A160" s="25">
        <v>30163</v>
      </c>
      <c r="B160" s="26">
        <v>6770</v>
      </c>
      <c r="C160" s="26">
        <v>4061</v>
      </c>
      <c r="D160" s="26">
        <v>2700</v>
      </c>
      <c r="E160" s="26">
        <v>9</v>
      </c>
      <c r="F160" s="27"/>
      <c r="G160" s="28"/>
      <c r="H160" s="29">
        <f t="shared" si="31"/>
        <v>-0.00871491875923192</v>
      </c>
      <c r="I160" s="29">
        <f t="shared" si="25"/>
        <v>-0.0876631371583354</v>
      </c>
      <c r="J160" s="29">
        <f t="shared" si="26"/>
        <v>0.10962962962963</v>
      </c>
      <c r="K160" s="29">
        <f t="shared" si="27"/>
        <v>0</v>
      </c>
      <c r="L160" s="28"/>
      <c r="M160" s="13">
        <f t="shared" si="36"/>
        <v>6517</v>
      </c>
      <c r="N160" s="13">
        <f t="shared" si="32"/>
        <v>4286</v>
      </c>
      <c r="O160" s="13">
        <f t="shared" si="33"/>
        <v>4840</v>
      </c>
      <c r="P160" s="13">
        <f t="shared" si="34"/>
        <v>393</v>
      </c>
      <c r="Q160" s="28"/>
      <c r="R160" s="13">
        <f t="shared" si="35"/>
        <v>-0.038821543655056</v>
      </c>
      <c r="S160" s="13">
        <f t="shared" si="28"/>
        <v>0.0524965002333178</v>
      </c>
      <c r="T160" s="13">
        <f t="shared" si="29"/>
        <v>0.442148760330579</v>
      </c>
      <c r="U160" s="13">
        <f t="shared" si="30"/>
        <v>0.977099236641221</v>
      </c>
    </row>
    <row r="161" s="13" customFormat="1" spans="1:21">
      <c r="A161" s="25">
        <v>30194</v>
      </c>
      <c r="B161" s="26">
        <v>6711</v>
      </c>
      <c r="C161" s="26">
        <v>3705</v>
      </c>
      <c r="D161" s="26">
        <v>2996</v>
      </c>
      <c r="E161" s="26">
        <v>9</v>
      </c>
      <c r="F161" s="27"/>
      <c r="G161" s="28"/>
      <c r="H161" s="29">
        <f t="shared" si="31"/>
        <v>0.25108031589927</v>
      </c>
      <c r="I161" s="29">
        <f t="shared" si="25"/>
        <v>0.277462887989204</v>
      </c>
      <c r="J161" s="29">
        <f t="shared" si="26"/>
        <v>0.219959946595461</v>
      </c>
      <c r="K161" s="29">
        <f t="shared" si="27"/>
        <v>0</v>
      </c>
      <c r="L161" s="28"/>
      <c r="M161" s="13">
        <f t="shared" si="36"/>
        <v>6770</v>
      </c>
      <c r="N161" s="13">
        <f t="shared" si="32"/>
        <v>4286</v>
      </c>
      <c r="O161" s="13">
        <f t="shared" si="33"/>
        <v>4840</v>
      </c>
      <c r="P161" s="13">
        <f t="shared" si="34"/>
        <v>393</v>
      </c>
      <c r="Q161" s="28"/>
      <c r="R161" s="13">
        <f t="shared" si="35"/>
        <v>0.00871491875923191</v>
      </c>
      <c r="S161" s="13">
        <f t="shared" si="28"/>
        <v>0.135557629491367</v>
      </c>
      <c r="T161" s="13">
        <f t="shared" si="29"/>
        <v>0.38099173553719</v>
      </c>
      <c r="U161" s="13">
        <f t="shared" si="30"/>
        <v>0.977099236641221</v>
      </c>
    </row>
    <row r="162" s="13" customFormat="1" spans="1:21">
      <c r="A162" s="25">
        <v>30224</v>
      </c>
      <c r="B162" s="26">
        <v>8396</v>
      </c>
      <c r="C162" s="26">
        <v>4733</v>
      </c>
      <c r="D162" s="26">
        <v>3655</v>
      </c>
      <c r="E162" s="26">
        <v>9</v>
      </c>
      <c r="F162" s="27"/>
      <c r="G162" s="28"/>
      <c r="H162" s="29">
        <f t="shared" si="31"/>
        <v>0.0585993330157217</v>
      </c>
      <c r="I162" s="29">
        <f t="shared" si="25"/>
        <v>0.120642298753433</v>
      </c>
      <c r="J162" s="29">
        <f t="shared" si="26"/>
        <v>-0.0218878248974008</v>
      </c>
      <c r="K162" s="29">
        <f t="shared" si="27"/>
        <v>0</v>
      </c>
      <c r="L162" s="28"/>
      <c r="M162" s="13">
        <f t="shared" si="36"/>
        <v>6770</v>
      </c>
      <c r="N162" s="13">
        <f t="shared" si="32"/>
        <v>4286</v>
      </c>
      <c r="O162" s="13">
        <f t="shared" si="33"/>
        <v>4840</v>
      </c>
      <c r="P162" s="13">
        <f t="shared" si="34"/>
        <v>393</v>
      </c>
      <c r="Q162" s="28"/>
      <c r="R162" s="13">
        <f t="shared" si="35"/>
        <v>-0.240177252584934</v>
      </c>
      <c r="S162" s="13">
        <f t="shared" si="28"/>
        <v>-0.104293047130191</v>
      </c>
      <c r="T162" s="13">
        <f t="shared" si="29"/>
        <v>0.244834710743802</v>
      </c>
      <c r="U162" s="13">
        <f t="shared" si="30"/>
        <v>0.977099236641221</v>
      </c>
    </row>
    <row r="163" s="13" customFormat="1" spans="1:21">
      <c r="A163" s="25">
        <v>30255</v>
      </c>
      <c r="B163" s="26">
        <v>8888</v>
      </c>
      <c r="C163" s="26">
        <v>5304</v>
      </c>
      <c r="D163" s="26">
        <v>3575</v>
      </c>
      <c r="E163" s="26">
        <v>9</v>
      </c>
      <c r="F163" s="27"/>
      <c r="G163" s="28"/>
      <c r="H163" s="29">
        <f t="shared" si="31"/>
        <v>0.0570432043204321</v>
      </c>
      <c r="I163" s="29">
        <f t="shared" si="25"/>
        <v>0.11236802413273</v>
      </c>
      <c r="J163" s="29">
        <f t="shared" si="26"/>
        <v>-0.0358041958041958</v>
      </c>
      <c r="K163" s="29">
        <f t="shared" si="27"/>
        <v>4.33333333333333</v>
      </c>
      <c r="L163" s="28"/>
      <c r="M163" s="13">
        <f t="shared" si="36"/>
        <v>8396</v>
      </c>
      <c r="N163" s="13">
        <f t="shared" si="32"/>
        <v>4733</v>
      </c>
      <c r="O163" s="13">
        <f t="shared" si="33"/>
        <v>4840</v>
      </c>
      <c r="P163" s="13">
        <f t="shared" si="34"/>
        <v>393</v>
      </c>
      <c r="Q163" s="28"/>
      <c r="R163" s="13">
        <f t="shared" si="35"/>
        <v>-0.0585993330157218</v>
      </c>
      <c r="S163" s="13">
        <f t="shared" si="28"/>
        <v>-0.120642298753433</v>
      </c>
      <c r="T163" s="13">
        <f t="shared" si="29"/>
        <v>0.261363636363636</v>
      </c>
      <c r="U163" s="13">
        <f t="shared" si="30"/>
        <v>0.977099236641221</v>
      </c>
    </row>
    <row r="164" s="13" customFormat="1" spans="1:21">
      <c r="A164" s="25">
        <v>30285</v>
      </c>
      <c r="B164" s="26">
        <v>9395</v>
      </c>
      <c r="C164" s="26">
        <v>5900</v>
      </c>
      <c r="D164" s="26">
        <v>3447</v>
      </c>
      <c r="E164" s="26">
        <v>48</v>
      </c>
      <c r="F164" s="27"/>
      <c r="G164" s="28"/>
      <c r="H164" s="29">
        <f t="shared" si="31"/>
        <v>0.0744012772751463</v>
      </c>
      <c r="I164" s="29">
        <f t="shared" si="25"/>
        <v>0.0864406779661018</v>
      </c>
      <c r="J164" s="29">
        <f t="shared" si="26"/>
        <v>0.0435161009573541</v>
      </c>
      <c r="K164" s="29">
        <f t="shared" si="27"/>
        <v>0.833333333333333</v>
      </c>
      <c r="L164" s="28"/>
      <c r="M164" s="13">
        <f t="shared" si="36"/>
        <v>8888</v>
      </c>
      <c r="N164" s="13">
        <f t="shared" si="32"/>
        <v>5304</v>
      </c>
      <c r="O164" s="13">
        <f t="shared" si="33"/>
        <v>4840</v>
      </c>
      <c r="P164" s="13">
        <f t="shared" si="34"/>
        <v>393</v>
      </c>
      <c r="Q164" s="28"/>
      <c r="R164" s="13">
        <f t="shared" si="35"/>
        <v>-0.057043204320432</v>
      </c>
      <c r="S164" s="13">
        <f t="shared" si="28"/>
        <v>-0.11236802413273</v>
      </c>
      <c r="T164" s="13">
        <f t="shared" si="29"/>
        <v>0.287809917355372</v>
      </c>
      <c r="U164" s="13">
        <f t="shared" si="30"/>
        <v>0.877862595419847</v>
      </c>
    </row>
    <row r="165" s="13" customFormat="1" spans="1:21">
      <c r="A165" s="25">
        <v>30316</v>
      </c>
      <c r="B165" s="26">
        <v>10094</v>
      </c>
      <c r="C165" s="26">
        <v>6410</v>
      </c>
      <c r="D165" s="26">
        <v>3597</v>
      </c>
      <c r="E165" s="26">
        <v>88</v>
      </c>
      <c r="F165" s="27"/>
      <c r="G165" s="28"/>
      <c r="H165" s="29">
        <f t="shared" si="31"/>
        <v>0.0748959778085991</v>
      </c>
      <c r="I165" s="29">
        <f t="shared" si="25"/>
        <v>0.0597503900156007</v>
      </c>
      <c r="J165" s="29">
        <f t="shared" si="26"/>
        <v>0.0920211287183765</v>
      </c>
      <c r="K165" s="29">
        <f t="shared" si="27"/>
        <v>0.465909090909091</v>
      </c>
      <c r="L165" s="28"/>
      <c r="M165" s="13">
        <f t="shared" si="36"/>
        <v>9395</v>
      </c>
      <c r="N165" s="13">
        <f t="shared" si="32"/>
        <v>5900</v>
      </c>
      <c r="O165" s="13">
        <f t="shared" si="33"/>
        <v>4840</v>
      </c>
      <c r="P165" s="13">
        <f t="shared" si="34"/>
        <v>393</v>
      </c>
      <c r="Q165" s="28"/>
      <c r="R165" s="13">
        <f t="shared" si="35"/>
        <v>-0.0744012772751464</v>
      </c>
      <c r="S165" s="13">
        <f t="shared" si="28"/>
        <v>-0.0864406779661017</v>
      </c>
      <c r="T165" s="13">
        <f t="shared" si="29"/>
        <v>0.256818181818182</v>
      </c>
      <c r="U165" s="13">
        <f t="shared" si="30"/>
        <v>0.776081424936387</v>
      </c>
    </row>
    <row r="166" s="13" customFormat="1" spans="1:21">
      <c r="A166" s="25">
        <v>30347</v>
      </c>
      <c r="B166" s="26">
        <v>10850</v>
      </c>
      <c r="C166" s="26">
        <v>6793</v>
      </c>
      <c r="D166" s="26">
        <v>3928</v>
      </c>
      <c r="E166" s="26">
        <v>129</v>
      </c>
      <c r="F166" s="27"/>
      <c r="G166" s="28"/>
      <c r="H166" s="29">
        <f t="shared" si="31"/>
        <v>-0.0802764976958525</v>
      </c>
      <c r="I166" s="29">
        <f t="shared" si="25"/>
        <v>-0.147504784336817</v>
      </c>
      <c r="J166" s="29">
        <f t="shared" si="26"/>
        <v>0.0323319755600815</v>
      </c>
      <c r="K166" s="29">
        <f t="shared" si="27"/>
        <v>0.0310077519379846</v>
      </c>
      <c r="L166" s="28"/>
      <c r="M166" s="13">
        <f t="shared" si="36"/>
        <v>10094</v>
      </c>
      <c r="N166" s="13">
        <f t="shared" si="32"/>
        <v>6410</v>
      </c>
      <c r="O166" s="13">
        <f t="shared" si="33"/>
        <v>4840</v>
      </c>
      <c r="P166" s="13">
        <f t="shared" si="34"/>
        <v>393</v>
      </c>
      <c r="Q166" s="28"/>
      <c r="R166" s="13">
        <f t="shared" si="35"/>
        <v>-0.0748959778085992</v>
      </c>
      <c r="S166" s="13">
        <f t="shared" si="28"/>
        <v>-0.0597503900156006</v>
      </c>
      <c r="T166" s="13">
        <f t="shared" si="29"/>
        <v>0.188429752066116</v>
      </c>
      <c r="U166" s="13">
        <f t="shared" si="30"/>
        <v>0.67175572519084</v>
      </c>
    </row>
    <row r="167" s="13" customFormat="1" spans="1:21">
      <c r="A167" s="25">
        <v>30375</v>
      </c>
      <c r="B167" s="26">
        <v>9979</v>
      </c>
      <c r="C167" s="26">
        <v>5791</v>
      </c>
      <c r="D167" s="26">
        <v>4055</v>
      </c>
      <c r="E167" s="26">
        <v>133</v>
      </c>
      <c r="F167" s="27"/>
      <c r="G167" s="28"/>
      <c r="H167" s="29">
        <f t="shared" si="31"/>
        <v>0.0386812305842268</v>
      </c>
      <c r="I167" s="29">
        <f t="shared" si="25"/>
        <v>0.0958383698843033</v>
      </c>
      <c r="J167" s="29">
        <f t="shared" si="26"/>
        <v>-0.0485819975339088</v>
      </c>
      <c r="K167" s="29">
        <f t="shared" si="27"/>
        <v>0.210526315789474</v>
      </c>
      <c r="L167" s="28"/>
      <c r="M167" s="13">
        <f t="shared" si="36"/>
        <v>10850</v>
      </c>
      <c r="N167" s="13">
        <f t="shared" si="32"/>
        <v>6793</v>
      </c>
      <c r="O167" s="13">
        <f t="shared" si="33"/>
        <v>4840</v>
      </c>
      <c r="P167" s="13">
        <f t="shared" si="34"/>
        <v>393</v>
      </c>
      <c r="Q167" s="28"/>
      <c r="R167" s="13">
        <f t="shared" si="35"/>
        <v>0.0802764976958525</v>
      </c>
      <c r="S167" s="13">
        <f t="shared" si="28"/>
        <v>0.147504784336817</v>
      </c>
      <c r="T167" s="13">
        <f t="shared" si="29"/>
        <v>0.162190082644628</v>
      </c>
      <c r="U167" s="13">
        <f t="shared" si="30"/>
        <v>0.661577608142494</v>
      </c>
    </row>
    <row r="168" s="13" customFormat="1" spans="1:21">
      <c r="A168" s="25">
        <v>30406</v>
      </c>
      <c r="B168" s="26">
        <v>10365</v>
      </c>
      <c r="C168" s="26">
        <v>6346</v>
      </c>
      <c r="D168" s="26">
        <v>3858</v>
      </c>
      <c r="E168" s="26">
        <v>161</v>
      </c>
      <c r="F168" s="27"/>
      <c r="G168" s="28"/>
      <c r="H168" s="29">
        <f t="shared" si="31"/>
        <v>0.100241196333816</v>
      </c>
      <c r="I168" s="29">
        <f t="shared" si="25"/>
        <v>0.148439962180901</v>
      </c>
      <c r="J168" s="29">
        <f t="shared" si="26"/>
        <v>0.0251425609123899</v>
      </c>
      <c r="K168" s="29">
        <f t="shared" si="27"/>
        <v>0</v>
      </c>
      <c r="L168" s="28"/>
      <c r="M168" s="13">
        <f t="shared" si="36"/>
        <v>10850</v>
      </c>
      <c r="N168" s="13">
        <f t="shared" si="32"/>
        <v>6793</v>
      </c>
      <c r="O168" s="13">
        <f t="shared" si="33"/>
        <v>4840</v>
      </c>
      <c r="P168" s="13">
        <f t="shared" si="34"/>
        <v>393</v>
      </c>
      <c r="Q168" s="28"/>
      <c r="R168" s="13">
        <f t="shared" si="35"/>
        <v>0.0447004608294931</v>
      </c>
      <c r="S168" s="13">
        <f t="shared" si="28"/>
        <v>0.0658030325334904</v>
      </c>
      <c r="T168" s="13">
        <f t="shared" si="29"/>
        <v>0.202892561983471</v>
      </c>
      <c r="U168" s="13">
        <f t="shared" si="30"/>
        <v>0.590330788804071</v>
      </c>
    </row>
    <row r="169" s="13" customFormat="1" spans="1:21">
      <c r="A169" s="25">
        <v>30436</v>
      </c>
      <c r="B169" s="26">
        <v>11404</v>
      </c>
      <c r="C169" s="26">
        <v>7288</v>
      </c>
      <c r="D169" s="26">
        <v>3955</v>
      </c>
      <c r="E169" s="26">
        <v>161</v>
      </c>
      <c r="F169" s="27"/>
      <c r="G169" s="28"/>
      <c r="H169" s="29">
        <f t="shared" si="31"/>
        <v>-0.0245527884952648</v>
      </c>
      <c r="I169" s="29">
        <f t="shared" si="25"/>
        <v>-0.035675082327113</v>
      </c>
      <c r="J169" s="29">
        <f t="shared" si="26"/>
        <v>-0.00404551201011383</v>
      </c>
      <c r="K169" s="29">
        <f t="shared" si="27"/>
        <v>-0.0248447204968945</v>
      </c>
      <c r="L169" s="28"/>
      <c r="M169" s="13">
        <f t="shared" si="36"/>
        <v>10850</v>
      </c>
      <c r="N169" s="13">
        <f t="shared" si="32"/>
        <v>6793</v>
      </c>
      <c r="O169" s="13">
        <f t="shared" si="33"/>
        <v>4840</v>
      </c>
      <c r="P169" s="13">
        <f t="shared" si="34"/>
        <v>393</v>
      </c>
      <c r="Q169" s="28"/>
      <c r="R169" s="13">
        <f t="shared" si="35"/>
        <v>-0.0510599078341014</v>
      </c>
      <c r="S169" s="13">
        <f t="shared" si="28"/>
        <v>-0.0728691299867511</v>
      </c>
      <c r="T169" s="13">
        <f t="shared" si="29"/>
        <v>0.182851239669421</v>
      </c>
      <c r="U169" s="13">
        <f t="shared" si="30"/>
        <v>0.590330788804071</v>
      </c>
    </row>
    <row r="170" s="13" customFormat="1" spans="1:21">
      <c r="A170" s="25">
        <v>30467</v>
      </c>
      <c r="B170" s="26">
        <v>11124</v>
      </c>
      <c r="C170" s="26">
        <v>7028</v>
      </c>
      <c r="D170" s="26">
        <v>3939</v>
      </c>
      <c r="E170" s="26">
        <v>157</v>
      </c>
      <c r="F170" s="27"/>
      <c r="G170" s="28"/>
      <c r="H170" s="29">
        <f t="shared" si="31"/>
        <v>-0.0338007910823445</v>
      </c>
      <c r="I170" s="29">
        <f t="shared" si="25"/>
        <v>-0.0182128628343767</v>
      </c>
      <c r="J170" s="29">
        <f t="shared" si="26"/>
        <v>-0.0495049504950495</v>
      </c>
      <c r="K170" s="29">
        <f t="shared" si="27"/>
        <v>-0.331210191082803</v>
      </c>
      <c r="L170" s="28"/>
      <c r="M170" s="13">
        <f t="shared" si="36"/>
        <v>11404</v>
      </c>
      <c r="N170" s="13">
        <f t="shared" si="32"/>
        <v>7288</v>
      </c>
      <c r="O170" s="13">
        <f t="shared" si="33"/>
        <v>4840</v>
      </c>
      <c r="P170" s="13">
        <f t="shared" si="34"/>
        <v>393</v>
      </c>
      <c r="Q170" s="28"/>
      <c r="R170" s="13">
        <f t="shared" si="35"/>
        <v>0.0245527884952648</v>
      </c>
      <c r="S170" s="13">
        <f t="shared" si="28"/>
        <v>0.0356750823271131</v>
      </c>
      <c r="T170" s="13">
        <f t="shared" si="29"/>
        <v>0.186157024793388</v>
      </c>
      <c r="U170" s="13">
        <f t="shared" si="30"/>
        <v>0.600508905852417</v>
      </c>
    </row>
    <row r="171" s="13" customFormat="1" spans="1:21">
      <c r="A171" s="25">
        <v>30497</v>
      </c>
      <c r="B171" s="26">
        <v>10748</v>
      </c>
      <c r="C171" s="26">
        <v>6900</v>
      </c>
      <c r="D171" s="26">
        <v>3744</v>
      </c>
      <c r="E171" s="26">
        <v>105</v>
      </c>
      <c r="F171" s="27"/>
      <c r="G171" s="28"/>
      <c r="H171" s="29">
        <f t="shared" si="31"/>
        <v>0.0111648678823968</v>
      </c>
      <c r="I171" s="29">
        <f t="shared" si="25"/>
        <v>0.00869565217391299</v>
      </c>
      <c r="J171" s="29">
        <f t="shared" si="26"/>
        <v>0.0162927350427351</v>
      </c>
      <c r="K171" s="29">
        <f t="shared" si="27"/>
        <v>-0.0190476190476191</v>
      </c>
      <c r="L171" s="28"/>
      <c r="M171" s="13">
        <f t="shared" si="36"/>
        <v>11404</v>
      </c>
      <c r="N171" s="13">
        <f t="shared" si="32"/>
        <v>7288</v>
      </c>
      <c r="O171" s="13">
        <f t="shared" si="33"/>
        <v>4840</v>
      </c>
      <c r="P171" s="13">
        <f t="shared" si="34"/>
        <v>393</v>
      </c>
      <c r="Q171" s="28"/>
      <c r="R171" s="13">
        <f t="shared" si="35"/>
        <v>0.0575236759031919</v>
      </c>
      <c r="S171" s="13">
        <f t="shared" si="28"/>
        <v>0.053238199780461</v>
      </c>
      <c r="T171" s="13">
        <f t="shared" si="29"/>
        <v>0.226446280991736</v>
      </c>
      <c r="U171" s="13">
        <f t="shared" si="30"/>
        <v>0.732824427480916</v>
      </c>
    </row>
    <row r="172" s="13" customFormat="1" spans="1:21">
      <c r="A172" s="25">
        <v>30528</v>
      </c>
      <c r="B172" s="26">
        <v>10868</v>
      </c>
      <c r="C172" s="26">
        <v>6960</v>
      </c>
      <c r="D172" s="26">
        <v>3805</v>
      </c>
      <c r="E172" s="26">
        <v>103</v>
      </c>
      <c r="F172" s="27"/>
      <c r="G172" s="28"/>
      <c r="H172" s="29">
        <f t="shared" si="31"/>
        <v>0.027695988222304</v>
      </c>
      <c r="I172" s="29">
        <f t="shared" si="25"/>
        <v>0.0502873563218391</v>
      </c>
      <c r="J172" s="29">
        <f t="shared" si="26"/>
        <v>-0.0123521681997372</v>
      </c>
      <c r="K172" s="29">
        <f t="shared" si="27"/>
        <v>-0.0194174757281553</v>
      </c>
      <c r="L172" s="28"/>
      <c r="M172" s="13">
        <f t="shared" si="36"/>
        <v>11404</v>
      </c>
      <c r="N172" s="13">
        <f t="shared" si="32"/>
        <v>7288</v>
      </c>
      <c r="O172" s="13">
        <f t="shared" si="33"/>
        <v>4840</v>
      </c>
      <c r="P172" s="13">
        <f t="shared" si="34"/>
        <v>393</v>
      </c>
      <c r="Q172" s="28"/>
      <c r="R172" s="13">
        <f t="shared" si="35"/>
        <v>0.0470010522623641</v>
      </c>
      <c r="S172" s="13">
        <f t="shared" si="28"/>
        <v>0.0450054884742042</v>
      </c>
      <c r="T172" s="13">
        <f t="shared" si="29"/>
        <v>0.213842975206612</v>
      </c>
      <c r="U172" s="13">
        <f t="shared" si="30"/>
        <v>0.737913486005089</v>
      </c>
    </row>
    <row r="173" s="13" customFormat="1" spans="1:21">
      <c r="A173" s="25">
        <v>30559</v>
      </c>
      <c r="B173" s="26">
        <v>11169</v>
      </c>
      <c r="C173" s="26">
        <v>7310</v>
      </c>
      <c r="D173" s="26">
        <v>3758</v>
      </c>
      <c r="E173" s="26">
        <v>101</v>
      </c>
      <c r="F173" s="27"/>
      <c r="G173" s="28"/>
      <c r="H173" s="29">
        <f t="shared" si="31"/>
        <v>-0.0444981645626287</v>
      </c>
      <c r="I173" s="29">
        <f t="shared" si="25"/>
        <v>-0.0570451436388509</v>
      </c>
      <c r="J173" s="29">
        <f t="shared" si="26"/>
        <v>-0.0306013837147419</v>
      </c>
      <c r="K173" s="29">
        <f t="shared" si="27"/>
        <v>0.336633663366337</v>
      </c>
      <c r="L173" s="28"/>
      <c r="M173" s="13">
        <f t="shared" si="36"/>
        <v>11404</v>
      </c>
      <c r="N173" s="13">
        <f t="shared" si="32"/>
        <v>7288</v>
      </c>
      <c r="O173" s="13">
        <f t="shared" si="33"/>
        <v>4840</v>
      </c>
      <c r="P173" s="13">
        <f t="shared" si="34"/>
        <v>393</v>
      </c>
      <c r="Q173" s="28"/>
      <c r="R173" s="13">
        <f t="shared" si="35"/>
        <v>0.0206068046299544</v>
      </c>
      <c r="S173" s="13">
        <f t="shared" si="28"/>
        <v>-0.00301866081229418</v>
      </c>
      <c r="T173" s="13">
        <f t="shared" si="29"/>
        <v>0.223553719008264</v>
      </c>
      <c r="U173" s="13">
        <f t="shared" si="30"/>
        <v>0.743002544529262</v>
      </c>
    </row>
    <row r="174" s="13" customFormat="1" spans="1:21">
      <c r="A174" s="25">
        <v>30589</v>
      </c>
      <c r="B174" s="26">
        <v>10672</v>
      </c>
      <c r="C174" s="26">
        <v>6893</v>
      </c>
      <c r="D174" s="26">
        <v>3643</v>
      </c>
      <c r="E174" s="26">
        <v>135</v>
      </c>
      <c r="F174" s="27"/>
      <c r="G174" s="28"/>
      <c r="H174" s="29">
        <f t="shared" si="31"/>
        <v>0.0889242878560719</v>
      </c>
      <c r="I174" s="29">
        <f t="shared" si="25"/>
        <v>0.172203684897722</v>
      </c>
      <c r="J174" s="29">
        <f t="shared" si="26"/>
        <v>-0.0645072742245402</v>
      </c>
      <c r="K174" s="29">
        <f t="shared" si="27"/>
        <v>-0.0148148148148148</v>
      </c>
      <c r="L174" s="28"/>
      <c r="M174" s="13">
        <f t="shared" si="36"/>
        <v>11404</v>
      </c>
      <c r="N174" s="13">
        <f t="shared" si="32"/>
        <v>7310</v>
      </c>
      <c r="O174" s="13">
        <f t="shared" si="33"/>
        <v>4840</v>
      </c>
      <c r="P174" s="13">
        <f t="shared" si="34"/>
        <v>393</v>
      </c>
      <c r="Q174" s="28"/>
      <c r="R174" s="13">
        <f t="shared" si="35"/>
        <v>0.0641880042090495</v>
      </c>
      <c r="S174" s="13">
        <f t="shared" si="28"/>
        <v>0.0570451436388509</v>
      </c>
      <c r="T174" s="13">
        <f t="shared" si="29"/>
        <v>0.247314049586777</v>
      </c>
      <c r="U174" s="13">
        <f t="shared" si="30"/>
        <v>0.656488549618321</v>
      </c>
    </row>
    <row r="175" s="13" customFormat="1" spans="1:21">
      <c r="A175" s="25">
        <v>30620</v>
      </c>
      <c r="B175" s="26">
        <v>11621</v>
      </c>
      <c r="C175" s="26">
        <v>8080</v>
      </c>
      <c r="D175" s="26">
        <v>3408</v>
      </c>
      <c r="E175" s="26">
        <v>133</v>
      </c>
      <c r="F175" s="27"/>
      <c r="G175" s="28"/>
      <c r="H175" s="29">
        <f t="shared" si="31"/>
        <v>0.0333878323724293</v>
      </c>
      <c r="I175" s="29">
        <f t="shared" si="25"/>
        <v>0.0560643564356436</v>
      </c>
      <c r="J175" s="29">
        <f t="shared" si="26"/>
        <v>-0.0269953051643192</v>
      </c>
      <c r="K175" s="29">
        <f t="shared" si="27"/>
        <v>0.203007518796992</v>
      </c>
      <c r="L175" s="28"/>
      <c r="M175" s="13">
        <f t="shared" si="36"/>
        <v>11404</v>
      </c>
      <c r="N175" s="13">
        <f t="shared" si="32"/>
        <v>7310</v>
      </c>
      <c r="O175" s="13">
        <f t="shared" si="33"/>
        <v>4840</v>
      </c>
      <c r="P175" s="13">
        <f t="shared" si="34"/>
        <v>393</v>
      </c>
      <c r="Q175" s="28"/>
      <c r="R175" s="13">
        <f t="shared" si="35"/>
        <v>-0.0190284110838302</v>
      </c>
      <c r="S175" s="13">
        <f t="shared" si="28"/>
        <v>-0.105335157318741</v>
      </c>
      <c r="T175" s="13">
        <f t="shared" si="29"/>
        <v>0.295867768595041</v>
      </c>
      <c r="U175" s="13">
        <f t="shared" si="30"/>
        <v>0.661577608142494</v>
      </c>
    </row>
    <row r="176" s="13" customFormat="1" spans="1:21">
      <c r="A176" s="25">
        <v>30650</v>
      </c>
      <c r="B176" s="26">
        <v>12009</v>
      </c>
      <c r="C176" s="26">
        <v>8533</v>
      </c>
      <c r="D176" s="26">
        <v>3316</v>
      </c>
      <c r="E176" s="26">
        <v>160</v>
      </c>
      <c r="F176" s="27"/>
      <c r="G176" s="28"/>
      <c r="H176" s="29">
        <f t="shared" si="31"/>
        <v>0.111666250312266</v>
      </c>
      <c r="I176" s="29">
        <f t="shared" si="25"/>
        <v>0.139106996367045</v>
      </c>
      <c r="J176" s="29">
        <f t="shared" si="26"/>
        <v>0.0298552472858866</v>
      </c>
      <c r="K176" s="29">
        <f t="shared" si="27"/>
        <v>0.34375</v>
      </c>
      <c r="L176" s="28"/>
      <c r="M176" s="13">
        <f t="shared" si="36"/>
        <v>11621</v>
      </c>
      <c r="N176" s="13">
        <f t="shared" si="32"/>
        <v>8080</v>
      </c>
      <c r="O176" s="13">
        <f t="shared" si="33"/>
        <v>4840</v>
      </c>
      <c r="P176" s="13">
        <f t="shared" si="34"/>
        <v>393</v>
      </c>
      <c r="Q176" s="28"/>
      <c r="R176" s="13">
        <f t="shared" si="35"/>
        <v>-0.0333878323724292</v>
      </c>
      <c r="S176" s="13">
        <f t="shared" si="28"/>
        <v>-0.0560643564356436</v>
      </c>
      <c r="T176" s="13">
        <f t="shared" si="29"/>
        <v>0.314876033057851</v>
      </c>
      <c r="U176" s="13">
        <f t="shared" si="30"/>
        <v>0.592875318066158</v>
      </c>
    </row>
    <row r="177" s="13" customFormat="1" spans="1:21">
      <c r="A177" s="25">
        <v>30681</v>
      </c>
      <c r="B177" s="26">
        <v>13350</v>
      </c>
      <c r="C177" s="26">
        <v>9720</v>
      </c>
      <c r="D177" s="26">
        <v>3415</v>
      </c>
      <c r="E177" s="26">
        <v>215</v>
      </c>
      <c r="F177" s="27"/>
      <c r="G177" s="28"/>
      <c r="H177" s="29">
        <f t="shared" si="31"/>
        <v>-0.0414981273408239</v>
      </c>
      <c r="I177" s="29">
        <f t="shared" si="25"/>
        <v>-0.0347736625514403</v>
      </c>
      <c r="J177" s="29">
        <f t="shared" si="26"/>
        <v>-0.0614934114202049</v>
      </c>
      <c r="K177" s="29">
        <f t="shared" si="27"/>
        <v>-0.0279069767441861</v>
      </c>
      <c r="L177" s="28"/>
      <c r="M177" s="13">
        <f t="shared" si="36"/>
        <v>12009</v>
      </c>
      <c r="N177" s="13">
        <f t="shared" si="32"/>
        <v>8533</v>
      </c>
      <c r="O177" s="13">
        <f t="shared" si="33"/>
        <v>4840</v>
      </c>
      <c r="P177" s="13">
        <f t="shared" si="34"/>
        <v>393</v>
      </c>
      <c r="Q177" s="28"/>
      <c r="R177" s="13">
        <f t="shared" si="35"/>
        <v>-0.111666250312266</v>
      </c>
      <c r="S177" s="13">
        <f t="shared" si="28"/>
        <v>-0.139106996367046</v>
      </c>
      <c r="T177" s="13">
        <f t="shared" si="29"/>
        <v>0.294421487603306</v>
      </c>
      <c r="U177" s="13">
        <f t="shared" si="30"/>
        <v>0.452926208651399</v>
      </c>
    </row>
    <row r="178" s="13" customFormat="1" spans="1:21">
      <c r="A178" s="25">
        <v>30712</v>
      </c>
      <c r="B178" s="26">
        <v>12796</v>
      </c>
      <c r="C178" s="26">
        <v>9382</v>
      </c>
      <c r="D178" s="26">
        <v>3205</v>
      </c>
      <c r="E178" s="26">
        <v>209</v>
      </c>
      <c r="F178" s="27"/>
      <c r="G178" s="28"/>
      <c r="H178" s="29">
        <f t="shared" si="31"/>
        <v>-0.0330572053766802</v>
      </c>
      <c r="I178" s="29">
        <f t="shared" si="25"/>
        <v>-0.0530803666595608</v>
      </c>
      <c r="J178" s="29">
        <f t="shared" si="26"/>
        <v>0.0127925117004679</v>
      </c>
      <c r="K178" s="29">
        <f t="shared" si="27"/>
        <v>0.157894736842105</v>
      </c>
      <c r="L178" s="28"/>
      <c r="M178" s="13">
        <f t="shared" si="36"/>
        <v>13350</v>
      </c>
      <c r="N178" s="13">
        <f t="shared" si="32"/>
        <v>9720</v>
      </c>
      <c r="O178" s="13">
        <f t="shared" si="33"/>
        <v>4840</v>
      </c>
      <c r="P178" s="13">
        <f t="shared" si="34"/>
        <v>393</v>
      </c>
      <c r="Q178" s="28"/>
      <c r="R178" s="13">
        <f t="shared" si="35"/>
        <v>0.041498127340824</v>
      </c>
      <c r="S178" s="13">
        <f t="shared" si="28"/>
        <v>0.0347736625514403</v>
      </c>
      <c r="T178" s="13">
        <f t="shared" si="29"/>
        <v>0.337809917355372</v>
      </c>
      <c r="U178" s="13">
        <f t="shared" si="30"/>
        <v>0.468193384223919</v>
      </c>
    </row>
    <row r="179" s="13" customFormat="1" spans="1:21">
      <c r="A179" s="25">
        <v>30741</v>
      </c>
      <c r="B179" s="26">
        <v>12373</v>
      </c>
      <c r="C179" s="26">
        <v>8884</v>
      </c>
      <c r="D179" s="26">
        <v>3246</v>
      </c>
      <c r="E179" s="26">
        <v>242</v>
      </c>
      <c r="F179" s="27"/>
      <c r="G179" s="28"/>
      <c r="H179" s="29">
        <f t="shared" si="31"/>
        <v>-0.0106683908510466</v>
      </c>
      <c r="I179" s="29">
        <f t="shared" si="25"/>
        <v>-0.0252138676271949</v>
      </c>
      <c r="J179" s="29">
        <f t="shared" si="26"/>
        <v>0.0301910043130007</v>
      </c>
      <c r="K179" s="29">
        <f t="shared" si="27"/>
        <v>-0.0206611570247934</v>
      </c>
      <c r="L179" s="28"/>
      <c r="M179" s="13">
        <f t="shared" si="36"/>
        <v>13350</v>
      </c>
      <c r="N179" s="13">
        <f t="shared" si="32"/>
        <v>9720</v>
      </c>
      <c r="O179" s="13">
        <f t="shared" si="33"/>
        <v>4840</v>
      </c>
      <c r="P179" s="13">
        <f t="shared" si="34"/>
        <v>393</v>
      </c>
      <c r="Q179" s="28"/>
      <c r="R179" s="13">
        <f t="shared" si="35"/>
        <v>0.0731835205992509</v>
      </c>
      <c r="S179" s="13">
        <f t="shared" si="28"/>
        <v>0.0860082304526749</v>
      </c>
      <c r="T179" s="13">
        <f t="shared" si="29"/>
        <v>0.329338842975207</v>
      </c>
      <c r="U179" s="13">
        <f t="shared" si="30"/>
        <v>0.384223918575064</v>
      </c>
    </row>
    <row r="180" s="13" customFormat="1" spans="1:21">
      <c r="A180" s="25">
        <v>30772</v>
      </c>
      <c r="B180" s="26">
        <v>12241</v>
      </c>
      <c r="C180" s="26">
        <v>8660</v>
      </c>
      <c r="D180" s="26">
        <v>3344</v>
      </c>
      <c r="E180" s="26">
        <v>237</v>
      </c>
      <c r="F180" s="27"/>
      <c r="G180" s="28"/>
      <c r="H180" s="29">
        <f t="shared" si="31"/>
        <v>-0.00196062413201537</v>
      </c>
      <c r="I180" s="29">
        <f t="shared" si="25"/>
        <v>-0.00161662817551966</v>
      </c>
      <c r="J180" s="29">
        <f t="shared" si="26"/>
        <v>-0.0170454545454546</v>
      </c>
      <c r="K180" s="29">
        <f t="shared" si="27"/>
        <v>0.194092827004219</v>
      </c>
      <c r="L180" s="28"/>
      <c r="M180" s="13">
        <f t="shared" si="36"/>
        <v>13350</v>
      </c>
      <c r="N180" s="13">
        <f t="shared" si="32"/>
        <v>9720</v>
      </c>
      <c r="O180" s="13">
        <f t="shared" si="33"/>
        <v>4840</v>
      </c>
      <c r="P180" s="13">
        <f t="shared" si="34"/>
        <v>393</v>
      </c>
      <c r="Q180" s="28"/>
      <c r="R180" s="13">
        <f t="shared" si="35"/>
        <v>0.0830711610486891</v>
      </c>
      <c r="S180" s="13">
        <f t="shared" si="28"/>
        <v>0.109053497942387</v>
      </c>
      <c r="T180" s="13">
        <f t="shared" si="29"/>
        <v>0.309090909090909</v>
      </c>
      <c r="U180" s="13">
        <f t="shared" si="30"/>
        <v>0.396946564885496</v>
      </c>
    </row>
    <row r="181" s="13" customFormat="1" spans="1:21">
      <c r="A181" s="25">
        <v>30802</v>
      </c>
      <c r="B181" s="26">
        <v>12217</v>
      </c>
      <c r="C181" s="26">
        <v>8646</v>
      </c>
      <c r="D181" s="26">
        <v>3287</v>
      </c>
      <c r="E181" s="26">
        <v>283</v>
      </c>
      <c r="F181" s="27"/>
      <c r="G181" s="28"/>
      <c r="H181" s="29">
        <f t="shared" si="31"/>
        <v>0.00654825243513146</v>
      </c>
      <c r="I181" s="29">
        <f t="shared" si="25"/>
        <v>-0.00173490631505901</v>
      </c>
      <c r="J181" s="29">
        <f t="shared" si="26"/>
        <v>0.0127776087617888</v>
      </c>
      <c r="K181" s="29">
        <f t="shared" si="27"/>
        <v>0.190812720848057</v>
      </c>
      <c r="L181" s="28"/>
      <c r="M181" s="13">
        <f t="shared" si="36"/>
        <v>13350</v>
      </c>
      <c r="N181" s="13">
        <f t="shared" si="32"/>
        <v>9720</v>
      </c>
      <c r="O181" s="13">
        <f t="shared" si="33"/>
        <v>4840</v>
      </c>
      <c r="P181" s="13">
        <f t="shared" si="34"/>
        <v>393</v>
      </c>
      <c r="Q181" s="28"/>
      <c r="R181" s="13">
        <f t="shared" si="35"/>
        <v>0.0848689138576779</v>
      </c>
      <c r="S181" s="13">
        <f t="shared" si="28"/>
        <v>0.110493827160494</v>
      </c>
      <c r="T181" s="13">
        <f t="shared" si="29"/>
        <v>0.320867768595041</v>
      </c>
      <c r="U181" s="13">
        <f t="shared" si="30"/>
        <v>0.279898218829517</v>
      </c>
    </row>
    <row r="182" s="13" customFormat="1" spans="1:21">
      <c r="A182" s="25">
        <v>30833</v>
      </c>
      <c r="B182" s="26">
        <v>12297</v>
      </c>
      <c r="C182" s="26">
        <v>8631</v>
      </c>
      <c r="D182" s="26">
        <v>3329</v>
      </c>
      <c r="E182" s="26">
        <v>337</v>
      </c>
      <c r="F182" s="27"/>
      <c r="G182" s="28"/>
      <c r="H182" s="29">
        <f t="shared" si="31"/>
        <v>0.00975847767748239</v>
      </c>
      <c r="I182" s="29">
        <f t="shared" si="25"/>
        <v>-0.00231722859460082</v>
      </c>
      <c r="J182" s="29">
        <f t="shared" si="26"/>
        <v>0.0447581856413337</v>
      </c>
      <c r="K182" s="29">
        <f t="shared" si="27"/>
        <v>-0.026706231454006</v>
      </c>
      <c r="L182" s="28"/>
      <c r="M182" s="13">
        <f t="shared" si="36"/>
        <v>13350</v>
      </c>
      <c r="N182" s="13">
        <f t="shared" si="32"/>
        <v>9720</v>
      </c>
      <c r="O182" s="13">
        <f t="shared" si="33"/>
        <v>4840</v>
      </c>
      <c r="P182" s="13">
        <f t="shared" si="34"/>
        <v>393</v>
      </c>
      <c r="Q182" s="28"/>
      <c r="R182" s="13">
        <f t="shared" si="35"/>
        <v>0.078876404494382</v>
      </c>
      <c r="S182" s="13">
        <f t="shared" si="28"/>
        <v>0.112037037037037</v>
      </c>
      <c r="T182" s="13">
        <f t="shared" si="29"/>
        <v>0.312190082644628</v>
      </c>
      <c r="U182" s="13">
        <f t="shared" si="30"/>
        <v>0.142493638676845</v>
      </c>
    </row>
    <row r="183" s="13" customFormat="1" spans="1:21">
      <c r="A183" s="25">
        <v>30863</v>
      </c>
      <c r="B183" s="26">
        <v>12417</v>
      </c>
      <c r="C183" s="26">
        <v>8611</v>
      </c>
      <c r="D183" s="26">
        <v>3478</v>
      </c>
      <c r="E183" s="26">
        <v>328</v>
      </c>
      <c r="F183" s="27"/>
      <c r="G183" s="28"/>
      <c r="H183" s="29">
        <f t="shared" si="31"/>
        <v>0.0173149714101635</v>
      </c>
      <c r="I183" s="29">
        <f t="shared" si="25"/>
        <v>0.0423876437115318</v>
      </c>
      <c r="J183" s="29">
        <f t="shared" si="26"/>
        <v>-0.0454284071305348</v>
      </c>
      <c r="K183" s="29">
        <f t="shared" si="27"/>
        <v>0.0213414634146341</v>
      </c>
      <c r="L183" s="28"/>
      <c r="M183" s="13">
        <f t="shared" si="36"/>
        <v>13350</v>
      </c>
      <c r="N183" s="13">
        <f t="shared" si="32"/>
        <v>9720</v>
      </c>
      <c r="O183" s="13">
        <f t="shared" si="33"/>
        <v>4840</v>
      </c>
      <c r="P183" s="13">
        <f t="shared" si="34"/>
        <v>393</v>
      </c>
      <c r="Q183" s="28"/>
      <c r="R183" s="13">
        <f t="shared" si="35"/>
        <v>0.0698876404494382</v>
      </c>
      <c r="S183" s="13">
        <f t="shared" si="28"/>
        <v>0.114094650205761</v>
      </c>
      <c r="T183" s="13">
        <f t="shared" si="29"/>
        <v>0.281404958677686</v>
      </c>
      <c r="U183" s="13">
        <f t="shared" si="30"/>
        <v>0.165394402035623</v>
      </c>
    </row>
    <row r="184" s="13" customFormat="1" spans="1:21">
      <c r="A184" s="25">
        <v>30894</v>
      </c>
      <c r="B184" s="26">
        <v>12632</v>
      </c>
      <c r="C184" s="26">
        <v>8976</v>
      </c>
      <c r="D184" s="26">
        <v>3320</v>
      </c>
      <c r="E184" s="26">
        <v>335</v>
      </c>
      <c r="F184" s="27"/>
      <c r="G184" s="28"/>
      <c r="H184" s="29">
        <f t="shared" si="31"/>
        <v>-0.00110829639012033</v>
      </c>
      <c r="I184" s="29">
        <f t="shared" si="25"/>
        <v>0.00167112299465244</v>
      </c>
      <c r="J184" s="29">
        <f t="shared" si="26"/>
        <v>-0.0213855421686747</v>
      </c>
      <c r="K184" s="29">
        <f t="shared" si="27"/>
        <v>0.13134328358209</v>
      </c>
      <c r="L184" s="28"/>
      <c r="M184" s="13">
        <f t="shared" si="36"/>
        <v>13350</v>
      </c>
      <c r="N184" s="13">
        <f t="shared" si="32"/>
        <v>9720</v>
      </c>
      <c r="O184" s="13">
        <f t="shared" si="33"/>
        <v>4840</v>
      </c>
      <c r="P184" s="13">
        <f t="shared" si="34"/>
        <v>393</v>
      </c>
      <c r="Q184" s="28"/>
      <c r="R184" s="13">
        <f t="shared" si="35"/>
        <v>0.0537827715355805</v>
      </c>
      <c r="S184" s="13">
        <f t="shared" si="28"/>
        <v>0.0765432098765432</v>
      </c>
      <c r="T184" s="13">
        <f t="shared" si="29"/>
        <v>0.31404958677686</v>
      </c>
      <c r="U184" s="13">
        <f t="shared" si="30"/>
        <v>0.147582697201018</v>
      </c>
    </row>
    <row r="185" s="13" customFormat="1" spans="1:21">
      <c r="A185" s="25">
        <v>30925</v>
      </c>
      <c r="B185" s="26">
        <v>12618</v>
      </c>
      <c r="C185" s="26">
        <v>8991</v>
      </c>
      <c r="D185" s="26">
        <v>3249</v>
      </c>
      <c r="E185" s="26">
        <v>379</v>
      </c>
      <c r="F185" s="27"/>
      <c r="G185" s="28"/>
      <c r="H185" s="29">
        <f t="shared" si="31"/>
        <v>-0.0148200982723093</v>
      </c>
      <c r="I185" s="29">
        <f t="shared" si="25"/>
        <v>-0.0215771326882438</v>
      </c>
      <c r="J185" s="29">
        <f t="shared" si="26"/>
        <v>-0.000307787011388116</v>
      </c>
      <c r="K185" s="29">
        <f t="shared" si="27"/>
        <v>0.0211081794195251</v>
      </c>
      <c r="L185" s="28"/>
      <c r="M185" s="13">
        <f t="shared" si="36"/>
        <v>13350</v>
      </c>
      <c r="N185" s="13">
        <f t="shared" si="32"/>
        <v>9720</v>
      </c>
      <c r="O185" s="13">
        <f t="shared" si="33"/>
        <v>4840</v>
      </c>
      <c r="P185" s="13">
        <f t="shared" si="34"/>
        <v>393</v>
      </c>
      <c r="Q185" s="28"/>
      <c r="R185" s="13">
        <f t="shared" si="35"/>
        <v>0.0548314606741573</v>
      </c>
      <c r="S185" s="13">
        <f t="shared" si="28"/>
        <v>0.075</v>
      </c>
      <c r="T185" s="13">
        <f t="shared" si="29"/>
        <v>0.328719008264463</v>
      </c>
      <c r="U185" s="13">
        <f t="shared" si="30"/>
        <v>0.0356234096692112</v>
      </c>
    </row>
    <row r="186" s="13" customFormat="1" spans="1:21">
      <c r="A186" s="25">
        <v>30955</v>
      </c>
      <c r="B186" s="26">
        <v>12431</v>
      </c>
      <c r="C186" s="26">
        <v>8797</v>
      </c>
      <c r="D186" s="26">
        <v>3248</v>
      </c>
      <c r="E186" s="26">
        <v>387</v>
      </c>
      <c r="F186" s="27"/>
      <c r="G186" s="28"/>
      <c r="H186" s="29">
        <f t="shared" si="31"/>
        <v>-0.0327407288231035</v>
      </c>
      <c r="I186" s="29">
        <f t="shared" si="25"/>
        <v>-0.0375127884506081</v>
      </c>
      <c r="J186" s="29">
        <f t="shared" si="26"/>
        <v>-0.021243842364532</v>
      </c>
      <c r="K186" s="29">
        <f t="shared" si="27"/>
        <v>-0.0232558139534884</v>
      </c>
      <c r="L186" s="28"/>
      <c r="M186" s="13">
        <f t="shared" si="36"/>
        <v>13350</v>
      </c>
      <c r="N186" s="13">
        <f t="shared" si="32"/>
        <v>9720</v>
      </c>
      <c r="O186" s="13">
        <f t="shared" si="33"/>
        <v>4840</v>
      </c>
      <c r="P186" s="13">
        <f t="shared" si="34"/>
        <v>393</v>
      </c>
      <c r="Q186" s="28"/>
      <c r="R186" s="13">
        <f t="shared" si="35"/>
        <v>0.0688389513108614</v>
      </c>
      <c r="S186" s="13">
        <f t="shared" si="28"/>
        <v>0.0949588477366255</v>
      </c>
      <c r="T186" s="13">
        <f t="shared" si="29"/>
        <v>0.328925619834711</v>
      </c>
      <c r="U186" s="13">
        <f t="shared" si="30"/>
        <v>0.0152671755725191</v>
      </c>
    </row>
    <row r="187" s="13" customFormat="1" spans="1:21">
      <c r="A187" s="25">
        <v>30986</v>
      </c>
      <c r="B187" s="26">
        <v>12024</v>
      </c>
      <c r="C187" s="26">
        <v>8467</v>
      </c>
      <c r="D187" s="26">
        <v>3179</v>
      </c>
      <c r="E187" s="26">
        <v>378</v>
      </c>
      <c r="F187" s="27"/>
      <c r="G187" s="28"/>
      <c r="H187" s="29">
        <f t="shared" si="31"/>
        <v>0.00349301397205593</v>
      </c>
      <c r="I187" s="29">
        <f t="shared" si="25"/>
        <v>0.00118105586394246</v>
      </c>
      <c r="J187" s="29">
        <f t="shared" si="26"/>
        <v>-0.00975149418055987</v>
      </c>
      <c r="K187" s="29">
        <f t="shared" si="27"/>
        <v>0.166666666666667</v>
      </c>
      <c r="L187" s="28"/>
      <c r="M187" s="13">
        <f t="shared" si="36"/>
        <v>13350</v>
      </c>
      <c r="N187" s="13">
        <f t="shared" si="32"/>
        <v>9720</v>
      </c>
      <c r="O187" s="13">
        <f t="shared" si="33"/>
        <v>4840</v>
      </c>
      <c r="P187" s="13">
        <f t="shared" si="34"/>
        <v>393</v>
      </c>
      <c r="Q187" s="28"/>
      <c r="R187" s="13">
        <f t="shared" si="35"/>
        <v>0.0993258426966292</v>
      </c>
      <c r="S187" s="13">
        <f t="shared" si="28"/>
        <v>0.128909465020576</v>
      </c>
      <c r="T187" s="13">
        <f t="shared" si="29"/>
        <v>0.343181818181818</v>
      </c>
      <c r="U187" s="13">
        <f t="shared" si="30"/>
        <v>0.0381679389312977</v>
      </c>
    </row>
    <row r="188" s="13" customFormat="1" spans="1:21">
      <c r="A188" s="25">
        <v>31016</v>
      </c>
      <c r="B188" s="26">
        <v>12066</v>
      </c>
      <c r="C188" s="26">
        <v>8477</v>
      </c>
      <c r="D188" s="26">
        <v>3148</v>
      </c>
      <c r="E188" s="26">
        <v>441</v>
      </c>
      <c r="F188" s="27"/>
      <c r="G188" s="28"/>
      <c r="H188" s="29">
        <f t="shared" si="31"/>
        <v>-0.000663020056356656</v>
      </c>
      <c r="I188" s="29">
        <f t="shared" si="25"/>
        <v>0.00460068420431758</v>
      </c>
      <c r="J188" s="29">
        <f t="shared" si="26"/>
        <v>-0.0257306226175349</v>
      </c>
      <c r="K188" s="29">
        <f t="shared" si="27"/>
        <v>0.0770975056689343</v>
      </c>
      <c r="L188" s="28"/>
      <c r="M188" s="13">
        <f t="shared" si="36"/>
        <v>13350</v>
      </c>
      <c r="N188" s="13">
        <f t="shared" si="32"/>
        <v>9720</v>
      </c>
      <c r="O188" s="13">
        <f t="shared" si="33"/>
        <v>4840</v>
      </c>
      <c r="P188" s="13">
        <f t="shared" si="34"/>
        <v>393</v>
      </c>
      <c r="Q188" s="28"/>
      <c r="R188" s="13">
        <f t="shared" si="35"/>
        <v>0.0961797752808989</v>
      </c>
      <c r="S188" s="13">
        <f t="shared" si="28"/>
        <v>0.127880658436214</v>
      </c>
      <c r="T188" s="13">
        <f t="shared" si="29"/>
        <v>0.349586776859504</v>
      </c>
      <c r="U188" s="13">
        <f t="shared" si="30"/>
        <v>-0.122137404580153</v>
      </c>
    </row>
    <row r="189" s="13" customFormat="1" spans="1:21">
      <c r="A189" s="25">
        <v>31047</v>
      </c>
      <c r="B189" s="26">
        <v>12058</v>
      </c>
      <c r="C189" s="26">
        <v>8516</v>
      </c>
      <c r="D189" s="26">
        <v>3067</v>
      </c>
      <c r="E189" s="26">
        <v>475</v>
      </c>
      <c r="F189" s="27"/>
      <c r="G189" s="28"/>
      <c r="H189" s="29">
        <f t="shared" si="31"/>
        <v>-0.0116105490131033</v>
      </c>
      <c r="I189" s="29">
        <f t="shared" si="25"/>
        <v>-0.00504931892907468</v>
      </c>
      <c r="J189" s="29">
        <f t="shared" si="26"/>
        <v>-0.039126181936746</v>
      </c>
      <c r="K189" s="29">
        <f t="shared" si="27"/>
        <v>0.0484210526315789</v>
      </c>
      <c r="L189" s="28"/>
      <c r="M189" s="13">
        <f t="shared" si="36"/>
        <v>13350</v>
      </c>
      <c r="N189" s="13">
        <f t="shared" si="32"/>
        <v>9720</v>
      </c>
      <c r="O189" s="13">
        <f t="shared" si="33"/>
        <v>4840</v>
      </c>
      <c r="P189" s="13">
        <f t="shared" si="34"/>
        <v>441</v>
      </c>
      <c r="Q189" s="28"/>
      <c r="R189" s="13">
        <f t="shared" si="35"/>
        <v>0.0967790262172285</v>
      </c>
      <c r="S189" s="13">
        <f t="shared" si="28"/>
        <v>0.123868312757202</v>
      </c>
      <c r="T189" s="13">
        <f t="shared" si="29"/>
        <v>0.366322314049587</v>
      </c>
      <c r="U189" s="13">
        <f t="shared" si="30"/>
        <v>-0.0770975056689342</v>
      </c>
    </row>
    <row r="190" s="13" customFormat="1" spans="1:21">
      <c r="A190" s="25">
        <v>31078</v>
      </c>
      <c r="B190" s="26">
        <v>11918</v>
      </c>
      <c r="C190" s="26">
        <v>8473</v>
      </c>
      <c r="D190" s="26">
        <v>2947</v>
      </c>
      <c r="E190" s="26">
        <v>498</v>
      </c>
      <c r="F190" s="27"/>
      <c r="G190" s="28"/>
      <c r="H190" s="29">
        <f t="shared" si="31"/>
        <v>0.100436314817922</v>
      </c>
      <c r="I190" s="29">
        <f t="shared" si="25"/>
        <v>0.0894606396789803</v>
      </c>
      <c r="J190" s="29">
        <f t="shared" si="26"/>
        <v>0.127587376993553</v>
      </c>
      <c r="K190" s="29">
        <f t="shared" si="27"/>
        <v>0.124497991967871</v>
      </c>
      <c r="L190" s="28"/>
      <c r="M190" s="13">
        <f t="shared" si="36"/>
        <v>13350</v>
      </c>
      <c r="N190" s="13">
        <f t="shared" si="32"/>
        <v>9720</v>
      </c>
      <c r="O190" s="13">
        <f t="shared" si="33"/>
        <v>4840</v>
      </c>
      <c r="P190" s="13">
        <f t="shared" si="34"/>
        <v>475</v>
      </c>
      <c r="Q190" s="28"/>
      <c r="R190" s="13">
        <f t="shared" si="35"/>
        <v>0.107265917602996</v>
      </c>
      <c r="S190" s="13">
        <f t="shared" si="28"/>
        <v>0.128292181069959</v>
      </c>
      <c r="T190" s="13">
        <f t="shared" si="29"/>
        <v>0.391115702479339</v>
      </c>
      <c r="U190" s="13">
        <f t="shared" si="30"/>
        <v>-0.0484210526315789</v>
      </c>
    </row>
    <row r="191" s="13" customFormat="1" spans="1:21">
      <c r="A191" s="25">
        <v>31106</v>
      </c>
      <c r="B191" s="26">
        <v>13115</v>
      </c>
      <c r="C191" s="26">
        <v>9231</v>
      </c>
      <c r="D191" s="26">
        <v>3323</v>
      </c>
      <c r="E191" s="26">
        <v>560</v>
      </c>
      <c r="F191" s="27"/>
      <c r="G191" s="28"/>
      <c r="H191" s="29">
        <f t="shared" si="31"/>
        <v>0.00114372855508948</v>
      </c>
      <c r="I191" s="29">
        <f t="shared" si="25"/>
        <v>-0.0103997400064998</v>
      </c>
      <c r="J191" s="29">
        <f t="shared" si="26"/>
        <v>0.0288895576286488</v>
      </c>
      <c r="K191" s="29">
        <f t="shared" si="27"/>
        <v>0.0267857142857142</v>
      </c>
      <c r="L191" s="28"/>
      <c r="M191" s="13">
        <f t="shared" si="36"/>
        <v>13350</v>
      </c>
      <c r="N191" s="13">
        <f t="shared" si="32"/>
        <v>9720</v>
      </c>
      <c r="O191" s="13">
        <f t="shared" si="33"/>
        <v>4840</v>
      </c>
      <c r="P191" s="13">
        <f t="shared" si="34"/>
        <v>498</v>
      </c>
      <c r="Q191" s="28"/>
      <c r="R191" s="13">
        <f t="shared" si="35"/>
        <v>0.0176029962546816</v>
      </c>
      <c r="S191" s="13">
        <f t="shared" si="28"/>
        <v>0.0503086419753086</v>
      </c>
      <c r="T191" s="13">
        <f t="shared" si="29"/>
        <v>0.313429752066116</v>
      </c>
      <c r="U191" s="13">
        <f t="shared" si="30"/>
        <v>-0.124497991967871</v>
      </c>
    </row>
    <row r="192" s="13" customFormat="1" spans="1:21">
      <c r="A192" s="25">
        <v>31137</v>
      </c>
      <c r="B192" s="26">
        <v>13130</v>
      </c>
      <c r="C192" s="26">
        <v>9135</v>
      </c>
      <c r="D192" s="26">
        <v>3419</v>
      </c>
      <c r="E192" s="26">
        <v>575</v>
      </c>
      <c r="F192" s="27"/>
      <c r="G192" s="28"/>
      <c r="H192" s="29">
        <f t="shared" si="31"/>
        <v>0.0653465346534654</v>
      </c>
      <c r="I192" s="29">
        <f t="shared" si="25"/>
        <v>0.0266009852216749</v>
      </c>
      <c r="J192" s="29">
        <f t="shared" si="26"/>
        <v>0.156770985668324</v>
      </c>
      <c r="K192" s="29">
        <f t="shared" si="27"/>
        <v>0.139130434782609</v>
      </c>
      <c r="L192" s="28"/>
      <c r="M192" s="13">
        <f t="shared" si="36"/>
        <v>13350</v>
      </c>
      <c r="N192" s="13">
        <f t="shared" si="32"/>
        <v>9720</v>
      </c>
      <c r="O192" s="13">
        <f t="shared" si="33"/>
        <v>4840</v>
      </c>
      <c r="P192" s="13">
        <f t="shared" si="34"/>
        <v>560</v>
      </c>
      <c r="Q192" s="28"/>
      <c r="R192" s="13">
        <f t="shared" si="35"/>
        <v>0.0164794007490637</v>
      </c>
      <c r="S192" s="13">
        <f t="shared" si="28"/>
        <v>0.0601851851851852</v>
      </c>
      <c r="T192" s="13">
        <f t="shared" si="29"/>
        <v>0.293595041322314</v>
      </c>
      <c r="U192" s="13">
        <f t="shared" si="30"/>
        <v>-0.0267857142857143</v>
      </c>
    </row>
    <row r="193" s="13" customFormat="1" spans="1:21">
      <c r="A193" s="25">
        <v>31167</v>
      </c>
      <c r="B193" s="26">
        <v>13988</v>
      </c>
      <c r="C193" s="26">
        <v>9378</v>
      </c>
      <c r="D193" s="26">
        <v>3955</v>
      </c>
      <c r="E193" s="26">
        <v>655</v>
      </c>
      <c r="F193" s="27"/>
      <c r="G193" s="28"/>
      <c r="H193" s="29">
        <f t="shared" si="31"/>
        <v>0.00378896196740053</v>
      </c>
      <c r="I193" s="29">
        <f t="shared" si="25"/>
        <v>0.020473448496481</v>
      </c>
      <c r="J193" s="29">
        <f t="shared" si="26"/>
        <v>-0.0359039190897598</v>
      </c>
      <c r="K193" s="29">
        <f t="shared" si="27"/>
        <v>0.00458015267175571</v>
      </c>
      <c r="L193" s="28"/>
      <c r="M193" s="13">
        <f t="shared" si="36"/>
        <v>13350</v>
      </c>
      <c r="N193" s="13">
        <f t="shared" si="32"/>
        <v>9720</v>
      </c>
      <c r="O193" s="13">
        <f t="shared" si="33"/>
        <v>4840</v>
      </c>
      <c r="P193" s="13">
        <f t="shared" si="34"/>
        <v>575</v>
      </c>
      <c r="Q193" s="28"/>
      <c r="R193" s="13">
        <f t="shared" si="35"/>
        <v>-0.0477902621722846</v>
      </c>
      <c r="S193" s="13">
        <f t="shared" si="28"/>
        <v>0.0351851851851852</v>
      </c>
      <c r="T193" s="13">
        <f t="shared" si="29"/>
        <v>0.182851239669421</v>
      </c>
      <c r="U193" s="13">
        <f t="shared" si="30"/>
        <v>-0.139130434782609</v>
      </c>
    </row>
    <row r="194" s="13" customFormat="1" spans="1:21">
      <c r="A194" s="25">
        <v>31198</v>
      </c>
      <c r="B194" s="26">
        <v>14041</v>
      </c>
      <c r="C194" s="26">
        <v>9570</v>
      </c>
      <c r="D194" s="26">
        <v>3813</v>
      </c>
      <c r="E194" s="26">
        <v>658</v>
      </c>
      <c r="F194" s="27"/>
      <c r="G194" s="28"/>
      <c r="H194" s="29">
        <f t="shared" si="31"/>
        <v>-0.0373192792536144</v>
      </c>
      <c r="I194" s="29">
        <f t="shared" si="25"/>
        <v>-0.0484848484848485</v>
      </c>
      <c r="J194" s="29">
        <f t="shared" si="26"/>
        <v>-0.010752688172043</v>
      </c>
      <c r="K194" s="29">
        <f t="shared" si="27"/>
        <v>-0.0303951367781155</v>
      </c>
      <c r="L194" s="28"/>
      <c r="M194" s="13">
        <f t="shared" si="36"/>
        <v>13988</v>
      </c>
      <c r="N194" s="13">
        <f t="shared" si="32"/>
        <v>9720</v>
      </c>
      <c r="O194" s="13">
        <f t="shared" si="33"/>
        <v>4840</v>
      </c>
      <c r="P194" s="13">
        <f t="shared" si="34"/>
        <v>655</v>
      </c>
      <c r="Q194" s="28"/>
      <c r="R194" s="13">
        <f t="shared" si="35"/>
        <v>-0.00378896196740063</v>
      </c>
      <c r="S194" s="13">
        <f t="shared" si="28"/>
        <v>0.0154320987654321</v>
      </c>
      <c r="T194" s="13">
        <f t="shared" si="29"/>
        <v>0.212190082644628</v>
      </c>
      <c r="U194" s="13">
        <f t="shared" si="30"/>
        <v>-0.00458015267175573</v>
      </c>
    </row>
    <row r="195" s="13" customFormat="1" spans="1:21">
      <c r="A195" s="25">
        <v>31228</v>
      </c>
      <c r="B195" s="26">
        <v>13517</v>
      </c>
      <c r="C195" s="26">
        <v>9106</v>
      </c>
      <c r="D195" s="26">
        <v>3772</v>
      </c>
      <c r="E195" s="26">
        <v>638</v>
      </c>
      <c r="F195" s="27"/>
      <c r="G195" s="28"/>
      <c r="H195" s="29">
        <f t="shared" si="31"/>
        <v>-0.0753125693571058</v>
      </c>
      <c r="I195" s="29">
        <f t="shared" si="25"/>
        <v>-0.0739073138589941</v>
      </c>
      <c r="J195" s="29">
        <f t="shared" si="26"/>
        <v>-0.0824496288441146</v>
      </c>
      <c r="K195" s="29">
        <f t="shared" si="27"/>
        <v>-0.0517241379310345</v>
      </c>
      <c r="L195" s="28"/>
      <c r="M195" s="13">
        <f t="shared" si="36"/>
        <v>14041</v>
      </c>
      <c r="N195" s="13">
        <f t="shared" si="32"/>
        <v>9720</v>
      </c>
      <c r="O195" s="13">
        <f t="shared" si="33"/>
        <v>4840</v>
      </c>
      <c r="P195" s="13">
        <f t="shared" si="34"/>
        <v>658</v>
      </c>
      <c r="Q195" s="28"/>
      <c r="R195" s="13">
        <f t="shared" si="35"/>
        <v>0.0373192792536144</v>
      </c>
      <c r="S195" s="13">
        <f t="shared" si="28"/>
        <v>0.0631687242798354</v>
      </c>
      <c r="T195" s="13">
        <f t="shared" si="29"/>
        <v>0.220661157024793</v>
      </c>
      <c r="U195" s="13">
        <f t="shared" si="30"/>
        <v>0.0303951367781155</v>
      </c>
    </row>
    <row r="196" s="13" customFormat="1" spans="1:21">
      <c r="A196" s="25">
        <v>31259</v>
      </c>
      <c r="B196" s="26">
        <v>12499</v>
      </c>
      <c r="C196" s="26">
        <v>8433</v>
      </c>
      <c r="D196" s="26">
        <v>3461</v>
      </c>
      <c r="E196" s="26">
        <v>605</v>
      </c>
      <c r="F196" s="27"/>
      <c r="G196" s="28"/>
      <c r="H196" s="29">
        <f t="shared" si="31"/>
        <v>0.0220017601408113</v>
      </c>
      <c r="I196" s="29">
        <f t="shared" ref="I196:I259" si="37">(C197/C196)-1</f>
        <v>-0.00652199691687416</v>
      </c>
      <c r="J196" s="29">
        <f t="shared" ref="J196:J259" si="38">(D197/D196)-1</f>
        <v>0.0742559953770587</v>
      </c>
      <c r="K196" s="29">
        <f t="shared" ref="K196:K259" si="39">(E197/E196)-1</f>
        <v>0.122314049586777</v>
      </c>
      <c r="L196" s="28"/>
      <c r="M196" s="13">
        <f t="shared" si="36"/>
        <v>14041</v>
      </c>
      <c r="N196" s="13">
        <f t="shared" si="32"/>
        <v>9720</v>
      </c>
      <c r="O196" s="13">
        <f t="shared" si="33"/>
        <v>4840</v>
      </c>
      <c r="P196" s="13">
        <f t="shared" si="34"/>
        <v>658</v>
      </c>
      <c r="Q196" s="28"/>
      <c r="R196" s="13">
        <f t="shared" si="35"/>
        <v>0.109821237803575</v>
      </c>
      <c r="S196" s="13">
        <f t="shared" ref="S196:S259" si="40">(N196-C196)/N196</f>
        <v>0.132407407407407</v>
      </c>
      <c r="T196" s="13">
        <f t="shared" ref="T196:T259" si="41">(O196-D196)/O196</f>
        <v>0.284917355371901</v>
      </c>
      <c r="U196" s="13">
        <f t="shared" ref="U196:U259" si="42">(P196-E196)/P196</f>
        <v>0.0805471124620061</v>
      </c>
    </row>
    <row r="197" s="13" customFormat="1" spans="1:21">
      <c r="A197" s="25">
        <v>31290</v>
      </c>
      <c r="B197" s="26">
        <v>12774</v>
      </c>
      <c r="C197" s="26">
        <v>8378</v>
      </c>
      <c r="D197" s="26">
        <v>3718</v>
      </c>
      <c r="E197" s="26">
        <v>679</v>
      </c>
      <c r="F197" s="27"/>
      <c r="G197" s="28"/>
      <c r="H197" s="29">
        <f t="shared" ref="H197:H260" si="43">(B198/B197)-1</f>
        <v>-0.0210583998747456</v>
      </c>
      <c r="I197" s="29">
        <f t="shared" si="37"/>
        <v>-0.0222010026259251</v>
      </c>
      <c r="J197" s="29">
        <f t="shared" si="38"/>
        <v>-0.0252824098977945</v>
      </c>
      <c r="K197" s="29">
        <f t="shared" si="39"/>
        <v>0.0147275405007363</v>
      </c>
      <c r="L197" s="28"/>
      <c r="M197" s="13">
        <f t="shared" si="36"/>
        <v>14041</v>
      </c>
      <c r="N197" s="13">
        <f t="shared" ref="N197:N260" si="44">MAX(N196,C196)</f>
        <v>9720</v>
      </c>
      <c r="O197" s="13">
        <f t="shared" ref="O197:O260" si="45">MAX(O196,D196)</f>
        <v>4840</v>
      </c>
      <c r="P197" s="13">
        <f t="shared" ref="P197:P260" si="46">MAX(P196,E196)</f>
        <v>658</v>
      </c>
      <c r="Q197" s="28"/>
      <c r="R197" s="13">
        <f t="shared" ref="R197:R260" si="47">(M197-B197)/M197</f>
        <v>0.0902357381952852</v>
      </c>
      <c r="S197" s="13">
        <f t="shared" si="40"/>
        <v>0.138065843621399</v>
      </c>
      <c r="T197" s="13">
        <f t="shared" si="41"/>
        <v>0.231818181818182</v>
      </c>
      <c r="U197" s="13">
        <f t="shared" si="42"/>
        <v>-0.0319148936170213</v>
      </c>
    </row>
    <row r="198" s="13" customFormat="1" spans="1:21">
      <c r="A198" s="25">
        <v>31320</v>
      </c>
      <c r="B198" s="26">
        <v>12505</v>
      </c>
      <c r="C198" s="26">
        <v>8192</v>
      </c>
      <c r="D198" s="26">
        <v>3624</v>
      </c>
      <c r="E198" s="26">
        <v>689</v>
      </c>
      <c r="F198" s="27"/>
      <c r="G198" s="28"/>
      <c r="H198" s="29">
        <f t="shared" si="43"/>
        <v>0.0215913634546181</v>
      </c>
      <c r="I198" s="29">
        <f t="shared" si="37"/>
        <v>0.02001953125</v>
      </c>
      <c r="J198" s="29">
        <f t="shared" si="38"/>
        <v>0.0184878587196469</v>
      </c>
      <c r="K198" s="29">
        <f t="shared" si="39"/>
        <v>0.0566037735849056</v>
      </c>
      <c r="L198" s="28"/>
      <c r="M198" s="13">
        <f t="shared" si="36"/>
        <v>14041</v>
      </c>
      <c r="N198" s="13">
        <f t="shared" si="44"/>
        <v>9720</v>
      </c>
      <c r="O198" s="13">
        <f t="shared" si="45"/>
        <v>4840</v>
      </c>
      <c r="P198" s="13">
        <f t="shared" si="46"/>
        <v>679</v>
      </c>
      <c r="Q198" s="28"/>
      <c r="R198" s="13">
        <f t="shared" si="47"/>
        <v>0.109393917812122</v>
      </c>
      <c r="S198" s="13">
        <f t="shared" si="40"/>
        <v>0.157201646090535</v>
      </c>
      <c r="T198" s="13">
        <f t="shared" si="41"/>
        <v>0.251239669421488</v>
      </c>
      <c r="U198" s="13">
        <f t="shared" si="42"/>
        <v>-0.0147275405007364</v>
      </c>
    </row>
    <row r="199" s="13" customFormat="1" spans="1:21">
      <c r="A199" s="25">
        <v>31351</v>
      </c>
      <c r="B199" s="26">
        <v>12775</v>
      </c>
      <c r="C199" s="26">
        <v>8356</v>
      </c>
      <c r="D199" s="26">
        <v>3691</v>
      </c>
      <c r="E199" s="26">
        <v>728</v>
      </c>
      <c r="F199" s="27"/>
      <c r="G199" s="28"/>
      <c r="H199" s="29">
        <f t="shared" si="43"/>
        <v>-0.0108806262230919</v>
      </c>
      <c r="I199" s="29">
        <f t="shared" si="37"/>
        <v>-0.0289612254667305</v>
      </c>
      <c r="J199" s="29">
        <f t="shared" si="38"/>
        <v>0.0203196965591981</v>
      </c>
      <c r="K199" s="29">
        <f t="shared" si="39"/>
        <v>0.0384615384615385</v>
      </c>
      <c r="L199" s="28"/>
      <c r="M199" s="13">
        <f t="shared" si="36"/>
        <v>14041</v>
      </c>
      <c r="N199" s="13">
        <f t="shared" si="44"/>
        <v>9720</v>
      </c>
      <c r="O199" s="13">
        <f t="shared" si="45"/>
        <v>4840</v>
      </c>
      <c r="P199" s="13">
        <f t="shared" si="46"/>
        <v>689</v>
      </c>
      <c r="Q199" s="28"/>
      <c r="R199" s="13">
        <f t="shared" si="47"/>
        <v>0.0901645181967096</v>
      </c>
      <c r="S199" s="13">
        <f t="shared" si="40"/>
        <v>0.140329218106996</v>
      </c>
      <c r="T199" s="13">
        <f t="shared" si="41"/>
        <v>0.237396694214876</v>
      </c>
      <c r="U199" s="13">
        <f t="shared" si="42"/>
        <v>-0.0566037735849057</v>
      </c>
    </row>
    <row r="200" s="13" customFormat="1" spans="1:21">
      <c r="A200" s="25">
        <v>31381</v>
      </c>
      <c r="B200" s="26">
        <v>12636</v>
      </c>
      <c r="C200" s="26">
        <v>8114</v>
      </c>
      <c r="D200" s="26">
        <v>3766</v>
      </c>
      <c r="E200" s="26">
        <v>756</v>
      </c>
      <c r="F200" s="27"/>
      <c r="G200" s="28"/>
      <c r="H200" s="29">
        <f t="shared" si="43"/>
        <v>-0.0332383665716999</v>
      </c>
      <c r="I200" s="29">
        <f t="shared" si="37"/>
        <v>-0.0497904855804782</v>
      </c>
      <c r="J200" s="29">
        <f t="shared" si="38"/>
        <v>-0.0050451407328731</v>
      </c>
      <c r="K200" s="29">
        <f t="shared" si="39"/>
        <v>0.00396825396825395</v>
      </c>
      <c r="L200" s="28"/>
      <c r="M200" s="13">
        <f t="shared" si="36"/>
        <v>14041</v>
      </c>
      <c r="N200" s="13">
        <f t="shared" si="44"/>
        <v>9720</v>
      </c>
      <c r="O200" s="13">
        <f t="shared" si="45"/>
        <v>4840</v>
      </c>
      <c r="P200" s="13">
        <f t="shared" si="46"/>
        <v>728</v>
      </c>
      <c r="Q200" s="28"/>
      <c r="R200" s="13">
        <f t="shared" si="47"/>
        <v>0.100064097998718</v>
      </c>
      <c r="S200" s="13">
        <f t="shared" si="40"/>
        <v>0.16522633744856</v>
      </c>
      <c r="T200" s="13">
        <f t="shared" si="41"/>
        <v>0.221900826446281</v>
      </c>
      <c r="U200" s="13">
        <f t="shared" si="42"/>
        <v>-0.0384615384615385</v>
      </c>
    </row>
    <row r="201" s="13" customFormat="1" spans="1:21">
      <c r="A201" s="25">
        <v>31412</v>
      </c>
      <c r="B201" s="26">
        <v>12216</v>
      </c>
      <c r="C201" s="26">
        <v>7710</v>
      </c>
      <c r="D201" s="26">
        <v>3747</v>
      </c>
      <c r="E201" s="26">
        <v>759</v>
      </c>
      <c r="F201" s="27"/>
      <c r="G201" s="28"/>
      <c r="H201" s="29">
        <f t="shared" si="43"/>
        <v>-0.00679436804191225</v>
      </c>
      <c r="I201" s="29">
        <f t="shared" si="37"/>
        <v>-0.0176394293125811</v>
      </c>
      <c r="J201" s="29">
        <f t="shared" si="38"/>
        <v>0.0216172938350681</v>
      </c>
      <c r="K201" s="29">
        <f t="shared" si="39"/>
        <v>-0.0382081686429513</v>
      </c>
      <c r="L201" s="28"/>
      <c r="M201" s="13">
        <f t="shared" si="36"/>
        <v>14041</v>
      </c>
      <c r="N201" s="13">
        <f t="shared" si="44"/>
        <v>9720</v>
      </c>
      <c r="O201" s="13">
        <f t="shared" si="45"/>
        <v>4840</v>
      </c>
      <c r="P201" s="13">
        <f t="shared" si="46"/>
        <v>756</v>
      </c>
      <c r="Q201" s="28"/>
      <c r="R201" s="13">
        <f t="shared" si="47"/>
        <v>0.12997649740047</v>
      </c>
      <c r="S201" s="13">
        <f t="shared" si="40"/>
        <v>0.20679012345679</v>
      </c>
      <c r="T201" s="13">
        <f t="shared" si="41"/>
        <v>0.225826446280992</v>
      </c>
      <c r="U201" s="13">
        <f t="shared" si="42"/>
        <v>-0.00396825396825397</v>
      </c>
    </row>
    <row r="202" s="13" customFormat="1" spans="1:21">
      <c r="A202" s="25">
        <v>31443</v>
      </c>
      <c r="B202" s="26">
        <v>12133</v>
      </c>
      <c r="C202" s="26">
        <v>7574</v>
      </c>
      <c r="D202" s="26">
        <v>3828</v>
      </c>
      <c r="E202" s="26">
        <v>730</v>
      </c>
      <c r="F202" s="27"/>
      <c r="G202" s="28"/>
      <c r="H202" s="29">
        <f t="shared" si="43"/>
        <v>0.0652765185856754</v>
      </c>
      <c r="I202" s="29">
        <f t="shared" si="37"/>
        <v>0.0974386057565355</v>
      </c>
      <c r="J202" s="29">
        <f t="shared" si="38"/>
        <v>0.00130616509926851</v>
      </c>
      <c r="K202" s="29">
        <f t="shared" si="39"/>
        <v>0.0684931506849316</v>
      </c>
      <c r="L202" s="28"/>
      <c r="M202" s="13">
        <f t="shared" si="36"/>
        <v>14041</v>
      </c>
      <c r="N202" s="13">
        <f t="shared" si="44"/>
        <v>9720</v>
      </c>
      <c r="O202" s="13">
        <f t="shared" si="45"/>
        <v>4840</v>
      </c>
      <c r="P202" s="13">
        <f t="shared" si="46"/>
        <v>759</v>
      </c>
      <c r="Q202" s="28"/>
      <c r="R202" s="13">
        <f t="shared" si="47"/>
        <v>0.135887757282245</v>
      </c>
      <c r="S202" s="13">
        <f t="shared" si="40"/>
        <v>0.220781893004115</v>
      </c>
      <c r="T202" s="13">
        <f t="shared" si="41"/>
        <v>0.209090909090909</v>
      </c>
      <c r="U202" s="13">
        <f t="shared" si="42"/>
        <v>0.0382081686429512</v>
      </c>
    </row>
    <row r="203" s="13" customFormat="1" spans="1:21">
      <c r="A203" s="25">
        <v>31471</v>
      </c>
      <c r="B203" s="26">
        <v>12925</v>
      </c>
      <c r="C203" s="26">
        <v>8312</v>
      </c>
      <c r="D203" s="26">
        <v>3833</v>
      </c>
      <c r="E203" s="26">
        <v>780</v>
      </c>
      <c r="F203" s="27"/>
      <c r="G203" s="28"/>
      <c r="H203" s="29">
        <f t="shared" si="43"/>
        <v>-0.00882011605415856</v>
      </c>
      <c r="I203" s="29">
        <f t="shared" si="37"/>
        <v>-0.0117901828681425</v>
      </c>
      <c r="J203" s="29">
        <f t="shared" si="38"/>
        <v>0.00469606052700233</v>
      </c>
      <c r="K203" s="29">
        <f t="shared" si="39"/>
        <v>-0.0461538461538461</v>
      </c>
      <c r="L203" s="28"/>
      <c r="M203" s="13">
        <f t="shared" si="36"/>
        <v>14041</v>
      </c>
      <c r="N203" s="13">
        <f t="shared" si="44"/>
        <v>9720</v>
      </c>
      <c r="O203" s="13">
        <f t="shared" si="45"/>
        <v>4840</v>
      </c>
      <c r="P203" s="13">
        <f t="shared" si="46"/>
        <v>759</v>
      </c>
      <c r="Q203" s="28"/>
      <c r="R203" s="13">
        <f t="shared" si="47"/>
        <v>0.0794815184103696</v>
      </c>
      <c r="S203" s="13">
        <f t="shared" si="40"/>
        <v>0.144855967078189</v>
      </c>
      <c r="T203" s="13">
        <f t="shared" si="41"/>
        <v>0.208057851239669</v>
      </c>
      <c r="U203" s="13">
        <f t="shared" si="42"/>
        <v>-0.0276679841897233</v>
      </c>
    </row>
    <row r="204" s="13" customFormat="1" spans="1:21">
      <c r="A204" s="25">
        <v>31502</v>
      </c>
      <c r="B204" s="26">
        <v>12811</v>
      </c>
      <c r="C204" s="26">
        <v>8214</v>
      </c>
      <c r="D204" s="26">
        <v>3851</v>
      </c>
      <c r="E204" s="26">
        <v>744</v>
      </c>
      <c r="F204" s="27"/>
      <c r="G204" s="28"/>
      <c r="H204" s="29">
        <f t="shared" si="43"/>
        <v>-0.020138943095777</v>
      </c>
      <c r="I204" s="29">
        <f t="shared" si="37"/>
        <v>-0.00742634526418307</v>
      </c>
      <c r="J204" s="29">
        <f t="shared" si="38"/>
        <v>-0.0514152168267983</v>
      </c>
      <c r="K204" s="29">
        <f t="shared" si="39"/>
        <v>0.00403225806451624</v>
      </c>
      <c r="L204" s="28"/>
      <c r="M204" s="13">
        <f t="shared" si="36"/>
        <v>14041</v>
      </c>
      <c r="N204" s="13">
        <f t="shared" si="44"/>
        <v>9720</v>
      </c>
      <c r="O204" s="13">
        <f t="shared" si="45"/>
        <v>4840</v>
      </c>
      <c r="P204" s="13">
        <f t="shared" si="46"/>
        <v>780</v>
      </c>
      <c r="Q204" s="28"/>
      <c r="R204" s="13">
        <f t="shared" si="47"/>
        <v>0.087600598247988</v>
      </c>
      <c r="S204" s="13">
        <f t="shared" si="40"/>
        <v>0.154938271604938</v>
      </c>
      <c r="T204" s="13">
        <f t="shared" si="41"/>
        <v>0.204338842975207</v>
      </c>
      <c r="U204" s="13">
        <f t="shared" si="42"/>
        <v>0.0461538461538462</v>
      </c>
    </row>
    <row r="205" s="13" customFormat="1" spans="1:21">
      <c r="A205" s="25">
        <v>31532</v>
      </c>
      <c r="B205" s="26">
        <v>12553</v>
      </c>
      <c r="C205" s="26">
        <v>8153</v>
      </c>
      <c r="D205" s="26">
        <v>3653</v>
      </c>
      <c r="E205" s="26">
        <v>747</v>
      </c>
      <c r="F205" s="27"/>
      <c r="G205" s="28"/>
      <c r="H205" s="29">
        <f t="shared" si="43"/>
        <v>-0.00390344937465148</v>
      </c>
      <c r="I205" s="29">
        <f t="shared" si="37"/>
        <v>-0.0235496136391512</v>
      </c>
      <c r="J205" s="29">
        <f t="shared" si="38"/>
        <v>0.0372296742403504</v>
      </c>
      <c r="K205" s="29">
        <f t="shared" si="39"/>
        <v>0.00937081659973216</v>
      </c>
      <c r="L205" s="28"/>
      <c r="M205" s="13">
        <f t="shared" si="36"/>
        <v>14041</v>
      </c>
      <c r="N205" s="13">
        <f t="shared" si="44"/>
        <v>9720</v>
      </c>
      <c r="O205" s="13">
        <f t="shared" si="45"/>
        <v>4840</v>
      </c>
      <c r="P205" s="13">
        <f t="shared" si="46"/>
        <v>780</v>
      </c>
      <c r="Q205" s="28"/>
      <c r="R205" s="13">
        <f t="shared" si="47"/>
        <v>0.105975357880493</v>
      </c>
      <c r="S205" s="13">
        <f t="shared" si="40"/>
        <v>0.161213991769547</v>
      </c>
      <c r="T205" s="13">
        <f t="shared" si="41"/>
        <v>0.245247933884298</v>
      </c>
      <c r="U205" s="13">
        <f t="shared" si="42"/>
        <v>0.0423076923076923</v>
      </c>
    </row>
    <row r="206" s="13" customFormat="1" spans="1:21">
      <c r="A206" s="25">
        <v>31563</v>
      </c>
      <c r="B206" s="26">
        <v>12504</v>
      </c>
      <c r="C206" s="26">
        <v>7961</v>
      </c>
      <c r="D206" s="26">
        <v>3789</v>
      </c>
      <c r="E206" s="26">
        <v>754</v>
      </c>
      <c r="F206" s="27"/>
      <c r="G206" s="28"/>
      <c r="H206" s="29">
        <f t="shared" si="43"/>
        <v>0.0415866922584773</v>
      </c>
      <c r="I206" s="29">
        <f t="shared" si="37"/>
        <v>0.030775028262781</v>
      </c>
      <c r="J206" s="29">
        <f t="shared" si="38"/>
        <v>0.0593824228028503</v>
      </c>
      <c r="K206" s="29">
        <f t="shared" si="39"/>
        <v>0.0663129973474801</v>
      </c>
      <c r="L206" s="28"/>
      <c r="M206" s="13">
        <f t="shared" si="36"/>
        <v>14041</v>
      </c>
      <c r="N206" s="13">
        <f t="shared" si="44"/>
        <v>9720</v>
      </c>
      <c r="O206" s="13">
        <f t="shared" si="45"/>
        <v>4840</v>
      </c>
      <c r="P206" s="13">
        <f t="shared" si="46"/>
        <v>780</v>
      </c>
      <c r="Q206" s="28"/>
      <c r="R206" s="13">
        <f t="shared" si="47"/>
        <v>0.109465137810697</v>
      </c>
      <c r="S206" s="13">
        <f t="shared" si="40"/>
        <v>0.1809670781893</v>
      </c>
      <c r="T206" s="13">
        <f t="shared" si="41"/>
        <v>0.217148760330579</v>
      </c>
      <c r="U206" s="13">
        <f t="shared" si="42"/>
        <v>0.0333333333333333</v>
      </c>
    </row>
    <row r="207" s="13" customFormat="1" spans="1:21">
      <c r="A207" s="25">
        <v>31593</v>
      </c>
      <c r="B207" s="26">
        <v>13024</v>
      </c>
      <c r="C207" s="26">
        <v>8206</v>
      </c>
      <c r="D207" s="26">
        <v>4014</v>
      </c>
      <c r="E207" s="26">
        <v>804</v>
      </c>
      <c r="F207" s="27"/>
      <c r="G207" s="28"/>
      <c r="H207" s="29">
        <f t="shared" si="43"/>
        <v>0.0318642506142506</v>
      </c>
      <c r="I207" s="29">
        <f t="shared" si="37"/>
        <v>-0.0387521325859127</v>
      </c>
      <c r="J207" s="29">
        <f t="shared" si="38"/>
        <v>0.150971599402093</v>
      </c>
      <c r="K207" s="29">
        <f t="shared" si="39"/>
        <v>0.157960199004975</v>
      </c>
      <c r="L207" s="28"/>
      <c r="M207" s="13">
        <f t="shared" si="36"/>
        <v>14041</v>
      </c>
      <c r="N207" s="13">
        <f t="shared" si="44"/>
        <v>9720</v>
      </c>
      <c r="O207" s="13">
        <f t="shared" si="45"/>
        <v>4840</v>
      </c>
      <c r="P207" s="13">
        <f t="shared" si="46"/>
        <v>780</v>
      </c>
      <c r="Q207" s="28"/>
      <c r="R207" s="13">
        <f t="shared" si="47"/>
        <v>0.0724307385513852</v>
      </c>
      <c r="S207" s="13">
        <f t="shared" si="40"/>
        <v>0.155761316872428</v>
      </c>
      <c r="T207" s="13">
        <f t="shared" si="41"/>
        <v>0.170661157024793</v>
      </c>
      <c r="U207" s="13">
        <f t="shared" si="42"/>
        <v>-0.0307692307692308</v>
      </c>
    </row>
    <row r="208" s="13" customFormat="1" spans="1:21">
      <c r="A208" s="25">
        <v>31624</v>
      </c>
      <c r="B208" s="26">
        <v>13439</v>
      </c>
      <c r="C208" s="26">
        <v>7888</v>
      </c>
      <c r="D208" s="26">
        <v>4620</v>
      </c>
      <c r="E208" s="26">
        <v>931</v>
      </c>
      <c r="F208" s="27"/>
      <c r="G208" s="28"/>
      <c r="H208" s="29">
        <f t="shared" si="43"/>
        <v>-0.0560309546841283</v>
      </c>
      <c r="I208" s="29">
        <f t="shared" si="37"/>
        <v>-0.131211967545639</v>
      </c>
      <c r="J208" s="29">
        <f t="shared" si="38"/>
        <v>0.0625541125541125</v>
      </c>
      <c r="K208" s="29">
        <f t="shared" si="39"/>
        <v>-0.00751879699248126</v>
      </c>
      <c r="L208" s="28"/>
      <c r="M208" s="13">
        <f t="shared" si="36"/>
        <v>14041</v>
      </c>
      <c r="N208" s="13">
        <f t="shared" si="44"/>
        <v>9720</v>
      </c>
      <c r="O208" s="13">
        <f t="shared" si="45"/>
        <v>4840</v>
      </c>
      <c r="P208" s="13">
        <f t="shared" si="46"/>
        <v>804</v>
      </c>
      <c r="Q208" s="28"/>
      <c r="R208" s="13">
        <f t="shared" si="47"/>
        <v>0.0428744391425112</v>
      </c>
      <c r="S208" s="13">
        <f t="shared" si="40"/>
        <v>0.188477366255144</v>
      </c>
      <c r="T208" s="13">
        <f t="shared" si="41"/>
        <v>0.0454545454545455</v>
      </c>
      <c r="U208" s="13">
        <f t="shared" si="42"/>
        <v>-0.157960199004975</v>
      </c>
    </row>
    <row r="209" s="13" customFormat="1" spans="1:21">
      <c r="A209" s="25">
        <v>31655</v>
      </c>
      <c r="B209" s="26">
        <v>12686</v>
      </c>
      <c r="C209" s="26">
        <v>6853</v>
      </c>
      <c r="D209" s="26">
        <v>4909</v>
      </c>
      <c r="E209" s="26">
        <v>924</v>
      </c>
      <c r="F209" s="27"/>
      <c r="G209" s="28"/>
      <c r="H209" s="29">
        <f t="shared" si="43"/>
        <v>-0.00559672079457674</v>
      </c>
      <c r="I209" s="29">
        <f t="shared" si="37"/>
        <v>-0.060703341602218</v>
      </c>
      <c r="J209" s="29">
        <f t="shared" si="38"/>
        <v>0.0757791810959463</v>
      </c>
      <c r="K209" s="29">
        <f t="shared" si="39"/>
        <v>-0.0292207792207793</v>
      </c>
      <c r="L209" s="28"/>
      <c r="M209" s="13">
        <f t="shared" si="36"/>
        <v>14041</v>
      </c>
      <c r="N209" s="13">
        <f t="shared" si="44"/>
        <v>9720</v>
      </c>
      <c r="O209" s="13">
        <f t="shared" si="45"/>
        <v>4840</v>
      </c>
      <c r="P209" s="13">
        <f t="shared" si="46"/>
        <v>931</v>
      </c>
      <c r="Q209" s="28"/>
      <c r="R209" s="13">
        <f t="shared" si="47"/>
        <v>0.096503098069938</v>
      </c>
      <c r="S209" s="13">
        <f t="shared" si="40"/>
        <v>0.294958847736626</v>
      </c>
      <c r="T209" s="13">
        <f t="shared" si="41"/>
        <v>-0.0142561983471074</v>
      </c>
      <c r="U209" s="13">
        <f t="shared" si="42"/>
        <v>0.0075187969924812</v>
      </c>
    </row>
    <row r="210" s="13" customFormat="1" spans="1:21">
      <c r="A210" s="25">
        <v>31685</v>
      </c>
      <c r="B210" s="26">
        <v>12615</v>
      </c>
      <c r="C210" s="26">
        <v>6437</v>
      </c>
      <c r="D210" s="26">
        <v>5281</v>
      </c>
      <c r="E210" s="26">
        <v>897</v>
      </c>
      <c r="F210" s="27"/>
      <c r="G210" s="28"/>
      <c r="H210" s="29">
        <f t="shared" si="43"/>
        <v>0.0555687673404677</v>
      </c>
      <c r="I210" s="29">
        <f t="shared" si="37"/>
        <v>0.121329812024235</v>
      </c>
      <c r="J210" s="29">
        <f t="shared" si="38"/>
        <v>-0.00927854572997533</v>
      </c>
      <c r="K210" s="29">
        <f t="shared" si="39"/>
        <v>-0.0345596432552955</v>
      </c>
      <c r="L210" s="28"/>
      <c r="M210" s="13">
        <f t="shared" si="36"/>
        <v>14041</v>
      </c>
      <c r="N210" s="13">
        <f t="shared" si="44"/>
        <v>9720</v>
      </c>
      <c r="O210" s="13">
        <f t="shared" si="45"/>
        <v>4909</v>
      </c>
      <c r="P210" s="13">
        <f t="shared" si="46"/>
        <v>931</v>
      </c>
      <c r="Q210" s="28"/>
      <c r="R210" s="13">
        <f t="shared" si="47"/>
        <v>0.101559717968806</v>
      </c>
      <c r="S210" s="13">
        <f t="shared" si="40"/>
        <v>0.337757201646091</v>
      </c>
      <c r="T210" s="13">
        <f t="shared" si="41"/>
        <v>-0.0757791810959462</v>
      </c>
      <c r="U210" s="13">
        <f t="shared" si="42"/>
        <v>0.0365198711063373</v>
      </c>
    </row>
    <row r="211" s="13" customFormat="1" spans="1:21">
      <c r="A211" s="25">
        <v>31716</v>
      </c>
      <c r="B211" s="26">
        <v>13316</v>
      </c>
      <c r="C211" s="26">
        <v>7218</v>
      </c>
      <c r="D211" s="26">
        <v>5232</v>
      </c>
      <c r="E211" s="26">
        <v>866</v>
      </c>
      <c r="F211" s="27"/>
      <c r="G211" s="28"/>
      <c r="H211" s="29">
        <f t="shared" si="43"/>
        <v>0.137428657254431</v>
      </c>
      <c r="I211" s="29">
        <f t="shared" si="37"/>
        <v>0.305901911886949</v>
      </c>
      <c r="J211" s="29">
        <f t="shared" si="38"/>
        <v>-0.0711009174311926</v>
      </c>
      <c r="K211" s="29">
        <f t="shared" si="39"/>
        <v>-0.00692840646651272</v>
      </c>
      <c r="L211" s="28"/>
      <c r="M211" s="13">
        <f t="shared" si="36"/>
        <v>14041</v>
      </c>
      <c r="N211" s="13">
        <f t="shared" si="44"/>
        <v>9720</v>
      </c>
      <c r="O211" s="13">
        <f t="shared" si="45"/>
        <v>5281</v>
      </c>
      <c r="P211" s="13">
        <f t="shared" si="46"/>
        <v>931</v>
      </c>
      <c r="Q211" s="28"/>
      <c r="R211" s="13">
        <f t="shared" si="47"/>
        <v>0.05163449896731</v>
      </c>
      <c r="S211" s="13">
        <f t="shared" si="40"/>
        <v>0.257407407407407</v>
      </c>
      <c r="T211" s="13">
        <f t="shared" si="41"/>
        <v>0.00927854572997538</v>
      </c>
      <c r="U211" s="13">
        <f t="shared" si="42"/>
        <v>0.0698174006444683</v>
      </c>
    </row>
    <row r="212" s="13" customFormat="1" spans="1:21">
      <c r="A212" s="25">
        <v>31746</v>
      </c>
      <c r="B212" s="26">
        <v>15146</v>
      </c>
      <c r="C212" s="26">
        <v>9426</v>
      </c>
      <c r="D212" s="26">
        <v>4860</v>
      </c>
      <c r="E212" s="26">
        <v>860</v>
      </c>
      <c r="F212" s="27"/>
      <c r="G212" s="28"/>
      <c r="H212" s="29">
        <f t="shared" si="43"/>
        <v>0.0273999735903869</v>
      </c>
      <c r="I212" s="29">
        <f t="shared" si="37"/>
        <v>0.066624230850838</v>
      </c>
      <c r="J212" s="29">
        <f t="shared" si="38"/>
        <v>-0.0403292181069959</v>
      </c>
      <c r="K212" s="29">
        <f t="shared" si="39"/>
        <v>-0.0197674418604651</v>
      </c>
      <c r="L212" s="28"/>
      <c r="M212" s="13">
        <f t="shared" si="36"/>
        <v>14041</v>
      </c>
      <c r="N212" s="13">
        <f t="shared" si="44"/>
        <v>9720</v>
      </c>
      <c r="O212" s="13">
        <f t="shared" si="45"/>
        <v>5281</v>
      </c>
      <c r="P212" s="13">
        <f t="shared" si="46"/>
        <v>931</v>
      </c>
      <c r="Q212" s="28"/>
      <c r="R212" s="13">
        <f t="shared" si="47"/>
        <v>-0.078698098426038</v>
      </c>
      <c r="S212" s="13">
        <f t="shared" si="40"/>
        <v>0.0302469135802469</v>
      </c>
      <c r="T212" s="13">
        <f t="shared" si="41"/>
        <v>0.0797197500473395</v>
      </c>
      <c r="U212" s="13">
        <f t="shared" si="42"/>
        <v>0.0762620837808808</v>
      </c>
    </row>
    <row r="213" s="13" customFormat="1" spans="1:21">
      <c r="A213" s="25">
        <v>31777</v>
      </c>
      <c r="B213" s="26">
        <v>15561</v>
      </c>
      <c r="C213" s="26">
        <v>10054</v>
      </c>
      <c r="D213" s="26">
        <v>4664</v>
      </c>
      <c r="E213" s="26">
        <v>843</v>
      </c>
      <c r="F213" s="27"/>
      <c r="G213" s="28"/>
      <c r="H213" s="29">
        <f t="shared" si="43"/>
        <v>-0.1102114260009</v>
      </c>
      <c r="I213" s="29">
        <f t="shared" si="37"/>
        <v>-0.198627411975333</v>
      </c>
      <c r="J213" s="29">
        <f t="shared" si="38"/>
        <v>0.0506003430531732</v>
      </c>
      <c r="K213" s="29">
        <f t="shared" si="39"/>
        <v>0.0545670225385528</v>
      </c>
      <c r="L213" s="28"/>
      <c r="M213" s="13">
        <f t="shared" si="36"/>
        <v>15146</v>
      </c>
      <c r="N213" s="13">
        <f t="shared" si="44"/>
        <v>9720</v>
      </c>
      <c r="O213" s="13">
        <f t="shared" si="45"/>
        <v>5281</v>
      </c>
      <c r="P213" s="13">
        <f t="shared" si="46"/>
        <v>931</v>
      </c>
      <c r="Q213" s="28"/>
      <c r="R213" s="13">
        <f t="shared" si="47"/>
        <v>-0.0273999735903869</v>
      </c>
      <c r="S213" s="13">
        <f t="shared" si="40"/>
        <v>-0.0343621399176955</v>
      </c>
      <c r="T213" s="13">
        <f t="shared" si="41"/>
        <v>0.116833932967241</v>
      </c>
      <c r="U213" s="13">
        <f t="shared" si="42"/>
        <v>0.0945220193340494</v>
      </c>
    </row>
    <row r="214" s="13" customFormat="1" spans="1:21">
      <c r="A214" s="25">
        <v>31808</v>
      </c>
      <c r="B214" s="26">
        <v>13846</v>
      </c>
      <c r="C214" s="26">
        <v>8057</v>
      </c>
      <c r="D214" s="26">
        <v>4900</v>
      </c>
      <c r="E214" s="26">
        <v>889</v>
      </c>
      <c r="F214" s="27"/>
      <c r="G214" s="28"/>
      <c r="H214" s="29">
        <f t="shared" si="43"/>
        <v>-0.0897009966777409</v>
      </c>
      <c r="I214" s="29">
        <f t="shared" si="37"/>
        <v>-0.127094452029291</v>
      </c>
      <c r="J214" s="29">
        <f t="shared" si="38"/>
        <v>-0.0377551020408163</v>
      </c>
      <c r="K214" s="29">
        <f t="shared" si="39"/>
        <v>-0.0359955005624297</v>
      </c>
      <c r="L214" s="28"/>
      <c r="M214" s="13">
        <f t="shared" si="36"/>
        <v>15561</v>
      </c>
      <c r="N214" s="13">
        <f t="shared" si="44"/>
        <v>10054</v>
      </c>
      <c r="O214" s="13">
        <f t="shared" si="45"/>
        <v>5281</v>
      </c>
      <c r="P214" s="13">
        <f t="shared" si="46"/>
        <v>931</v>
      </c>
      <c r="Q214" s="28"/>
      <c r="R214" s="13">
        <f t="shared" si="47"/>
        <v>0.1102114260009</v>
      </c>
      <c r="S214" s="13">
        <f t="shared" si="40"/>
        <v>0.198627411975333</v>
      </c>
      <c r="T214" s="13">
        <f t="shared" si="41"/>
        <v>0.0721454270024617</v>
      </c>
      <c r="U214" s="13">
        <f t="shared" si="42"/>
        <v>0.0451127819548872</v>
      </c>
    </row>
    <row r="215" s="13" customFormat="1" spans="1:21">
      <c r="A215" s="25">
        <v>31836</v>
      </c>
      <c r="B215" s="26">
        <v>12604</v>
      </c>
      <c r="C215" s="26">
        <v>7033</v>
      </c>
      <c r="D215" s="26">
        <v>4715</v>
      </c>
      <c r="E215" s="26">
        <v>857</v>
      </c>
      <c r="F215" s="27"/>
      <c r="G215" s="28"/>
      <c r="H215" s="29">
        <f t="shared" si="43"/>
        <v>0.100126943827356</v>
      </c>
      <c r="I215" s="29">
        <f t="shared" si="37"/>
        <v>0.199345940565903</v>
      </c>
      <c r="J215" s="29">
        <f t="shared" si="38"/>
        <v>-0.024814422057264</v>
      </c>
      <c r="K215" s="29">
        <f t="shared" si="39"/>
        <v>-0.0280046674445741</v>
      </c>
      <c r="L215" s="28"/>
      <c r="M215" s="13">
        <f t="shared" si="36"/>
        <v>15561</v>
      </c>
      <c r="N215" s="13">
        <f t="shared" si="44"/>
        <v>10054</v>
      </c>
      <c r="O215" s="13">
        <f t="shared" si="45"/>
        <v>5281</v>
      </c>
      <c r="P215" s="13">
        <f t="shared" si="46"/>
        <v>931</v>
      </c>
      <c r="Q215" s="28"/>
      <c r="R215" s="13">
        <f t="shared" si="47"/>
        <v>0.190026347921085</v>
      </c>
      <c r="S215" s="13">
        <f t="shared" si="40"/>
        <v>0.300477421921623</v>
      </c>
      <c r="T215" s="13">
        <f t="shared" si="41"/>
        <v>0.107176671085022</v>
      </c>
      <c r="U215" s="13">
        <f t="shared" si="42"/>
        <v>0.079484425349087</v>
      </c>
    </row>
    <row r="216" s="13" customFormat="1" spans="1:21">
      <c r="A216" s="25">
        <v>31867</v>
      </c>
      <c r="B216" s="26">
        <v>13866</v>
      </c>
      <c r="C216" s="26">
        <v>8435</v>
      </c>
      <c r="D216" s="26">
        <v>4598</v>
      </c>
      <c r="E216" s="26">
        <v>833</v>
      </c>
      <c r="F216" s="27"/>
      <c r="G216" s="28"/>
      <c r="H216" s="29">
        <f t="shared" si="43"/>
        <v>0.216428674455503</v>
      </c>
      <c r="I216" s="29">
        <f t="shared" si="37"/>
        <v>0.314878482513337</v>
      </c>
      <c r="J216" s="29">
        <f t="shared" si="38"/>
        <v>0.0728577642453241</v>
      </c>
      <c r="K216" s="29">
        <f t="shared" si="39"/>
        <v>0.0120048019207684</v>
      </c>
      <c r="L216" s="28"/>
      <c r="M216" s="13">
        <f t="shared" si="36"/>
        <v>15561</v>
      </c>
      <c r="N216" s="13">
        <f t="shared" si="44"/>
        <v>10054</v>
      </c>
      <c r="O216" s="13">
        <f t="shared" si="45"/>
        <v>5281</v>
      </c>
      <c r="P216" s="13">
        <f t="shared" si="46"/>
        <v>931</v>
      </c>
      <c r="Q216" s="28"/>
      <c r="R216" s="13">
        <f t="shared" si="47"/>
        <v>0.10892616155774</v>
      </c>
      <c r="S216" s="13">
        <f t="shared" si="40"/>
        <v>0.161030435647503</v>
      </c>
      <c r="T216" s="13">
        <f t="shared" si="41"/>
        <v>0.12933156599129</v>
      </c>
      <c r="U216" s="13">
        <f t="shared" si="42"/>
        <v>0.105263157894737</v>
      </c>
    </row>
    <row r="217" s="13" customFormat="1" spans="1:21">
      <c r="A217" s="25">
        <v>31897</v>
      </c>
      <c r="B217" s="26">
        <v>16867</v>
      </c>
      <c r="C217" s="26">
        <v>11091</v>
      </c>
      <c r="D217" s="26">
        <v>4933</v>
      </c>
      <c r="E217" s="26">
        <v>843</v>
      </c>
      <c r="F217" s="27"/>
      <c r="G217" s="28"/>
      <c r="H217" s="29">
        <f t="shared" si="43"/>
        <v>-0.00474298926898675</v>
      </c>
      <c r="I217" s="29">
        <f t="shared" si="37"/>
        <v>-0.0216391668920747</v>
      </c>
      <c r="J217" s="29">
        <f t="shared" si="38"/>
        <v>0.0368943847557268</v>
      </c>
      <c r="K217" s="29">
        <f t="shared" si="39"/>
        <v>-0.0260972716488731</v>
      </c>
      <c r="L217" s="28"/>
      <c r="M217" s="13">
        <f t="shared" si="36"/>
        <v>15561</v>
      </c>
      <c r="N217" s="13">
        <f t="shared" si="44"/>
        <v>10054</v>
      </c>
      <c r="O217" s="13">
        <f t="shared" si="45"/>
        <v>5281</v>
      </c>
      <c r="P217" s="13">
        <f t="shared" si="46"/>
        <v>931</v>
      </c>
      <c r="Q217" s="28"/>
      <c r="R217" s="13">
        <f t="shared" si="47"/>
        <v>-0.0839277681382945</v>
      </c>
      <c r="S217" s="13">
        <f t="shared" si="40"/>
        <v>-0.103143027650686</v>
      </c>
      <c r="T217" s="13">
        <f t="shared" si="41"/>
        <v>0.0658966104904374</v>
      </c>
      <c r="U217" s="13">
        <f t="shared" si="42"/>
        <v>0.0945220193340494</v>
      </c>
    </row>
    <row r="218" s="13" customFormat="1" spans="1:21">
      <c r="A218" s="25">
        <v>31928</v>
      </c>
      <c r="B218" s="26">
        <v>16787</v>
      </c>
      <c r="C218" s="26">
        <v>10851</v>
      </c>
      <c r="D218" s="26">
        <v>5115</v>
      </c>
      <c r="E218" s="26">
        <v>821</v>
      </c>
      <c r="F218" s="27"/>
      <c r="G218" s="28"/>
      <c r="H218" s="29">
        <f t="shared" si="43"/>
        <v>0.0480729135640674</v>
      </c>
      <c r="I218" s="29">
        <f t="shared" si="37"/>
        <v>0.0908672011796148</v>
      </c>
      <c r="J218" s="29">
        <f t="shared" si="38"/>
        <v>-0.0320625610948192</v>
      </c>
      <c r="K218" s="29">
        <f t="shared" si="39"/>
        <v>-0.0182704019488429</v>
      </c>
      <c r="L218" s="28"/>
      <c r="M218" s="13">
        <f t="shared" si="36"/>
        <v>16867</v>
      </c>
      <c r="N218" s="13">
        <f t="shared" si="44"/>
        <v>11091</v>
      </c>
      <c r="O218" s="13">
        <f t="shared" si="45"/>
        <v>5281</v>
      </c>
      <c r="P218" s="13">
        <f t="shared" si="46"/>
        <v>931</v>
      </c>
      <c r="Q218" s="28"/>
      <c r="R218" s="13">
        <f t="shared" si="47"/>
        <v>0.00474298926898678</v>
      </c>
      <c r="S218" s="13">
        <f t="shared" si="40"/>
        <v>0.0216391668920747</v>
      </c>
      <c r="T218" s="13">
        <f t="shared" si="41"/>
        <v>0.0314334406362431</v>
      </c>
      <c r="U218" s="13">
        <f t="shared" si="42"/>
        <v>0.118152524167562</v>
      </c>
    </row>
    <row r="219" s="13" customFormat="1" spans="1:21">
      <c r="A219" s="25">
        <v>31958</v>
      </c>
      <c r="B219" s="26">
        <v>17594</v>
      </c>
      <c r="C219" s="26">
        <v>11837</v>
      </c>
      <c r="D219" s="26">
        <v>4951</v>
      </c>
      <c r="E219" s="26">
        <v>806</v>
      </c>
      <c r="F219" s="27"/>
      <c r="G219" s="28"/>
      <c r="H219" s="29">
        <f t="shared" si="43"/>
        <v>0.0521768784813004</v>
      </c>
      <c r="I219" s="29">
        <f t="shared" si="37"/>
        <v>0.0617555123764468</v>
      </c>
      <c r="J219" s="29">
        <f t="shared" si="38"/>
        <v>0.0343364976772369</v>
      </c>
      <c r="K219" s="29">
        <f t="shared" si="39"/>
        <v>0.022332506203474</v>
      </c>
      <c r="L219" s="28"/>
      <c r="M219" s="13">
        <f t="shared" si="36"/>
        <v>16867</v>
      </c>
      <c r="N219" s="13">
        <f t="shared" si="44"/>
        <v>11091</v>
      </c>
      <c r="O219" s="13">
        <f t="shared" si="45"/>
        <v>5281</v>
      </c>
      <c r="P219" s="13">
        <f t="shared" si="46"/>
        <v>931</v>
      </c>
      <c r="Q219" s="28"/>
      <c r="R219" s="13">
        <f t="shared" si="47"/>
        <v>-0.0431019149819174</v>
      </c>
      <c r="S219" s="13">
        <f t="shared" si="40"/>
        <v>-0.0672617437561987</v>
      </c>
      <c r="T219" s="13">
        <f t="shared" si="41"/>
        <v>0.0624881651202424</v>
      </c>
      <c r="U219" s="13">
        <f t="shared" si="42"/>
        <v>0.134264232008593</v>
      </c>
    </row>
    <row r="220" s="13" customFormat="1" spans="1:21">
      <c r="A220" s="25">
        <v>31989</v>
      </c>
      <c r="B220" s="26">
        <v>18512</v>
      </c>
      <c r="C220" s="26">
        <v>12568</v>
      </c>
      <c r="D220" s="26">
        <v>5121</v>
      </c>
      <c r="E220" s="26">
        <v>824</v>
      </c>
      <c r="F220" s="27"/>
      <c r="G220" s="28"/>
      <c r="H220" s="29">
        <f t="shared" si="43"/>
        <v>0.0433772687986171</v>
      </c>
      <c r="I220" s="29">
        <f t="shared" si="37"/>
        <v>0.0633354551241248</v>
      </c>
      <c r="J220" s="29">
        <f t="shared" si="38"/>
        <v>0.00253856668619412</v>
      </c>
      <c r="K220" s="29">
        <f t="shared" si="39"/>
        <v>-0.00849514563106801</v>
      </c>
      <c r="L220" s="28"/>
      <c r="M220" s="13">
        <f t="shared" si="36"/>
        <v>17594</v>
      </c>
      <c r="N220" s="13">
        <f t="shared" si="44"/>
        <v>11837</v>
      </c>
      <c r="O220" s="13">
        <f t="shared" si="45"/>
        <v>5281</v>
      </c>
      <c r="P220" s="13">
        <f t="shared" si="46"/>
        <v>931</v>
      </c>
      <c r="Q220" s="28"/>
      <c r="R220" s="13">
        <f t="shared" si="47"/>
        <v>-0.0521768784813004</v>
      </c>
      <c r="S220" s="13">
        <f t="shared" si="40"/>
        <v>-0.0617555123764467</v>
      </c>
      <c r="T220" s="13">
        <f t="shared" si="41"/>
        <v>0.0302972921795115</v>
      </c>
      <c r="U220" s="13">
        <f t="shared" si="42"/>
        <v>0.114930182599356</v>
      </c>
    </row>
    <row r="221" s="13" customFormat="1" spans="1:21">
      <c r="A221" s="25">
        <v>32020</v>
      </c>
      <c r="B221" s="26">
        <v>19315</v>
      </c>
      <c r="C221" s="26">
        <v>13364</v>
      </c>
      <c r="D221" s="26">
        <v>5134</v>
      </c>
      <c r="E221" s="26">
        <v>817</v>
      </c>
      <c r="F221" s="27"/>
      <c r="G221" s="28"/>
      <c r="H221" s="29">
        <f t="shared" si="43"/>
        <v>0.0125291224436965</v>
      </c>
      <c r="I221" s="29">
        <f t="shared" si="37"/>
        <v>0.0235707871894641</v>
      </c>
      <c r="J221" s="29">
        <f t="shared" si="38"/>
        <v>-0.0112972341254383</v>
      </c>
      <c r="K221" s="29">
        <f t="shared" si="39"/>
        <v>-0.0171358629130967</v>
      </c>
      <c r="L221" s="28"/>
      <c r="M221" s="13">
        <f t="shared" ref="M221:M284" si="48">MAX(M220,B220)</f>
        <v>18512</v>
      </c>
      <c r="N221" s="13">
        <f t="shared" si="44"/>
        <v>12568</v>
      </c>
      <c r="O221" s="13">
        <f t="shared" si="45"/>
        <v>5281</v>
      </c>
      <c r="P221" s="13">
        <f t="shared" si="46"/>
        <v>931</v>
      </c>
      <c r="Q221" s="28"/>
      <c r="R221" s="13">
        <f t="shared" si="47"/>
        <v>-0.0433772687986171</v>
      </c>
      <c r="S221" s="13">
        <f t="shared" si="40"/>
        <v>-0.0633354551241248</v>
      </c>
      <c r="T221" s="13">
        <f t="shared" si="41"/>
        <v>0.0278356371899262</v>
      </c>
      <c r="U221" s="13">
        <f t="shared" si="42"/>
        <v>0.122448979591837</v>
      </c>
    </row>
    <row r="222" s="13" customFormat="1" spans="1:21">
      <c r="A222" s="25">
        <v>32050</v>
      </c>
      <c r="B222" s="26">
        <v>19557</v>
      </c>
      <c r="C222" s="26">
        <v>13679</v>
      </c>
      <c r="D222" s="26">
        <v>5076</v>
      </c>
      <c r="E222" s="26">
        <v>803</v>
      </c>
      <c r="F222" s="27"/>
      <c r="G222" s="28"/>
      <c r="H222" s="29">
        <f t="shared" si="43"/>
        <v>0.0153909086260673</v>
      </c>
      <c r="I222" s="29">
        <f t="shared" si="37"/>
        <v>-0.0124278090503692</v>
      </c>
      <c r="J222" s="29">
        <f t="shared" si="38"/>
        <v>0.0762411347517731</v>
      </c>
      <c r="K222" s="29">
        <f t="shared" si="39"/>
        <v>0.102117061021171</v>
      </c>
      <c r="L222" s="28"/>
      <c r="M222" s="13">
        <f t="shared" si="48"/>
        <v>19315</v>
      </c>
      <c r="N222" s="13">
        <f t="shared" si="44"/>
        <v>13364</v>
      </c>
      <c r="O222" s="13">
        <f t="shared" si="45"/>
        <v>5281</v>
      </c>
      <c r="P222" s="13">
        <f t="shared" si="46"/>
        <v>931</v>
      </c>
      <c r="Q222" s="28"/>
      <c r="R222" s="13">
        <f t="shared" si="47"/>
        <v>-0.0125291224436966</v>
      </c>
      <c r="S222" s="13">
        <f t="shared" si="40"/>
        <v>-0.0235707871894642</v>
      </c>
      <c r="T222" s="13">
        <f t="shared" si="41"/>
        <v>0.0388184056049991</v>
      </c>
      <c r="U222" s="13">
        <f t="shared" si="42"/>
        <v>0.137486573576799</v>
      </c>
    </row>
    <row r="223" s="13" customFormat="1" spans="1:21">
      <c r="A223" s="25">
        <v>32081</v>
      </c>
      <c r="B223" s="26">
        <v>19858</v>
      </c>
      <c r="C223" s="26">
        <v>13509</v>
      </c>
      <c r="D223" s="26">
        <v>5463</v>
      </c>
      <c r="E223" s="26">
        <v>885</v>
      </c>
      <c r="F223" s="27"/>
      <c r="G223" s="28"/>
      <c r="H223" s="29">
        <f t="shared" si="43"/>
        <v>-0.113354819216437</v>
      </c>
      <c r="I223" s="29">
        <f t="shared" si="37"/>
        <v>-0.149752017173736</v>
      </c>
      <c r="J223" s="29">
        <f t="shared" si="38"/>
        <v>-0.0373421197144426</v>
      </c>
      <c r="K223" s="29">
        <f t="shared" si="39"/>
        <v>-0.0248587570621469</v>
      </c>
      <c r="L223" s="28"/>
      <c r="M223" s="13">
        <f t="shared" si="48"/>
        <v>19557</v>
      </c>
      <c r="N223" s="13">
        <f t="shared" si="44"/>
        <v>13679</v>
      </c>
      <c r="O223" s="13">
        <f t="shared" si="45"/>
        <v>5281</v>
      </c>
      <c r="P223" s="13">
        <f t="shared" si="46"/>
        <v>931</v>
      </c>
      <c r="Q223" s="28"/>
      <c r="R223" s="13">
        <f t="shared" si="47"/>
        <v>-0.0153909086260674</v>
      </c>
      <c r="S223" s="13">
        <f t="shared" si="40"/>
        <v>0.0124278090503692</v>
      </c>
      <c r="T223" s="13">
        <f t="shared" si="41"/>
        <v>-0.0344631698541943</v>
      </c>
      <c r="U223" s="13">
        <f t="shared" si="42"/>
        <v>0.0494092373791622</v>
      </c>
    </row>
    <row r="224" s="13" customFormat="1" spans="1:21">
      <c r="A224" s="25">
        <v>32111</v>
      </c>
      <c r="B224" s="26">
        <v>17607</v>
      </c>
      <c r="C224" s="26">
        <v>11486</v>
      </c>
      <c r="D224" s="26">
        <v>5259</v>
      </c>
      <c r="E224" s="26">
        <v>863</v>
      </c>
      <c r="F224" s="27"/>
      <c r="G224" s="28"/>
      <c r="H224" s="29">
        <f t="shared" si="43"/>
        <v>-0.0100528199011757</v>
      </c>
      <c r="I224" s="29">
        <f t="shared" si="37"/>
        <v>-0.0230715653839457</v>
      </c>
      <c r="J224" s="29">
        <f t="shared" si="38"/>
        <v>0.0146415668378019</v>
      </c>
      <c r="K224" s="29">
        <f t="shared" si="39"/>
        <v>0.0127462340672073</v>
      </c>
      <c r="L224" s="28"/>
      <c r="M224" s="13">
        <f t="shared" si="48"/>
        <v>19858</v>
      </c>
      <c r="N224" s="13">
        <f t="shared" si="44"/>
        <v>13679</v>
      </c>
      <c r="O224" s="13">
        <f t="shared" si="45"/>
        <v>5463</v>
      </c>
      <c r="P224" s="13">
        <f t="shared" si="46"/>
        <v>931</v>
      </c>
      <c r="Q224" s="28"/>
      <c r="R224" s="13">
        <f t="shared" si="47"/>
        <v>0.113354819216437</v>
      </c>
      <c r="S224" s="13">
        <f t="shared" si="40"/>
        <v>0.160318736749762</v>
      </c>
      <c r="T224" s="13">
        <f t="shared" si="41"/>
        <v>0.0373421197144426</v>
      </c>
      <c r="U224" s="13">
        <f t="shared" si="42"/>
        <v>0.0730397422126745</v>
      </c>
    </row>
    <row r="225" s="13" customFormat="1" spans="1:21">
      <c r="A225" s="25">
        <v>32142</v>
      </c>
      <c r="B225" s="26">
        <v>17430</v>
      </c>
      <c r="C225" s="26">
        <v>11221</v>
      </c>
      <c r="D225" s="26">
        <v>5336</v>
      </c>
      <c r="E225" s="26">
        <v>874</v>
      </c>
      <c r="F225" s="27"/>
      <c r="G225" s="28"/>
      <c r="H225" s="29">
        <f t="shared" si="43"/>
        <v>-0.014974182444062</v>
      </c>
      <c r="I225" s="29">
        <f t="shared" si="37"/>
        <v>-0.0186257909277248</v>
      </c>
      <c r="J225" s="29">
        <f t="shared" si="38"/>
        <v>-0.007496251874063</v>
      </c>
      <c r="K225" s="29">
        <f t="shared" si="39"/>
        <v>-0.0137299771167048</v>
      </c>
      <c r="L225" s="28"/>
      <c r="M225" s="13">
        <f t="shared" si="48"/>
        <v>19858</v>
      </c>
      <c r="N225" s="13">
        <f t="shared" si="44"/>
        <v>13679</v>
      </c>
      <c r="O225" s="13">
        <f t="shared" si="45"/>
        <v>5463</v>
      </c>
      <c r="P225" s="13">
        <f t="shared" si="46"/>
        <v>931</v>
      </c>
      <c r="Q225" s="28"/>
      <c r="R225" s="13">
        <f t="shared" si="47"/>
        <v>0.122268103535099</v>
      </c>
      <c r="S225" s="13">
        <f t="shared" si="40"/>
        <v>0.179691497916514</v>
      </c>
      <c r="T225" s="13">
        <f t="shared" si="41"/>
        <v>0.023247300018305</v>
      </c>
      <c r="U225" s="13">
        <f t="shared" si="42"/>
        <v>0.0612244897959184</v>
      </c>
    </row>
    <row r="226" s="13" customFormat="1" spans="1:21">
      <c r="A226" s="25">
        <v>32173</v>
      </c>
      <c r="B226" s="26">
        <v>17169</v>
      </c>
      <c r="C226" s="26">
        <v>11012</v>
      </c>
      <c r="D226" s="26">
        <v>5296</v>
      </c>
      <c r="E226" s="26">
        <v>862</v>
      </c>
      <c r="F226" s="27"/>
      <c r="G226" s="28"/>
      <c r="H226" s="29">
        <f t="shared" si="43"/>
        <v>-0.0174733531364669</v>
      </c>
      <c r="I226" s="29">
        <f t="shared" si="37"/>
        <v>0.0128042135851798</v>
      </c>
      <c r="J226" s="29">
        <f t="shared" si="38"/>
        <v>-0.0800604229607251</v>
      </c>
      <c r="K226" s="29">
        <f t="shared" si="39"/>
        <v>-0.0220417633410673</v>
      </c>
      <c r="L226" s="28"/>
      <c r="M226" s="13">
        <f t="shared" si="48"/>
        <v>19858</v>
      </c>
      <c r="N226" s="13">
        <f t="shared" si="44"/>
        <v>13679</v>
      </c>
      <c r="O226" s="13">
        <f t="shared" si="45"/>
        <v>5463</v>
      </c>
      <c r="P226" s="13">
        <f t="shared" si="46"/>
        <v>931</v>
      </c>
      <c r="Q226" s="28"/>
      <c r="R226" s="13">
        <f t="shared" si="47"/>
        <v>0.135411421089737</v>
      </c>
      <c r="S226" s="13">
        <f t="shared" si="40"/>
        <v>0.194970392572556</v>
      </c>
      <c r="T226" s="13">
        <f t="shared" si="41"/>
        <v>0.0305692842760388</v>
      </c>
      <c r="U226" s="13">
        <f t="shared" si="42"/>
        <v>0.0741138560687433</v>
      </c>
    </row>
    <row r="227" s="13" customFormat="1" spans="1:21">
      <c r="A227" s="25">
        <v>32202</v>
      </c>
      <c r="B227" s="26">
        <v>16869</v>
      </c>
      <c r="C227" s="26">
        <v>11153</v>
      </c>
      <c r="D227" s="26">
        <v>4872</v>
      </c>
      <c r="E227" s="26">
        <v>843</v>
      </c>
      <c r="F227" s="27"/>
      <c r="G227" s="28"/>
      <c r="H227" s="29">
        <f t="shared" si="43"/>
        <v>0.0273875155610883</v>
      </c>
      <c r="I227" s="29">
        <f t="shared" si="37"/>
        <v>0.0568456917421321</v>
      </c>
      <c r="J227" s="29">
        <f t="shared" si="38"/>
        <v>-0.0314039408866995</v>
      </c>
      <c r="K227" s="29">
        <f t="shared" si="39"/>
        <v>-0.0213523131672598</v>
      </c>
      <c r="L227" s="28"/>
      <c r="M227" s="13">
        <f t="shared" si="48"/>
        <v>19858</v>
      </c>
      <c r="N227" s="13">
        <f t="shared" si="44"/>
        <v>13679</v>
      </c>
      <c r="O227" s="13">
        <f t="shared" si="45"/>
        <v>5463</v>
      </c>
      <c r="P227" s="13">
        <f t="shared" si="46"/>
        <v>931</v>
      </c>
      <c r="Q227" s="28"/>
      <c r="R227" s="13">
        <f t="shared" si="47"/>
        <v>0.150518682646792</v>
      </c>
      <c r="S227" s="13">
        <f t="shared" si="40"/>
        <v>0.184662621536662</v>
      </c>
      <c r="T227" s="13">
        <f t="shared" si="41"/>
        <v>0.108182317408018</v>
      </c>
      <c r="U227" s="13">
        <f t="shared" si="42"/>
        <v>0.0945220193340494</v>
      </c>
    </row>
    <row r="228" s="13" customFormat="1" spans="1:21">
      <c r="A228" s="25">
        <v>32233</v>
      </c>
      <c r="B228" s="26">
        <v>17331</v>
      </c>
      <c r="C228" s="26">
        <v>11787</v>
      </c>
      <c r="D228" s="26">
        <v>4719</v>
      </c>
      <c r="E228" s="26">
        <v>825</v>
      </c>
      <c r="F228" s="27"/>
      <c r="G228" s="28"/>
      <c r="H228" s="29">
        <f t="shared" si="43"/>
        <v>0.0711441924874503</v>
      </c>
      <c r="I228" s="29">
        <f t="shared" si="37"/>
        <v>0.104946127089166</v>
      </c>
      <c r="J228" s="29">
        <f t="shared" si="38"/>
        <v>0.00190718372536547</v>
      </c>
      <c r="K228" s="29">
        <f t="shared" si="39"/>
        <v>-0.0145454545454545</v>
      </c>
      <c r="L228" s="28"/>
      <c r="M228" s="13">
        <f t="shared" si="48"/>
        <v>19858</v>
      </c>
      <c r="N228" s="13">
        <f t="shared" si="44"/>
        <v>13679</v>
      </c>
      <c r="O228" s="13">
        <f t="shared" si="45"/>
        <v>5463</v>
      </c>
      <c r="P228" s="13">
        <f t="shared" si="46"/>
        <v>931</v>
      </c>
      <c r="Q228" s="28"/>
      <c r="R228" s="13">
        <f t="shared" si="47"/>
        <v>0.127253499848927</v>
      </c>
      <c r="S228" s="13">
        <f t="shared" si="40"/>
        <v>0.138314204254697</v>
      </c>
      <c r="T228" s="13">
        <f t="shared" si="41"/>
        <v>0.13618890719385</v>
      </c>
      <c r="U228" s="13">
        <f t="shared" si="42"/>
        <v>0.113856068743287</v>
      </c>
    </row>
    <row r="229" s="13" customFormat="1" spans="1:21">
      <c r="A229" s="25">
        <v>32263</v>
      </c>
      <c r="B229" s="26">
        <v>18564</v>
      </c>
      <c r="C229" s="26">
        <v>13024</v>
      </c>
      <c r="D229" s="26">
        <v>4728</v>
      </c>
      <c r="E229" s="26">
        <v>813</v>
      </c>
      <c r="F229" s="27"/>
      <c r="G229" s="28"/>
      <c r="H229" s="29">
        <f t="shared" si="43"/>
        <v>0.0481038569273864</v>
      </c>
      <c r="I229" s="29">
        <f t="shared" si="37"/>
        <v>0.0947481572481572</v>
      </c>
      <c r="J229" s="29">
        <f t="shared" si="38"/>
        <v>-0.060067681895093</v>
      </c>
      <c r="K229" s="29">
        <f t="shared" si="39"/>
        <v>-0.0701107011070111</v>
      </c>
      <c r="L229" s="28"/>
      <c r="M229" s="13">
        <f t="shared" si="48"/>
        <v>19858</v>
      </c>
      <c r="N229" s="13">
        <f t="shared" si="44"/>
        <v>13679</v>
      </c>
      <c r="O229" s="13">
        <f t="shared" si="45"/>
        <v>5463</v>
      </c>
      <c r="P229" s="13">
        <f t="shared" si="46"/>
        <v>931</v>
      </c>
      <c r="Q229" s="28"/>
      <c r="R229" s="13">
        <f t="shared" si="47"/>
        <v>0.065162654849431</v>
      </c>
      <c r="S229" s="13">
        <f t="shared" si="40"/>
        <v>0.0478836172234813</v>
      </c>
      <c r="T229" s="13">
        <f t="shared" si="41"/>
        <v>0.134541460735859</v>
      </c>
      <c r="U229" s="13">
        <f t="shared" si="42"/>
        <v>0.126745435016112</v>
      </c>
    </row>
    <row r="230" s="13" customFormat="1" spans="1:21">
      <c r="A230" s="25">
        <v>32294</v>
      </c>
      <c r="B230" s="26">
        <v>19457</v>
      </c>
      <c r="C230" s="26">
        <v>14258</v>
      </c>
      <c r="D230" s="26">
        <v>4444</v>
      </c>
      <c r="E230" s="26">
        <v>756</v>
      </c>
      <c r="F230" s="27"/>
      <c r="G230" s="28"/>
      <c r="H230" s="29">
        <f t="shared" si="43"/>
        <v>0.0372616539034796</v>
      </c>
      <c r="I230" s="29">
        <f t="shared" si="37"/>
        <v>0.0479029316874737</v>
      </c>
      <c r="J230" s="29">
        <f t="shared" si="38"/>
        <v>0.0146264626462647</v>
      </c>
      <c r="K230" s="29">
        <f t="shared" si="39"/>
        <v>-0.0317460317460317</v>
      </c>
      <c r="L230" s="28"/>
      <c r="M230" s="13">
        <f t="shared" si="48"/>
        <v>19858</v>
      </c>
      <c r="N230" s="13">
        <f t="shared" si="44"/>
        <v>13679</v>
      </c>
      <c r="O230" s="13">
        <f t="shared" si="45"/>
        <v>5463</v>
      </c>
      <c r="P230" s="13">
        <f t="shared" si="46"/>
        <v>931</v>
      </c>
      <c r="Q230" s="28"/>
      <c r="R230" s="13">
        <f t="shared" si="47"/>
        <v>0.0201933729479303</v>
      </c>
      <c r="S230" s="13">
        <f t="shared" si="40"/>
        <v>-0.042327655530375</v>
      </c>
      <c r="T230" s="13">
        <f t="shared" si="41"/>
        <v>0.18652754896577</v>
      </c>
      <c r="U230" s="13">
        <f t="shared" si="42"/>
        <v>0.18796992481203</v>
      </c>
    </row>
    <row r="231" s="13" customFormat="1" spans="1:21">
      <c r="A231" s="25">
        <v>32324</v>
      </c>
      <c r="B231" s="26">
        <v>20182</v>
      </c>
      <c r="C231" s="26">
        <v>14941</v>
      </c>
      <c r="D231" s="26">
        <v>4509</v>
      </c>
      <c r="E231" s="26">
        <v>732</v>
      </c>
      <c r="F231" s="27"/>
      <c r="G231" s="28"/>
      <c r="H231" s="29">
        <f t="shared" si="43"/>
        <v>0.00218016053909431</v>
      </c>
      <c r="I231" s="29">
        <f t="shared" si="37"/>
        <v>0.0167994110166656</v>
      </c>
      <c r="J231" s="29">
        <f t="shared" si="38"/>
        <v>-0.0432468396540253</v>
      </c>
      <c r="K231" s="29">
        <f t="shared" si="39"/>
        <v>-0.0150273224043715</v>
      </c>
      <c r="L231" s="28"/>
      <c r="M231" s="13">
        <f t="shared" si="48"/>
        <v>19858</v>
      </c>
      <c r="N231" s="13">
        <f t="shared" si="44"/>
        <v>14258</v>
      </c>
      <c r="O231" s="13">
        <f t="shared" si="45"/>
        <v>5463</v>
      </c>
      <c r="P231" s="13">
        <f t="shared" si="46"/>
        <v>931</v>
      </c>
      <c r="Q231" s="28"/>
      <c r="R231" s="13">
        <f t="shared" si="47"/>
        <v>-0.0163158424816195</v>
      </c>
      <c r="S231" s="13">
        <f t="shared" si="40"/>
        <v>-0.0479029316874737</v>
      </c>
      <c r="T231" s="13">
        <f t="shared" si="41"/>
        <v>0.174629324546952</v>
      </c>
      <c r="U231" s="13">
        <f t="shared" si="42"/>
        <v>0.21374865735768</v>
      </c>
    </row>
    <row r="232" s="13" customFormat="1" spans="1:21">
      <c r="A232" s="25">
        <v>32355</v>
      </c>
      <c r="B232" s="26">
        <v>20226</v>
      </c>
      <c r="C232" s="26">
        <v>15192</v>
      </c>
      <c r="D232" s="26">
        <v>4314</v>
      </c>
      <c r="E232" s="26">
        <v>721</v>
      </c>
      <c r="F232" s="27"/>
      <c r="G232" s="28"/>
      <c r="H232" s="29">
        <f t="shared" si="43"/>
        <v>-0.0024720656580639</v>
      </c>
      <c r="I232" s="29">
        <f t="shared" si="37"/>
        <v>0.00250131648235907</v>
      </c>
      <c r="J232" s="29">
        <f t="shared" si="38"/>
        <v>-0.0171534538711173</v>
      </c>
      <c r="K232" s="29">
        <f t="shared" si="39"/>
        <v>-0.0208044382801664</v>
      </c>
      <c r="L232" s="28"/>
      <c r="M232" s="13">
        <f t="shared" si="48"/>
        <v>20182</v>
      </c>
      <c r="N232" s="13">
        <f t="shared" si="44"/>
        <v>14941</v>
      </c>
      <c r="O232" s="13">
        <f t="shared" si="45"/>
        <v>5463</v>
      </c>
      <c r="P232" s="13">
        <f t="shared" si="46"/>
        <v>931</v>
      </c>
      <c r="Q232" s="28"/>
      <c r="R232" s="13">
        <f t="shared" si="47"/>
        <v>-0.00218016053909424</v>
      </c>
      <c r="S232" s="13">
        <f t="shared" si="40"/>
        <v>-0.0167994110166656</v>
      </c>
      <c r="T232" s="13">
        <f t="shared" si="41"/>
        <v>0.210323997803405</v>
      </c>
      <c r="U232" s="13">
        <f t="shared" si="42"/>
        <v>0.225563909774436</v>
      </c>
    </row>
    <row r="233" s="13" customFormat="1" spans="1:21">
      <c r="A233" s="25">
        <v>32386</v>
      </c>
      <c r="B233" s="26">
        <v>20176</v>
      </c>
      <c r="C233" s="26">
        <v>15230</v>
      </c>
      <c r="D233" s="26">
        <v>4240</v>
      </c>
      <c r="E233" s="26">
        <v>706</v>
      </c>
      <c r="F233" s="27"/>
      <c r="G233" s="28"/>
      <c r="H233" s="29">
        <f t="shared" si="43"/>
        <v>0.0224028548770816</v>
      </c>
      <c r="I233" s="29">
        <f t="shared" si="37"/>
        <v>0.0316480630334866</v>
      </c>
      <c r="J233" s="29">
        <f t="shared" si="38"/>
        <v>-0.0120283018867925</v>
      </c>
      <c r="K233" s="29">
        <f t="shared" si="39"/>
        <v>0.0283286118980171</v>
      </c>
      <c r="L233" s="28"/>
      <c r="M233" s="13">
        <f t="shared" si="48"/>
        <v>20226</v>
      </c>
      <c r="N233" s="13">
        <f t="shared" si="44"/>
        <v>15192</v>
      </c>
      <c r="O233" s="13">
        <f t="shared" si="45"/>
        <v>5463</v>
      </c>
      <c r="P233" s="13">
        <f t="shared" si="46"/>
        <v>931</v>
      </c>
      <c r="Q233" s="28"/>
      <c r="R233" s="13">
        <f t="shared" si="47"/>
        <v>0.00247206565806388</v>
      </c>
      <c r="S233" s="13">
        <f t="shared" si="40"/>
        <v>-0.00250131648235914</v>
      </c>
      <c r="T233" s="13">
        <f t="shared" si="41"/>
        <v>0.223869668680212</v>
      </c>
      <c r="U233" s="13">
        <f t="shared" si="42"/>
        <v>0.241675617615467</v>
      </c>
    </row>
    <row r="234" s="13" customFormat="1" spans="1:21">
      <c r="A234" s="25">
        <v>32416</v>
      </c>
      <c r="B234" s="26">
        <v>20628</v>
      </c>
      <c r="C234" s="26">
        <v>15712</v>
      </c>
      <c r="D234" s="26">
        <v>4189</v>
      </c>
      <c r="E234" s="26">
        <v>726</v>
      </c>
      <c r="F234" s="27"/>
      <c r="G234" s="28"/>
      <c r="H234" s="29">
        <f t="shared" si="43"/>
        <v>-0.0247236765561373</v>
      </c>
      <c r="I234" s="29">
        <f t="shared" si="37"/>
        <v>-0.0153385947046843</v>
      </c>
      <c r="J234" s="29">
        <f t="shared" si="38"/>
        <v>-0.0668417283361185</v>
      </c>
      <c r="K234" s="29">
        <f t="shared" si="39"/>
        <v>0.0165289256198347</v>
      </c>
      <c r="L234" s="28"/>
      <c r="M234" s="13">
        <f t="shared" si="48"/>
        <v>20226</v>
      </c>
      <c r="N234" s="13">
        <f t="shared" si="44"/>
        <v>15230</v>
      </c>
      <c r="O234" s="13">
        <f t="shared" si="45"/>
        <v>5463</v>
      </c>
      <c r="P234" s="13">
        <f t="shared" si="46"/>
        <v>931</v>
      </c>
      <c r="Q234" s="28"/>
      <c r="R234" s="13">
        <f t="shared" si="47"/>
        <v>-0.0198754078908336</v>
      </c>
      <c r="S234" s="13">
        <f t="shared" si="40"/>
        <v>-0.0316480630334865</v>
      </c>
      <c r="T234" s="13">
        <f t="shared" si="41"/>
        <v>0.233205198608823</v>
      </c>
      <c r="U234" s="13">
        <f t="shared" si="42"/>
        <v>0.220193340494092</v>
      </c>
    </row>
    <row r="235" s="13" customFormat="1" spans="1:21">
      <c r="A235" s="25">
        <v>32447</v>
      </c>
      <c r="B235" s="26">
        <v>20118</v>
      </c>
      <c r="C235" s="26">
        <v>15471</v>
      </c>
      <c r="D235" s="26">
        <v>3909</v>
      </c>
      <c r="E235" s="26">
        <v>738</v>
      </c>
      <c r="F235" s="27"/>
      <c r="G235" s="28"/>
      <c r="H235" s="29">
        <f t="shared" si="43"/>
        <v>-0.0307684660503033</v>
      </c>
      <c r="I235" s="29">
        <f t="shared" si="37"/>
        <v>-0.030508693684959</v>
      </c>
      <c r="J235" s="29">
        <f t="shared" si="38"/>
        <v>-0.0294192888206702</v>
      </c>
      <c r="K235" s="29">
        <f t="shared" si="39"/>
        <v>-0.0447154471544715</v>
      </c>
      <c r="L235" s="28"/>
      <c r="M235" s="13">
        <f t="shared" si="48"/>
        <v>20628</v>
      </c>
      <c r="N235" s="13">
        <f t="shared" si="44"/>
        <v>15712</v>
      </c>
      <c r="O235" s="13">
        <f t="shared" si="45"/>
        <v>5463</v>
      </c>
      <c r="P235" s="13">
        <f t="shared" si="46"/>
        <v>931</v>
      </c>
      <c r="Q235" s="28"/>
      <c r="R235" s="13">
        <f t="shared" si="47"/>
        <v>0.0247236765561373</v>
      </c>
      <c r="S235" s="13">
        <f t="shared" si="40"/>
        <v>0.0153385947046843</v>
      </c>
      <c r="T235" s="13">
        <f t="shared" si="41"/>
        <v>0.28445908841296</v>
      </c>
      <c r="U235" s="13">
        <f t="shared" si="42"/>
        <v>0.207303974221267</v>
      </c>
    </row>
    <row r="236" s="13" customFormat="1" spans="1:21">
      <c r="A236" s="25">
        <v>32477</v>
      </c>
      <c r="B236" s="26">
        <v>19499</v>
      </c>
      <c r="C236" s="26">
        <v>14999</v>
      </c>
      <c r="D236" s="26">
        <v>3794</v>
      </c>
      <c r="E236" s="26">
        <v>705</v>
      </c>
      <c r="F236" s="27"/>
      <c r="G236" s="28"/>
      <c r="H236" s="29">
        <f t="shared" si="43"/>
        <v>0.0140007179855377</v>
      </c>
      <c r="I236" s="29">
        <f t="shared" si="37"/>
        <v>0.0122674844989665</v>
      </c>
      <c r="J236" s="29">
        <f t="shared" si="38"/>
        <v>0.0226673695308381</v>
      </c>
      <c r="K236" s="29">
        <f t="shared" si="39"/>
        <v>0.00709219858156018</v>
      </c>
      <c r="L236" s="28"/>
      <c r="M236" s="13">
        <f t="shared" si="48"/>
        <v>20628</v>
      </c>
      <c r="N236" s="13">
        <f t="shared" si="44"/>
        <v>15712</v>
      </c>
      <c r="O236" s="13">
        <f t="shared" si="45"/>
        <v>5463</v>
      </c>
      <c r="P236" s="13">
        <f t="shared" si="46"/>
        <v>931</v>
      </c>
      <c r="Q236" s="28"/>
      <c r="R236" s="13">
        <f t="shared" si="47"/>
        <v>0.0547314330036843</v>
      </c>
      <c r="S236" s="13">
        <f t="shared" si="40"/>
        <v>0.0453793279022403</v>
      </c>
      <c r="T236" s="13">
        <f t="shared" si="41"/>
        <v>0.305509793153945</v>
      </c>
      <c r="U236" s="13">
        <f t="shared" si="42"/>
        <v>0.242749731471536</v>
      </c>
    </row>
    <row r="237" s="13" customFormat="1" spans="1:21">
      <c r="A237" s="25">
        <v>32508</v>
      </c>
      <c r="B237" s="26">
        <v>19772</v>
      </c>
      <c r="C237" s="26">
        <v>15183</v>
      </c>
      <c r="D237" s="26">
        <v>3880</v>
      </c>
      <c r="E237" s="26">
        <v>710</v>
      </c>
      <c r="F237" s="27"/>
      <c r="G237" s="28"/>
      <c r="H237" s="29">
        <f t="shared" si="43"/>
        <v>-0.0496661946186526</v>
      </c>
      <c r="I237" s="29">
        <f t="shared" si="37"/>
        <v>-0.0437989857076994</v>
      </c>
      <c r="J237" s="29">
        <f t="shared" si="38"/>
        <v>-0.0708762886597938</v>
      </c>
      <c r="K237" s="29">
        <f t="shared" si="39"/>
        <v>-0.0605633802816902</v>
      </c>
      <c r="L237" s="28"/>
      <c r="M237" s="13">
        <f t="shared" si="48"/>
        <v>20628</v>
      </c>
      <c r="N237" s="13">
        <f t="shared" si="44"/>
        <v>15712</v>
      </c>
      <c r="O237" s="13">
        <f t="shared" si="45"/>
        <v>5463</v>
      </c>
      <c r="P237" s="13">
        <f t="shared" si="46"/>
        <v>931</v>
      </c>
      <c r="Q237" s="28"/>
      <c r="R237" s="13">
        <f t="shared" si="47"/>
        <v>0.0414969943765755</v>
      </c>
      <c r="S237" s="13">
        <f t="shared" si="40"/>
        <v>0.033668533604888</v>
      </c>
      <c r="T237" s="13">
        <f t="shared" si="41"/>
        <v>0.289767526999817</v>
      </c>
      <c r="U237" s="13">
        <f t="shared" si="42"/>
        <v>0.237379162191192</v>
      </c>
    </row>
    <row r="238" s="13" customFormat="1" spans="1:21">
      <c r="A238" s="25">
        <v>32539</v>
      </c>
      <c r="B238" s="26">
        <v>18790</v>
      </c>
      <c r="C238" s="26">
        <v>14518</v>
      </c>
      <c r="D238" s="26">
        <v>3605</v>
      </c>
      <c r="E238" s="26">
        <v>667</v>
      </c>
      <c r="F238" s="27"/>
      <c r="G238" s="28"/>
      <c r="H238" s="29">
        <f t="shared" si="43"/>
        <v>0.111655135710484</v>
      </c>
      <c r="I238" s="29">
        <f t="shared" si="37"/>
        <v>0.121779859484777</v>
      </c>
      <c r="J238" s="29">
        <f t="shared" si="38"/>
        <v>0.0662968099861303</v>
      </c>
      <c r="K238" s="29">
        <f t="shared" si="39"/>
        <v>0.134932533733134</v>
      </c>
      <c r="L238" s="28"/>
      <c r="M238" s="13">
        <f t="shared" si="48"/>
        <v>20628</v>
      </c>
      <c r="N238" s="13">
        <f t="shared" si="44"/>
        <v>15712</v>
      </c>
      <c r="O238" s="13">
        <f t="shared" si="45"/>
        <v>5463</v>
      </c>
      <c r="P238" s="13">
        <f t="shared" si="46"/>
        <v>931</v>
      </c>
      <c r="Q238" s="28"/>
      <c r="R238" s="13">
        <f t="shared" si="47"/>
        <v>0.089102191196432</v>
      </c>
      <c r="S238" s="13">
        <f t="shared" si="40"/>
        <v>0.0759928716904277</v>
      </c>
      <c r="T238" s="13">
        <f t="shared" si="41"/>
        <v>0.340106168771737</v>
      </c>
      <c r="U238" s="13">
        <f t="shared" si="42"/>
        <v>0.283566058002148</v>
      </c>
    </row>
    <row r="239" s="13" customFormat="1" spans="1:21">
      <c r="A239" s="25">
        <v>32567</v>
      </c>
      <c r="B239" s="26">
        <v>20888</v>
      </c>
      <c r="C239" s="26">
        <v>16286</v>
      </c>
      <c r="D239" s="26">
        <v>3844</v>
      </c>
      <c r="E239" s="26">
        <v>757</v>
      </c>
      <c r="F239" s="27"/>
      <c r="G239" s="28"/>
      <c r="H239" s="29">
        <f t="shared" si="43"/>
        <v>-0.0660187667560321</v>
      </c>
      <c r="I239" s="29">
        <f t="shared" si="37"/>
        <v>-0.0771828564411151</v>
      </c>
      <c r="J239" s="29">
        <f t="shared" si="38"/>
        <v>-0.0171696149843913</v>
      </c>
      <c r="K239" s="29">
        <f t="shared" si="39"/>
        <v>-0.0726552179656539</v>
      </c>
      <c r="L239" s="28"/>
      <c r="M239" s="13">
        <f t="shared" si="48"/>
        <v>20628</v>
      </c>
      <c r="N239" s="13">
        <f t="shared" si="44"/>
        <v>15712</v>
      </c>
      <c r="O239" s="13">
        <f t="shared" si="45"/>
        <v>5463</v>
      </c>
      <c r="P239" s="13">
        <f t="shared" si="46"/>
        <v>931</v>
      </c>
      <c r="Q239" s="28"/>
      <c r="R239" s="13">
        <f t="shared" si="47"/>
        <v>-0.0126042272639131</v>
      </c>
      <c r="S239" s="13">
        <f t="shared" si="40"/>
        <v>-0.0365325865580448</v>
      </c>
      <c r="T239" s="13">
        <f t="shared" si="41"/>
        <v>0.296357312831777</v>
      </c>
      <c r="U239" s="13">
        <f t="shared" si="42"/>
        <v>0.186895810955961</v>
      </c>
    </row>
    <row r="240" s="13" customFormat="1" spans="1:21">
      <c r="A240" s="25">
        <v>32598</v>
      </c>
      <c r="B240" s="26">
        <v>19509</v>
      </c>
      <c r="C240" s="26">
        <v>15029</v>
      </c>
      <c r="D240" s="26">
        <v>3778</v>
      </c>
      <c r="E240" s="26">
        <v>702</v>
      </c>
      <c r="F240" s="27"/>
      <c r="G240" s="28"/>
      <c r="H240" s="29">
        <f t="shared" si="43"/>
        <v>0.037726177661592</v>
      </c>
      <c r="I240" s="29">
        <f t="shared" si="37"/>
        <v>0.0427839510280126</v>
      </c>
      <c r="J240" s="29">
        <f t="shared" si="38"/>
        <v>0.0179989412387507</v>
      </c>
      <c r="K240" s="29">
        <f t="shared" si="39"/>
        <v>0.0341880341880343</v>
      </c>
      <c r="L240" s="28"/>
      <c r="M240" s="13">
        <f t="shared" si="48"/>
        <v>20888</v>
      </c>
      <c r="N240" s="13">
        <f t="shared" si="44"/>
        <v>16286</v>
      </c>
      <c r="O240" s="13">
        <f t="shared" si="45"/>
        <v>5463</v>
      </c>
      <c r="P240" s="13">
        <f t="shared" si="46"/>
        <v>931</v>
      </c>
      <c r="Q240" s="28"/>
      <c r="R240" s="13">
        <f t="shared" si="47"/>
        <v>0.0660187667560322</v>
      </c>
      <c r="S240" s="13">
        <f t="shared" si="40"/>
        <v>0.0771828564411151</v>
      </c>
      <c r="T240" s="13">
        <f t="shared" si="41"/>
        <v>0.308438586857038</v>
      </c>
      <c r="U240" s="13">
        <f t="shared" si="42"/>
        <v>0.245972073039742</v>
      </c>
    </row>
    <row r="241" s="13" customFormat="1" spans="1:21">
      <c r="A241" s="25">
        <v>32628</v>
      </c>
      <c r="B241" s="26">
        <v>20245</v>
      </c>
      <c r="C241" s="26">
        <v>15672</v>
      </c>
      <c r="D241" s="26">
        <v>3846</v>
      </c>
      <c r="E241" s="26">
        <v>726</v>
      </c>
      <c r="F241" s="27"/>
      <c r="G241" s="28"/>
      <c r="H241" s="29">
        <f t="shared" si="43"/>
        <v>-0.00108668807112866</v>
      </c>
      <c r="I241" s="29">
        <f t="shared" si="37"/>
        <v>-0.00740173557937729</v>
      </c>
      <c r="J241" s="29">
        <f t="shared" si="38"/>
        <v>0.0226209048361934</v>
      </c>
      <c r="K241" s="29">
        <f t="shared" si="39"/>
        <v>0.0123966942148761</v>
      </c>
      <c r="L241" s="28"/>
      <c r="M241" s="13">
        <f t="shared" si="48"/>
        <v>20888</v>
      </c>
      <c r="N241" s="13">
        <f t="shared" si="44"/>
        <v>16286</v>
      </c>
      <c r="O241" s="13">
        <f t="shared" si="45"/>
        <v>5463</v>
      </c>
      <c r="P241" s="13">
        <f t="shared" si="46"/>
        <v>931</v>
      </c>
      <c r="Q241" s="28"/>
      <c r="R241" s="13">
        <f t="shared" si="47"/>
        <v>0.0307832248180774</v>
      </c>
      <c r="S241" s="13">
        <f t="shared" si="40"/>
        <v>0.0377010929632813</v>
      </c>
      <c r="T241" s="13">
        <f t="shared" si="41"/>
        <v>0.295991213618891</v>
      </c>
      <c r="U241" s="13">
        <f t="shared" si="42"/>
        <v>0.220193340494092</v>
      </c>
    </row>
    <row r="242" s="13" customFormat="1" spans="1:21">
      <c r="A242" s="25">
        <v>32659</v>
      </c>
      <c r="B242" s="26">
        <v>20223</v>
      </c>
      <c r="C242" s="26">
        <v>15556</v>
      </c>
      <c r="D242" s="26">
        <v>3933</v>
      </c>
      <c r="E242" s="26">
        <v>735</v>
      </c>
      <c r="F242" s="27"/>
      <c r="G242" s="28"/>
      <c r="H242" s="29">
        <f t="shared" si="43"/>
        <v>0.00924689709736448</v>
      </c>
      <c r="I242" s="29">
        <f t="shared" si="37"/>
        <v>0.0116996657238364</v>
      </c>
      <c r="J242" s="29">
        <f t="shared" si="38"/>
        <v>-0.0183066361556065</v>
      </c>
      <c r="K242" s="29">
        <f t="shared" si="39"/>
        <v>0.104761904761905</v>
      </c>
      <c r="L242" s="28"/>
      <c r="M242" s="13">
        <f t="shared" si="48"/>
        <v>20888</v>
      </c>
      <c r="N242" s="13">
        <f t="shared" si="44"/>
        <v>16286</v>
      </c>
      <c r="O242" s="13">
        <f t="shared" si="45"/>
        <v>5463</v>
      </c>
      <c r="P242" s="13">
        <f t="shared" si="46"/>
        <v>931</v>
      </c>
      <c r="Q242" s="28"/>
      <c r="R242" s="13">
        <f t="shared" si="47"/>
        <v>0.0318364611260054</v>
      </c>
      <c r="S242" s="13">
        <f t="shared" si="40"/>
        <v>0.0448237750214909</v>
      </c>
      <c r="T242" s="13">
        <f t="shared" si="41"/>
        <v>0.28006589785832</v>
      </c>
      <c r="U242" s="13">
        <f t="shared" si="42"/>
        <v>0.210526315789474</v>
      </c>
    </row>
    <row r="243" s="13" customFormat="1" spans="1:21">
      <c r="A243" s="25">
        <v>32689</v>
      </c>
      <c r="B243" s="26">
        <v>20410</v>
      </c>
      <c r="C243" s="26">
        <v>15738</v>
      </c>
      <c r="D243" s="26">
        <v>3861</v>
      </c>
      <c r="E243" s="26">
        <v>812</v>
      </c>
      <c r="F243" s="27"/>
      <c r="G243" s="28"/>
      <c r="H243" s="29">
        <f t="shared" si="43"/>
        <v>0.0173934345908868</v>
      </c>
      <c r="I243" s="29">
        <f t="shared" si="37"/>
        <v>0.0150590926420129</v>
      </c>
      <c r="J243" s="29">
        <f t="shared" si="38"/>
        <v>0.0240870240870241</v>
      </c>
      <c r="K243" s="29">
        <f t="shared" si="39"/>
        <v>0.0295566502463054</v>
      </c>
      <c r="L243" s="28"/>
      <c r="M243" s="13">
        <f t="shared" si="48"/>
        <v>20888</v>
      </c>
      <c r="N243" s="13">
        <f t="shared" si="44"/>
        <v>16286</v>
      </c>
      <c r="O243" s="13">
        <f t="shared" si="45"/>
        <v>5463</v>
      </c>
      <c r="P243" s="13">
        <f t="shared" si="46"/>
        <v>931</v>
      </c>
      <c r="Q243" s="28"/>
      <c r="R243" s="13">
        <f t="shared" si="47"/>
        <v>0.0228839525086174</v>
      </c>
      <c r="S243" s="13">
        <f t="shared" si="40"/>
        <v>0.0336485324818863</v>
      </c>
      <c r="T243" s="13">
        <f t="shared" si="41"/>
        <v>0.293245469522241</v>
      </c>
      <c r="U243" s="13">
        <f t="shared" si="42"/>
        <v>0.12781954887218</v>
      </c>
    </row>
    <row r="244" s="13" customFormat="1" spans="1:21">
      <c r="A244" s="25">
        <v>32720</v>
      </c>
      <c r="B244" s="26">
        <v>20765</v>
      </c>
      <c r="C244" s="26">
        <v>15975</v>
      </c>
      <c r="D244" s="26">
        <v>3954</v>
      </c>
      <c r="E244" s="26">
        <v>836</v>
      </c>
      <c r="F244" s="27"/>
      <c r="G244" s="28"/>
      <c r="H244" s="29">
        <f t="shared" si="43"/>
        <v>-0.00288947748615453</v>
      </c>
      <c r="I244" s="29">
        <f t="shared" si="37"/>
        <v>0.0098904538341158</v>
      </c>
      <c r="J244" s="29">
        <f t="shared" si="38"/>
        <v>-0.0437531613555893</v>
      </c>
      <c r="K244" s="29">
        <f t="shared" si="39"/>
        <v>-0.0538277511961722</v>
      </c>
      <c r="L244" s="28"/>
      <c r="M244" s="13">
        <f t="shared" si="48"/>
        <v>20888</v>
      </c>
      <c r="N244" s="13">
        <f t="shared" si="44"/>
        <v>16286</v>
      </c>
      <c r="O244" s="13">
        <f t="shared" si="45"/>
        <v>5463</v>
      </c>
      <c r="P244" s="13">
        <f t="shared" si="46"/>
        <v>931</v>
      </c>
      <c r="Q244" s="28"/>
      <c r="R244" s="13">
        <f t="shared" si="47"/>
        <v>0.00588854844887016</v>
      </c>
      <c r="S244" s="13">
        <f t="shared" si="40"/>
        <v>0.0190961562077858</v>
      </c>
      <c r="T244" s="13">
        <f t="shared" si="41"/>
        <v>0.276221856123009</v>
      </c>
      <c r="U244" s="13">
        <f t="shared" si="42"/>
        <v>0.102040816326531</v>
      </c>
    </row>
    <row r="245" s="13" customFormat="1" spans="1:21">
      <c r="A245" s="25">
        <v>32751</v>
      </c>
      <c r="B245" s="26">
        <v>20705</v>
      </c>
      <c r="C245" s="26">
        <v>16133</v>
      </c>
      <c r="D245" s="26">
        <v>3781</v>
      </c>
      <c r="E245" s="26">
        <v>791</v>
      </c>
      <c r="F245" s="27"/>
      <c r="G245" s="28"/>
      <c r="H245" s="29">
        <f t="shared" si="43"/>
        <v>0.0033325283747887</v>
      </c>
      <c r="I245" s="29">
        <f t="shared" si="37"/>
        <v>0.00960763652141572</v>
      </c>
      <c r="J245" s="29">
        <f t="shared" si="38"/>
        <v>-0.0224808251785242</v>
      </c>
      <c r="K245" s="29">
        <f t="shared" si="39"/>
        <v>-0.00126422250316061</v>
      </c>
      <c r="L245" s="28"/>
      <c r="M245" s="13">
        <f t="shared" si="48"/>
        <v>20888</v>
      </c>
      <c r="N245" s="13">
        <f t="shared" si="44"/>
        <v>16286</v>
      </c>
      <c r="O245" s="13">
        <f t="shared" si="45"/>
        <v>5463</v>
      </c>
      <c r="P245" s="13">
        <f t="shared" si="46"/>
        <v>931</v>
      </c>
      <c r="Q245" s="28"/>
      <c r="R245" s="13">
        <f t="shared" si="47"/>
        <v>0.00876101110685561</v>
      </c>
      <c r="S245" s="13">
        <f t="shared" si="40"/>
        <v>0.00939457202505219</v>
      </c>
      <c r="T245" s="13">
        <f t="shared" si="41"/>
        <v>0.307889438037708</v>
      </c>
      <c r="U245" s="13">
        <f t="shared" si="42"/>
        <v>0.150375939849624</v>
      </c>
    </row>
    <row r="246" s="13" customFormat="1" spans="1:21">
      <c r="A246" s="25">
        <v>32781</v>
      </c>
      <c r="B246" s="26">
        <v>20774</v>
      </c>
      <c r="C246" s="26">
        <v>16288</v>
      </c>
      <c r="D246" s="26">
        <v>3696</v>
      </c>
      <c r="E246" s="26">
        <v>790</v>
      </c>
      <c r="F246" s="27"/>
      <c r="G246" s="28"/>
      <c r="H246" s="29">
        <f t="shared" si="43"/>
        <v>-0.00577645133339755</v>
      </c>
      <c r="I246" s="29">
        <f t="shared" si="37"/>
        <v>-0.00847249508840864</v>
      </c>
      <c r="J246" s="29">
        <f t="shared" si="38"/>
        <v>0.00568181818181812</v>
      </c>
      <c r="K246" s="29">
        <f t="shared" si="39"/>
        <v>-0.00253164556962027</v>
      </c>
      <c r="L246" s="28"/>
      <c r="M246" s="13">
        <f t="shared" si="48"/>
        <v>20888</v>
      </c>
      <c r="N246" s="13">
        <f t="shared" si="44"/>
        <v>16286</v>
      </c>
      <c r="O246" s="13">
        <f t="shared" si="45"/>
        <v>5463</v>
      </c>
      <c r="P246" s="13">
        <f t="shared" si="46"/>
        <v>931</v>
      </c>
      <c r="Q246" s="28"/>
      <c r="R246" s="13">
        <f t="shared" si="47"/>
        <v>0.00545767905017235</v>
      </c>
      <c r="S246" s="13">
        <f t="shared" si="40"/>
        <v>-0.000122804863072578</v>
      </c>
      <c r="T246" s="13">
        <f t="shared" si="41"/>
        <v>0.323448654585393</v>
      </c>
      <c r="U246" s="13">
        <f t="shared" si="42"/>
        <v>0.151450053705693</v>
      </c>
    </row>
    <row r="247" s="13" customFormat="1" spans="1:21">
      <c r="A247" s="25">
        <v>32812</v>
      </c>
      <c r="B247" s="26">
        <v>20654</v>
      </c>
      <c r="C247" s="26">
        <v>16150</v>
      </c>
      <c r="D247" s="26">
        <v>3717</v>
      </c>
      <c r="E247" s="26">
        <v>788</v>
      </c>
      <c r="F247" s="27"/>
      <c r="G247" s="28"/>
      <c r="H247" s="29">
        <f t="shared" si="43"/>
        <v>0.0474484361382783</v>
      </c>
      <c r="I247" s="29">
        <f t="shared" si="37"/>
        <v>0.0424767801857586</v>
      </c>
      <c r="J247" s="29">
        <f t="shared" si="38"/>
        <v>0.0766747376916868</v>
      </c>
      <c r="K247" s="29">
        <f t="shared" si="39"/>
        <v>0.00888324873096447</v>
      </c>
      <c r="L247" s="28"/>
      <c r="M247" s="13">
        <f t="shared" si="48"/>
        <v>20888</v>
      </c>
      <c r="N247" s="13">
        <f t="shared" si="44"/>
        <v>16288</v>
      </c>
      <c r="O247" s="13">
        <f t="shared" si="45"/>
        <v>5463</v>
      </c>
      <c r="P247" s="13">
        <f t="shared" si="46"/>
        <v>931</v>
      </c>
      <c r="Q247" s="28"/>
      <c r="R247" s="13">
        <f t="shared" si="47"/>
        <v>0.0112026043661432</v>
      </c>
      <c r="S247" s="13">
        <f t="shared" si="40"/>
        <v>0.00847249508840864</v>
      </c>
      <c r="T247" s="13">
        <f t="shared" si="41"/>
        <v>0.319604612850082</v>
      </c>
      <c r="U247" s="13">
        <f t="shared" si="42"/>
        <v>0.15359828141783</v>
      </c>
    </row>
    <row r="248" s="13" customFormat="1" spans="1:21">
      <c r="A248" s="25">
        <v>32842</v>
      </c>
      <c r="B248" s="26">
        <v>21634</v>
      </c>
      <c r="C248" s="26">
        <v>16836</v>
      </c>
      <c r="D248" s="26">
        <v>4002</v>
      </c>
      <c r="E248" s="26">
        <v>795</v>
      </c>
      <c r="F248" s="27"/>
      <c r="G248" s="28"/>
      <c r="H248" s="29">
        <f t="shared" si="43"/>
        <v>-0.00679485994268281</v>
      </c>
      <c r="I248" s="29">
        <f t="shared" si="37"/>
        <v>-0.0146115466856735</v>
      </c>
      <c r="J248" s="29">
        <f t="shared" si="38"/>
        <v>0.0239880059970015</v>
      </c>
      <c r="K248" s="29">
        <f t="shared" si="39"/>
        <v>0.00628930817610063</v>
      </c>
      <c r="L248" s="28"/>
      <c r="M248" s="13">
        <f t="shared" si="48"/>
        <v>20888</v>
      </c>
      <c r="N248" s="13">
        <f t="shared" si="44"/>
        <v>16288</v>
      </c>
      <c r="O248" s="13">
        <f t="shared" si="45"/>
        <v>5463</v>
      </c>
      <c r="P248" s="13">
        <f t="shared" si="46"/>
        <v>931</v>
      </c>
      <c r="Q248" s="28"/>
      <c r="R248" s="13">
        <f t="shared" si="47"/>
        <v>-0.0357142857142857</v>
      </c>
      <c r="S248" s="13">
        <f t="shared" si="40"/>
        <v>-0.0336444007858546</v>
      </c>
      <c r="T248" s="13">
        <f t="shared" si="41"/>
        <v>0.267435475013729</v>
      </c>
      <c r="U248" s="13">
        <f t="shared" si="42"/>
        <v>0.146079484425349</v>
      </c>
    </row>
    <row r="249" s="13" customFormat="1" spans="1:21">
      <c r="A249" s="25">
        <v>32873</v>
      </c>
      <c r="B249" s="26">
        <v>21487</v>
      </c>
      <c r="C249" s="26">
        <v>16590</v>
      </c>
      <c r="D249" s="26">
        <v>4098</v>
      </c>
      <c r="E249" s="26">
        <v>800</v>
      </c>
      <c r="F249" s="27"/>
      <c r="G249" s="28"/>
      <c r="H249" s="29">
        <f t="shared" si="43"/>
        <v>0.014101549774282</v>
      </c>
      <c r="I249" s="29">
        <f t="shared" si="37"/>
        <v>0.00952380952380949</v>
      </c>
      <c r="J249" s="29">
        <f t="shared" si="38"/>
        <v>0.0287945339189848</v>
      </c>
      <c r="K249" s="29">
        <f t="shared" si="39"/>
        <v>0.03125</v>
      </c>
      <c r="L249" s="28"/>
      <c r="M249" s="13">
        <f t="shared" si="48"/>
        <v>21634</v>
      </c>
      <c r="N249" s="13">
        <f t="shared" si="44"/>
        <v>16836</v>
      </c>
      <c r="O249" s="13">
        <f t="shared" si="45"/>
        <v>5463</v>
      </c>
      <c r="P249" s="13">
        <f t="shared" si="46"/>
        <v>931</v>
      </c>
      <c r="Q249" s="28"/>
      <c r="R249" s="13">
        <f t="shared" si="47"/>
        <v>0.00679485994268281</v>
      </c>
      <c r="S249" s="13">
        <f t="shared" si="40"/>
        <v>0.0146115466856736</v>
      </c>
      <c r="T249" s="13">
        <f t="shared" si="41"/>
        <v>0.249862712795168</v>
      </c>
      <c r="U249" s="13">
        <f t="shared" si="42"/>
        <v>0.140708915145005</v>
      </c>
    </row>
    <row r="250" s="13" customFormat="1" spans="1:21">
      <c r="A250" s="25">
        <v>32904</v>
      </c>
      <c r="B250" s="26">
        <v>21790</v>
      </c>
      <c r="C250" s="26">
        <v>16748</v>
      </c>
      <c r="D250" s="26">
        <v>4216</v>
      </c>
      <c r="E250" s="26">
        <v>825</v>
      </c>
      <c r="F250" s="27"/>
      <c r="G250" s="28"/>
      <c r="H250" s="29">
        <f t="shared" si="43"/>
        <v>0.00229463056447909</v>
      </c>
      <c r="I250" s="29">
        <f t="shared" si="37"/>
        <v>-0.00555290183902557</v>
      </c>
      <c r="J250" s="29">
        <f t="shared" si="38"/>
        <v>0.0327324478178368</v>
      </c>
      <c r="K250" s="29">
        <f t="shared" si="39"/>
        <v>0.00727272727272732</v>
      </c>
      <c r="L250" s="28"/>
      <c r="M250" s="13">
        <f t="shared" si="48"/>
        <v>21634</v>
      </c>
      <c r="N250" s="13">
        <f t="shared" si="44"/>
        <v>16836</v>
      </c>
      <c r="O250" s="13">
        <f t="shared" si="45"/>
        <v>5463</v>
      </c>
      <c r="P250" s="13">
        <f t="shared" si="46"/>
        <v>931</v>
      </c>
      <c r="Q250" s="28"/>
      <c r="R250" s="13">
        <f t="shared" si="47"/>
        <v>-0.00721087177590829</v>
      </c>
      <c r="S250" s="13">
        <f t="shared" si="40"/>
        <v>0.00522689474934664</v>
      </c>
      <c r="T250" s="13">
        <f t="shared" si="41"/>
        <v>0.228262859234853</v>
      </c>
      <c r="U250" s="13">
        <f t="shared" si="42"/>
        <v>0.113856068743287</v>
      </c>
    </row>
    <row r="251" s="13" customFormat="1" spans="1:21">
      <c r="A251" s="25">
        <v>32932</v>
      </c>
      <c r="B251" s="26">
        <v>21840</v>
      </c>
      <c r="C251" s="26">
        <v>16655</v>
      </c>
      <c r="D251" s="26">
        <v>4354</v>
      </c>
      <c r="E251" s="26">
        <v>831</v>
      </c>
      <c r="F251" s="27"/>
      <c r="G251" s="28"/>
      <c r="H251" s="29">
        <f t="shared" si="43"/>
        <v>-0.035485347985348</v>
      </c>
      <c r="I251" s="29">
        <f t="shared" si="37"/>
        <v>-0.0326028219753828</v>
      </c>
      <c r="J251" s="29">
        <f t="shared" si="38"/>
        <v>-0.050528249885163</v>
      </c>
      <c r="K251" s="29">
        <f t="shared" si="39"/>
        <v>-0.0156438026474127</v>
      </c>
      <c r="L251" s="28"/>
      <c r="M251" s="13">
        <f t="shared" si="48"/>
        <v>21790</v>
      </c>
      <c r="N251" s="13">
        <f t="shared" si="44"/>
        <v>16836</v>
      </c>
      <c r="O251" s="13">
        <f t="shared" si="45"/>
        <v>5463</v>
      </c>
      <c r="P251" s="13">
        <f t="shared" si="46"/>
        <v>931</v>
      </c>
      <c r="Q251" s="28"/>
      <c r="R251" s="13">
        <f t="shared" si="47"/>
        <v>-0.00229463056447912</v>
      </c>
      <c r="S251" s="13">
        <f t="shared" si="40"/>
        <v>0.0107507721549062</v>
      </c>
      <c r="T251" s="13">
        <f t="shared" si="41"/>
        <v>0.203002013545671</v>
      </c>
      <c r="U251" s="13">
        <f t="shared" si="42"/>
        <v>0.107411385606874</v>
      </c>
    </row>
    <row r="252" s="13" customFormat="1" spans="1:21">
      <c r="A252" s="25">
        <v>32963</v>
      </c>
      <c r="B252" s="26">
        <v>21065</v>
      </c>
      <c r="C252" s="26">
        <v>16112</v>
      </c>
      <c r="D252" s="26">
        <v>4134</v>
      </c>
      <c r="E252" s="26">
        <v>818</v>
      </c>
      <c r="F252" s="27"/>
      <c r="G252" s="28"/>
      <c r="H252" s="29">
        <f t="shared" si="43"/>
        <v>-0.0247804414906243</v>
      </c>
      <c r="I252" s="29">
        <f t="shared" si="37"/>
        <v>-0.0215988083416088</v>
      </c>
      <c r="J252" s="29">
        <f t="shared" si="38"/>
        <v>-0.0432994678277697</v>
      </c>
      <c r="K252" s="29">
        <f t="shared" si="39"/>
        <v>0.00733496332518335</v>
      </c>
      <c r="L252" s="28"/>
      <c r="M252" s="13">
        <f t="shared" si="48"/>
        <v>21840</v>
      </c>
      <c r="N252" s="13">
        <f t="shared" si="44"/>
        <v>16836</v>
      </c>
      <c r="O252" s="13">
        <f t="shared" si="45"/>
        <v>5463</v>
      </c>
      <c r="P252" s="13">
        <f t="shared" si="46"/>
        <v>931</v>
      </c>
      <c r="Q252" s="28"/>
      <c r="R252" s="13">
        <f t="shared" si="47"/>
        <v>0.035485347985348</v>
      </c>
      <c r="S252" s="13">
        <f t="shared" si="40"/>
        <v>0.0430030886196246</v>
      </c>
      <c r="T252" s="13">
        <f t="shared" si="41"/>
        <v>0.243272926963207</v>
      </c>
      <c r="U252" s="13">
        <f t="shared" si="42"/>
        <v>0.121374865735768</v>
      </c>
    </row>
    <row r="253" s="13" customFormat="1" spans="1:21">
      <c r="A253" s="25">
        <v>32993</v>
      </c>
      <c r="B253" s="26">
        <v>20543</v>
      </c>
      <c r="C253" s="26">
        <v>15764</v>
      </c>
      <c r="D253" s="26">
        <v>3955</v>
      </c>
      <c r="E253" s="26">
        <v>824</v>
      </c>
      <c r="F253" s="27"/>
      <c r="G253" s="28"/>
      <c r="H253" s="29">
        <f t="shared" si="43"/>
        <v>0.0895195443703451</v>
      </c>
      <c r="I253" s="29">
        <f t="shared" si="37"/>
        <v>0.126934788124841</v>
      </c>
      <c r="J253" s="29">
        <f t="shared" si="38"/>
        <v>-0.0376738305941846</v>
      </c>
      <c r="K253" s="29">
        <f t="shared" si="39"/>
        <v>-0.0169902912621359</v>
      </c>
      <c r="L253" s="28"/>
      <c r="M253" s="13">
        <f t="shared" si="48"/>
        <v>21840</v>
      </c>
      <c r="N253" s="13">
        <f t="shared" si="44"/>
        <v>16836</v>
      </c>
      <c r="O253" s="13">
        <f t="shared" si="45"/>
        <v>5463</v>
      </c>
      <c r="P253" s="13">
        <f t="shared" si="46"/>
        <v>931</v>
      </c>
      <c r="Q253" s="28"/>
      <c r="R253" s="13">
        <f t="shared" si="47"/>
        <v>0.0593864468864469</v>
      </c>
      <c r="S253" s="13">
        <f t="shared" si="40"/>
        <v>0.0636730814920409</v>
      </c>
      <c r="T253" s="13">
        <f t="shared" si="41"/>
        <v>0.276038806516566</v>
      </c>
      <c r="U253" s="13">
        <f t="shared" si="42"/>
        <v>0.114930182599356</v>
      </c>
    </row>
    <row r="254" s="13" customFormat="1" spans="1:21">
      <c r="A254" s="25">
        <v>33024</v>
      </c>
      <c r="B254" s="26">
        <v>22382</v>
      </c>
      <c r="C254" s="26">
        <v>17765</v>
      </c>
      <c r="D254" s="26">
        <v>3806</v>
      </c>
      <c r="E254" s="26">
        <v>810</v>
      </c>
      <c r="F254" s="27"/>
      <c r="G254" s="28"/>
      <c r="H254" s="29">
        <f t="shared" si="43"/>
        <v>-0.0228308462157091</v>
      </c>
      <c r="I254" s="29">
        <f t="shared" si="37"/>
        <v>-0.0126653532226287</v>
      </c>
      <c r="J254" s="29">
        <f t="shared" si="38"/>
        <v>-0.0696269048870205</v>
      </c>
      <c r="K254" s="29">
        <f t="shared" si="39"/>
        <v>-0.0246913580246914</v>
      </c>
      <c r="L254" s="28"/>
      <c r="M254" s="13">
        <f t="shared" si="48"/>
        <v>21840</v>
      </c>
      <c r="N254" s="13">
        <f t="shared" si="44"/>
        <v>16836</v>
      </c>
      <c r="O254" s="13">
        <f t="shared" si="45"/>
        <v>5463</v>
      </c>
      <c r="P254" s="13">
        <f t="shared" si="46"/>
        <v>931</v>
      </c>
      <c r="Q254" s="28"/>
      <c r="R254" s="13">
        <f t="shared" si="47"/>
        <v>-0.0248168498168498</v>
      </c>
      <c r="S254" s="13">
        <f t="shared" si="40"/>
        <v>-0.0551793775243526</v>
      </c>
      <c r="T254" s="13">
        <f t="shared" si="41"/>
        <v>0.303313197876625</v>
      </c>
      <c r="U254" s="13">
        <f t="shared" si="42"/>
        <v>0.129967776584318</v>
      </c>
    </row>
    <row r="255" s="13" customFormat="1" spans="1:21">
      <c r="A255" s="25">
        <v>33054</v>
      </c>
      <c r="B255" s="26">
        <v>21871</v>
      </c>
      <c r="C255" s="26">
        <v>17540</v>
      </c>
      <c r="D255" s="26">
        <v>3541</v>
      </c>
      <c r="E255" s="26">
        <v>790</v>
      </c>
      <c r="F255" s="27"/>
      <c r="G255" s="28"/>
      <c r="H255" s="29">
        <f t="shared" si="43"/>
        <v>0.0213981985277307</v>
      </c>
      <c r="I255" s="29">
        <f t="shared" si="37"/>
        <v>0.0143101482326111</v>
      </c>
      <c r="J255" s="29">
        <f t="shared" si="38"/>
        <v>0.0556340016944366</v>
      </c>
      <c r="K255" s="29">
        <f t="shared" si="39"/>
        <v>0.0253164556962024</v>
      </c>
      <c r="L255" s="28"/>
      <c r="M255" s="13">
        <f t="shared" si="48"/>
        <v>22382</v>
      </c>
      <c r="N255" s="13">
        <f t="shared" si="44"/>
        <v>17765</v>
      </c>
      <c r="O255" s="13">
        <f t="shared" si="45"/>
        <v>5463</v>
      </c>
      <c r="P255" s="13">
        <f t="shared" si="46"/>
        <v>931</v>
      </c>
      <c r="Q255" s="28"/>
      <c r="R255" s="13">
        <f t="shared" si="47"/>
        <v>0.0228308462157091</v>
      </c>
      <c r="S255" s="13">
        <f t="shared" si="40"/>
        <v>0.0126653532226288</v>
      </c>
      <c r="T255" s="13">
        <f t="shared" si="41"/>
        <v>0.351821343584111</v>
      </c>
      <c r="U255" s="13">
        <f t="shared" si="42"/>
        <v>0.151450053705693</v>
      </c>
    </row>
    <row r="256" s="13" customFormat="1" spans="1:21">
      <c r="A256" s="25">
        <v>33085</v>
      </c>
      <c r="B256" s="26">
        <v>22339</v>
      </c>
      <c r="C256" s="26">
        <v>17791</v>
      </c>
      <c r="D256" s="26">
        <v>3738</v>
      </c>
      <c r="E256" s="26">
        <v>810</v>
      </c>
      <c r="F256" s="27"/>
      <c r="G256" s="28"/>
      <c r="H256" s="29">
        <f t="shared" si="43"/>
        <v>-0.0249339719772596</v>
      </c>
      <c r="I256" s="29">
        <f t="shared" si="37"/>
        <v>-0.0320948794334214</v>
      </c>
      <c r="J256" s="29">
        <f t="shared" si="38"/>
        <v>0.00829320492241847</v>
      </c>
      <c r="K256" s="29">
        <f t="shared" si="39"/>
        <v>-0.0209876543209877</v>
      </c>
      <c r="L256" s="28"/>
      <c r="M256" s="13">
        <f t="shared" si="48"/>
        <v>22382</v>
      </c>
      <c r="N256" s="13">
        <f t="shared" si="44"/>
        <v>17765</v>
      </c>
      <c r="O256" s="13">
        <f t="shared" si="45"/>
        <v>5463</v>
      </c>
      <c r="P256" s="13">
        <f t="shared" si="46"/>
        <v>931</v>
      </c>
      <c r="Q256" s="28"/>
      <c r="R256" s="13">
        <f t="shared" si="47"/>
        <v>0.0019211866678581</v>
      </c>
      <c r="S256" s="13">
        <f t="shared" si="40"/>
        <v>-0.00146355192794821</v>
      </c>
      <c r="T256" s="13">
        <f t="shared" si="41"/>
        <v>0.315760571114772</v>
      </c>
      <c r="U256" s="13">
        <f t="shared" si="42"/>
        <v>0.129967776584318</v>
      </c>
    </row>
    <row r="257" s="13" customFormat="1" spans="1:21">
      <c r="A257" s="25">
        <v>33116</v>
      </c>
      <c r="B257" s="26">
        <v>21782</v>
      </c>
      <c r="C257" s="26">
        <v>17220</v>
      </c>
      <c r="D257" s="26">
        <v>3769</v>
      </c>
      <c r="E257" s="26">
        <v>793</v>
      </c>
      <c r="F257" s="27"/>
      <c r="G257" s="28"/>
      <c r="H257" s="29">
        <f t="shared" si="43"/>
        <v>0.0228629143329355</v>
      </c>
      <c r="I257" s="29">
        <f t="shared" si="37"/>
        <v>0.0204994192799071</v>
      </c>
      <c r="J257" s="29">
        <f t="shared" si="38"/>
        <v>0.0400636773680021</v>
      </c>
      <c r="K257" s="29">
        <f t="shared" si="39"/>
        <v>-0.00630517023959642</v>
      </c>
      <c r="L257" s="28"/>
      <c r="M257" s="13">
        <f t="shared" si="48"/>
        <v>22382</v>
      </c>
      <c r="N257" s="13">
        <f t="shared" si="44"/>
        <v>17791</v>
      </c>
      <c r="O257" s="13">
        <f t="shared" si="45"/>
        <v>5463</v>
      </c>
      <c r="P257" s="13">
        <f t="shared" si="46"/>
        <v>931</v>
      </c>
      <c r="Q257" s="28"/>
      <c r="R257" s="13">
        <f t="shared" si="47"/>
        <v>0.0268072558305781</v>
      </c>
      <c r="S257" s="13">
        <f t="shared" si="40"/>
        <v>0.0320948794334214</v>
      </c>
      <c r="T257" s="13">
        <f t="shared" si="41"/>
        <v>0.310086033315028</v>
      </c>
      <c r="U257" s="13">
        <f t="shared" si="42"/>
        <v>0.148227712137487</v>
      </c>
    </row>
    <row r="258" s="13" customFormat="1" spans="1:21">
      <c r="A258" s="25">
        <v>33146</v>
      </c>
      <c r="B258" s="26">
        <v>22280</v>
      </c>
      <c r="C258" s="26">
        <v>17573</v>
      </c>
      <c r="D258" s="26">
        <v>3920</v>
      </c>
      <c r="E258" s="26">
        <v>788</v>
      </c>
      <c r="F258" s="27"/>
      <c r="G258" s="28"/>
      <c r="H258" s="29">
        <f t="shared" si="43"/>
        <v>0.0649012567324956</v>
      </c>
      <c r="I258" s="29">
        <f t="shared" si="37"/>
        <v>0.0832527172366699</v>
      </c>
      <c r="J258" s="29">
        <f t="shared" si="38"/>
        <v>-0.0211734693877551</v>
      </c>
      <c r="K258" s="29">
        <f t="shared" si="39"/>
        <v>0.0837563451776651</v>
      </c>
      <c r="L258" s="28"/>
      <c r="M258" s="13">
        <f t="shared" si="48"/>
        <v>22382</v>
      </c>
      <c r="N258" s="13">
        <f t="shared" si="44"/>
        <v>17791</v>
      </c>
      <c r="O258" s="13">
        <f t="shared" si="45"/>
        <v>5463</v>
      </c>
      <c r="P258" s="13">
        <f t="shared" si="46"/>
        <v>931</v>
      </c>
      <c r="Q258" s="28"/>
      <c r="R258" s="13">
        <f t="shared" si="47"/>
        <v>0.00455723349119828</v>
      </c>
      <c r="S258" s="13">
        <f t="shared" si="40"/>
        <v>0.0122533865437581</v>
      </c>
      <c r="T258" s="13">
        <f t="shared" si="41"/>
        <v>0.282445542742083</v>
      </c>
      <c r="U258" s="13">
        <f t="shared" si="42"/>
        <v>0.15359828141783</v>
      </c>
    </row>
    <row r="259" s="13" customFormat="1" spans="1:21">
      <c r="A259" s="25">
        <v>33177</v>
      </c>
      <c r="B259" s="26">
        <v>23726</v>
      </c>
      <c r="C259" s="26">
        <v>19036</v>
      </c>
      <c r="D259" s="26">
        <v>3837</v>
      </c>
      <c r="E259" s="26">
        <v>854</v>
      </c>
      <c r="F259" s="27"/>
      <c r="G259" s="28"/>
      <c r="H259" s="29">
        <f t="shared" si="43"/>
        <v>0.0115063643260558</v>
      </c>
      <c r="I259" s="29">
        <f t="shared" si="37"/>
        <v>0.00793233872662324</v>
      </c>
      <c r="J259" s="29">
        <f t="shared" si="38"/>
        <v>0.0273651290070367</v>
      </c>
      <c r="K259" s="29">
        <f t="shared" si="39"/>
        <v>0.0187353629976581</v>
      </c>
      <c r="L259" s="28"/>
      <c r="M259" s="13">
        <f t="shared" si="48"/>
        <v>22382</v>
      </c>
      <c r="N259" s="13">
        <f t="shared" si="44"/>
        <v>17791</v>
      </c>
      <c r="O259" s="13">
        <f t="shared" si="45"/>
        <v>5463</v>
      </c>
      <c r="P259" s="13">
        <f t="shared" si="46"/>
        <v>931</v>
      </c>
      <c r="Q259" s="28"/>
      <c r="R259" s="13">
        <f t="shared" si="47"/>
        <v>-0.060048253060495</v>
      </c>
      <c r="S259" s="13">
        <f t="shared" si="40"/>
        <v>-0.0699792029677927</v>
      </c>
      <c r="T259" s="13">
        <f t="shared" si="41"/>
        <v>0.297638660076881</v>
      </c>
      <c r="U259" s="13">
        <f t="shared" si="42"/>
        <v>0.0827067669172932</v>
      </c>
    </row>
    <row r="260" s="13" customFormat="1" spans="1:21">
      <c r="A260" s="25">
        <v>33207</v>
      </c>
      <c r="B260" s="26">
        <v>23999</v>
      </c>
      <c r="C260" s="26">
        <v>19187</v>
      </c>
      <c r="D260" s="26">
        <v>3942</v>
      </c>
      <c r="E260" s="26">
        <v>870</v>
      </c>
      <c r="F260" s="27"/>
      <c r="G260" s="28"/>
      <c r="H260" s="29">
        <f t="shared" si="43"/>
        <v>0.0412517188216175</v>
      </c>
      <c r="I260" s="29">
        <f t="shared" ref="I260:I323" si="49">(C261/C260)-1</f>
        <v>0.0517537916297492</v>
      </c>
      <c r="J260" s="29">
        <f t="shared" ref="J260:J323" si="50">(D261/D260)-1</f>
        <v>0.00507356671740244</v>
      </c>
      <c r="K260" s="29">
        <f t="shared" ref="K260:K323" si="51">(E261/E260)-1</f>
        <v>-0.0264367816091954</v>
      </c>
      <c r="L260" s="28"/>
      <c r="M260" s="13">
        <f t="shared" si="48"/>
        <v>23726</v>
      </c>
      <c r="N260" s="13">
        <f t="shared" si="44"/>
        <v>19036</v>
      </c>
      <c r="O260" s="13">
        <f t="shared" si="45"/>
        <v>5463</v>
      </c>
      <c r="P260" s="13">
        <f t="shared" si="46"/>
        <v>931</v>
      </c>
      <c r="Q260" s="28"/>
      <c r="R260" s="13">
        <f t="shared" si="47"/>
        <v>-0.0115063643260558</v>
      </c>
      <c r="S260" s="13">
        <f t="shared" ref="S260:S323" si="52">(N260-C260)/N260</f>
        <v>-0.00793233872662324</v>
      </c>
      <c r="T260" s="13">
        <f t="shared" ref="T260:T323" si="53">(O260-D260)/O260</f>
        <v>0.27841845140033</v>
      </c>
      <c r="U260" s="13">
        <f t="shared" ref="U260:U323" si="54">(P260-E260)/P260</f>
        <v>0.0655209452201933</v>
      </c>
    </row>
    <row r="261" s="13" customFormat="1" spans="1:21">
      <c r="A261" s="25">
        <v>33238</v>
      </c>
      <c r="B261" s="26">
        <v>24989</v>
      </c>
      <c r="C261" s="26">
        <v>20180</v>
      </c>
      <c r="D261" s="26">
        <v>3962</v>
      </c>
      <c r="E261" s="26">
        <v>847</v>
      </c>
      <c r="F261" s="27"/>
      <c r="G261" s="28"/>
      <c r="H261" s="29">
        <f t="shared" ref="H261:H324" si="55">(B262/B261)-1</f>
        <v>-0.0288526951858817</v>
      </c>
      <c r="I261" s="29">
        <f t="shared" si="49"/>
        <v>-0.0226957383548068</v>
      </c>
      <c r="J261" s="29">
        <f t="shared" si="50"/>
        <v>-0.0663806158505805</v>
      </c>
      <c r="K261" s="29">
        <f t="shared" si="51"/>
        <v>0</v>
      </c>
      <c r="L261" s="28"/>
      <c r="M261" s="13">
        <f t="shared" si="48"/>
        <v>23999</v>
      </c>
      <c r="N261" s="13">
        <f t="shared" ref="N261:N324" si="56">MAX(N260,C260)</f>
        <v>19187</v>
      </c>
      <c r="O261" s="13">
        <f t="shared" ref="O261:O324" si="57">MAX(O260,D260)</f>
        <v>5463</v>
      </c>
      <c r="P261" s="13">
        <f t="shared" ref="P261:P324" si="58">MAX(P260,E260)</f>
        <v>931</v>
      </c>
      <c r="Q261" s="28"/>
      <c r="R261" s="13">
        <f t="shared" ref="R261:R324" si="59">(M261-B261)/M261</f>
        <v>-0.0412517188216176</v>
      </c>
      <c r="S261" s="13">
        <f t="shared" si="52"/>
        <v>-0.0517537916297493</v>
      </c>
      <c r="T261" s="13">
        <f t="shared" si="53"/>
        <v>0.274757459271463</v>
      </c>
      <c r="U261" s="13">
        <f t="shared" si="54"/>
        <v>0.0902255639097744</v>
      </c>
    </row>
    <row r="262" s="13" customFormat="1" spans="1:21">
      <c r="A262" s="25">
        <v>33269</v>
      </c>
      <c r="B262" s="26">
        <v>24268</v>
      </c>
      <c r="C262" s="26">
        <v>19722</v>
      </c>
      <c r="D262" s="26">
        <v>3699</v>
      </c>
      <c r="E262" s="26">
        <v>847</v>
      </c>
      <c r="F262" s="27"/>
      <c r="G262" s="28"/>
      <c r="H262" s="29">
        <f t="shared" si="55"/>
        <v>-0.000535684852480678</v>
      </c>
      <c r="I262" s="29">
        <f t="shared" si="49"/>
        <v>0.001318324713518</v>
      </c>
      <c r="J262" s="29">
        <f t="shared" si="50"/>
        <v>-0.00621789672884565</v>
      </c>
      <c r="K262" s="29">
        <f t="shared" si="51"/>
        <v>-0.0200708382526564</v>
      </c>
      <c r="L262" s="28"/>
      <c r="M262" s="13">
        <f t="shared" si="48"/>
        <v>24989</v>
      </c>
      <c r="N262" s="13">
        <f t="shared" si="56"/>
        <v>20180</v>
      </c>
      <c r="O262" s="13">
        <f t="shared" si="57"/>
        <v>5463</v>
      </c>
      <c r="P262" s="13">
        <f t="shared" si="58"/>
        <v>931</v>
      </c>
      <c r="Q262" s="28"/>
      <c r="R262" s="13">
        <f t="shared" si="59"/>
        <v>0.0288526951858818</v>
      </c>
      <c r="S262" s="13">
        <f t="shared" si="52"/>
        <v>0.0226957383548067</v>
      </c>
      <c r="T262" s="13">
        <f t="shared" si="53"/>
        <v>0.322899505766063</v>
      </c>
      <c r="U262" s="13">
        <f t="shared" si="54"/>
        <v>0.0902255639097744</v>
      </c>
    </row>
    <row r="263" s="13" customFormat="1" spans="1:21">
      <c r="A263" s="25">
        <v>33297</v>
      </c>
      <c r="B263" s="26">
        <v>24255</v>
      </c>
      <c r="C263" s="26">
        <v>19748</v>
      </c>
      <c r="D263" s="26">
        <v>3676</v>
      </c>
      <c r="E263" s="26">
        <v>830</v>
      </c>
      <c r="F263" s="27"/>
      <c r="G263" s="28"/>
      <c r="H263" s="29">
        <f t="shared" si="55"/>
        <v>-0.0272933415790558</v>
      </c>
      <c r="I263" s="29">
        <f t="shared" si="49"/>
        <v>-0.0302815474984809</v>
      </c>
      <c r="J263" s="29">
        <f t="shared" si="50"/>
        <v>-0.00979325353645266</v>
      </c>
      <c r="K263" s="29">
        <f t="shared" si="51"/>
        <v>-0.0325301204819277</v>
      </c>
      <c r="L263" s="28"/>
      <c r="M263" s="13">
        <f t="shared" si="48"/>
        <v>24989</v>
      </c>
      <c r="N263" s="13">
        <f t="shared" si="56"/>
        <v>20180</v>
      </c>
      <c r="O263" s="13">
        <f t="shared" si="57"/>
        <v>5463</v>
      </c>
      <c r="P263" s="13">
        <f t="shared" si="58"/>
        <v>931</v>
      </c>
      <c r="Q263" s="28"/>
      <c r="R263" s="13">
        <f t="shared" si="59"/>
        <v>0.0293729240865981</v>
      </c>
      <c r="S263" s="13">
        <f t="shared" si="52"/>
        <v>0.0214073339940535</v>
      </c>
      <c r="T263" s="13">
        <f t="shared" si="53"/>
        <v>0.32710964671426</v>
      </c>
      <c r="U263" s="13">
        <f t="shared" si="54"/>
        <v>0.108485499462943</v>
      </c>
    </row>
    <row r="264" s="13" customFormat="1" spans="1:21">
      <c r="A264" s="25">
        <v>33328</v>
      </c>
      <c r="B264" s="26">
        <v>23593</v>
      </c>
      <c r="C264" s="26">
        <v>19150</v>
      </c>
      <c r="D264" s="26">
        <v>3640</v>
      </c>
      <c r="E264" s="26">
        <v>803</v>
      </c>
      <c r="F264" s="27"/>
      <c r="G264" s="28"/>
      <c r="H264" s="29">
        <f t="shared" si="55"/>
        <v>0.000508625439749055</v>
      </c>
      <c r="I264" s="29">
        <f t="shared" si="49"/>
        <v>0.00240208877284598</v>
      </c>
      <c r="J264" s="29">
        <f t="shared" si="50"/>
        <v>-0.00247252747252746</v>
      </c>
      <c r="K264" s="29">
        <f t="shared" si="51"/>
        <v>-0.0298879202988792</v>
      </c>
      <c r="L264" s="28"/>
      <c r="M264" s="13">
        <f t="shared" si="48"/>
        <v>24989</v>
      </c>
      <c r="N264" s="13">
        <f t="shared" si="56"/>
        <v>20180</v>
      </c>
      <c r="O264" s="13">
        <f t="shared" si="57"/>
        <v>5463</v>
      </c>
      <c r="P264" s="13">
        <f t="shared" si="58"/>
        <v>931</v>
      </c>
      <c r="Q264" s="28"/>
      <c r="R264" s="13">
        <f t="shared" si="59"/>
        <v>0.0558645804153828</v>
      </c>
      <c r="S264" s="13">
        <f t="shared" si="52"/>
        <v>0.0510406342913776</v>
      </c>
      <c r="T264" s="13">
        <f t="shared" si="53"/>
        <v>0.33369943254622</v>
      </c>
      <c r="U264" s="13">
        <f t="shared" si="54"/>
        <v>0.137486573576799</v>
      </c>
    </row>
    <row r="265" s="13" customFormat="1" spans="1:21">
      <c r="A265" s="25">
        <v>33358</v>
      </c>
      <c r="B265" s="26">
        <v>23605</v>
      </c>
      <c r="C265" s="26">
        <v>19196</v>
      </c>
      <c r="D265" s="26">
        <v>3631</v>
      </c>
      <c r="E265" s="26">
        <v>779</v>
      </c>
      <c r="F265" s="27"/>
      <c r="G265" s="28"/>
      <c r="H265" s="29">
        <f t="shared" si="55"/>
        <v>0.0651980512603263</v>
      </c>
      <c r="I265" s="29">
        <f t="shared" si="49"/>
        <v>0.0718378828922692</v>
      </c>
      <c r="J265" s="29">
        <f t="shared" si="50"/>
        <v>0.0347011842467639</v>
      </c>
      <c r="K265" s="29">
        <f t="shared" si="51"/>
        <v>0.0423620025673941</v>
      </c>
      <c r="L265" s="28"/>
      <c r="M265" s="13">
        <f t="shared" si="48"/>
        <v>24989</v>
      </c>
      <c r="N265" s="13">
        <f t="shared" si="56"/>
        <v>20180</v>
      </c>
      <c r="O265" s="13">
        <f t="shared" si="57"/>
        <v>5463</v>
      </c>
      <c r="P265" s="13">
        <f t="shared" si="58"/>
        <v>931</v>
      </c>
      <c r="Q265" s="28"/>
      <c r="R265" s="13">
        <f t="shared" si="59"/>
        <v>0.0553843691224139</v>
      </c>
      <c r="S265" s="13">
        <f t="shared" si="52"/>
        <v>0.0487611496531219</v>
      </c>
      <c r="T265" s="13">
        <f t="shared" si="53"/>
        <v>0.33534687900421</v>
      </c>
      <c r="U265" s="13">
        <f t="shared" si="54"/>
        <v>0.163265306122449</v>
      </c>
    </row>
    <row r="266" s="13" customFormat="1" spans="1:21">
      <c r="A266" s="25">
        <v>33389</v>
      </c>
      <c r="B266" s="26">
        <v>25144</v>
      </c>
      <c r="C266" s="26">
        <v>20575</v>
      </c>
      <c r="D266" s="26">
        <v>3757</v>
      </c>
      <c r="E266" s="26">
        <v>812</v>
      </c>
      <c r="F266" s="27"/>
      <c r="G266" s="28"/>
      <c r="H266" s="29">
        <f t="shared" si="55"/>
        <v>-0.0436286986955139</v>
      </c>
      <c r="I266" s="29">
        <f t="shared" si="49"/>
        <v>-0.0541433778857837</v>
      </c>
      <c r="J266" s="29">
        <f t="shared" si="50"/>
        <v>0.0125099813681129</v>
      </c>
      <c r="K266" s="29">
        <f t="shared" si="51"/>
        <v>-0.0381773399014779</v>
      </c>
      <c r="L266" s="28"/>
      <c r="M266" s="13">
        <f t="shared" si="48"/>
        <v>24989</v>
      </c>
      <c r="N266" s="13">
        <f t="shared" si="56"/>
        <v>20180</v>
      </c>
      <c r="O266" s="13">
        <f t="shared" si="57"/>
        <v>5463</v>
      </c>
      <c r="P266" s="13">
        <f t="shared" si="58"/>
        <v>931</v>
      </c>
      <c r="Q266" s="28"/>
      <c r="R266" s="13">
        <f t="shared" si="59"/>
        <v>-0.00620272920084837</v>
      </c>
      <c r="S266" s="13">
        <f t="shared" si="52"/>
        <v>-0.0195738354806739</v>
      </c>
      <c r="T266" s="13">
        <f t="shared" si="53"/>
        <v>0.312282628592349</v>
      </c>
      <c r="U266" s="13">
        <f t="shared" si="54"/>
        <v>0.12781954887218</v>
      </c>
    </row>
    <row r="267" s="13" customFormat="1" spans="1:21">
      <c r="A267" s="25">
        <v>33419</v>
      </c>
      <c r="B267" s="26">
        <v>24047</v>
      </c>
      <c r="C267" s="26">
        <v>19461</v>
      </c>
      <c r="D267" s="26">
        <v>3804</v>
      </c>
      <c r="E267" s="26">
        <v>781</v>
      </c>
      <c r="F267" s="27"/>
      <c r="G267" s="28"/>
      <c r="H267" s="29">
        <f t="shared" si="55"/>
        <v>-0.00619619911007607</v>
      </c>
      <c r="I267" s="29">
        <f t="shared" si="49"/>
        <v>-0.00241508658342326</v>
      </c>
      <c r="J267" s="29">
        <f t="shared" si="50"/>
        <v>-0.026813880126183</v>
      </c>
      <c r="K267" s="29">
        <f t="shared" si="51"/>
        <v>0</v>
      </c>
      <c r="L267" s="28"/>
      <c r="M267" s="13">
        <f t="shared" si="48"/>
        <v>25144</v>
      </c>
      <c r="N267" s="13">
        <f t="shared" si="56"/>
        <v>20575</v>
      </c>
      <c r="O267" s="13">
        <f t="shared" si="57"/>
        <v>5463</v>
      </c>
      <c r="P267" s="13">
        <f t="shared" si="58"/>
        <v>931</v>
      </c>
      <c r="Q267" s="28"/>
      <c r="R267" s="13">
        <f t="shared" si="59"/>
        <v>0.0436286986955138</v>
      </c>
      <c r="S267" s="13">
        <f t="shared" si="52"/>
        <v>0.0541433778857837</v>
      </c>
      <c r="T267" s="13">
        <f t="shared" si="53"/>
        <v>0.303679297089511</v>
      </c>
      <c r="U267" s="13">
        <f t="shared" si="54"/>
        <v>0.161117078410312</v>
      </c>
    </row>
    <row r="268" s="13" customFormat="1" spans="1:21">
      <c r="A268" s="25">
        <v>33450</v>
      </c>
      <c r="B268" s="26">
        <v>23898</v>
      </c>
      <c r="C268" s="26">
        <v>19414</v>
      </c>
      <c r="D268" s="26">
        <v>3702</v>
      </c>
      <c r="E268" s="26">
        <v>781</v>
      </c>
      <c r="F268" s="27"/>
      <c r="G268" s="28"/>
      <c r="H268" s="29">
        <f t="shared" si="55"/>
        <v>-0.0164448907858398</v>
      </c>
      <c r="I268" s="29">
        <f t="shared" si="49"/>
        <v>-0.00983826104872776</v>
      </c>
      <c r="J268" s="29">
        <f t="shared" si="50"/>
        <v>-0.0513236088600756</v>
      </c>
      <c r="K268" s="29">
        <f t="shared" si="51"/>
        <v>-0.0153649167733675</v>
      </c>
      <c r="L268" s="28"/>
      <c r="M268" s="13">
        <f t="shared" si="48"/>
        <v>25144</v>
      </c>
      <c r="N268" s="13">
        <f t="shared" si="56"/>
        <v>20575</v>
      </c>
      <c r="O268" s="13">
        <f t="shared" si="57"/>
        <v>5463</v>
      </c>
      <c r="P268" s="13">
        <f t="shared" si="58"/>
        <v>931</v>
      </c>
      <c r="Q268" s="28"/>
      <c r="R268" s="13">
        <f t="shared" si="59"/>
        <v>0.049554565701559</v>
      </c>
      <c r="S268" s="13">
        <f t="shared" si="52"/>
        <v>0.0564277035236938</v>
      </c>
      <c r="T268" s="13">
        <f t="shared" si="53"/>
        <v>0.322350356946733</v>
      </c>
      <c r="U268" s="13">
        <f t="shared" si="54"/>
        <v>0.161117078410312</v>
      </c>
    </row>
    <row r="269" s="13" customFormat="1" spans="1:21">
      <c r="A269" s="25">
        <v>33481</v>
      </c>
      <c r="B269" s="26">
        <v>23505</v>
      </c>
      <c r="C269" s="26">
        <v>19223</v>
      </c>
      <c r="D269" s="26">
        <v>3512</v>
      </c>
      <c r="E269" s="26">
        <v>769</v>
      </c>
      <c r="F269" s="27"/>
      <c r="G269" s="28"/>
      <c r="H269" s="29">
        <f t="shared" si="55"/>
        <v>0.0140821101893214</v>
      </c>
      <c r="I269" s="29">
        <f t="shared" si="49"/>
        <v>0.0169068303594653</v>
      </c>
      <c r="J269" s="29">
        <f t="shared" si="50"/>
        <v>0.0025626423690206</v>
      </c>
      <c r="K269" s="29">
        <f t="shared" si="51"/>
        <v>-0.00260078023407018</v>
      </c>
      <c r="L269" s="28"/>
      <c r="M269" s="13">
        <f t="shared" si="48"/>
        <v>25144</v>
      </c>
      <c r="N269" s="13">
        <f t="shared" si="56"/>
        <v>20575</v>
      </c>
      <c r="O269" s="13">
        <f t="shared" si="57"/>
        <v>5463</v>
      </c>
      <c r="P269" s="13">
        <f t="shared" si="58"/>
        <v>931</v>
      </c>
      <c r="Q269" s="28"/>
      <c r="R269" s="13">
        <f t="shared" si="59"/>
        <v>0.065184537066497</v>
      </c>
      <c r="S269" s="13">
        <f t="shared" si="52"/>
        <v>0.0657108140947752</v>
      </c>
      <c r="T269" s="13">
        <f t="shared" si="53"/>
        <v>0.357129782170968</v>
      </c>
      <c r="U269" s="13">
        <f t="shared" si="54"/>
        <v>0.174006444683136</v>
      </c>
    </row>
    <row r="270" s="13" customFormat="1" spans="1:21">
      <c r="A270" s="25">
        <v>33511</v>
      </c>
      <c r="B270" s="26">
        <v>23836</v>
      </c>
      <c r="C270" s="26">
        <v>19548</v>
      </c>
      <c r="D270" s="26">
        <v>3521</v>
      </c>
      <c r="E270" s="26">
        <v>767</v>
      </c>
      <c r="F270" s="27"/>
      <c r="G270" s="28"/>
      <c r="H270" s="29">
        <f t="shared" si="55"/>
        <v>0.019340493371371</v>
      </c>
      <c r="I270" s="29">
        <f t="shared" si="49"/>
        <v>0.0176488643339472</v>
      </c>
      <c r="J270" s="29">
        <f t="shared" si="50"/>
        <v>0.0275489917637035</v>
      </c>
      <c r="K270" s="29">
        <f t="shared" si="51"/>
        <v>0.0247718383311604</v>
      </c>
      <c r="L270" s="28"/>
      <c r="M270" s="13">
        <f t="shared" si="48"/>
        <v>25144</v>
      </c>
      <c r="N270" s="13">
        <f t="shared" si="56"/>
        <v>20575</v>
      </c>
      <c r="O270" s="13">
        <f t="shared" si="57"/>
        <v>5463</v>
      </c>
      <c r="P270" s="13">
        <f t="shared" si="58"/>
        <v>931</v>
      </c>
      <c r="Q270" s="28"/>
      <c r="R270" s="13">
        <f t="shared" si="59"/>
        <v>0.0520203627107859</v>
      </c>
      <c r="S270" s="13">
        <f t="shared" si="52"/>
        <v>0.0499149453219927</v>
      </c>
      <c r="T270" s="13">
        <f t="shared" si="53"/>
        <v>0.355482335712978</v>
      </c>
      <c r="U270" s="13">
        <f t="shared" si="54"/>
        <v>0.176154672395274</v>
      </c>
    </row>
    <row r="271" s="13" customFormat="1" spans="1:21">
      <c r="A271" s="25">
        <v>33542</v>
      </c>
      <c r="B271" s="26">
        <v>24297</v>
      </c>
      <c r="C271" s="26">
        <v>19893</v>
      </c>
      <c r="D271" s="26">
        <v>3618</v>
      </c>
      <c r="E271" s="26">
        <v>786</v>
      </c>
      <c r="F271" s="27"/>
      <c r="G271" s="28"/>
      <c r="H271" s="29">
        <f t="shared" si="55"/>
        <v>0.0194262666172778</v>
      </c>
      <c r="I271" s="29">
        <f t="shared" si="49"/>
        <v>0.0192027346302719</v>
      </c>
      <c r="J271" s="29">
        <f t="shared" si="50"/>
        <v>0.0234936428966279</v>
      </c>
      <c r="K271" s="29">
        <f t="shared" si="51"/>
        <v>0.00763358778625944</v>
      </c>
      <c r="L271" s="28"/>
      <c r="M271" s="13">
        <f t="shared" si="48"/>
        <v>25144</v>
      </c>
      <c r="N271" s="13">
        <f t="shared" si="56"/>
        <v>20575</v>
      </c>
      <c r="O271" s="13">
        <f t="shared" si="57"/>
        <v>5463</v>
      </c>
      <c r="P271" s="13">
        <f t="shared" si="58"/>
        <v>931</v>
      </c>
      <c r="Q271" s="28"/>
      <c r="R271" s="13">
        <f t="shared" si="59"/>
        <v>0.0336859688195991</v>
      </c>
      <c r="S271" s="13">
        <f t="shared" si="52"/>
        <v>0.0331470230862697</v>
      </c>
      <c r="T271" s="13">
        <f t="shared" si="53"/>
        <v>0.337726523887974</v>
      </c>
      <c r="U271" s="13">
        <f t="shared" si="54"/>
        <v>0.155746509129968</v>
      </c>
    </row>
    <row r="272" s="13" customFormat="1" spans="1:21">
      <c r="A272" s="25">
        <v>33572</v>
      </c>
      <c r="B272" s="26">
        <v>24769</v>
      </c>
      <c r="C272" s="26">
        <v>20275</v>
      </c>
      <c r="D272" s="26">
        <v>3703</v>
      </c>
      <c r="E272" s="26">
        <v>792</v>
      </c>
      <c r="F272" s="27"/>
      <c r="G272" s="28"/>
      <c r="H272" s="29">
        <f t="shared" si="55"/>
        <v>0.0275344180225281</v>
      </c>
      <c r="I272" s="29">
        <f t="shared" si="49"/>
        <v>0.0317632552404439</v>
      </c>
      <c r="J272" s="29">
        <f t="shared" si="50"/>
        <v>-0.00351066702673508</v>
      </c>
      <c r="K272" s="29">
        <f t="shared" si="51"/>
        <v>0.0643939393939394</v>
      </c>
      <c r="L272" s="28"/>
      <c r="M272" s="13">
        <f t="shared" si="48"/>
        <v>25144</v>
      </c>
      <c r="N272" s="13">
        <f t="shared" si="56"/>
        <v>20575</v>
      </c>
      <c r="O272" s="13">
        <f t="shared" si="57"/>
        <v>5463</v>
      </c>
      <c r="P272" s="13">
        <f t="shared" si="58"/>
        <v>931</v>
      </c>
      <c r="Q272" s="28"/>
      <c r="R272" s="13">
        <f t="shared" si="59"/>
        <v>0.0149140948138721</v>
      </c>
      <c r="S272" s="13">
        <f t="shared" si="52"/>
        <v>0.0145808019441069</v>
      </c>
      <c r="T272" s="13">
        <f t="shared" si="53"/>
        <v>0.322167307340289</v>
      </c>
      <c r="U272" s="13">
        <f t="shared" si="54"/>
        <v>0.149301825993555</v>
      </c>
    </row>
    <row r="273" s="13" customFormat="1" spans="1:21">
      <c r="A273" s="25">
        <v>33603</v>
      </c>
      <c r="B273" s="26">
        <v>25451</v>
      </c>
      <c r="C273" s="26">
        <v>20919</v>
      </c>
      <c r="D273" s="26">
        <v>3690</v>
      </c>
      <c r="E273" s="26">
        <v>843</v>
      </c>
      <c r="F273" s="27"/>
      <c r="G273" s="28"/>
      <c r="H273" s="29">
        <f t="shared" si="55"/>
        <v>-0.080821971631763</v>
      </c>
      <c r="I273" s="29">
        <f t="shared" si="49"/>
        <v>-0.100721831827525</v>
      </c>
      <c r="J273" s="29">
        <f t="shared" si="50"/>
        <v>0.0154471544715447</v>
      </c>
      <c r="K273" s="29">
        <f t="shared" si="51"/>
        <v>-0.00830367734282322</v>
      </c>
      <c r="L273" s="28"/>
      <c r="M273" s="13">
        <f t="shared" si="48"/>
        <v>25144</v>
      </c>
      <c r="N273" s="13">
        <f t="shared" si="56"/>
        <v>20575</v>
      </c>
      <c r="O273" s="13">
        <f t="shared" si="57"/>
        <v>5463</v>
      </c>
      <c r="P273" s="13">
        <f t="shared" si="58"/>
        <v>931</v>
      </c>
      <c r="Q273" s="28"/>
      <c r="R273" s="13">
        <f t="shared" si="59"/>
        <v>-0.0122096722876233</v>
      </c>
      <c r="S273" s="13">
        <f t="shared" si="52"/>
        <v>-0.0167193195625759</v>
      </c>
      <c r="T273" s="13">
        <f t="shared" si="53"/>
        <v>0.324546952224053</v>
      </c>
      <c r="U273" s="13">
        <f t="shared" si="54"/>
        <v>0.0945220193340494</v>
      </c>
    </row>
    <row r="274" s="13" customFormat="1" spans="1:21">
      <c r="A274" s="25">
        <v>33634</v>
      </c>
      <c r="B274" s="26">
        <v>23394</v>
      </c>
      <c r="C274" s="26">
        <v>18812</v>
      </c>
      <c r="D274" s="26">
        <v>3747</v>
      </c>
      <c r="E274" s="26">
        <v>836</v>
      </c>
      <c r="F274" s="27"/>
      <c r="G274" s="28"/>
      <c r="H274" s="29">
        <f t="shared" si="55"/>
        <v>-0.0704454133538515</v>
      </c>
      <c r="I274" s="29">
        <f t="shared" si="49"/>
        <v>-0.0849457792898151</v>
      </c>
      <c r="J274" s="29">
        <f t="shared" si="50"/>
        <v>-0.00907392580731248</v>
      </c>
      <c r="K274" s="29">
        <f t="shared" si="51"/>
        <v>-0.0191387559808612</v>
      </c>
      <c r="L274" s="28"/>
      <c r="M274" s="13">
        <f t="shared" si="48"/>
        <v>25451</v>
      </c>
      <c r="N274" s="13">
        <f t="shared" si="56"/>
        <v>20919</v>
      </c>
      <c r="O274" s="13">
        <f t="shared" si="57"/>
        <v>5463</v>
      </c>
      <c r="P274" s="13">
        <f t="shared" si="58"/>
        <v>931</v>
      </c>
      <c r="Q274" s="28"/>
      <c r="R274" s="13">
        <f t="shared" si="59"/>
        <v>0.080821971631763</v>
      </c>
      <c r="S274" s="13">
        <f t="shared" si="52"/>
        <v>0.100721831827525</v>
      </c>
      <c r="T274" s="13">
        <f t="shared" si="53"/>
        <v>0.314113124656782</v>
      </c>
      <c r="U274" s="13">
        <f t="shared" si="54"/>
        <v>0.102040816326531</v>
      </c>
    </row>
    <row r="275" s="13" customFormat="1" spans="1:21">
      <c r="A275" s="25">
        <v>33663</v>
      </c>
      <c r="B275" s="26">
        <v>21746</v>
      </c>
      <c r="C275" s="26">
        <v>17214</v>
      </c>
      <c r="D275" s="26">
        <v>3713</v>
      </c>
      <c r="E275" s="26">
        <v>820</v>
      </c>
      <c r="F275" s="27"/>
      <c r="G275" s="28"/>
      <c r="H275" s="29">
        <f t="shared" si="55"/>
        <v>-0.0198657224317116</v>
      </c>
      <c r="I275" s="29">
        <f t="shared" si="49"/>
        <v>-0.0128383873591263</v>
      </c>
      <c r="J275" s="29">
        <f t="shared" si="50"/>
        <v>-0.0498249394021008</v>
      </c>
      <c r="K275" s="29">
        <f t="shared" si="51"/>
        <v>-0.0341463414634147</v>
      </c>
      <c r="L275" s="28"/>
      <c r="M275" s="13">
        <f t="shared" si="48"/>
        <v>25451</v>
      </c>
      <c r="N275" s="13">
        <f t="shared" si="56"/>
        <v>20919</v>
      </c>
      <c r="O275" s="13">
        <f t="shared" si="57"/>
        <v>5463</v>
      </c>
      <c r="P275" s="13">
        <f t="shared" si="58"/>
        <v>931</v>
      </c>
      <c r="Q275" s="28"/>
      <c r="R275" s="13">
        <f t="shared" si="59"/>
        <v>0.145573847785942</v>
      </c>
      <c r="S275" s="13">
        <f t="shared" si="52"/>
        <v>0.177111716621253</v>
      </c>
      <c r="T275" s="13">
        <f t="shared" si="53"/>
        <v>0.320336811275856</v>
      </c>
      <c r="U275" s="13">
        <f t="shared" si="54"/>
        <v>0.119226638023631</v>
      </c>
    </row>
    <row r="276" s="13" customFormat="1" spans="1:21">
      <c r="A276" s="25">
        <v>33694</v>
      </c>
      <c r="B276" s="26">
        <v>21314</v>
      </c>
      <c r="C276" s="26">
        <v>16993</v>
      </c>
      <c r="D276" s="26">
        <v>3528</v>
      </c>
      <c r="E276" s="26">
        <v>792</v>
      </c>
      <c r="F276" s="27"/>
      <c r="G276" s="28"/>
      <c r="H276" s="29">
        <f t="shared" si="55"/>
        <v>0.00464483438115781</v>
      </c>
      <c r="I276" s="29">
        <f t="shared" si="49"/>
        <v>0.00606131936679799</v>
      </c>
      <c r="J276" s="29">
        <f t="shared" si="50"/>
        <v>-0.00368480725623588</v>
      </c>
      <c r="K276" s="29">
        <f t="shared" si="51"/>
        <v>0.0126262626262625</v>
      </c>
      <c r="L276" s="28"/>
      <c r="M276" s="13">
        <f t="shared" si="48"/>
        <v>25451</v>
      </c>
      <c r="N276" s="13">
        <f t="shared" si="56"/>
        <v>20919</v>
      </c>
      <c r="O276" s="13">
        <f t="shared" si="57"/>
        <v>5463</v>
      </c>
      <c r="P276" s="13">
        <f t="shared" si="58"/>
        <v>931</v>
      </c>
      <c r="Q276" s="28"/>
      <c r="R276" s="13">
        <f t="shared" si="59"/>
        <v>0.162547640564221</v>
      </c>
      <c r="S276" s="13">
        <f t="shared" si="52"/>
        <v>0.187676275156556</v>
      </c>
      <c r="T276" s="13">
        <f t="shared" si="53"/>
        <v>0.354200988467875</v>
      </c>
      <c r="U276" s="13">
        <f t="shared" si="54"/>
        <v>0.149301825993555</v>
      </c>
    </row>
    <row r="277" s="13" customFormat="1" spans="1:21">
      <c r="A277" s="25">
        <v>33724</v>
      </c>
      <c r="B277" s="26">
        <v>21413</v>
      </c>
      <c r="C277" s="26">
        <v>17096</v>
      </c>
      <c r="D277" s="26">
        <v>3515</v>
      </c>
      <c r="E277" s="26">
        <v>802</v>
      </c>
      <c r="F277" s="27"/>
      <c r="G277" s="28"/>
      <c r="H277" s="29">
        <f t="shared" si="55"/>
        <v>0.000280203614626551</v>
      </c>
      <c r="I277" s="29">
        <f t="shared" si="49"/>
        <v>-0.00105287786616748</v>
      </c>
      <c r="J277" s="29">
        <f t="shared" si="50"/>
        <v>0.00398293029871977</v>
      </c>
      <c r="K277" s="29">
        <f t="shared" si="51"/>
        <v>0.0124688279301746</v>
      </c>
      <c r="L277" s="28"/>
      <c r="M277" s="13">
        <f t="shared" si="48"/>
        <v>25451</v>
      </c>
      <c r="N277" s="13">
        <f t="shared" si="56"/>
        <v>20919</v>
      </c>
      <c r="O277" s="13">
        <f t="shared" si="57"/>
        <v>5463</v>
      </c>
      <c r="P277" s="13">
        <f t="shared" si="58"/>
        <v>931</v>
      </c>
      <c r="Q277" s="28"/>
      <c r="R277" s="13">
        <f t="shared" si="59"/>
        <v>0.158657813052532</v>
      </c>
      <c r="S277" s="13">
        <f t="shared" si="52"/>
        <v>0.182752521631053</v>
      </c>
      <c r="T277" s="13">
        <f t="shared" si="53"/>
        <v>0.356580633351638</v>
      </c>
      <c r="U277" s="13">
        <f t="shared" si="54"/>
        <v>0.138560687432868</v>
      </c>
    </row>
    <row r="278" s="13" customFormat="1" spans="1:21">
      <c r="A278" s="25">
        <v>33755</v>
      </c>
      <c r="B278" s="26">
        <v>21419</v>
      </c>
      <c r="C278" s="26">
        <v>17078</v>
      </c>
      <c r="D278" s="26">
        <v>3529</v>
      </c>
      <c r="E278" s="26">
        <v>812</v>
      </c>
      <c r="F278" s="27"/>
      <c r="G278" s="28"/>
      <c r="H278" s="29">
        <f t="shared" si="55"/>
        <v>0.0383304542695737</v>
      </c>
      <c r="I278" s="29">
        <f t="shared" si="49"/>
        <v>0.039700199086544</v>
      </c>
      <c r="J278" s="29">
        <f t="shared" si="50"/>
        <v>0.0311703032020403</v>
      </c>
      <c r="K278" s="29">
        <f t="shared" si="51"/>
        <v>0.041871921182266</v>
      </c>
      <c r="L278" s="28"/>
      <c r="M278" s="13">
        <f t="shared" si="48"/>
        <v>25451</v>
      </c>
      <c r="N278" s="13">
        <f t="shared" si="56"/>
        <v>20919</v>
      </c>
      <c r="O278" s="13">
        <f t="shared" si="57"/>
        <v>5463</v>
      </c>
      <c r="P278" s="13">
        <f t="shared" si="58"/>
        <v>931</v>
      </c>
      <c r="Q278" s="28"/>
      <c r="R278" s="13">
        <f t="shared" si="59"/>
        <v>0.158422065930612</v>
      </c>
      <c r="S278" s="13">
        <f t="shared" si="52"/>
        <v>0.183612983412209</v>
      </c>
      <c r="T278" s="13">
        <f t="shared" si="53"/>
        <v>0.354017938861431</v>
      </c>
      <c r="U278" s="13">
        <f t="shared" si="54"/>
        <v>0.12781954887218</v>
      </c>
    </row>
    <row r="279" s="13" customFormat="1" spans="1:21">
      <c r="A279" s="25">
        <v>33785</v>
      </c>
      <c r="B279" s="26">
        <v>22240</v>
      </c>
      <c r="C279" s="26">
        <v>17756</v>
      </c>
      <c r="D279" s="26">
        <v>3639</v>
      </c>
      <c r="E279" s="26">
        <v>846</v>
      </c>
      <c r="F279" s="27"/>
      <c r="G279" s="28"/>
      <c r="H279" s="29">
        <f t="shared" si="55"/>
        <v>0.0356564748201438</v>
      </c>
      <c r="I279" s="29">
        <f t="shared" si="49"/>
        <v>0.0342982653750845</v>
      </c>
      <c r="J279" s="29">
        <f t="shared" si="50"/>
        <v>0.0483649354218192</v>
      </c>
      <c r="K279" s="29">
        <f t="shared" si="51"/>
        <v>0.00945626477541373</v>
      </c>
      <c r="L279" s="28"/>
      <c r="M279" s="13">
        <f t="shared" si="48"/>
        <v>25451</v>
      </c>
      <c r="N279" s="13">
        <f t="shared" si="56"/>
        <v>20919</v>
      </c>
      <c r="O279" s="13">
        <f t="shared" si="57"/>
        <v>5463</v>
      </c>
      <c r="P279" s="13">
        <f t="shared" si="58"/>
        <v>931</v>
      </c>
      <c r="Q279" s="28"/>
      <c r="R279" s="13">
        <f t="shared" si="59"/>
        <v>0.126164001414483</v>
      </c>
      <c r="S279" s="13">
        <f t="shared" si="52"/>
        <v>0.151202256322004</v>
      </c>
      <c r="T279" s="13">
        <f t="shared" si="53"/>
        <v>0.333882482152663</v>
      </c>
      <c r="U279" s="13">
        <f t="shared" si="54"/>
        <v>0.0912996777658432</v>
      </c>
    </row>
    <row r="280" s="13" customFormat="1" spans="1:21">
      <c r="A280" s="25">
        <v>33816</v>
      </c>
      <c r="B280" s="26">
        <v>23033</v>
      </c>
      <c r="C280" s="26">
        <v>18365</v>
      </c>
      <c r="D280" s="26">
        <v>3815</v>
      </c>
      <c r="E280" s="26">
        <v>854</v>
      </c>
      <c r="F280" s="27"/>
      <c r="G280" s="28"/>
      <c r="H280" s="29">
        <f t="shared" si="55"/>
        <v>-0.0491468762210742</v>
      </c>
      <c r="I280" s="29">
        <f t="shared" si="49"/>
        <v>-0.0631091750612578</v>
      </c>
      <c r="J280" s="29">
        <f t="shared" si="50"/>
        <v>-0.00891218872870247</v>
      </c>
      <c r="K280" s="29">
        <f t="shared" si="51"/>
        <v>0.0690866510538641</v>
      </c>
      <c r="L280" s="28"/>
      <c r="M280" s="13">
        <f t="shared" si="48"/>
        <v>25451</v>
      </c>
      <c r="N280" s="13">
        <f t="shared" si="56"/>
        <v>20919</v>
      </c>
      <c r="O280" s="13">
        <f t="shared" si="57"/>
        <v>5463</v>
      </c>
      <c r="P280" s="13">
        <f t="shared" si="58"/>
        <v>931</v>
      </c>
      <c r="Q280" s="28"/>
      <c r="R280" s="13">
        <f t="shared" si="59"/>
        <v>0.095006090133983</v>
      </c>
      <c r="S280" s="13">
        <f t="shared" si="52"/>
        <v>0.122089966059563</v>
      </c>
      <c r="T280" s="13">
        <f t="shared" si="53"/>
        <v>0.301665751418634</v>
      </c>
      <c r="U280" s="13">
        <f t="shared" si="54"/>
        <v>0.0827067669172932</v>
      </c>
    </row>
    <row r="281" s="13" customFormat="1" spans="1:21">
      <c r="A281" s="25">
        <v>33847</v>
      </c>
      <c r="B281" s="26">
        <v>21901</v>
      </c>
      <c r="C281" s="26">
        <v>17206</v>
      </c>
      <c r="D281" s="26">
        <v>3781</v>
      </c>
      <c r="E281" s="26">
        <v>913</v>
      </c>
      <c r="F281" s="27"/>
      <c r="G281" s="28"/>
      <c r="H281" s="29">
        <f t="shared" si="55"/>
        <v>-0.0152961052006758</v>
      </c>
      <c r="I281" s="29">
        <f t="shared" si="49"/>
        <v>-0.0241776124607695</v>
      </c>
      <c r="J281" s="29">
        <f t="shared" si="50"/>
        <v>0.0256545887331394</v>
      </c>
      <c r="K281" s="29">
        <f t="shared" si="51"/>
        <v>-0.0175246440306681</v>
      </c>
      <c r="L281" s="28"/>
      <c r="M281" s="13">
        <f t="shared" si="48"/>
        <v>25451</v>
      </c>
      <c r="N281" s="13">
        <f t="shared" si="56"/>
        <v>20919</v>
      </c>
      <c r="O281" s="13">
        <f t="shared" si="57"/>
        <v>5463</v>
      </c>
      <c r="P281" s="13">
        <f t="shared" si="58"/>
        <v>931</v>
      </c>
      <c r="Q281" s="28"/>
      <c r="R281" s="13">
        <f t="shared" si="59"/>
        <v>0.139483713802994</v>
      </c>
      <c r="S281" s="13">
        <f t="shared" si="52"/>
        <v>0.177494144079545</v>
      </c>
      <c r="T281" s="13">
        <f t="shared" si="53"/>
        <v>0.307889438037708</v>
      </c>
      <c r="U281" s="13">
        <f t="shared" si="54"/>
        <v>0.0193340494092374</v>
      </c>
    </row>
    <row r="282" s="13" customFormat="1" spans="1:21">
      <c r="A282" s="25">
        <v>33877</v>
      </c>
      <c r="B282" s="26">
        <v>21566</v>
      </c>
      <c r="C282" s="26">
        <v>16790</v>
      </c>
      <c r="D282" s="26">
        <v>3878</v>
      </c>
      <c r="E282" s="26">
        <v>897</v>
      </c>
      <c r="F282" s="27"/>
      <c r="G282" s="28"/>
      <c r="H282" s="29">
        <f t="shared" si="55"/>
        <v>-0.0739126402670871</v>
      </c>
      <c r="I282" s="29">
        <f t="shared" si="49"/>
        <v>-0.0924955330553902</v>
      </c>
      <c r="J282" s="29">
        <f t="shared" si="50"/>
        <v>-0.00180505415162457</v>
      </c>
      <c r="K282" s="29">
        <f t="shared" si="51"/>
        <v>-0.0367892976588629</v>
      </c>
      <c r="L282" s="28"/>
      <c r="M282" s="13">
        <f t="shared" si="48"/>
        <v>25451</v>
      </c>
      <c r="N282" s="13">
        <f t="shared" si="56"/>
        <v>20919</v>
      </c>
      <c r="O282" s="13">
        <f t="shared" si="57"/>
        <v>5463</v>
      </c>
      <c r="P282" s="13">
        <f t="shared" si="58"/>
        <v>931</v>
      </c>
      <c r="Q282" s="28"/>
      <c r="R282" s="13">
        <f t="shared" si="59"/>
        <v>0.152646261443558</v>
      </c>
      <c r="S282" s="13">
        <f t="shared" si="52"/>
        <v>0.197380371910703</v>
      </c>
      <c r="T282" s="13">
        <f t="shared" si="53"/>
        <v>0.290133626212704</v>
      </c>
      <c r="U282" s="13">
        <f t="shared" si="54"/>
        <v>0.0365198711063373</v>
      </c>
    </row>
    <row r="283" s="13" customFormat="1" spans="1:21">
      <c r="A283" s="25">
        <v>33908</v>
      </c>
      <c r="B283" s="26">
        <v>19972</v>
      </c>
      <c r="C283" s="26">
        <v>15237</v>
      </c>
      <c r="D283" s="26">
        <v>3871</v>
      </c>
      <c r="E283" s="26">
        <v>864</v>
      </c>
      <c r="F283" s="27"/>
      <c r="G283" s="28"/>
      <c r="H283" s="29">
        <f t="shared" si="55"/>
        <v>0.00130182255157218</v>
      </c>
      <c r="I283" s="29">
        <f t="shared" si="49"/>
        <v>0.00334711557393197</v>
      </c>
      <c r="J283" s="29">
        <f t="shared" si="50"/>
        <v>0.00387496770860252</v>
      </c>
      <c r="K283" s="29">
        <f t="shared" si="51"/>
        <v>-0.0462962962962963</v>
      </c>
      <c r="L283" s="28"/>
      <c r="M283" s="13">
        <f t="shared" si="48"/>
        <v>25451</v>
      </c>
      <c r="N283" s="13">
        <f t="shared" si="56"/>
        <v>20919</v>
      </c>
      <c r="O283" s="13">
        <f t="shared" si="57"/>
        <v>5463</v>
      </c>
      <c r="P283" s="13">
        <f t="shared" si="58"/>
        <v>931</v>
      </c>
      <c r="Q283" s="28"/>
      <c r="R283" s="13">
        <f t="shared" si="59"/>
        <v>0.215276413500452</v>
      </c>
      <c r="S283" s="13">
        <f t="shared" si="52"/>
        <v>0.271619102251542</v>
      </c>
      <c r="T283" s="13">
        <f t="shared" si="53"/>
        <v>0.291414973457807</v>
      </c>
      <c r="U283" s="13">
        <f t="shared" si="54"/>
        <v>0.0719656283566058</v>
      </c>
    </row>
    <row r="284" s="13" customFormat="1" spans="1:21">
      <c r="A284" s="25">
        <v>33938</v>
      </c>
      <c r="B284" s="26">
        <v>19998</v>
      </c>
      <c r="C284" s="26">
        <v>15288</v>
      </c>
      <c r="D284" s="26">
        <v>3886</v>
      </c>
      <c r="E284" s="26">
        <v>824</v>
      </c>
      <c r="F284" s="27"/>
      <c r="G284" s="28"/>
      <c r="H284" s="29">
        <f t="shared" si="55"/>
        <v>0.00570057005700564</v>
      </c>
      <c r="I284" s="29">
        <f t="shared" si="49"/>
        <v>0.000784929356357988</v>
      </c>
      <c r="J284" s="29">
        <f t="shared" si="50"/>
        <v>-0.0138960370560988</v>
      </c>
      <c r="K284" s="29">
        <f t="shared" si="51"/>
        <v>0.188106796116505</v>
      </c>
      <c r="L284" s="28"/>
      <c r="M284" s="13">
        <f t="shared" si="48"/>
        <v>25451</v>
      </c>
      <c r="N284" s="13">
        <f t="shared" si="56"/>
        <v>20919</v>
      </c>
      <c r="O284" s="13">
        <f t="shared" si="57"/>
        <v>5463</v>
      </c>
      <c r="P284" s="13">
        <f t="shared" si="58"/>
        <v>931</v>
      </c>
      <c r="Q284" s="28"/>
      <c r="R284" s="13">
        <f t="shared" si="59"/>
        <v>0.214254842638796</v>
      </c>
      <c r="S284" s="13">
        <f t="shared" si="52"/>
        <v>0.269181127204933</v>
      </c>
      <c r="T284" s="13">
        <f t="shared" si="53"/>
        <v>0.288669229361157</v>
      </c>
      <c r="U284" s="13">
        <f t="shared" si="54"/>
        <v>0.114930182599356</v>
      </c>
    </row>
    <row r="285" s="13" customFormat="1" spans="1:21">
      <c r="A285" s="25">
        <v>33969</v>
      </c>
      <c r="B285" s="26">
        <v>20112</v>
      </c>
      <c r="C285" s="26">
        <v>15300</v>
      </c>
      <c r="D285" s="26">
        <v>3832</v>
      </c>
      <c r="E285" s="26">
        <v>979</v>
      </c>
      <c r="F285" s="27"/>
      <c r="G285" s="28"/>
      <c r="H285" s="29">
        <f t="shared" si="55"/>
        <v>-0.0541964996022275</v>
      </c>
      <c r="I285" s="29">
        <f t="shared" si="49"/>
        <v>-0.074640522875817</v>
      </c>
      <c r="J285" s="29">
        <f t="shared" si="50"/>
        <v>0.00835073068893522</v>
      </c>
      <c r="K285" s="29">
        <f t="shared" si="51"/>
        <v>0.0214504596527068</v>
      </c>
      <c r="L285" s="28"/>
      <c r="M285" s="13">
        <f t="shared" ref="M285:M348" si="60">MAX(M284,B284)</f>
        <v>25451</v>
      </c>
      <c r="N285" s="13">
        <f t="shared" si="56"/>
        <v>20919</v>
      </c>
      <c r="O285" s="13">
        <f t="shared" si="57"/>
        <v>5463</v>
      </c>
      <c r="P285" s="13">
        <f t="shared" si="58"/>
        <v>931</v>
      </c>
      <c r="Q285" s="28"/>
      <c r="R285" s="13">
        <f t="shared" si="59"/>
        <v>0.209775647322306</v>
      </c>
      <c r="S285" s="13">
        <f t="shared" si="52"/>
        <v>0.268607486017496</v>
      </c>
      <c r="T285" s="13">
        <f t="shared" si="53"/>
        <v>0.298553908109098</v>
      </c>
      <c r="U285" s="13">
        <f t="shared" si="54"/>
        <v>-0.0515574650912997</v>
      </c>
    </row>
    <row r="286" s="13" customFormat="1" spans="1:21">
      <c r="A286" s="25">
        <v>34000</v>
      </c>
      <c r="B286" s="26">
        <v>19022</v>
      </c>
      <c r="C286" s="26">
        <v>14158</v>
      </c>
      <c r="D286" s="26">
        <v>3864</v>
      </c>
      <c r="E286" s="26">
        <v>1000</v>
      </c>
      <c r="F286" s="27"/>
      <c r="G286" s="28"/>
      <c r="H286" s="29">
        <f t="shared" si="55"/>
        <v>-0.0772789401745347</v>
      </c>
      <c r="I286" s="29">
        <f t="shared" si="49"/>
        <v>-0.0916796157649385</v>
      </c>
      <c r="J286" s="29">
        <f t="shared" si="50"/>
        <v>-0.0331262939958592</v>
      </c>
      <c r="K286" s="29">
        <f t="shared" si="51"/>
        <v>-0.044</v>
      </c>
      <c r="L286" s="28"/>
      <c r="M286" s="13">
        <f t="shared" si="60"/>
        <v>25451</v>
      </c>
      <c r="N286" s="13">
        <f t="shared" si="56"/>
        <v>20919</v>
      </c>
      <c r="O286" s="13">
        <f t="shared" si="57"/>
        <v>5463</v>
      </c>
      <c r="P286" s="13">
        <f t="shared" si="58"/>
        <v>979</v>
      </c>
      <c r="Q286" s="28"/>
      <c r="R286" s="13">
        <f t="shared" si="59"/>
        <v>0.252603041137873</v>
      </c>
      <c r="S286" s="13">
        <f t="shared" si="52"/>
        <v>0.323199005688608</v>
      </c>
      <c r="T286" s="13">
        <f t="shared" si="53"/>
        <v>0.29269632070291</v>
      </c>
      <c r="U286" s="13">
        <f t="shared" si="54"/>
        <v>-0.0214504596527068</v>
      </c>
    </row>
    <row r="287" s="13" customFormat="1" spans="1:21">
      <c r="A287" s="25">
        <v>34028</v>
      </c>
      <c r="B287" s="26">
        <v>17552</v>
      </c>
      <c r="C287" s="26">
        <v>12860</v>
      </c>
      <c r="D287" s="26">
        <v>3736</v>
      </c>
      <c r="E287" s="26">
        <v>956</v>
      </c>
      <c r="F287" s="27"/>
      <c r="G287" s="28"/>
      <c r="H287" s="29">
        <f t="shared" si="55"/>
        <v>0.0761166818596171</v>
      </c>
      <c r="I287" s="29">
        <f t="shared" si="49"/>
        <v>0.100311041990669</v>
      </c>
      <c r="J287" s="29">
        <f t="shared" si="50"/>
        <v>0.0163276231263383</v>
      </c>
      <c r="K287" s="29">
        <f t="shared" si="51"/>
        <v>-0.0156903765690377</v>
      </c>
      <c r="L287" s="28"/>
      <c r="M287" s="13">
        <f t="shared" si="60"/>
        <v>25451</v>
      </c>
      <c r="N287" s="13">
        <f t="shared" si="56"/>
        <v>20919</v>
      </c>
      <c r="O287" s="13">
        <f t="shared" si="57"/>
        <v>5463</v>
      </c>
      <c r="P287" s="13">
        <f t="shared" si="58"/>
        <v>1000</v>
      </c>
      <c r="Q287" s="28"/>
      <c r="R287" s="13">
        <f t="shared" si="59"/>
        <v>0.310361086008408</v>
      </c>
      <c r="S287" s="13">
        <f t="shared" si="52"/>
        <v>0.385247860796405</v>
      </c>
      <c r="T287" s="13">
        <f t="shared" si="53"/>
        <v>0.316126670327659</v>
      </c>
      <c r="U287" s="13">
        <f t="shared" si="54"/>
        <v>0.044</v>
      </c>
    </row>
    <row r="288" s="13" customFormat="1" spans="1:21">
      <c r="A288" s="25">
        <v>34059</v>
      </c>
      <c r="B288" s="26">
        <v>18888</v>
      </c>
      <c r="C288" s="26">
        <v>14150</v>
      </c>
      <c r="D288" s="26">
        <v>3797</v>
      </c>
      <c r="E288" s="26">
        <v>941</v>
      </c>
      <c r="F288" s="27"/>
      <c r="G288" s="28"/>
      <c r="H288" s="29">
        <f t="shared" si="55"/>
        <v>-0.00783566285472259</v>
      </c>
      <c r="I288" s="29">
        <f t="shared" si="49"/>
        <v>-0.0222614840989399</v>
      </c>
      <c r="J288" s="29">
        <f t="shared" si="50"/>
        <v>0.0402949697129313</v>
      </c>
      <c r="K288" s="29">
        <f t="shared" si="51"/>
        <v>0.0148777895855472</v>
      </c>
      <c r="L288" s="28"/>
      <c r="M288" s="13">
        <f t="shared" si="60"/>
        <v>25451</v>
      </c>
      <c r="N288" s="13">
        <f t="shared" si="56"/>
        <v>20919</v>
      </c>
      <c r="O288" s="13">
        <f t="shared" si="57"/>
        <v>5463</v>
      </c>
      <c r="P288" s="13">
        <f t="shared" si="58"/>
        <v>1000</v>
      </c>
      <c r="Q288" s="28"/>
      <c r="R288" s="13">
        <f t="shared" si="59"/>
        <v>0.257868060194098</v>
      </c>
      <c r="S288" s="13">
        <f t="shared" si="52"/>
        <v>0.3235814331469</v>
      </c>
      <c r="T288" s="13">
        <f t="shared" si="53"/>
        <v>0.304960644334615</v>
      </c>
      <c r="U288" s="13">
        <f t="shared" si="54"/>
        <v>0.059</v>
      </c>
    </row>
    <row r="289" s="13" customFormat="1" spans="1:21">
      <c r="A289" s="25">
        <v>34089</v>
      </c>
      <c r="B289" s="26">
        <v>18740</v>
      </c>
      <c r="C289" s="26">
        <v>13835</v>
      </c>
      <c r="D289" s="26">
        <v>3950</v>
      </c>
      <c r="E289" s="26">
        <v>955</v>
      </c>
      <c r="F289" s="27"/>
      <c r="G289" s="28"/>
      <c r="H289" s="29">
        <f t="shared" si="55"/>
        <v>0.0986125933831377</v>
      </c>
      <c r="I289" s="29">
        <f t="shared" si="49"/>
        <v>0.0957715937838814</v>
      </c>
      <c r="J289" s="29">
        <f t="shared" si="50"/>
        <v>0.12</v>
      </c>
      <c r="K289" s="29">
        <f t="shared" si="51"/>
        <v>0.0523560209424083</v>
      </c>
      <c r="L289" s="28"/>
      <c r="M289" s="13">
        <f t="shared" si="60"/>
        <v>25451</v>
      </c>
      <c r="N289" s="13">
        <f t="shared" si="56"/>
        <v>20919</v>
      </c>
      <c r="O289" s="13">
        <f t="shared" si="57"/>
        <v>5463</v>
      </c>
      <c r="P289" s="13">
        <f t="shared" si="58"/>
        <v>1000</v>
      </c>
      <c r="Q289" s="28"/>
      <c r="R289" s="13">
        <f t="shared" si="59"/>
        <v>0.263683155868139</v>
      </c>
      <c r="S289" s="13">
        <f t="shared" si="52"/>
        <v>0.338639514317128</v>
      </c>
      <c r="T289" s="13">
        <f t="shared" si="53"/>
        <v>0.276954054548783</v>
      </c>
      <c r="U289" s="13">
        <f t="shared" si="54"/>
        <v>0.045</v>
      </c>
    </row>
    <row r="290" s="13" customFormat="1" spans="1:21">
      <c r="A290" s="25">
        <v>34120</v>
      </c>
      <c r="B290" s="26">
        <v>20588</v>
      </c>
      <c r="C290" s="26">
        <v>15160</v>
      </c>
      <c r="D290" s="26">
        <v>4424</v>
      </c>
      <c r="E290" s="26">
        <v>1005</v>
      </c>
      <c r="F290" s="27"/>
      <c r="G290" s="28"/>
      <c r="H290" s="29">
        <f t="shared" si="55"/>
        <v>0.0114144161647562</v>
      </c>
      <c r="I290" s="29">
        <f t="shared" si="49"/>
        <v>0.0149076517150395</v>
      </c>
      <c r="J290" s="29">
        <f t="shared" si="50"/>
        <v>0.0054249547920433</v>
      </c>
      <c r="K290" s="29">
        <f t="shared" si="51"/>
        <v>-0.0169154228855721</v>
      </c>
      <c r="L290" s="28"/>
      <c r="M290" s="13">
        <f t="shared" si="60"/>
        <v>25451</v>
      </c>
      <c r="N290" s="13">
        <f t="shared" si="56"/>
        <v>20919</v>
      </c>
      <c r="O290" s="13">
        <f t="shared" si="57"/>
        <v>5463</v>
      </c>
      <c r="P290" s="13">
        <f t="shared" si="58"/>
        <v>1000</v>
      </c>
      <c r="Q290" s="28"/>
      <c r="R290" s="13">
        <f t="shared" si="59"/>
        <v>0.191073042316608</v>
      </c>
      <c r="S290" s="13">
        <f t="shared" si="52"/>
        <v>0.275299966537597</v>
      </c>
      <c r="T290" s="13">
        <f t="shared" si="53"/>
        <v>0.190188541094637</v>
      </c>
      <c r="U290" s="13">
        <f t="shared" si="54"/>
        <v>-0.005</v>
      </c>
    </row>
    <row r="291" s="13" customFormat="1" spans="1:21">
      <c r="A291" s="25">
        <v>34150</v>
      </c>
      <c r="B291" s="26">
        <v>20823</v>
      </c>
      <c r="C291" s="26">
        <v>15386</v>
      </c>
      <c r="D291" s="26">
        <v>4448</v>
      </c>
      <c r="E291" s="26">
        <v>988</v>
      </c>
      <c r="F291" s="27"/>
      <c r="G291" s="28"/>
      <c r="H291" s="29">
        <f t="shared" si="55"/>
        <v>-0.0332324833117226</v>
      </c>
      <c r="I291" s="29">
        <f t="shared" si="49"/>
        <v>-0.0565449109580137</v>
      </c>
      <c r="J291" s="29">
        <f t="shared" si="50"/>
        <v>0.0442895683453237</v>
      </c>
      <c r="K291" s="29">
        <f t="shared" si="51"/>
        <v>-0.0182186234817814</v>
      </c>
      <c r="L291" s="28"/>
      <c r="M291" s="13">
        <f t="shared" si="60"/>
        <v>25451</v>
      </c>
      <c r="N291" s="13">
        <f t="shared" si="56"/>
        <v>20919</v>
      </c>
      <c r="O291" s="13">
        <f t="shared" si="57"/>
        <v>5463</v>
      </c>
      <c r="P291" s="13">
        <f t="shared" si="58"/>
        <v>1005</v>
      </c>
      <c r="Q291" s="28"/>
      <c r="R291" s="13">
        <f t="shared" si="59"/>
        <v>0.18183961337472</v>
      </c>
      <c r="S291" s="13">
        <f t="shared" si="52"/>
        <v>0.264496390840862</v>
      </c>
      <c r="T291" s="13">
        <f t="shared" si="53"/>
        <v>0.185795350539996</v>
      </c>
      <c r="U291" s="13">
        <f t="shared" si="54"/>
        <v>0.0169154228855721</v>
      </c>
    </row>
    <row r="292" s="13" customFormat="1" spans="1:21">
      <c r="A292" s="25">
        <v>34181</v>
      </c>
      <c r="B292" s="26">
        <v>20131</v>
      </c>
      <c r="C292" s="26">
        <v>14516</v>
      </c>
      <c r="D292" s="26">
        <v>4645</v>
      </c>
      <c r="E292" s="26">
        <v>970</v>
      </c>
      <c r="F292" s="27"/>
      <c r="G292" s="28"/>
      <c r="H292" s="29">
        <f t="shared" si="55"/>
        <v>0.0438626993194575</v>
      </c>
      <c r="I292" s="29">
        <f t="shared" si="49"/>
        <v>0.0777073573987324</v>
      </c>
      <c r="J292" s="29">
        <f t="shared" si="50"/>
        <v>-0.0579117330462864</v>
      </c>
      <c r="K292" s="29">
        <f t="shared" si="51"/>
        <v>0.0237113402061855</v>
      </c>
      <c r="L292" s="28"/>
      <c r="M292" s="13">
        <f t="shared" si="60"/>
        <v>25451</v>
      </c>
      <c r="N292" s="13">
        <f t="shared" si="56"/>
        <v>20919</v>
      </c>
      <c r="O292" s="13">
        <f t="shared" si="57"/>
        <v>5463</v>
      </c>
      <c r="P292" s="13">
        <f t="shared" si="58"/>
        <v>1005</v>
      </c>
      <c r="Q292" s="28"/>
      <c r="R292" s="13">
        <f t="shared" si="59"/>
        <v>0.209029114769557</v>
      </c>
      <c r="S292" s="13">
        <f t="shared" si="52"/>
        <v>0.306085376930064</v>
      </c>
      <c r="T292" s="13">
        <f t="shared" si="53"/>
        <v>0.149734578070657</v>
      </c>
      <c r="U292" s="13">
        <f t="shared" si="54"/>
        <v>0.0348258706467662</v>
      </c>
    </row>
    <row r="293" s="13" customFormat="1" spans="1:21">
      <c r="A293" s="25">
        <v>34212</v>
      </c>
      <c r="B293" s="26">
        <v>21014</v>
      </c>
      <c r="C293" s="26">
        <v>15644</v>
      </c>
      <c r="D293" s="26">
        <v>4376</v>
      </c>
      <c r="E293" s="26">
        <v>993</v>
      </c>
      <c r="F293" s="27"/>
      <c r="G293" s="28"/>
      <c r="H293" s="29">
        <f t="shared" si="55"/>
        <v>0.0480156086418577</v>
      </c>
      <c r="I293" s="29">
        <f t="shared" si="49"/>
        <v>0.062899514190744</v>
      </c>
      <c r="J293" s="29">
        <f t="shared" si="50"/>
        <v>-0.00525594149908593</v>
      </c>
      <c r="K293" s="29">
        <f t="shared" si="51"/>
        <v>0.0493454179254784</v>
      </c>
      <c r="L293" s="28"/>
      <c r="M293" s="13">
        <f t="shared" si="60"/>
        <v>25451</v>
      </c>
      <c r="N293" s="13">
        <f t="shared" si="56"/>
        <v>20919</v>
      </c>
      <c r="O293" s="13">
        <f t="shared" si="57"/>
        <v>5463</v>
      </c>
      <c r="P293" s="13">
        <f t="shared" si="58"/>
        <v>1005</v>
      </c>
      <c r="Q293" s="28"/>
      <c r="R293" s="13">
        <f t="shared" si="59"/>
        <v>0.174334996660249</v>
      </c>
      <c r="S293" s="13">
        <f t="shared" si="52"/>
        <v>0.252163105310961</v>
      </c>
      <c r="T293" s="13">
        <f t="shared" si="53"/>
        <v>0.198974922203917</v>
      </c>
      <c r="U293" s="13">
        <f t="shared" si="54"/>
        <v>0.0119402985074627</v>
      </c>
    </row>
    <row r="294" s="13" customFormat="1" spans="1:21">
      <c r="A294" s="25">
        <v>34242</v>
      </c>
      <c r="B294" s="26">
        <v>22023</v>
      </c>
      <c r="C294" s="26">
        <v>16628</v>
      </c>
      <c r="D294" s="26">
        <v>4353</v>
      </c>
      <c r="E294" s="26">
        <v>1042</v>
      </c>
      <c r="F294" s="27"/>
      <c r="G294" s="28"/>
      <c r="H294" s="29">
        <f t="shared" si="55"/>
        <v>-0.0374608363983109</v>
      </c>
      <c r="I294" s="29">
        <f t="shared" si="49"/>
        <v>-0.0482920375270628</v>
      </c>
      <c r="J294" s="29">
        <f t="shared" si="50"/>
        <v>0.00712152538479205</v>
      </c>
      <c r="K294" s="29">
        <f t="shared" si="51"/>
        <v>-0.0508637236084453</v>
      </c>
      <c r="L294" s="28"/>
      <c r="M294" s="13">
        <f t="shared" si="60"/>
        <v>25451</v>
      </c>
      <c r="N294" s="13">
        <f t="shared" si="56"/>
        <v>20919</v>
      </c>
      <c r="O294" s="13">
        <f t="shared" si="57"/>
        <v>5463</v>
      </c>
      <c r="P294" s="13">
        <f t="shared" si="58"/>
        <v>1005</v>
      </c>
      <c r="Q294" s="28"/>
      <c r="R294" s="13">
        <f t="shared" si="59"/>
        <v>0.134690188990609</v>
      </c>
      <c r="S294" s="13">
        <f t="shared" si="52"/>
        <v>0.205124527941106</v>
      </c>
      <c r="T294" s="13">
        <f t="shared" si="53"/>
        <v>0.203185063152114</v>
      </c>
      <c r="U294" s="13">
        <f t="shared" si="54"/>
        <v>-0.03681592039801</v>
      </c>
    </row>
    <row r="295" s="13" customFormat="1" spans="1:21">
      <c r="A295" s="25">
        <v>34273</v>
      </c>
      <c r="B295" s="26">
        <v>21198</v>
      </c>
      <c r="C295" s="26">
        <v>15825</v>
      </c>
      <c r="D295" s="26">
        <v>4384</v>
      </c>
      <c r="E295" s="26">
        <v>989</v>
      </c>
      <c r="F295" s="27"/>
      <c r="G295" s="28"/>
      <c r="H295" s="29">
        <f t="shared" si="55"/>
        <v>0.00919898103594674</v>
      </c>
      <c r="I295" s="29">
        <f t="shared" si="49"/>
        <v>0.00815165876777257</v>
      </c>
      <c r="J295" s="29">
        <f t="shared" si="50"/>
        <v>0.0150547445255473</v>
      </c>
      <c r="K295" s="29">
        <f t="shared" si="51"/>
        <v>0.00101112234580381</v>
      </c>
      <c r="L295" s="28"/>
      <c r="M295" s="13">
        <f t="shared" si="60"/>
        <v>25451</v>
      </c>
      <c r="N295" s="13">
        <f t="shared" si="56"/>
        <v>20919</v>
      </c>
      <c r="O295" s="13">
        <f t="shared" si="57"/>
        <v>5463</v>
      </c>
      <c r="P295" s="13">
        <f t="shared" si="58"/>
        <v>1042</v>
      </c>
      <c r="Q295" s="28"/>
      <c r="R295" s="13">
        <f t="shared" si="59"/>
        <v>0.167105418254685</v>
      </c>
      <c r="S295" s="13">
        <f t="shared" si="52"/>
        <v>0.243510684067116</v>
      </c>
      <c r="T295" s="13">
        <f t="shared" si="53"/>
        <v>0.19751052535237</v>
      </c>
      <c r="U295" s="13">
        <f t="shared" si="54"/>
        <v>0.0508637236084453</v>
      </c>
    </row>
    <row r="296" s="13" customFormat="1" spans="1:21">
      <c r="A296" s="25">
        <v>34303</v>
      </c>
      <c r="B296" s="26">
        <v>21393</v>
      </c>
      <c r="C296" s="26">
        <v>15954</v>
      </c>
      <c r="D296" s="26">
        <v>4450</v>
      </c>
      <c r="E296" s="26">
        <v>990</v>
      </c>
      <c r="F296" s="27"/>
      <c r="G296" s="28"/>
      <c r="H296" s="29">
        <f t="shared" si="55"/>
        <v>-0.0204739868181181</v>
      </c>
      <c r="I296" s="29">
        <f t="shared" si="49"/>
        <v>-0.0307759809452175</v>
      </c>
      <c r="J296" s="29">
        <f t="shared" si="50"/>
        <v>0.0240449438202248</v>
      </c>
      <c r="K296" s="29">
        <f t="shared" si="51"/>
        <v>-0.0555555555555556</v>
      </c>
      <c r="L296" s="28"/>
      <c r="M296" s="13">
        <f t="shared" si="60"/>
        <v>25451</v>
      </c>
      <c r="N296" s="13">
        <f t="shared" si="56"/>
        <v>20919</v>
      </c>
      <c r="O296" s="13">
        <f t="shared" si="57"/>
        <v>5463</v>
      </c>
      <c r="P296" s="13">
        <f t="shared" si="58"/>
        <v>1042</v>
      </c>
      <c r="Q296" s="28"/>
      <c r="R296" s="13">
        <f t="shared" si="59"/>
        <v>0.159443636792268</v>
      </c>
      <c r="S296" s="13">
        <f t="shared" si="52"/>
        <v>0.237344041302165</v>
      </c>
      <c r="T296" s="13">
        <f t="shared" si="53"/>
        <v>0.18542925132711</v>
      </c>
      <c r="U296" s="13">
        <f t="shared" si="54"/>
        <v>0.0499040307101727</v>
      </c>
    </row>
    <row r="297" s="13" customFormat="1" spans="1:21">
      <c r="A297" s="25">
        <v>34334</v>
      </c>
      <c r="B297" s="26">
        <v>20955</v>
      </c>
      <c r="C297" s="26">
        <v>15463</v>
      </c>
      <c r="D297" s="26">
        <v>4557</v>
      </c>
      <c r="E297" s="26">
        <v>935</v>
      </c>
      <c r="F297" s="27"/>
      <c r="G297" s="28"/>
      <c r="H297" s="29">
        <f t="shared" si="55"/>
        <v>-0.0512049630159866</v>
      </c>
      <c r="I297" s="29">
        <f t="shared" si="49"/>
        <v>-0.04352324904611</v>
      </c>
      <c r="J297" s="29">
        <f t="shared" si="50"/>
        <v>-0.0787798990563967</v>
      </c>
      <c r="K297" s="29">
        <f t="shared" si="51"/>
        <v>-0.0438502673796791</v>
      </c>
      <c r="L297" s="28"/>
      <c r="M297" s="13">
        <f t="shared" si="60"/>
        <v>25451</v>
      </c>
      <c r="N297" s="13">
        <f t="shared" si="56"/>
        <v>20919</v>
      </c>
      <c r="O297" s="13">
        <f t="shared" si="57"/>
        <v>5463</v>
      </c>
      <c r="P297" s="13">
        <f t="shared" si="58"/>
        <v>1042</v>
      </c>
      <c r="Q297" s="28"/>
      <c r="R297" s="13">
        <f t="shared" si="59"/>
        <v>0.176653176692468</v>
      </c>
      <c r="S297" s="13">
        <f t="shared" si="52"/>
        <v>0.260815526554807</v>
      </c>
      <c r="T297" s="13">
        <f t="shared" si="53"/>
        <v>0.165842943437672</v>
      </c>
      <c r="U297" s="13">
        <f t="shared" si="54"/>
        <v>0.102687140115163</v>
      </c>
    </row>
    <row r="298" s="13" customFormat="1" spans="1:21">
      <c r="A298" s="25">
        <v>34365</v>
      </c>
      <c r="B298" s="26">
        <v>19882</v>
      </c>
      <c r="C298" s="26">
        <v>14790</v>
      </c>
      <c r="D298" s="26">
        <v>4198</v>
      </c>
      <c r="E298" s="26">
        <v>894</v>
      </c>
      <c r="F298" s="27"/>
      <c r="G298" s="28"/>
      <c r="H298" s="29">
        <f t="shared" si="55"/>
        <v>0.0186600945578916</v>
      </c>
      <c r="I298" s="29">
        <f t="shared" si="49"/>
        <v>0.0252197430696417</v>
      </c>
      <c r="J298" s="29">
        <f t="shared" si="50"/>
        <v>0.000476417341591207</v>
      </c>
      <c r="K298" s="29">
        <f t="shared" si="51"/>
        <v>-0.00335570469798663</v>
      </c>
      <c r="L298" s="28"/>
      <c r="M298" s="13">
        <f t="shared" si="60"/>
        <v>25451</v>
      </c>
      <c r="N298" s="13">
        <f t="shared" si="56"/>
        <v>20919</v>
      </c>
      <c r="O298" s="13">
        <f t="shared" si="57"/>
        <v>5463</v>
      </c>
      <c r="P298" s="13">
        <f t="shared" si="58"/>
        <v>1042</v>
      </c>
      <c r="Q298" s="28"/>
      <c r="R298" s="13">
        <f t="shared" si="59"/>
        <v>0.21881262032926</v>
      </c>
      <c r="S298" s="13">
        <f t="shared" si="52"/>
        <v>0.292987236483579</v>
      </c>
      <c r="T298" s="13">
        <f t="shared" si="53"/>
        <v>0.231557752150833</v>
      </c>
      <c r="U298" s="13">
        <f t="shared" si="54"/>
        <v>0.142034548944338</v>
      </c>
    </row>
    <row r="299" s="13" customFormat="1" spans="1:21">
      <c r="A299" s="25">
        <v>34393</v>
      </c>
      <c r="B299" s="26">
        <v>20253</v>
      </c>
      <c r="C299" s="26">
        <v>15163</v>
      </c>
      <c r="D299" s="26">
        <v>4200</v>
      </c>
      <c r="E299" s="26">
        <v>891</v>
      </c>
      <c r="F299" s="27"/>
      <c r="G299" s="28"/>
      <c r="H299" s="29">
        <f t="shared" si="55"/>
        <v>0.0286871080827531</v>
      </c>
      <c r="I299" s="29">
        <f t="shared" si="49"/>
        <v>0.0238739035810855</v>
      </c>
      <c r="J299" s="29">
        <f t="shared" si="50"/>
        <v>0.0447619047619048</v>
      </c>
      <c r="K299" s="29">
        <f t="shared" si="51"/>
        <v>0.0347923681257014</v>
      </c>
      <c r="L299" s="28"/>
      <c r="M299" s="13">
        <f t="shared" si="60"/>
        <v>25451</v>
      </c>
      <c r="N299" s="13">
        <f t="shared" si="56"/>
        <v>20919</v>
      </c>
      <c r="O299" s="13">
        <f t="shared" si="57"/>
        <v>5463</v>
      </c>
      <c r="P299" s="13">
        <f t="shared" si="58"/>
        <v>1042</v>
      </c>
      <c r="Q299" s="28"/>
      <c r="R299" s="13">
        <f t="shared" si="59"/>
        <v>0.204235589957173</v>
      </c>
      <c r="S299" s="13">
        <f t="shared" si="52"/>
        <v>0.275156556240738</v>
      </c>
      <c r="T299" s="13">
        <f t="shared" si="53"/>
        <v>0.231191652937946</v>
      </c>
      <c r="U299" s="13">
        <f t="shared" si="54"/>
        <v>0.144913627639155</v>
      </c>
    </row>
    <row r="300" s="13" customFormat="1" spans="1:21">
      <c r="A300" s="25">
        <v>34424</v>
      </c>
      <c r="B300" s="26">
        <v>20834</v>
      </c>
      <c r="C300" s="26">
        <v>15525</v>
      </c>
      <c r="D300" s="26">
        <v>4388</v>
      </c>
      <c r="E300" s="26">
        <v>922</v>
      </c>
      <c r="F300" s="27"/>
      <c r="G300" s="28"/>
      <c r="H300" s="29">
        <f t="shared" si="55"/>
        <v>-0.0191993856196602</v>
      </c>
      <c r="I300" s="29">
        <f t="shared" si="49"/>
        <v>-0.0113365539452496</v>
      </c>
      <c r="J300" s="29">
        <f t="shared" si="50"/>
        <v>-0.0485414767547858</v>
      </c>
      <c r="K300" s="29">
        <f t="shared" si="51"/>
        <v>-0.0140997830802603</v>
      </c>
      <c r="L300" s="28"/>
      <c r="M300" s="13">
        <f t="shared" si="60"/>
        <v>25451</v>
      </c>
      <c r="N300" s="13">
        <f t="shared" si="56"/>
        <v>20919</v>
      </c>
      <c r="O300" s="13">
        <f t="shared" si="57"/>
        <v>5463</v>
      </c>
      <c r="P300" s="13">
        <f t="shared" si="58"/>
        <v>1042</v>
      </c>
      <c r="Q300" s="28"/>
      <c r="R300" s="13">
        <f t="shared" si="59"/>
        <v>0.181407410317866</v>
      </c>
      <c r="S300" s="13">
        <f t="shared" si="52"/>
        <v>0.257851713753047</v>
      </c>
      <c r="T300" s="13">
        <f t="shared" si="53"/>
        <v>0.196778326926597</v>
      </c>
      <c r="U300" s="13">
        <f t="shared" si="54"/>
        <v>0.115163147792706</v>
      </c>
    </row>
    <row r="301" s="13" customFormat="1" spans="1:21">
      <c r="A301" s="25">
        <v>34454</v>
      </c>
      <c r="B301" s="26">
        <v>20434</v>
      </c>
      <c r="C301" s="26">
        <v>15349</v>
      </c>
      <c r="D301" s="26">
        <v>4175</v>
      </c>
      <c r="E301" s="26">
        <v>909</v>
      </c>
      <c r="F301" s="27"/>
      <c r="G301" s="28"/>
      <c r="H301" s="29">
        <f t="shared" si="55"/>
        <v>-0.0209454830184986</v>
      </c>
      <c r="I301" s="29">
        <f t="shared" si="49"/>
        <v>-0.0220861293895368</v>
      </c>
      <c r="J301" s="29">
        <f t="shared" si="50"/>
        <v>-0.00359281437125747</v>
      </c>
      <c r="K301" s="29">
        <f t="shared" si="51"/>
        <v>-0.0814081408140814</v>
      </c>
      <c r="L301" s="28"/>
      <c r="M301" s="13">
        <f t="shared" si="60"/>
        <v>25451</v>
      </c>
      <c r="N301" s="13">
        <f t="shared" si="56"/>
        <v>20919</v>
      </c>
      <c r="O301" s="13">
        <f t="shared" si="57"/>
        <v>5463</v>
      </c>
      <c r="P301" s="13">
        <f t="shared" si="58"/>
        <v>1042</v>
      </c>
      <c r="Q301" s="28"/>
      <c r="R301" s="13">
        <f t="shared" si="59"/>
        <v>0.197123885112569</v>
      </c>
      <c r="S301" s="13">
        <f t="shared" si="52"/>
        <v>0.266265117835461</v>
      </c>
      <c r="T301" s="13">
        <f t="shared" si="53"/>
        <v>0.23576789309903</v>
      </c>
      <c r="U301" s="13">
        <f t="shared" si="54"/>
        <v>0.12763915547025</v>
      </c>
    </row>
    <row r="302" s="13" customFormat="1" spans="1:21">
      <c r="A302" s="25">
        <v>34485</v>
      </c>
      <c r="B302" s="26">
        <v>20006</v>
      </c>
      <c r="C302" s="26">
        <v>15010</v>
      </c>
      <c r="D302" s="26">
        <v>4160</v>
      </c>
      <c r="E302" s="26">
        <v>835</v>
      </c>
      <c r="F302" s="27"/>
      <c r="G302" s="28"/>
      <c r="H302" s="29">
        <f t="shared" si="55"/>
        <v>0.0327401779466161</v>
      </c>
      <c r="I302" s="29">
        <f t="shared" si="49"/>
        <v>0.0389073950699534</v>
      </c>
      <c r="J302" s="29">
        <f t="shared" si="50"/>
        <v>0.0112980769230768</v>
      </c>
      <c r="K302" s="29">
        <f t="shared" si="51"/>
        <v>0.02874251497006</v>
      </c>
      <c r="L302" s="28"/>
      <c r="M302" s="13">
        <f t="shared" si="60"/>
        <v>25451</v>
      </c>
      <c r="N302" s="13">
        <f t="shared" si="56"/>
        <v>20919</v>
      </c>
      <c r="O302" s="13">
        <f t="shared" si="57"/>
        <v>5463</v>
      </c>
      <c r="P302" s="13">
        <f t="shared" si="58"/>
        <v>1042</v>
      </c>
      <c r="Q302" s="28"/>
      <c r="R302" s="13">
        <f t="shared" si="59"/>
        <v>0.213940513142902</v>
      </c>
      <c r="S302" s="13">
        <f t="shared" si="52"/>
        <v>0.282470481380563</v>
      </c>
      <c r="T302" s="13">
        <f t="shared" si="53"/>
        <v>0.23851363719568</v>
      </c>
      <c r="U302" s="13">
        <f t="shared" si="54"/>
        <v>0.198656429942418</v>
      </c>
    </row>
    <row r="303" s="13" customFormat="1" spans="1:21">
      <c r="A303" s="25">
        <v>34515</v>
      </c>
      <c r="B303" s="26">
        <v>20661</v>
      </c>
      <c r="C303" s="26">
        <v>15594</v>
      </c>
      <c r="D303" s="26">
        <v>4207</v>
      </c>
      <c r="E303" s="26">
        <v>859</v>
      </c>
      <c r="F303" s="27"/>
      <c r="G303" s="28"/>
      <c r="H303" s="29">
        <f t="shared" si="55"/>
        <v>-0.0142297081457819</v>
      </c>
      <c r="I303" s="29">
        <f t="shared" si="49"/>
        <v>-0.011607028344235</v>
      </c>
      <c r="J303" s="29">
        <f t="shared" si="50"/>
        <v>-0.0244830045162824</v>
      </c>
      <c r="K303" s="29">
        <f t="shared" si="51"/>
        <v>-0.010477299185099</v>
      </c>
      <c r="L303" s="28"/>
      <c r="M303" s="13">
        <f t="shared" si="60"/>
        <v>25451</v>
      </c>
      <c r="N303" s="13">
        <f t="shared" si="56"/>
        <v>20919</v>
      </c>
      <c r="O303" s="13">
        <f t="shared" si="57"/>
        <v>5463</v>
      </c>
      <c r="P303" s="13">
        <f t="shared" si="58"/>
        <v>1042</v>
      </c>
      <c r="Q303" s="28"/>
      <c r="R303" s="13">
        <f t="shared" si="59"/>
        <v>0.188204785666575</v>
      </c>
      <c r="S303" s="13">
        <f t="shared" si="52"/>
        <v>0.254553276925283</v>
      </c>
      <c r="T303" s="13">
        <f t="shared" si="53"/>
        <v>0.229910305692843</v>
      </c>
      <c r="U303" s="13">
        <f t="shared" si="54"/>
        <v>0.175623800383877</v>
      </c>
    </row>
    <row r="304" s="13" customFormat="1" spans="1:21">
      <c r="A304" s="25">
        <v>34546</v>
      </c>
      <c r="B304" s="26">
        <v>20367</v>
      </c>
      <c r="C304" s="26">
        <v>15413</v>
      </c>
      <c r="D304" s="26">
        <v>4104</v>
      </c>
      <c r="E304" s="26">
        <v>850</v>
      </c>
      <c r="F304" s="27"/>
      <c r="G304" s="28"/>
      <c r="H304" s="29">
        <f t="shared" si="55"/>
        <v>0.00520449747139984</v>
      </c>
      <c r="I304" s="29">
        <f t="shared" si="49"/>
        <v>0.0072665931356648</v>
      </c>
      <c r="J304" s="29">
        <f t="shared" si="50"/>
        <v>0.000243664717348935</v>
      </c>
      <c r="K304" s="29">
        <f t="shared" si="51"/>
        <v>-0.00823529411764701</v>
      </c>
      <c r="L304" s="28"/>
      <c r="M304" s="13">
        <f t="shared" si="60"/>
        <v>25451</v>
      </c>
      <c r="N304" s="13">
        <f t="shared" si="56"/>
        <v>20919</v>
      </c>
      <c r="O304" s="13">
        <f t="shared" si="57"/>
        <v>5463</v>
      </c>
      <c r="P304" s="13">
        <f t="shared" si="58"/>
        <v>1042</v>
      </c>
      <c r="Q304" s="28"/>
      <c r="R304" s="13">
        <f t="shared" si="59"/>
        <v>0.199756394640682</v>
      </c>
      <c r="S304" s="13">
        <f t="shared" si="52"/>
        <v>0.263205698169129</v>
      </c>
      <c r="T304" s="13">
        <f t="shared" si="53"/>
        <v>0.248764415156507</v>
      </c>
      <c r="U304" s="13">
        <f t="shared" si="54"/>
        <v>0.18426103646833</v>
      </c>
    </row>
    <row r="305" s="13" customFormat="1" spans="1:21">
      <c r="A305" s="25">
        <v>34577</v>
      </c>
      <c r="B305" s="26">
        <v>20473</v>
      </c>
      <c r="C305" s="26">
        <v>15525</v>
      </c>
      <c r="D305" s="26">
        <v>4105</v>
      </c>
      <c r="E305" s="26">
        <v>843</v>
      </c>
      <c r="F305" s="27"/>
      <c r="G305" s="28"/>
      <c r="H305" s="29">
        <f t="shared" si="55"/>
        <v>-0.00805939530112831</v>
      </c>
      <c r="I305" s="29">
        <f t="shared" si="49"/>
        <v>-0.0167471819645733</v>
      </c>
      <c r="J305" s="29">
        <f t="shared" si="50"/>
        <v>0.0280146163215591</v>
      </c>
      <c r="K305" s="29">
        <f t="shared" si="51"/>
        <v>-0.0237247924080665</v>
      </c>
      <c r="L305" s="28"/>
      <c r="M305" s="13">
        <f t="shared" si="60"/>
        <v>25451</v>
      </c>
      <c r="N305" s="13">
        <f t="shared" si="56"/>
        <v>20919</v>
      </c>
      <c r="O305" s="13">
        <f t="shared" si="57"/>
        <v>5463</v>
      </c>
      <c r="P305" s="13">
        <f t="shared" si="58"/>
        <v>1042</v>
      </c>
      <c r="Q305" s="28"/>
      <c r="R305" s="13">
        <f t="shared" si="59"/>
        <v>0.195591528820086</v>
      </c>
      <c r="S305" s="13">
        <f t="shared" si="52"/>
        <v>0.257851713753047</v>
      </c>
      <c r="T305" s="13">
        <f t="shared" si="53"/>
        <v>0.248581365550064</v>
      </c>
      <c r="U305" s="13">
        <f t="shared" si="54"/>
        <v>0.190978886756238</v>
      </c>
    </row>
    <row r="306" s="13" customFormat="1" spans="1:21">
      <c r="A306" s="25">
        <v>34607</v>
      </c>
      <c r="B306" s="26">
        <v>20308</v>
      </c>
      <c r="C306" s="26">
        <v>15265</v>
      </c>
      <c r="D306" s="26">
        <v>4220</v>
      </c>
      <c r="E306" s="26">
        <v>823</v>
      </c>
      <c r="F306" s="27"/>
      <c r="G306" s="28"/>
      <c r="H306" s="29">
        <f t="shared" si="55"/>
        <v>-0.0425940516052787</v>
      </c>
      <c r="I306" s="29">
        <f t="shared" si="49"/>
        <v>-0.0486734359646249</v>
      </c>
      <c r="J306" s="29">
        <f t="shared" si="50"/>
        <v>-0.0317535545023697</v>
      </c>
      <c r="K306" s="29">
        <f t="shared" si="51"/>
        <v>0.0133657351154313</v>
      </c>
      <c r="L306" s="28"/>
      <c r="M306" s="13">
        <f t="shared" si="60"/>
        <v>25451</v>
      </c>
      <c r="N306" s="13">
        <f t="shared" si="56"/>
        <v>20919</v>
      </c>
      <c r="O306" s="13">
        <f t="shared" si="57"/>
        <v>5463</v>
      </c>
      <c r="P306" s="13">
        <f t="shared" si="58"/>
        <v>1042</v>
      </c>
      <c r="Q306" s="28"/>
      <c r="R306" s="13">
        <f t="shared" si="59"/>
        <v>0.202074574672901</v>
      </c>
      <c r="S306" s="13">
        <f t="shared" si="52"/>
        <v>0.270280606147521</v>
      </c>
      <c r="T306" s="13">
        <f t="shared" si="53"/>
        <v>0.227530660809079</v>
      </c>
      <c r="U306" s="13">
        <f t="shared" si="54"/>
        <v>0.210172744721689</v>
      </c>
    </row>
    <row r="307" s="13" customFormat="1" spans="1:21">
      <c r="A307" s="25">
        <v>34638</v>
      </c>
      <c r="B307" s="26">
        <v>19443</v>
      </c>
      <c r="C307" s="26">
        <v>14522</v>
      </c>
      <c r="D307" s="26">
        <v>4086</v>
      </c>
      <c r="E307" s="26">
        <v>834</v>
      </c>
      <c r="F307" s="27"/>
      <c r="G307" s="28"/>
      <c r="H307" s="29">
        <f t="shared" si="55"/>
        <v>-0.0446433163606439</v>
      </c>
      <c r="I307" s="29">
        <f t="shared" si="49"/>
        <v>-0.0455860074369921</v>
      </c>
      <c r="J307" s="29">
        <f t="shared" si="50"/>
        <v>-0.0347528144884973</v>
      </c>
      <c r="K307" s="29">
        <f t="shared" si="51"/>
        <v>-0.0755395683453237</v>
      </c>
      <c r="L307" s="28"/>
      <c r="M307" s="13">
        <f t="shared" si="60"/>
        <v>25451</v>
      </c>
      <c r="N307" s="13">
        <f t="shared" si="56"/>
        <v>20919</v>
      </c>
      <c r="O307" s="13">
        <f t="shared" si="57"/>
        <v>5463</v>
      </c>
      <c r="P307" s="13">
        <f t="shared" si="58"/>
        <v>1042</v>
      </c>
      <c r="Q307" s="28"/>
      <c r="R307" s="13">
        <f t="shared" si="59"/>
        <v>0.236061451416447</v>
      </c>
      <c r="S307" s="13">
        <f t="shared" si="52"/>
        <v>0.305798556336345</v>
      </c>
      <c r="T307" s="13">
        <f t="shared" si="53"/>
        <v>0.252059308072488</v>
      </c>
      <c r="U307" s="13">
        <f t="shared" si="54"/>
        <v>0.199616122840691</v>
      </c>
    </row>
    <row r="308" s="13" customFormat="1" spans="1:21">
      <c r="A308" s="25">
        <v>34668</v>
      </c>
      <c r="B308" s="26">
        <v>18575</v>
      </c>
      <c r="C308" s="26">
        <v>13860</v>
      </c>
      <c r="D308" s="26">
        <v>3944</v>
      </c>
      <c r="E308" s="26">
        <v>771</v>
      </c>
      <c r="F308" s="27"/>
      <c r="G308" s="28"/>
      <c r="H308" s="29">
        <f t="shared" si="55"/>
        <v>-0.00850605652759084</v>
      </c>
      <c r="I308" s="29">
        <f t="shared" si="49"/>
        <v>-0.00562770562770565</v>
      </c>
      <c r="J308" s="29">
        <f t="shared" si="50"/>
        <v>-0.0134381338742393</v>
      </c>
      <c r="K308" s="29">
        <f t="shared" si="51"/>
        <v>-0.0350194552529183</v>
      </c>
      <c r="L308" s="28"/>
      <c r="M308" s="13">
        <f t="shared" si="60"/>
        <v>25451</v>
      </c>
      <c r="N308" s="13">
        <f t="shared" si="56"/>
        <v>20919</v>
      </c>
      <c r="O308" s="13">
        <f t="shared" si="57"/>
        <v>5463</v>
      </c>
      <c r="P308" s="13">
        <f t="shared" si="58"/>
        <v>1042</v>
      </c>
      <c r="Q308" s="28"/>
      <c r="R308" s="13">
        <f t="shared" si="59"/>
        <v>0.270166201720954</v>
      </c>
      <c r="S308" s="13">
        <f t="shared" si="52"/>
        <v>0.337444428509967</v>
      </c>
      <c r="T308" s="13">
        <f t="shared" si="53"/>
        <v>0.278052352187443</v>
      </c>
      <c r="U308" s="13">
        <f t="shared" si="54"/>
        <v>0.260076775431862</v>
      </c>
    </row>
    <row r="309" s="13" customFormat="1" spans="1:21">
      <c r="A309" s="25">
        <v>34699</v>
      </c>
      <c r="B309" s="26">
        <v>18417</v>
      </c>
      <c r="C309" s="26">
        <v>13782</v>
      </c>
      <c r="D309" s="26">
        <v>3891</v>
      </c>
      <c r="E309" s="26">
        <v>744</v>
      </c>
      <c r="F309" s="27"/>
      <c r="G309" s="28"/>
      <c r="H309" s="29">
        <f t="shared" si="55"/>
        <v>0.0342075256556442</v>
      </c>
      <c r="I309" s="29">
        <f t="shared" si="49"/>
        <v>0.0425917863880423</v>
      </c>
      <c r="J309" s="29">
        <f t="shared" si="50"/>
        <v>0.00385505011565157</v>
      </c>
      <c r="K309" s="29">
        <f t="shared" si="51"/>
        <v>0.0362903225806452</v>
      </c>
      <c r="L309" s="28"/>
      <c r="M309" s="13">
        <f t="shared" si="60"/>
        <v>25451</v>
      </c>
      <c r="N309" s="13">
        <f t="shared" si="56"/>
        <v>20919</v>
      </c>
      <c r="O309" s="13">
        <f t="shared" si="57"/>
        <v>5463</v>
      </c>
      <c r="P309" s="13">
        <f t="shared" si="58"/>
        <v>1042</v>
      </c>
      <c r="Q309" s="28"/>
      <c r="R309" s="13">
        <f t="shared" si="59"/>
        <v>0.276374209264862</v>
      </c>
      <c r="S309" s="13">
        <f t="shared" si="52"/>
        <v>0.341173096228309</v>
      </c>
      <c r="T309" s="13">
        <f t="shared" si="53"/>
        <v>0.28775398132894</v>
      </c>
      <c r="U309" s="13">
        <f t="shared" si="54"/>
        <v>0.285988483685221</v>
      </c>
    </row>
    <row r="310" s="13" customFormat="1" spans="1:21">
      <c r="A310" s="25">
        <v>34730</v>
      </c>
      <c r="B310" s="26">
        <v>19047</v>
      </c>
      <c r="C310" s="26">
        <v>14369</v>
      </c>
      <c r="D310" s="26">
        <v>3906</v>
      </c>
      <c r="E310" s="26">
        <v>771</v>
      </c>
      <c r="F310" s="27"/>
      <c r="G310" s="28"/>
      <c r="H310" s="29">
        <f t="shared" si="55"/>
        <v>0.0410038326245603</v>
      </c>
      <c r="I310" s="29">
        <f t="shared" si="49"/>
        <v>0.0446099241422506</v>
      </c>
      <c r="J310" s="29">
        <f t="shared" si="50"/>
        <v>0.0296979006656426</v>
      </c>
      <c r="K310" s="29">
        <f t="shared" si="51"/>
        <v>0.03242542153048</v>
      </c>
      <c r="L310" s="28"/>
      <c r="M310" s="13">
        <f t="shared" si="60"/>
        <v>25451</v>
      </c>
      <c r="N310" s="13">
        <f t="shared" si="56"/>
        <v>20919</v>
      </c>
      <c r="O310" s="13">
        <f t="shared" si="57"/>
        <v>5463</v>
      </c>
      <c r="P310" s="13">
        <f t="shared" si="58"/>
        <v>1042</v>
      </c>
      <c r="Q310" s="28"/>
      <c r="R310" s="13">
        <f t="shared" si="59"/>
        <v>0.251620761463204</v>
      </c>
      <c r="S310" s="13">
        <f t="shared" si="52"/>
        <v>0.31311248147617</v>
      </c>
      <c r="T310" s="13">
        <f t="shared" si="53"/>
        <v>0.28500823723229</v>
      </c>
      <c r="U310" s="13">
        <f t="shared" si="54"/>
        <v>0.260076775431862</v>
      </c>
    </row>
    <row r="311" s="13" customFormat="1" spans="1:21">
      <c r="A311" s="25">
        <v>34758</v>
      </c>
      <c r="B311" s="26">
        <v>19828</v>
      </c>
      <c r="C311" s="26">
        <v>15010</v>
      </c>
      <c r="D311" s="26">
        <v>4022</v>
      </c>
      <c r="E311" s="26">
        <v>796</v>
      </c>
      <c r="F311" s="27"/>
      <c r="G311" s="28"/>
      <c r="H311" s="29">
        <f t="shared" si="55"/>
        <v>0.0712124268710914</v>
      </c>
      <c r="I311" s="29">
        <f t="shared" si="49"/>
        <v>0.0755496335776149</v>
      </c>
      <c r="J311" s="29">
        <f t="shared" si="50"/>
        <v>0.0576827449030333</v>
      </c>
      <c r="K311" s="29">
        <f t="shared" si="51"/>
        <v>0.0577889447236182</v>
      </c>
      <c r="L311" s="28"/>
      <c r="M311" s="13">
        <f t="shared" si="60"/>
        <v>25451</v>
      </c>
      <c r="N311" s="13">
        <f t="shared" si="56"/>
        <v>20919</v>
      </c>
      <c r="O311" s="13">
        <f t="shared" si="57"/>
        <v>5463</v>
      </c>
      <c r="P311" s="13">
        <f t="shared" si="58"/>
        <v>1042</v>
      </c>
      <c r="Q311" s="28"/>
      <c r="R311" s="13">
        <f t="shared" si="59"/>
        <v>0.220934344426545</v>
      </c>
      <c r="S311" s="13">
        <f t="shared" si="52"/>
        <v>0.282470481380563</v>
      </c>
      <c r="T311" s="13">
        <f t="shared" si="53"/>
        <v>0.263774482884862</v>
      </c>
      <c r="U311" s="13">
        <f t="shared" si="54"/>
        <v>0.236084452975048</v>
      </c>
    </row>
    <row r="312" s="13" customFormat="1" spans="1:21">
      <c r="A312" s="25">
        <v>34789</v>
      </c>
      <c r="B312" s="26">
        <v>21240</v>
      </c>
      <c r="C312" s="26">
        <v>16144</v>
      </c>
      <c r="D312" s="26">
        <v>4254</v>
      </c>
      <c r="E312" s="26">
        <v>842</v>
      </c>
      <c r="F312" s="27"/>
      <c r="G312" s="28"/>
      <c r="H312" s="29">
        <f t="shared" si="55"/>
        <v>0.00249529190207154</v>
      </c>
      <c r="I312" s="29">
        <f t="shared" si="49"/>
        <v>0.00551288404360761</v>
      </c>
      <c r="J312" s="29">
        <f t="shared" si="50"/>
        <v>-0.00822755054066759</v>
      </c>
      <c r="K312" s="29">
        <f t="shared" si="51"/>
        <v>-0.00118764845605701</v>
      </c>
      <c r="L312" s="28"/>
      <c r="M312" s="13">
        <f t="shared" si="60"/>
        <v>25451</v>
      </c>
      <c r="N312" s="13">
        <f t="shared" si="56"/>
        <v>20919</v>
      </c>
      <c r="O312" s="13">
        <f t="shared" si="57"/>
        <v>5463</v>
      </c>
      <c r="P312" s="13">
        <f t="shared" si="58"/>
        <v>1042</v>
      </c>
      <c r="Q312" s="28"/>
      <c r="R312" s="13">
        <f t="shared" si="59"/>
        <v>0.165455188401242</v>
      </c>
      <c r="S312" s="13">
        <f t="shared" si="52"/>
        <v>0.228261389167742</v>
      </c>
      <c r="T312" s="13">
        <f t="shared" si="53"/>
        <v>0.221306974190006</v>
      </c>
      <c r="U312" s="13">
        <f t="shared" si="54"/>
        <v>0.191938579654511</v>
      </c>
    </row>
    <row r="313" s="13" customFormat="1" spans="1:21">
      <c r="A313" s="25">
        <v>34819</v>
      </c>
      <c r="B313" s="26">
        <v>21293</v>
      </c>
      <c r="C313" s="26">
        <v>16233</v>
      </c>
      <c r="D313" s="26">
        <v>4219</v>
      </c>
      <c r="E313" s="26">
        <v>841</v>
      </c>
      <c r="F313" s="27"/>
      <c r="G313" s="28"/>
      <c r="H313" s="29">
        <f t="shared" si="55"/>
        <v>0.00704456863758041</v>
      </c>
      <c r="I313" s="29">
        <f t="shared" si="49"/>
        <v>0.00603708495040967</v>
      </c>
      <c r="J313" s="29">
        <f t="shared" si="50"/>
        <v>0.00829580469305524</v>
      </c>
      <c r="K313" s="29">
        <f t="shared" si="51"/>
        <v>0.0190249702734839</v>
      </c>
      <c r="L313" s="28"/>
      <c r="M313" s="13">
        <f t="shared" si="60"/>
        <v>25451</v>
      </c>
      <c r="N313" s="13">
        <f t="shared" si="56"/>
        <v>20919</v>
      </c>
      <c r="O313" s="13">
        <f t="shared" si="57"/>
        <v>5463</v>
      </c>
      <c r="P313" s="13">
        <f t="shared" si="58"/>
        <v>1042</v>
      </c>
      <c r="Q313" s="28"/>
      <c r="R313" s="13">
        <f t="shared" si="59"/>
        <v>0.163372755490943</v>
      </c>
      <c r="S313" s="13">
        <f t="shared" si="52"/>
        <v>0.224006883694249</v>
      </c>
      <c r="T313" s="13">
        <f t="shared" si="53"/>
        <v>0.227713710415523</v>
      </c>
      <c r="U313" s="13">
        <f t="shared" si="54"/>
        <v>0.192898272552783</v>
      </c>
    </row>
    <row r="314" s="13" customFormat="1" spans="1:21">
      <c r="A314" s="25">
        <v>34850</v>
      </c>
      <c r="B314" s="26">
        <v>21443</v>
      </c>
      <c r="C314" s="26">
        <v>16331</v>
      </c>
      <c r="D314" s="26">
        <v>4254</v>
      </c>
      <c r="E314" s="26">
        <v>857</v>
      </c>
      <c r="F314" s="27"/>
      <c r="G314" s="28"/>
      <c r="H314" s="29">
        <f t="shared" si="55"/>
        <v>-0.0587137993750875</v>
      </c>
      <c r="I314" s="29">
        <f t="shared" si="49"/>
        <v>-0.0802767742330537</v>
      </c>
      <c r="J314" s="29">
        <f t="shared" si="50"/>
        <v>0.0145745181006112</v>
      </c>
      <c r="K314" s="29">
        <f t="shared" si="51"/>
        <v>-0.0105017502917153</v>
      </c>
      <c r="L314" s="28"/>
      <c r="M314" s="13">
        <f t="shared" si="60"/>
        <v>25451</v>
      </c>
      <c r="N314" s="13">
        <f t="shared" si="56"/>
        <v>20919</v>
      </c>
      <c r="O314" s="13">
        <f t="shared" si="57"/>
        <v>5463</v>
      </c>
      <c r="P314" s="13">
        <f t="shared" si="58"/>
        <v>1042</v>
      </c>
      <c r="Q314" s="28"/>
      <c r="R314" s="13">
        <f t="shared" si="59"/>
        <v>0.15747907744293</v>
      </c>
      <c r="S314" s="13">
        <f t="shared" si="52"/>
        <v>0.219322147330178</v>
      </c>
      <c r="T314" s="13">
        <f t="shared" si="53"/>
        <v>0.221306974190006</v>
      </c>
      <c r="U314" s="13">
        <f t="shared" si="54"/>
        <v>0.177543186180422</v>
      </c>
    </row>
    <row r="315" s="13" customFormat="1" spans="1:21">
      <c r="A315" s="25">
        <v>34880</v>
      </c>
      <c r="B315" s="26">
        <v>20184</v>
      </c>
      <c r="C315" s="26">
        <v>15020</v>
      </c>
      <c r="D315" s="26">
        <v>4316</v>
      </c>
      <c r="E315" s="26">
        <v>848</v>
      </c>
      <c r="F315" s="27"/>
      <c r="G315" s="28"/>
      <c r="H315" s="29">
        <f t="shared" si="55"/>
        <v>-0.00663892191835114</v>
      </c>
      <c r="I315" s="29">
        <f t="shared" si="49"/>
        <v>0.00845539280958718</v>
      </c>
      <c r="J315" s="29">
        <f t="shared" si="50"/>
        <v>-0.0502780352177943</v>
      </c>
      <c r="K315" s="29">
        <f t="shared" si="51"/>
        <v>-0.0518867924528302</v>
      </c>
      <c r="L315" s="28"/>
      <c r="M315" s="13">
        <f t="shared" si="60"/>
        <v>25451</v>
      </c>
      <c r="N315" s="13">
        <f t="shared" si="56"/>
        <v>20919</v>
      </c>
      <c r="O315" s="13">
        <f t="shared" si="57"/>
        <v>5463</v>
      </c>
      <c r="P315" s="13">
        <f t="shared" si="58"/>
        <v>1042</v>
      </c>
      <c r="Q315" s="28"/>
      <c r="R315" s="13">
        <f t="shared" si="59"/>
        <v>0.206946681859259</v>
      </c>
      <c r="S315" s="13">
        <f t="shared" si="52"/>
        <v>0.281992447057699</v>
      </c>
      <c r="T315" s="13">
        <f t="shared" si="53"/>
        <v>0.209957898590518</v>
      </c>
      <c r="U315" s="13">
        <f t="shared" si="54"/>
        <v>0.186180422264875</v>
      </c>
    </row>
    <row r="316" s="13" customFormat="1" spans="1:21">
      <c r="A316" s="25">
        <v>34911</v>
      </c>
      <c r="B316" s="26">
        <v>20050</v>
      </c>
      <c r="C316" s="26">
        <v>15147</v>
      </c>
      <c r="D316" s="26">
        <v>4099</v>
      </c>
      <c r="E316" s="26">
        <v>804</v>
      </c>
      <c r="F316" s="27"/>
      <c r="G316" s="28"/>
      <c r="H316" s="29">
        <f t="shared" si="55"/>
        <v>-0.0847880299251871</v>
      </c>
      <c r="I316" s="29">
        <f t="shared" si="49"/>
        <v>-0.102924671552122</v>
      </c>
      <c r="J316" s="29">
        <f t="shared" si="50"/>
        <v>-0.0204928031227128</v>
      </c>
      <c r="K316" s="29">
        <f t="shared" si="51"/>
        <v>-0.0708955223880597</v>
      </c>
      <c r="L316" s="28"/>
      <c r="M316" s="13">
        <f t="shared" si="60"/>
        <v>25451</v>
      </c>
      <c r="N316" s="13">
        <f t="shared" si="56"/>
        <v>20919</v>
      </c>
      <c r="O316" s="13">
        <f t="shared" si="57"/>
        <v>5463</v>
      </c>
      <c r="P316" s="13">
        <f t="shared" si="58"/>
        <v>1042</v>
      </c>
      <c r="Q316" s="28"/>
      <c r="R316" s="13">
        <f t="shared" si="59"/>
        <v>0.212211700915485</v>
      </c>
      <c r="S316" s="13">
        <f t="shared" si="52"/>
        <v>0.275921411157321</v>
      </c>
      <c r="T316" s="13">
        <f t="shared" si="53"/>
        <v>0.249679663188724</v>
      </c>
      <c r="U316" s="13">
        <f t="shared" si="54"/>
        <v>0.228406909788868</v>
      </c>
    </row>
    <row r="317" s="13" customFormat="1" spans="1:21">
      <c r="A317" s="25">
        <v>34942</v>
      </c>
      <c r="B317" s="26">
        <v>18350</v>
      </c>
      <c r="C317" s="26">
        <v>13588</v>
      </c>
      <c r="D317" s="26">
        <v>4015</v>
      </c>
      <c r="E317" s="26">
        <v>747</v>
      </c>
      <c r="F317" s="27"/>
      <c r="G317" s="28"/>
      <c r="H317" s="29">
        <f t="shared" si="55"/>
        <v>0.0168392370572208</v>
      </c>
      <c r="I317" s="29">
        <f t="shared" si="49"/>
        <v>0.022004710038269</v>
      </c>
      <c r="J317" s="29">
        <f t="shared" si="50"/>
        <v>0.000996264009962555</v>
      </c>
      <c r="K317" s="29">
        <f t="shared" si="51"/>
        <v>0.00937081659973216</v>
      </c>
      <c r="L317" s="28"/>
      <c r="M317" s="13">
        <f t="shared" si="60"/>
        <v>25451</v>
      </c>
      <c r="N317" s="13">
        <f t="shared" si="56"/>
        <v>20919</v>
      </c>
      <c r="O317" s="13">
        <f t="shared" si="57"/>
        <v>5463</v>
      </c>
      <c r="P317" s="13">
        <f t="shared" si="58"/>
        <v>1042</v>
      </c>
      <c r="Q317" s="28"/>
      <c r="R317" s="13">
        <f t="shared" si="59"/>
        <v>0.279006718792975</v>
      </c>
      <c r="S317" s="13">
        <f t="shared" si="52"/>
        <v>0.350446962091878</v>
      </c>
      <c r="T317" s="13">
        <f t="shared" si="53"/>
        <v>0.265055830129965</v>
      </c>
      <c r="U317" s="13">
        <f t="shared" si="54"/>
        <v>0.283109404990403</v>
      </c>
    </row>
    <row r="318" s="13" customFormat="1" spans="1:21">
      <c r="A318" s="25">
        <v>34972</v>
      </c>
      <c r="B318" s="26">
        <v>18659</v>
      </c>
      <c r="C318" s="26">
        <v>13887</v>
      </c>
      <c r="D318" s="26">
        <v>4019</v>
      </c>
      <c r="E318" s="26">
        <v>754</v>
      </c>
      <c r="F318" s="27"/>
      <c r="G318" s="28"/>
      <c r="H318" s="29">
        <f t="shared" si="55"/>
        <v>0.000643121281955095</v>
      </c>
      <c r="I318" s="29">
        <f t="shared" si="49"/>
        <v>0.00252034276661628</v>
      </c>
      <c r="J318" s="29">
        <f t="shared" si="50"/>
        <v>-0.00572281662105001</v>
      </c>
      <c r="K318" s="29">
        <f t="shared" si="51"/>
        <v>-0.00265251989389925</v>
      </c>
      <c r="L318" s="28"/>
      <c r="M318" s="13">
        <f t="shared" si="60"/>
        <v>25451</v>
      </c>
      <c r="N318" s="13">
        <f t="shared" si="56"/>
        <v>20919</v>
      </c>
      <c r="O318" s="13">
        <f t="shared" si="57"/>
        <v>5463</v>
      </c>
      <c r="P318" s="13">
        <f t="shared" si="58"/>
        <v>1042</v>
      </c>
      <c r="Q318" s="28"/>
      <c r="R318" s="13">
        <f t="shared" si="59"/>
        <v>0.266865742014066</v>
      </c>
      <c r="S318" s="13">
        <f t="shared" si="52"/>
        <v>0.336153735838233</v>
      </c>
      <c r="T318" s="13">
        <f t="shared" si="53"/>
        <v>0.264323631704192</v>
      </c>
      <c r="U318" s="13">
        <f t="shared" si="54"/>
        <v>0.276391554702495</v>
      </c>
    </row>
    <row r="319" s="13" customFormat="1" spans="1:21">
      <c r="A319" s="25">
        <v>35003</v>
      </c>
      <c r="B319" s="26">
        <v>18671</v>
      </c>
      <c r="C319" s="26">
        <v>13922</v>
      </c>
      <c r="D319" s="26">
        <v>3996</v>
      </c>
      <c r="E319" s="26">
        <v>752</v>
      </c>
      <c r="F319" s="27"/>
      <c r="G319" s="28"/>
      <c r="H319" s="29">
        <f t="shared" si="55"/>
        <v>0.0675914519843608</v>
      </c>
      <c r="I319" s="29">
        <f t="shared" si="49"/>
        <v>0.0833931906335297</v>
      </c>
      <c r="J319" s="29">
        <f t="shared" si="50"/>
        <v>0.0265265265265264</v>
      </c>
      <c r="K319" s="29">
        <f t="shared" si="51"/>
        <v>-0.00531914893617025</v>
      </c>
      <c r="L319" s="28"/>
      <c r="M319" s="13">
        <f t="shared" si="60"/>
        <v>25451</v>
      </c>
      <c r="N319" s="13">
        <f t="shared" si="56"/>
        <v>20919</v>
      </c>
      <c r="O319" s="13">
        <f t="shared" si="57"/>
        <v>5463</v>
      </c>
      <c r="P319" s="13">
        <f t="shared" si="58"/>
        <v>1042</v>
      </c>
      <c r="Q319" s="28"/>
      <c r="R319" s="13">
        <f t="shared" si="59"/>
        <v>0.266394247770225</v>
      </c>
      <c r="S319" s="13">
        <f t="shared" si="52"/>
        <v>0.334480615708208</v>
      </c>
      <c r="T319" s="13">
        <f t="shared" si="53"/>
        <v>0.268533772652389</v>
      </c>
      <c r="U319" s="13">
        <f t="shared" si="54"/>
        <v>0.27831094049904</v>
      </c>
    </row>
    <row r="320" s="13" customFormat="1" spans="1:21">
      <c r="A320" s="25">
        <v>35033</v>
      </c>
      <c r="B320" s="26">
        <v>19933</v>
      </c>
      <c r="C320" s="26">
        <v>15083</v>
      </c>
      <c r="D320" s="26">
        <v>4102</v>
      </c>
      <c r="E320" s="26">
        <v>748</v>
      </c>
      <c r="F320" s="27"/>
      <c r="G320" s="28"/>
      <c r="H320" s="29">
        <f t="shared" si="55"/>
        <v>0.0067726885064967</v>
      </c>
      <c r="I320" s="29">
        <f t="shared" si="49"/>
        <v>0.00914937346681688</v>
      </c>
      <c r="J320" s="29">
        <f t="shared" si="50"/>
        <v>-0.00048756704046804</v>
      </c>
      <c r="K320" s="29">
        <f t="shared" si="51"/>
        <v>-0.00133689839572193</v>
      </c>
      <c r="L320" s="28"/>
      <c r="M320" s="13">
        <f t="shared" si="60"/>
        <v>25451</v>
      </c>
      <c r="N320" s="13">
        <f t="shared" si="56"/>
        <v>20919</v>
      </c>
      <c r="O320" s="13">
        <f t="shared" si="57"/>
        <v>5463</v>
      </c>
      <c r="P320" s="13">
        <f t="shared" si="58"/>
        <v>1042</v>
      </c>
      <c r="Q320" s="28"/>
      <c r="R320" s="13">
        <f t="shared" si="59"/>
        <v>0.216808769792935</v>
      </c>
      <c r="S320" s="13">
        <f t="shared" si="52"/>
        <v>0.278980830823653</v>
      </c>
      <c r="T320" s="13">
        <f t="shared" si="53"/>
        <v>0.249130514369394</v>
      </c>
      <c r="U320" s="13">
        <f t="shared" si="54"/>
        <v>0.282149712092131</v>
      </c>
    </row>
    <row r="321" s="13" customFormat="1" spans="1:21">
      <c r="A321" s="25">
        <v>35064</v>
      </c>
      <c r="B321" s="26">
        <v>20068</v>
      </c>
      <c r="C321" s="26">
        <v>15221</v>
      </c>
      <c r="D321" s="26">
        <v>4100</v>
      </c>
      <c r="E321" s="26">
        <v>747</v>
      </c>
      <c r="F321" s="27"/>
      <c r="G321" s="28"/>
      <c r="H321" s="29">
        <f t="shared" si="55"/>
        <v>-0.0345325891967311</v>
      </c>
      <c r="I321" s="29">
        <f t="shared" si="49"/>
        <v>-0.0578148610472373</v>
      </c>
      <c r="J321" s="29">
        <f t="shared" si="50"/>
        <v>0.0495121951219513</v>
      </c>
      <c r="K321" s="29">
        <f t="shared" si="51"/>
        <v>-0.0214190093708166</v>
      </c>
      <c r="L321" s="28"/>
      <c r="M321" s="13">
        <f t="shared" si="60"/>
        <v>25451</v>
      </c>
      <c r="N321" s="13">
        <f t="shared" si="56"/>
        <v>20919</v>
      </c>
      <c r="O321" s="13">
        <f t="shared" si="57"/>
        <v>5463</v>
      </c>
      <c r="P321" s="13">
        <f t="shared" si="58"/>
        <v>1042</v>
      </c>
      <c r="Q321" s="28"/>
      <c r="R321" s="13">
        <f t="shared" si="59"/>
        <v>0.211504459549723</v>
      </c>
      <c r="S321" s="13">
        <f t="shared" si="52"/>
        <v>0.272383957168125</v>
      </c>
      <c r="T321" s="13">
        <f t="shared" si="53"/>
        <v>0.249496613582281</v>
      </c>
      <c r="U321" s="13">
        <f t="shared" si="54"/>
        <v>0.283109404990403</v>
      </c>
    </row>
    <row r="322" s="13" customFormat="1" spans="1:21">
      <c r="A322" s="25">
        <v>35095</v>
      </c>
      <c r="B322" s="26">
        <v>19375</v>
      </c>
      <c r="C322" s="26">
        <v>14341</v>
      </c>
      <c r="D322" s="26">
        <v>4303</v>
      </c>
      <c r="E322" s="26">
        <v>731</v>
      </c>
      <c r="F322" s="27"/>
      <c r="G322" s="28"/>
      <c r="H322" s="29">
        <f t="shared" si="55"/>
        <v>-0.0425806451612903</v>
      </c>
      <c r="I322" s="29">
        <f t="shared" si="49"/>
        <v>-0.0456035143992748</v>
      </c>
      <c r="J322" s="29">
        <f t="shared" si="50"/>
        <v>-0.036486172437834</v>
      </c>
      <c r="K322" s="29">
        <f t="shared" si="51"/>
        <v>-0.0191518467852257</v>
      </c>
      <c r="L322" s="28"/>
      <c r="M322" s="13">
        <f t="shared" si="60"/>
        <v>25451</v>
      </c>
      <c r="N322" s="13">
        <f t="shared" si="56"/>
        <v>20919</v>
      </c>
      <c r="O322" s="13">
        <f t="shared" si="57"/>
        <v>5463</v>
      </c>
      <c r="P322" s="13">
        <f t="shared" si="58"/>
        <v>1042</v>
      </c>
      <c r="Q322" s="28"/>
      <c r="R322" s="13">
        <f t="shared" si="59"/>
        <v>0.238733252131547</v>
      </c>
      <c r="S322" s="13">
        <f t="shared" si="52"/>
        <v>0.31445097758019</v>
      </c>
      <c r="T322" s="13">
        <f t="shared" si="53"/>
        <v>0.212337543474282</v>
      </c>
      <c r="U322" s="13">
        <f t="shared" si="54"/>
        <v>0.298464491362764</v>
      </c>
    </row>
    <row r="323" s="13" customFormat="1" spans="1:21">
      <c r="A323" s="25">
        <v>35124</v>
      </c>
      <c r="B323" s="26">
        <v>18550</v>
      </c>
      <c r="C323" s="26">
        <v>13687</v>
      </c>
      <c r="D323" s="26">
        <v>4146</v>
      </c>
      <c r="E323" s="26">
        <v>717</v>
      </c>
      <c r="F323" s="27"/>
      <c r="G323" s="28"/>
      <c r="H323" s="29">
        <f t="shared" si="55"/>
        <v>-0.0331536388140161</v>
      </c>
      <c r="I323" s="29">
        <f t="shared" si="49"/>
        <v>-0.0340469058230438</v>
      </c>
      <c r="J323" s="29">
        <f t="shared" si="50"/>
        <v>-0.0306319343945972</v>
      </c>
      <c r="K323" s="29">
        <f t="shared" si="51"/>
        <v>-0.0306834030683403</v>
      </c>
      <c r="L323" s="28"/>
      <c r="M323" s="13">
        <f t="shared" si="60"/>
        <v>25451</v>
      </c>
      <c r="N323" s="13">
        <f t="shared" si="56"/>
        <v>20919</v>
      </c>
      <c r="O323" s="13">
        <f t="shared" si="57"/>
        <v>5463</v>
      </c>
      <c r="P323" s="13">
        <f t="shared" si="58"/>
        <v>1042</v>
      </c>
      <c r="Q323" s="28"/>
      <c r="R323" s="13">
        <f t="shared" si="59"/>
        <v>0.271148481395623</v>
      </c>
      <c r="S323" s="13">
        <f t="shared" si="52"/>
        <v>0.345714422295521</v>
      </c>
      <c r="T323" s="13">
        <f t="shared" si="53"/>
        <v>0.241076331685887</v>
      </c>
      <c r="U323" s="13">
        <f t="shared" si="54"/>
        <v>0.31190019193858</v>
      </c>
    </row>
    <row r="324" s="13" customFormat="1" spans="1:21">
      <c r="A324" s="25">
        <v>35155</v>
      </c>
      <c r="B324" s="26">
        <v>17935</v>
      </c>
      <c r="C324" s="26">
        <v>13221</v>
      </c>
      <c r="D324" s="26">
        <v>4019</v>
      </c>
      <c r="E324" s="26">
        <v>695</v>
      </c>
      <c r="F324" s="27"/>
      <c r="G324" s="28"/>
      <c r="H324" s="29">
        <f t="shared" si="55"/>
        <v>-0.00641204349038194</v>
      </c>
      <c r="I324" s="29">
        <f t="shared" ref="I324:I387" si="61">(C325/C324)-1</f>
        <v>-0.00189093109447092</v>
      </c>
      <c r="J324" s="29">
        <f t="shared" ref="J324:J387" si="62">(D325/D324)-1</f>
        <v>-0.0206519034585718</v>
      </c>
      <c r="K324" s="29">
        <f t="shared" ref="K324:K387" si="63">(E325/E324)-1</f>
        <v>-0.0100719424460431</v>
      </c>
      <c r="L324" s="28"/>
      <c r="M324" s="13">
        <f t="shared" si="60"/>
        <v>25451</v>
      </c>
      <c r="N324" s="13">
        <f t="shared" si="56"/>
        <v>20919</v>
      </c>
      <c r="O324" s="13">
        <f t="shared" si="57"/>
        <v>5463</v>
      </c>
      <c r="P324" s="13">
        <f t="shared" si="58"/>
        <v>1042</v>
      </c>
      <c r="Q324" s="28"/>
      <c r="R324" s="13">
        <f t="shared" si="59"/>
        <v>0.29531256139248</v>
      </c>
      <c r="S324" s="13">
        <f t="shared" ref="S324:S387" si="64">(N324-C324)/N324</f>
        <v>0.367990821741001</v>
      </c>
      <c r="T324" s="13">
        <f t="shared" ref="T324:T387" si="65">(O324-D324)/O324</f>
        <v>0.264323631704192</v>
      </c>
      <c r="U324" s="13">
        <f t="shared" ref="U324:U387" si="66">(P324-E324)/P324</f>
        <v>0.333013435700576</v>
      </c>
    </row>
    <row r="325" s="13" customFormat="1" spans="1:21">
      <c r="A325" s="25">
        <v>35185</v>
      </c>
      <c r="B325" s="26">
        <v>17820</v>
      </c>
      <c r="C325" s="26">
        <v>13196</v>
      </c>
      <c r="D325" s="26">
        <v>3936</v>
      </c>
      <c r="E325" s="26">
        <v>688</v>
      </c>
      <c r="F325" s="27"/>
      <c r="G325" s="28"/>
      <c r="H325" s="29">
        <f t="shared" ref="H325:H388" si="67">(B326/B325)-1</f>
        <v>0.00381593714927053</v>
      </c>
      <c r="I325" s="29">
        <f t="shared" si="61"/>
        <v>0.0122006668687482</v>
      </c>
      <c r="J325" s="29">
        <f t="shared" si="62"/>
        <v>-0.0180386178861789</v>
      </c>
      <c r="K325" s="29">
        <f t="shared" si="63"/>
        <v>-0.0319767441860465</v>
      </c>
      <c r="L325" s="28"/>
      <c r="M325" s="13">
        <f t="shared" si="60"/>
        <v>25451</v>
      </c>
      <c r="N325" s="13">
        <f t="shared" ref="N325:N388" si="68">MAX(N324,C324)</f>
        <v>20919</v>
      </c>
      <c r="O325" s="13">
        <f t="shared" ref="O325:O388" si="69">MAX(O324,D324)</f>
        <v>5463</v>
      </c>
      <c r="P325" s="13">
        <f t="shared" ref="P325:P388" si="70">MAX(P324,E324)</f>
        <v>1042</v>
      </c>
      <c r="Q325" s="28"/>
      <c r="R325" s="13">
        <f t="shared" ref="R325:R388" si="71">(M325-B325)/M325</f>
        <v>0.299831047895957</v>
      </c>
      <c r="S325" s="13">
        <f t="shared" si="64"/>
        <v>0.369185907548162</v>
      </c>
      <c r="T325" s="13">
        <f t="shared" si="65"/>
        <v>0.27951674903899</v>
      </c>
      <c r="U325" s="13">
        <f t="shared" si="66"/>
        <v>0.339731285988484</v>
      </c>
    </row>
    <row r="326" s="13" customFormat="1" spans="1:21">
      <c r="A326" s="25">
        <v>35216</v>
      </c>
      <c r="B326" s="26">
        <v>17888</v>
      </c>
      <c r="C326" s="26">
        <v>13357</v>
      </c>
      <c r="D326" s="26">
        <v>3865</v>
      </c>
      <c r="E326" s="26">
        <v>666</v>
      </c>
      <c r="F326" s="27"/>
      <c r="G326" s="28"/>
      <c r="H326" s="29">
        <f t="shared" si="67"/>
        <v>0.0654628801431127</v>
      </c>
      <c r="I326" s="29">
        <f t="shared" si="61"/>
        <v>0.0902148686082205</v>
      </c>
      <c r="J326" s="29">
        <f t="shared" si="62"/>
        <v>-0.0103492884864166</v>
      </c>
      <c r="K326" s="29">
        <f t="shared" si="63"/>
        <v>0.00900900900900892</v>
      </c>
      <c r="L326" s="28"/>
      <c r="M326" s="13">
        <f t="shared" si="60"/>
        <v>25451</v>
      </c>
      <c r="N326" s="13">
        <f t="shared" si="68"/>
        <v>20919</v>
      </c>
      <c r="O326" s="13">
        <f t="shared" si="69"/>
        <v>5463</v>
      </c>
      <c r="P326" s="13">
        <f t="shared" si="70"/>
        <v>1042</v>
      </c>
      <c r="Q326" s="28"/>
      <c r="R326" s="13">
        <f t="shared" si="71"/>
        <v>0.297159247180857</v>
      </c>
      <c r="S326" s="13">
        <f t="shared" si="64"/>
        <v>0.361489554950045</v>
      </c>
      <c r="T326" s="13">
        <f t="shared" si="65"/>
        <v>0.292513271096467</v>
      </c>
      <c r="U326" s="13">
        <f t="shared" si="66"/>
        <v>0.36084452975048</v>
      </c>
    </row>
    <row r="327" s="13" customFormat="1" spans="1:21">
      <c r="A327" s="25">
        <v>35246</v>
      </c>
      <c r="B327" s="26">
        <v>19059</v>
      </c>
      <c r="C327" s="26">
        <v>14562</v>
      </c>
      <c r="D327" s="26">
        <v>3825</v>
      </c>
      <c r="E327" s="26">
        <v>672</v>
      </c>
      <c r="F327" s="27"/>
      <c r="G327" s="28"/>
      <c r="H327" s="29">
        <f t="shared" si="67"/>
        <v>0.29408678314707</v>
      </c>
      <c r="I327" s="29">
        <f t="shared" si="61"/>
        <v>0.375497871171542</v>
      </c>
      <c r="J327" s="29">
        <f t="shared" si="62"/>
        <v>0.0295424836601308</v>
      </c>
      <c r="K327" s="29">
        <f t="shared" si="63"/>
        <v>0.0357142857142858</v>
      </c>
      <c r="L327" s="28"/>
      <c r="M327" s="13">
        <f t="shared" si="60"/>
        <v>25451</v>
      </c>
      <c r="N327" s="13">
        <f t="shared" si="68"/>
        <v>20919</v>
      </c>
      <c r="O327" s="13">
        <f t="shared" si="69"/>
        <v>5463</v>
      </c>
      <c r="P327" s="13">
        <f t="shared" si="70"/>
        <v>1042</v>
      </c>
      <c r="Q327" s="28"/>
      <c r="R327" s="13">
        <f t="shared" si="71"/>
        <v>0.251149267219363</v>
      </c>
      <c r="S327" s="13">
        <f t="shared" si="64"/>
        <v>0.303886419044887</v>
      </c>
      <c r="T327" s="13">
        <f t="shared" si="65"/>
        <v>0.299835255354201</v>
      </c>
      <c r="U327" s="13">
        <f t="shared" si="66"/>
        <v>0.355086372360845</v>
      </c>
    </row>
    <row r="328" s="13" customFormat="1" spans="1:21">
      <c r="A328" s="25">
        <v>35277</v>
      </c>
      <c r="B328" s="26">
        <v>24664</v>
      </c>
      <c r="C328" s="26">
        <v>20030</v>
      </c>
      <c r="D328" s="26">
        <v>3938</v>
      </c>
      <c r="E328" s="26">
        <v>696</v>
      </c>
      <c r="F328" s="27"/>
      <c r="G328" s="28"/>
      <c r="H328" s="29">
        <f t="shared" si="67"/>
        <v>-0.115836847226727</v>
      </c>
      <c r="I328" s="29">
        <f t="shared" si="61"/>
        <v>-0.13754368447329</v>
      </c>
      <c r="J328" s="29">
        <f t="shared" si="62"/>
        <v>-0.0195530726256983</v>
      </c>
      <c r="K328" s="29">
        <f t="shared" si="63"/>
        <v>-0.0344827586206896</v>
      </c>
      <c r="L328" s="28"/>
      <c r="M328" s="13">
        <f t="shared" si="60"/>
        <v>25451</v>
      </c>
      <c r="N328" s="13">
        <f t="shared" si="68"/>
        <v>20919</v>
      </c>
      <c r="O328" s="13">
        <f t="shared" si="69"/>
        <v>5463</v>
      </c>
      <c r="P328" s="13">
        <f t="shared" si="70"/>
        <v>1042</v>
      </c>
      <c r="Q328" s="28"/>
      <c r="R328" s="13">
        <f t="shared" si="71"/>
        <v>0.0309221641585792</v>
      </c>
      <c r="S328" s="13">
        <f t="shared" si="64"/>
        <v>0.0424972513026435</v>
      </c>
      <c r="T328" s="13">
        <f t="shared" si="65"/>
        <v>0.279150649826103</v>
      </c>
      <c r="U328" s="13">
        <f t="shared" si="66"/>
        <v>0.332053742802303</v>
      </c>
    </row>
    <row r="329" s="13" customFormat="1" spans="1:21">
      <c r="A329" s="25">
        <v>35308</v>
      </c>
      <c r="B329" s="26">
        <v>21807</v>
      </c>
      <c r="C329" s="26">
        <v>17275</v>
      </c>
      <c r="D329" s="26">
        <v>3861</v>
      </c>
      <c r="E329" s="26">
        <v>672</v>
      </c>
      <c r="F329" s="27"/>
      <c r="G329" s="28"/>
      <c r="H329" s="29">
        <f t="shared" si="67"/>
        <v>0.00518182235062126</v>
      </c>
      <c r="I329" s="29">
        <f t="shared" si="61"/>
        <v>0.0118668596237337</v>
      </c>
      <c r="J329" s="29">
        <f t="shared" si="62"/>
        <v>-0.0212380212380212</v>
      </c>
      <c r="K329" s="29">
        <f t="shared" si="63"/>
        <v>-0.0163690476190477</v>
      </c>
      <c r="L329" s="28"/>
      <c r="M329" s="13">
        <f t="shared" si="60"/>
        <v>25451</v>
      </c>
      <c r="N329" s="13">
        <f t="shared" si="68"/>
        <v>20919</v>
      </c>
      <c r="O329" s="13">
        <f t="shared" si="69"/>
        <v>5463</v>
      </c>
      <c r="P329" s="13">
        <f t="shared" si="70"/>
        <v>1042</v>
      </c>
      <c r="Q329" s="28"/>
      <c r="R329" s="13">
        <f t="shared" si="71"/>
        <v>0.143177085379749</v>
      </c>
      <c r="S329" s="13">
        <f t="shared" si="64"/>
        <v>0.174195707251781</v>
      </c>
      <c r="T329" s="13">
        <f t="shared" si="65"/>
        <v>0.293245469522241</v>
      </c>
      <c r="U329" s="13">
        <f t="shared" si="66"/>
        <v>0.355086372360845</v>
      </c>
    </row>
    <row r="330" s="13" customFormat="1" spans="1:21">
      <c r="A330" s="25">
        <v>35338</v>
      </c>
      <c r="B330" s="26">
        <v>21920</v>
      </c>
      <c r="C330" s="26">
        <v>17480</v>
      </c>
      <c r="D330" s="26">
        <v>3779</v>
      </c>
      <c r="E330" s="26">
        <v>661</v>
      </c>
      <c r="F330" s="27"/>
      <c r="G330" s="28"/>
      <c r="H330" s="29">
        <f t="shared" si="67"/>
        <v>-0.0625456204379562</v>
      </c>
      <c r="I330" s="29">
        <f t="shared" si="61"/>
        <v>-0.0789473684210527</v>
      </c>
      <c r="J330" s="29">
        <f t="shared" si="62"/>
        <v>0.00185234188938876</v>
      </c>
      <c r="K330" s="29">
        <f t="shared" si="63"/>
        <v>0.00151285930408473</v>
      </c>
      <c r="L330" s="28"/>
      <c r="M330" s="13">
        <f t="shared" si="60"/>
        <v>25451</v>
      </c>
      <c r="N330" s="13">
        <f t="shared" si="68"/>
        <v>20919</v>
      </c>
      <c r="O330" s="13">
        <f t="shared" si="69"/>
        <v>5463</v>
      </c>
      <c r="P330" s="13">
        <f t="shared" si="70"/>
        <v>1042</v>
      </c>
      <c r="Q330" s="28"/>
      <c r="R330" s="13">
        <f t="shared" si="71"/>
        <v>0.138737181250246</v>
      </c>
      <c r="S330" s="13">
        <f t="shared" si="64"/>
        <v>0.164396003633061</v>
      </c>
      <c r="T330" s="13">
        <f t="shared" si="65"/>
        <v>0.308255537250595</v>
      </c>
      <c r="U330" s="13">
        <f t="shared" si="66"/>
        <v>0.365642994241843</v>
      </c>
    </row>
    <row r="331" s="13" customFormat="1" spans="1:21">
      <c r="A331" s="25">
        <v>35369</v>
      </c>
      <c r="B331" s="26">
        <v>20549</v>
      </c>
      <c r="C331" s="26">
        <v>16100</v>
      </c>
      <c r="D331" s="26">
        <v>3786</v>
      </c>
      <c r="E331" s="26">
        <v>662</v>
      </c>
      <c r="F331" s="27"/>
      <c r="G331" s="28"/>
      <c r="H331" s="29">
        <f t="shared" si="67"/>
        <v>-0.022044868363424</v>
      </c>
      <c r="I331" s="29">
        <f t="shared" si="61"/>
        <v>-0.016832298136646</v>
      </c>
      <c r="J331" s="29">
        <f t="shared" si="62"/>
        <v>-0.0441098784997359</v>
      </c>
      <c r="K331" s="29">
        <f t="shared" si="63"/>
        <v>-0.0211480362537765</v>
      </c>
      <c r="L331" s="28"/>
      <c r="M331" s="13">
        <f t="shared" si="60"/>
        <v>25451</v>
      </c>
      <c r="N331" s="13">
        <f t="shared" si="68"/>
        <v>20919</v>
      </c>
      <c r="O331" s="13">
        <f t="shared" si="69"/>
        <v>5463</v>
      </c>
      <c r="P331" s="13">
        <f t="shared" si="70"/>
        <v>1042</v>
      </c>
      <c r="Q331" s="28"/>
      <c r="R331" s="13">
        <f t="shared" si="71"/>
        <v>0.192605398609092</v>
      </c>
      <c r="S331" s="13">
        <f t="shared" si="64"/>
        <v>0.230364740188346</v>
      </c>
      <c r="T331" s="13">
        <f t="shared" si="65"/>
        <v>0.306974190005491</v>
      </c>
      <c r="U331" s="13">
        <f t="shared" si="66"/>
        <v>0.36468330134357</v>
      </c>
    </row>
    <row r="332" s="13" customFormat="1" spans="1:21">
      <c r="A332" s="25">
        <v>35399</v>
      </c>
      <c r="B332" s="26">
        <v>20096</v>
      </c>
      <c r="C332" s="26">
        <v>15829</v>
      </c>
      <c r="D332" s="26">
        <v>3619</v>
      </c>
      <c r="E332" s="26">
        <v>648</v>
      </c>
      <c r="F332" s="27"/>
      <c r="G332" s="28"/>
      <c r="H332" s="29">
        <f t="shared" si="67"/>
        <v>0.0871815286624205</v>
      </c>
      <c r="I332" s="29">
        <f t="shared" si="61"/>
        <v>0.107776865247331</v>
      </c>
      <c r="J332" s="29">
        <f t="shared" si="62"/>
        <v>0.0121580547112461</v>
      </c>
      <c r="K332" s="29">
        <f t="shared" si="63"/>
        <v>0.00308641975308643</v>
      </c>
      <c r="L332" s="28"/>
      <c r="M332" s="13">
        <f t="shared" si="60"/>
        <v>25451</v>
      </c>
      <c r="N332" s="13">
        <f t="shared" si="68"/>
        <v>20919</v>
      </c>
      <c r="O332" s="13">
        <f t="shared" si="69"/>
        <v>5463</v>
      </c>
      <c r="P332" s="13">
        <f t="shared" si="70"/>
        <v>1042</v>
      </c>
      <c r="Q332" s="28"/>
      <c r="R332" s="13">
        <f t="shared" si="71"/>
        <v>0.210404306314094</v>
      </c>
      <c r="S332" s="13">
        <f t="shared" si="64"/>
        <v>0.24331947033797</v>
      </c>
      <c r="T332" s="13">
        <f t="shared" si="65"/>
        <v>0.33754347428153</v>
      </c>
      <c r="U332" s="13">
        <f t="shared" si="66"/>
        <v>0.378119001919386</v>
      </c>
    </row>
    <row r="333" s="13" customFormat="1" spans="1:21">
      <c r="A333" s="25">
        <v>35430</v>
      </c>
      <c r="B333" s="26">
        <v>21848</v>
      </c>
      <c r="C333" s="26">
        <v>17535</v>
      </c>
      <c r="D333" s="26">
        <v>3663</v>
      </c>
      <c r="E333" s="26">
        <v>650</v>
      </c>
      <c r="F333" s="27"/>
      <c r="G333" s="28"/>
      <c r="H333" s="29">
        <f t="shared" si="67"/>
        <v>0.00659099231050897</v>
      </c>
      <c r="I333" s="29">
        <f t="shared" si="61"/>
        <v>0.0124322783005417</v>
      </c>
      <c r="J333" s="29">
        <f t="shared" si="62"/>
        <v>-0.0218400218400219</v>
      </c>
      <c r="K333" s="29">
        <f t="shared" si="63"/>
        <v>0.0107692307692309</v>
      </c>
      <c r="L333" s="28"/>
      <c r="M333" s="13">
        <f t="shared" si="60"/>
        <v>25451</v>
      </c>
      <c r="N333" s="13">
        <f t="shared" si="68"/>
        <v>20919</v>
      </c>
      <c r="O333" s="13">
        <f t="shared" si="69"/>
        <v>5463</v>
      </c>
      <c r="P333" s="13">
        <f t="shared" si="70"/>
        <v>1042</v>
      </c>
      <c r="Q333" s="28"/>
      <c r="R333" s="13">
        <f t="shared" si="71"/>
        <v>0.141566146713292</v>
      </c>
      <c r="S333" s="13">
        <f t="shared" si="64"/>
        <v>0.161766814857307</v>
      </c>
      <c r="T333" s="13">
        <f t="shared" si="65"/>
        <v>0.329489291598023</v>
      </c>
      <c r="U333" s="13">
        <f t="shared" si="66"/>
        <v>0.376199616122841</v>
      </c>
    </row>
    <row r="334" s="13" customFormat="1" spans="1:21">
      <c r="A334" s="25">
        <v>35461</v>
      </c>
      <c r="B334" s="26">
        <v>21992</v>
      </c>
      <c r="C334" s="26">
        <v>17753</v>
      </c>
      <c r="D334" s="26">
        <v>3583</v>
      </c>
      <c r="E334" s="26">
        <v>657</v>
      </c>
      <c r="F334" s="27"/>
      <c r="G334" s="28"/>
      <c r="H334" s="29">
        <f t="shared" si="67"/>
        <v>-0.0140505638413969</v>
      </c>
      <c r="I334" s="29">
        <f t="shared" si="61"/>
        <v>-0.0206725623838224</v>
      </c>
      <c r="J334" s="29">
        <f t="shared" si="62"/>
        <v>0.019257605358638</v>
      </c>
      <c r="K334" s="29">
        <f t="shared" si="63"/>
        <v>-0.0182648401826484</v>
      </c>
      <c r="L334" s="28"/>
      <c r="M334" s="13">
        <f t="shared" si="60"/>
        <v>25451</v>
      </c>
      <c r="N334" s="13">
        <f t="shared" si="68"/>
        <v>20919</v>
      </c>
      <c r="O334" s="13">
        <f t="shared" si="69"/>
        <v>5463</v>
      </c>
      <c r="P334" s="13">
        <f t="shared" si="70"/>
        <v>1042</v>
      </c>
      <c r="Q334" s="28"/>
      <c r="R334" s="13">
        <f t="shared" si="71"/>
        <v>0.135908215787199</v>
      </c>
      <c r="S334" s="13">
        <f t="shared" si="64"/>
        <v>0.151345666618863</v>
      </c>
      <c r="T334" s="13">
        <f t="shared" si="65"/>
        <v>0.344133260113491</v>
      </c>
      <c r="U334" s="13">
        <f t="shared" si="66"/>
        <v>0.369481765834933</v>
      </c>
    </row>
    <row r="335" s="13" customFormat="1" spans="1:21">
      <c r="A335" s="25">
        <v>35489</v>
      </c>
      <c r="B335" s="26">
        <v>21683</v>
      </c>
      <c r="C335" s="26">
        <v>17386</v>
      </c>
      <c r="D335" s="26">
        <v>3652</v>
      </c>
      <c r="E335" s="26">
        <v>645</v>
      </c>
      <c r="F335" s="27"/>
      <c r="G335" s="28"/>
      <c r="H335" s="29">
        <f t="shared" si="67"/>
        <v>0.00401235991329618</v>
      </c>
      <c r="I335" s="29">
        <f t="shared" si="61"/>
        <v>0.0149545611411481</v>
      </c>
      <c r="J335" s="29">
        <f t="shared" si="62"/>
        <v>-0.0421686746987951</v>
      </c>
      <c r="K335" s="29">
        <f t="shared" si="63"/>
        <v>-0.0279069767441861</v>
      </c>
      <c r="L335" s="28"/>
      <c r="M335" s="13">
        <f t="shared" si="60"/>
        <v>25451</v>
      </c>
      <c r="N335" s="13">
        <f t="shared" si="68"/>
        <v>20919</v>
      </c>
      <c r="O335" s="13">
        <f t="shared" si="69"/>
        <v>5463</v>
      </c>
      <c r="P335" s="13">
        <f t="shared" si="70"/>
        <v>1042</v>
      </c>
      <c r="Q335" s="28"/>
      <c r="R335" s="13">
        <f t="shared" si="71"/>
        <v>0.148049192566107</v>
      </c>
      <c r="S335" s="13">
        <f t="shared" si="64"/>
        <v>0.168889526267986</v>
      </c>
      <c r="T335" s="13">
        <f t="shared" si="65"/>
        <v>0.3315028372689</v>
      </c>
      <c r="U335" s="13">
        <f t="shared" si="66"/>
        <v>0.380998080614203</v>
      </c>
    </row>
    <row r="336" s="13" customFormat="1" spans="1:21">
      <c r="A336" s="25">
        <v>35520</v>
      </c>
      <c r="B336" s="26">
        <v>21770</v>
      </c>
      <c r="C336" s="26">
        <v>17646</v>
      </c>
      <c r="D336" s="26">
        <v>3498</v>
      </c>
      <c r="E336" s="26">
        <v>627</v>
      </c>
      <c r="F336" s="27"/>
      <c r="G336" s="28"/>
      <c r="H336" s="29">
        <f t="shared" si="67"/>
        <v>-0.0130454754248966</v>
      </c>
      <c r="I336" s="29">
        <f t="shared" si="61"/>
        <v>-0.0128074351127734</v>
      </c>
      <c r="J336" s="29">
        <f t="shared" si="62"/>
        <v>-0.0160091480846197</v>
      </c>
      <c r="K336" s="29">
        <f t="shared" si="63"/>
        <v>-0.00478468899521534</v>
      </c>
      <c r="L336" s="28"/>
      <c r="M336" s="13">
        <f t="shared" si="60"/>
        <v>25451</v>
      </c>
      <c r="N336" s="13">
        <f t="shared" si="68"/>
        <v>20919</v>
      </c>
      <c r="O336" s="13">
        <f t="shared" si="69"/>
        <v>5463</v>
      </c>
      <c r="P336" s="13">
        <f t="shared" si="70"/>
        <v>1042</v>
      </c>
      <c r="Q336" s="28"/>
      <c r="R336" s="13">
        <f t="shared" si="71"/>
        <v>0.144630859298259</v>
      </c>
      <c r="S336" s="13">
        <f t="shared" si="64"/>
        <v>0.156460633873512</v>
      </c>
      <c r="T336" s="13">
        <f t="shared" si="65"/>
        <v>0.359692476661175</v>
      </c>
      <c r="U336" s="13">
        <f t="shared" si="66"/>
        <v>0.398272552783109</v>
      </c>
    </row>
    <row r="337" s="13" customFormat="1" spans="1:21">
      <c r="A337" s="25">
        <v>35550</v>
      </c>
      <c r="B337" s="26">
        <v>21486</v>
      </c>
      <c r="C337" s="26">
        <v>17420</v>
      </c>
      <c r="D337" s="26">
        <v>3442</v>
      </c>
      <c r="E337" s="26">
        <v>624</v>
      </c>
      <c r="F337" s="27"/>
      <c r="G337" s="28"/>
      <c r="H337" s="29">
        <f t="shared" si="67"/>
        <v>0.0377455087033418</v>
      </c>
      <c r="I337" s="29">
        <f t="shared" si="61"/>
        <v>0.036854190585534</v>
      </c>
      <c r="J337" s="29">
        <f t="shared" si="62"/>
        <v>0.0421266705403835</v>
      </c>
      <c r="K337" s="29">
        <f t="shared" si="63"/>
        <v>0.0384615384615385</v>
      </c>
      <c r="L337" s="28"/>
      <c r="M337" s="13">
        <f t="shared" si="60"/>
        <v>25451</v>
      </c>
      <c r="N337" s="13">
        <f t="shared" si="68"/>
        <v>20919</v>
      </c>
      <c r="O337" s="13">
        <f t="shared" si="69"/>
        <v>5463</v>
      </c>
      <c r="P337" s="13">
        <f t="shared" si="70"/>
        <v>1042</v>
      </c>
      <c r="Q337" s="28"/>
      <c r="R337" s="13">
        <f t="shared" si="71"/>
        <v>0.155789556402499</v>
      </c>
      <c r="S337" s="13">
        <f t="shared" si="64"/>
        <v>0.167264209570247</v>
      </c>
      <c r="T337" s="13">
        <f t="shared" si="65"/>
        <v>0.369943254622003</v>
      </c>
      <c r="U337" s="13">
        <f t="shared" si="66"/>
        <v>0.401151631477927</v>
      </c>
    </row>
    <row r="338" s="13" customFormat="1" spans="1:21">
      <c r="A338" s="25">
        <v>35581</v>
      </c>
      <c r="B338" s="26">
        <v>22297</v>
      </c>
      <c r="C338" s="26">
        <v>18062</v>
      </c>
      <c r="D338" s="26">
        <v>3587</v>
      </c>
      <c r="E338" s="26">
        <v>648</v>
      </c>
      <c r="F338" s="27"/>
      <c r="G338" s="28"/>
      <c r="H338" s="29">
        <f t="shared" si="67"/>
        <v>0.0221105978382743</v>
      </c>
      <c r="I338" s="29">
        <f t="shared" si="61"/>
        <v>0.127782083933119</v>
      </c>
      <c r="J338" s="29">
        <f t="shared" si="62"/>
        <v>-0.510175634234737</v>
      </c>
      <c r="K338" s="29">
        <f t="shared" si="63"/>
        <v>0.0231481481481481</v>
      </c>
      <c r="L338" s="28"/>
      <c r="M338" s="13">
        <f t="shared" si="60"/>
        <v>25451</v>
      </c>
      <c r="N338" s="13">
        <f t="shared" si="68"/>
        <v>20919</v>
      </c>
      <c r="O338" s="13">
        <f t="shared" si="69"/>
        <v>5463</v>
      </c>
      <c r="P338" s="13">
        <f t="shared" si="70"/>
        <v>1042</v>
      </c>
      <c r="Q338" s="28"/>
      <c r="R338" s="13">
        <f t="shared" si="71"/>
        <v>0.123924403756237</v>
      </c>
      <c r="S338" s="13">
        <f t="shared" si="64"/>
        <v>0.136574406042354</v>
      </c>
      <c r="T338" s="13">
        <f t="shared" si="65"/>
        <v>0.343401061687717</v>
      </c>
      <c r="U338" s="13">
        <f t="shared" si="66"/>
        <v>0.378119001919386</v>
      </c>
    </row>
    <row r="339" s="13" customFormat="1" spans="1:21">
      <c r="A339" s="25">
        <v>35611</v>
      </c>
      <c r="B339" s="26">
        <v>22790</v>
      </c>
      <c r="C339" s="26">
        <v>20370</v>
      </c>
      <c r="D339" s="26">
        <v>1757</v>
      </c>
      <c r="E339" s="26">
        <v>663</v>
      </c>
      <c r="F339" s="27"/>
      <c r="G339" s="28"/>
      <c r="H339" s="29">
        <f t="shared" si="67"/>
        <v>-0.0157964019306713</v>
      </c>
      <c r="I339" s="29">
        <f t="shared" si="61"/>
        <v>-0.0163475699558174</v>
      </c>
      <c r="J339" s="29">
        <f t="shared" si="62"/>
        <v>-0.0153671030165055</v>
      </c>
      <c r="K339" s="29">
        <f t="shared" si="63"/>
        <v>0</v>
      </c>
      <c r="L339" s="28"/>
      <c r="M339" s="13">
        <f t="shared" si="60"/>
        <v>25451</v>
      </c>
      <c r="N339" s="13">
        <f t="shared" si="68"/>
        <v>20919</v>
      </c>
      <c r="O339" s="13">
        <f t="shared" si="69"/>
        <v>5463</v>
      </c>
      <c r="P339" s="13">
        <f t="shared" si="70"/>
        <v>1042</v>
      </c>
      <c r="Q339" s="28"/>
      <c r="R339" s="13">
        <f t="shared" si="71"/>
        <v>0.104553848571765</v>
      </c>
      <c r="S339" s="13">
        <f t="shared" si="64"/>
        <v>0.0262440843252546</v>
      </c>
      <c r="T339" s="13">
        <f t="shared" si="65"/>
        <v>0.678381841479041</v>
      </c>
      <c r="U339" s="13">
        <f t="shared" si="66"/>
        <v>0.363723608445297</v>
      </c>
    </row>
    <row r="340" s="13" customFormat="1" spans="1:21">
      <c r="A340" s="25">
        <v>35642</v>
      </c>
      <c r="B340" s="26">
        <v>22430</v>
      </c>
      <c r="C340" s="26">
        <v>20037</v>
      </c>
      <c r="D340" s="26">
        <v>1730</v>
      </c>
      <c r="E340" s="26">
        <v>663</v>
      </c>
      <c r="F340" s="27"/>
      <c r="G340" s="28"/>
      <c r="H340" s="29">
        <f t="shared" si="67"/>
        <v>0.0453856442264824</v>
      </c>
      <c r="I340" s="29">
        <f t="shared" si="61"/>
        <v>0.0652792334181764</v>
      </c>
      <c r="J340" s="29">
        <f t="shared" si="62"/>
        <v>-0.18728323699422</v>
      </c>
      <c r="K340" s="29">
        <f t="shared" si="63"/>
        <v>0.0512820512820513</v>
      </c>
      <c r="L340" s="28"/>
      <c r="M340" s="13">
        <f t="shared" si="60"/>
        <v>25451</v>
      </c>
      <c r="N340" s="13">
        <f t="shared" si="68"/>
        <v>20919</v>
      </c>
      <c r="O340" s="13">
        <f t="shared" si="69"/>
        <v>5463</v>
      </c>
      <c r="P340" s="13">
        <f t="shared" si="70"/>
        <v>1042</v>
      </c>
      <c r="Q340" s="28"/>
      <c r="R340" s="13">
        <f t="shared" si="71"/>
        <v>0.118698675886999</v>
      </c>
      <c r="S340" s="13">
        <f t="shared" si="64"/>
        <v>0.0421626272766385</v>
      </c>
      <c r="T340" s="13">
        <f t="shared" si="65"/>
        <v>0.683324180853011</v>
      </c>
      <c r="U340" s="13">
        <f t="shared" si="66"/>
        <v>0.363723608445297</v>
      </c>
    </row>
    <row r="341" s="13" customFormat="1" spans="1:21">
      <c r="A341" s="25">
        <v>35673</v>
      </c>
      <c r="B341" s="26">
        <v>23448</v>
      </c>
      <c r="C341" s="26">
        <v>21345</v>
      </c>
      <c r="D341" s="26">
        <v>1406</v>
      </c>
      <c r="E341" s="26">
        <v>697</v>
      </c>
      <c r="F341" s="27"/>
      <c r="G341" s="28"/>
      <c r="H341" s="29">
        <f t="shared" si="67"/>
        <v>0.00447799385875136</v>
      </c>
      <c r="I341" s="29">
        <f t="shared" si="61"/>
        <v>0.0146170063246662</v>
      </c>
      <c r="J341" s="29">
        <f t="shared" si="62"/>
        <v>-0.160028449502134</v>
      </c>
      <c r="K341" s="29">
        <f t="shared" si="63"/>
        <v>0.0258249641319943</v>
      </c>
      <c r="L341" s="28"/>
      <c r="M341" s="13">
        <f t="shared" si="60"/>
        <v>25451</v>
      </c>
      <c r="N341" s="13">
        <f t="shared" si="68"/>
        <v>20919</v>
      </c>
      <c r="O341" s="13">
        <f t="shared" si="69"/>
        <v>5463</v>
      </c>
      <c r="P341" s="13">
        <f t="shared" si="70"/>
        <v>1042</v>
      </c>
      <c r="Q341" s="28"/>
      <c r="R341" s="13">
        <f t="shared" si="71"/>
        <v>0.078700247534478</v>
      </c>
      <c r="S341" s="13">
        <f t="shared" si="64"/>
        <v>-0.0203642621540227</v>
      </c>
      <c r="T341" s="13">
        <f t="shared" si="65"/>
        <v>0.742632253340655</v>
      </c>
      <c r="U341" s="13">
        <f t="shared" si="66"/>
        <v>0.331094049904031</v>
      </c>
    </row>
    <row r="342" s="13" customFormat="1" spans="1:21">
      <c r="A342" s="25">
        <v>35703</v>
      </c>
      <c r="B342" s="26">
        <v>23553</v>
      </c>
      <c r="C342" s="26">
        <v>21657</v>
      </c>
      <c r="D342" s="26">
        <v>1181</v>
      </c>
      <c r="E342" s="26">
        <v>715</v>
      </c>
      <c r="F342" s="27"/>
      <c r="G342" s="28"/>
      <c r="H342" s="29">
        <f t="shared" si="67"/>
        <v>0.0318430773149918</v>
      </c>
      <c r="I342" s="29">
        <f t="shared" si="61"/>
        <v>0.0362469409428823</v>
      </c>
      <c r="J342" s="29">
        <f t="shared" si="62"/>
        <v>-0.0406435224386114</v>
      </c>
      <c r="K342" s="29">
        <f t="shared" si="63"/>
        <v>0.0181818181818181</v>
      </c>
      <c r="L342" s="28"/>
      <c r="M342" s="13">
        <f t="shared" si="60"/>
        <v>25451</v>
      </c>
      <c r="N342" s="13">
        <f t="shared" si="68"/>
        <v>21345</v>
      </c>
      <c r="O342" s="13">
        <f t="shared" si="69"/>
        <v>5463</v>
      </c>
      <c r="P342" s="13">
        <f t="shared" si="70"/>
        <v>1042</v>
      </c>
      <c r="Q342" s="28"/>
      <c r="R342" s="13">
        <f t="shared" si="71"/>
        <v>0.0745746729008683</v>
      </c>
      <c r="S342" s="13">
        <f t="shared" si="64"/>
        <v>-0.0146170063246662</v>
      </c>
      <c r="T342" s="13">
        <f t="shared" si="65"/>
        <v>0.783818414790408</v>
      </c>
      <c r="U342" s="13">
        <f t="shared" si="66"/>
        <v>0.313819577735125</v>
      </c>
    </row>
    <row r="343" s="13" customFormat="1" spans="1:21">
      <c r="A343" s="25">
        <v>35734</v>
      </c>
      <c r="B343" s="26">
        <v>24303</v>
      </c>
      <c r="C343" s="26">
        <v>22442</v>
      </c>
      <c r="D343" s="26">
        <v>1133</v>
      </c>
      <c r="E343" s="26">
        <v>728</v>
      </c>
      <c r="F343" s="27"/>
      <c r="G343" s="28"/>
      <c r="H343" s="29">
        <f t="shared" si="67"/>
        <v>0.0237830720487182</v>
      </c>
      <c r="I343" s="29">
        <f t="shared" si="61"/>
        <v>0.0257998395864896</v>
      </c>
      <c r="J343" s="29">
        <f t="shared" si="62"/>
        <v>-0.0141218005295676</v>
      </c>
      <c r="K343" s="29">
        <f t="shared" si="63"/>
        <v>0.0219780219780219</v>
      </c>
      <c r="L343" s="28"/>
      <c r="M343" s="13">
        <f t="shared" si="60"/>
        <v>25451</v>
      </c>
      <c r="N343" s="13">
        <f t="shared" si="68"/>
        <v>21657</v>
      </c>
      <c r="O343" s="13">
        <f t="shared" si="69"/>
        <v>5463</v>
      </c>
      <c r="P343" s="13">
        <f t="shared" si="70"/>
        <v>1042</v>
      </c>
      <c r="Q343" s="28"/>
      <c r="R343" s="13">
        <f t="shared" si="71"/>
        <v>0.0451062826607992</v>
      </c>
      <c r="S343" s="13">
        <f t="shared" si="64"/>
        <v>-0.0362469409428822</v>
      </c>
      <c r="T343" s="13">
        <f t="shared" si="65"/>
        <v>0.792604795899689</v>
      </c>
      <c r="U343" s="13">
        <f t="shared" si="66"/>
        <v>0.301343570057582</v>
      </c>
    </row>
    <row r="344" s="13" customFormat="1" spans="1:21">
      <c r="A344" s="25">
        <v>35764</v>
      </c>
      <c r="B344" s="26">
        <v>24881</v>
      </c>
      <c r="C344" s="26">
        <v>23021</v>
      </c>
      <c r="D344" s="26">
        <v>1117</v>
      </c>
      <c r="E344" s="26">
        <v>744</v>
      </c>
      <c r="F344" s="27"/>
      <c r="G344" s="28"/>
      <c r="H344" s="29">
        <f t="shared" si="67"/>
        <v>0.0528917648004501</v>
      </c>
      <c r="I344" s="29">
        <f t="shared" si="61"/>
        <v>0.0387472307892793</v>
      </c>
      <c r="J344" s="29">
        <f t="shared" si="62"/>
        <v>0.0152193375111906</v>
      </c>
      <c r="K344" s="29">
        <f t="shared" si="63"/>
        <v>0.545698924731183</v>
      </c>
      <c r="L344" s="28"/>
      <c r="M344" s="13">
        <f t="shared" si="60"/>
        <v>25451</v>
      </c>
      <c r="N344" s="13">
        <f t="shared" si="68"/>
        <v>22442</v>
      </c>
      <c r="O344" s="13">
        <f t="shared" si="69"/>
        <v>5463</v>
      </c>
      <c r="P344" s="13">
        <f t="shared" si="70"/>
        <v>1042</v>
      </c>
      <c r="Q344" s="28"/>
      <c r="R344" s="13">
        <f t="shared" si="71"/>
        <v>0.0223959765824526</v>
      </c>
      <c r="S344" s="13">
        <f t="shared" si="64"/>
        <v>-0.0257998395864896</v>
      </c>
      <c r="T344" s="13">
        <f t="shared" si="65"/>
        <v>0.795533589602782</v>
      </c>
      <c r="U344" s="13">
        <f t="shared" si="66"/>
        <v>0.285988483685221</v>
      </c>
    </row>
    <row r="345" s="13" customFormat="1" spans="1:21">
      <c r="A345" s="25">
        <v>35795</v>
      </c>
      <c r="B345" s="26">
        <v>26197</v>
      </c>
      <c r="C345" s="26">
        <v>23913</v>
      </c>
      <c r="D345" s="26">
        <v>1134</v>
      </c>
      <c r="E345" s="26">
        <v>1150</v>
      </c>
      <c r="F345" s="27"/>
      <c r="G345" s="28"/>
      <c r="H345" s="29">
        <f t="shared" si="67"/>
        <v>-0.0188571210443944</v>
      </c>
      <c r="I345" s="29">
        <f t="shared" si="61"/>
        <v>-0.0208673106678375</v>
      </c>
      <c r="J345" s="29">
        <f t="shared" si="62"/>
        <v>0.0282186948853616</v>
      </c>
      <c r="K345" s="29">
        <f t="shared" si="63"/>
        <v>-0.0234782608695652</v>
      </c>
      <c r="L345" s="28"/>
      <c r="M345" s="13">
        <f t="shared" si="60"/>
        <v>25451</v>
      </c>
      <c r="N345" s="13">
        <f t="shared" si="68"/>
        <v>23021</v>
      </c>
      <c r="O345" s="13">
        <f t="shared" si="69"/>
        <v>5463</v>
      </c>
      <c r="P345" s="13">
        <f t="shared" si="70"/>
        <v>1042</v>
      </c>
      <c r="Q345" s="28"/>
      <c r="R345" s="13">
        <f t="shared" si="71"/>
        <v>-0.0293112254921221</v>
      </c>
      <c r="S345" s="13">
        <f t="shared" si="64"/>
        <v>-0.0387472307892794</v>
      </c>
      <c r="T345" s="13">
        <f t="shared" si="65"/>
        <v>0.792421746293245</v>
      </c>
      <c r="U345" s="13">
        <f t="shared" si="66"/>
        <v>-0.103646833013436</v>
      </c>
    </row>
    <row r="346" s="13" customFormat="1" spans="1:21">
      <c r="A346" s="25">
        <v>35826</v>
      </c>
      <c r="B346" s="26">
        <v>25703</v>
      </c>
      <c r="C346" s="26">
        <v>23414</v>
      </c>
      <c r="D346" s="26">
        <v>1166</v>
      </c>
      <c r="E346" s="26">
        <v>1123</v>
      </c>
      <c r="F346" s="27"/>
      <c r="G346" s="28"/>
      <c r="H346" s="29">
        <f t="shared" si="67"/>
        <v>-0.0384779986771973</v>
      </c>
      <c r="I346" s="29">
        <f t="shared" si="61"/>
        <v>-0.0469804390535578</v>
      </c>
      <c r="J346" s="29">
        <f t="shared" si="62"/>
        <v>-0.0317324185248714</v>
      </c>
      <c r="K346" s="29">
        <f t="shared" si="63"/>
        <v>0.132680320569902</v>
      </c>
      <c r="L346" s="28"/>
      <c r="M346" s="13">
        <f t="shared" si="60"/>
        <v>26197</v>
      </c>
      <c r="N346" s="13">
        <f t="shared" si="68"/>
        <v>23913</v>
      </c>
      <c r="O346" s="13">
        <f t="shared" si="69"/>
        <v>5463</v>
      </c>
      <c r="P346" s="13">
        <f t="shared" si="70"/>
        <v>1150</v>
      </c>
      <c r="Q346" s="28"/>
      <c r="R346" s="13">
        <f t="shared" si="71"/>
        <v>0.0188571210443944</v>
      </c>
      <c r="S346" s="13">
        <f t="shared" si="64"/>
        <v>0.0208673106678376</v>
      </c>
      <c r="T346" s="13">
        <f t="shared" si="65"/>
        <v>0.786564158887058</v>
      </c>
      <c r="U346" s="13">
        <f t="shared" si="66"/>
        <v>0.0234782608695652</v>
      </c>
    </row>
    <row r="347" s="13" customFormat="1" spans="1:21">
      <c r="A347" s="25">
        <v>35854</v>
      </c>
      <c r="B347" s="26">
        <v>24714</v>
      </c>
      <c r="C347" s="26">
        <v>22314</v>
      </c>
      <c r="D347" s="26">
        <v>1129</v>
      </c>
      <c r="E347" s="26">
        <v>1272</v>
      </c>
      <c r="F347" s="27"/>
      <c r="G347" s="28"/>
      <c r="H347" s="29">
        <f t="shared" si="67"/>
        <v>-0.110949259529012</v>
      </c>
      <c r="I347" s="29">
        <f t="shared" si="61"/>
        <v>-0.12512324101461</v>
      </c>
      <c r="J347" s="29">
        <f t="shared" si="62"/>
        <v>0.0283436669619133</v>
      </c>
      <c r="K347" s="29">
        <f t="shared" si="63"/>
        <v>0.0125786163522013</v>
      </c>
      <c r="L347" s="28"/>
      <c r="M347" s="13">
        <f t="shared" si="60"/>
        <v>26197</v>
      </c>
      <c r="N347" s="13">
        <f t="shared" si="68"/>
        <v>23913</v>
      </c>
      <c r="O347" s="13">
        <f t="shared" si="69"/>
        <v>5463</v>
      </c>
      <c r="P347" s="13">
        <f t="shared" si="70"/>
        <v>1150</v>
      </c>
      <c r="Q347" s="28"/>
      <c r="R347" s="13">
        <f t="shared" si="71"/>
        <v>0.0566095354429897</v>
      </c>
      <c r="S347" s="13">
        <f t="shared" si="64"/>
        <v>0.0668673943043533</v>
      </c>
      <c r="T347" s="13">
        <f t="shared" si="65"/>
        <v>0.793336994325462</v>
      </c>
      <c r="U347" s="13">
        <f t="shared" si="66"/>
        <v>-0.106086956521739</v>
      </c>
    </row>
    <row r="348" s="13" customFormat="1" spans="1:21">
      <c r="A348" s="25">
        <v>35885</v>
      </c>
      <c r="B348" s="26">
        <v>21972</v>
      </c>
      <c r="C348" s="26">
        <v>19522</v>
      </c>
      <c r="D348" s="26">
        <v>1161</v>
      </c>
      <c r="E348" s="26">
        <v>1288</v>
      </c>
      <c r="F348" s="27"/>
      <c r="G348" s="28"/>
      <c r="H348" s="29">
        <f t="shared" si="67"/>
        <v>-0.0201620243946842</v>
      </c>
      <c r="I348" s="29">
        <f t="shared" si="61"/>
        <v>-0.0296076221698597</v>
      </c>
      <c r="J348" s="29">
        <f t="shared" si="62"/>
        <v>0.054263565891473</v>
      </c>
      <c r="K348" s="29">
        <f t="shared" si="63"/>
        <v>0.0574534161490683</v>
      </c>
      <c r="L348" s="28"/>
      <c r="M348" s="13">
        <f t="shared" si="60"/>
        <v>26197</v>
      </c>
      <c r="N348" s="13">
        <f t="shared" si="68"/>
        <v>23913</v>
      </c>
      <c r="O348" s="13">
        <f t="shared" si="69"/>
        <v>5463</v>
      </c>
      <c r="P348" s="13">
        <f t="shared" si="70"/>
        <v>1272</v>
      </c>
      <c r="Q348" s="28"/>
      <c r="R348" s="13">
        <f t="shared" si="71"/>
        <v>0.16127800893232</v>
      </c>
      <c r="S348" s="13">
        <f t="shared" si="64"/>
        <v>0.1836239702254</v>
      </c>
      <c r="T348" s="13">
        <f t="shared" si="65"/>
        <v>0.787479406919275</v>
      </c>
      <c r="U348" s="13">
        <f t="shared" si="66"/>
        <v>-0.0125786163522013</v>
      </c>
    </row>
    <row r="349" s="13" customFormat="1" spans="1:21">
      <c r="A349" s="25">
        <v>35915</v>
      </c>
      <c r="B349" s="26">
        <v>21529</v>
      </c>
      <c r="C349" s="26">
        <v>18944</v>
      </c>
      <c r="D349" s="26">
        <v>1224</v>
      </c>
      <c r="E349" s="26">
        <v>1362</v>
      </c>
      <c r="F349" s="27"/>
      <c r="G349" s="28"/>
      <c r="H349" s="29">
        <f t="shared" si="67"/>
        <v>0.0403177109944726</v>
      </c>
      <c r="I349" s="29">
        <f t="shared" si="61"/>
        <v>0.0407516891891893</v>
      </c>
      <c r="J349" s="29">
        <f t="shared" si="62"/>
        <v>-0.0155228758169934</v>
      </c>
      <c r="K349" s="29">
        <f t="shared" si="63"/>
        <v>0.0837004405286343</v>
      </c>
      <c r="L349" s="28"/>
      <c r="M349" s="13">
        <f t="shared" ref="M349:M412" si="72">MAX(M348,B348)</f>
        <v>26197</v>
      </c>
      <c r="N349" s="13">
        <f t="shared" si="68"/>
        <v>23913</v>
      </c>
      <c r="O349" s="13">
        <f t="shared" si="69"/>
        <v>5463</v>
      </c>
      <c r="P349" s="13">
        <f t="shared" si="70"/>
        <v>1288</v>
      </c>
      <c r="Q349" s="28"/>
      <c r="R349" s="13">
        <f t="shared" si="71"/>
        <v>0.178188342176585</v>
      </c>
      <c r="S349" s="13">
        <f t="shared" si="64"/>
        <v>0.207794923263497</v>
      </c>
      <c r="T349" s="13">
        <f t="shared" si="65"/>
        <v>0.775947281713344</v>
      </c>
      <c r="U349" s="13">
        <f t="shared" si="66"/>
        <v>-0.0574534161490683</v>
      </c>
    </row>
    <row r="350" s="13" customFormat="1" spans="1:21">
      <c r="A350" s="25">
        <v>35946</v>
      </c>
      <c r="B350" s="26">
        <v>22397</v>
      </c>
      <c r="C350" s="26">
        <v>19716</v>
      </c>
      <c r="D350" s="26">
        <v>1205</v>
      </c>
      <c r="E350" s="26">
        <v>1476</v>
      </c>
      <c r="F350" s="27"/>
      <c r="G350" s="28"/>
      <c r="H350" s="29">
        <f t="shared" si="67"/>
        <v>0.0831807831405993</v>
      </c>
      <c r="I350" s="29">
        <f t="shared" si="61"/>
        <v>0.0930208967336175</v>
      </c>
      <c r="J350" s="29">
        <f t="shared" si="62"/>
        <v>0.0265560165975103</v>
      </c>
      <c r="K350" s="29">
        <f t="shared" si="63"/>
        <v>-0.00135501355013545</v>
      </c>
      <c r="L350" s="28"/>
      <c r="M350" s="13">
        <f t="shared" si="72"/>
        <v>26197</v>
      </c>
      <c r="N350" s="13">
        <f t="shared" si="68"/>
        <v>23913</v>
      </c>
      <c r="O350" s="13">
        <f t="shared" si="69"/>
        <v>5463</v>
      </c>
      <c r="P350" s="13">
        <f t="shared" si="70"/>
        <v>1362</v>
      </c>
      <c r="Q350" s="28"/>
      <c r="R350" s="13">
        <f t="shared" si="71"/>
        <v>0.145054777264572</v>
      </c>
      <c r="S350" s="13">
        <f t="shared" si="64"/>
        <v>0.175511228202233</v>
      </c>
      <c r="T350" s="13">
        <f t="shared" si="65"/>
        <v>0.779425224235768</v>
      </c>
      <c r="U350" s="13">
        <f t="shared" si="66"/>
        <v>-0.0837004405286344</v>
      </c>
    </row>
    <row r="351" s="13" customFormat="1" spans="1:21">
      <c r="A351" s="25">
        <v>35976</v>
      </c>
      <c r="B351" s="26">
        <v>24260</v>
      </c>
      <c r="C351" s="26">
        <v>21550</v>
      </c>
      <c r="D351" s="26">
        <v>1237</v>
      </c>
      <c r="E351" s="26">
        <v>1474</v>
      </c>
      <c r="F351" s="27"/>
      <c r="G351" s="28"/>
      <c r="H351" s="29">
        <f t="shared" si="67"/>
        <v>-0.0566776586974443</v>
      </c>
      <c r="I351" s="29">
        <f t="shared" si="61"/>
        <v>-0.0667749419953596</v>
      </c>
      <c r="J351" s="29">
        <f t="shared" si="62"/>
        <v>-0.0218270008084074</v>
      </c>
      <c r="K351" s="29">
        <f t="shared" si="63"/>
        <v>0.0610583446404342</v>
      </c>
      <c r="L351" s="28"/>
      <c r="M351" s="13">
        <f t="shared" si="72"/>
        <v>26197</v>
      </c>
      <c r="N351" s="13">
        <f t="shared" si="68"/>
        <v>23913</v>
      </c>
      <c r="O351" s="13">
        <f t="shared" si="69"/>
        <v>5463</v>
      </c>
      <c r="P351" s="13">
        <f t="shared" si="70"/>
        <v>1476</v>
      </c>
      <c r="Q351" s="28"/>
      <c r="R351" s="13">
        <f t="shared" si="71"/>
        <v>0.0739397640951254</v>
      </c>
      <c r="S351" s="13">
        <f t="shared" si="64"/>
        <v>0.098816543302806</v>
      </c>
      <c r="T351" s="13">
        <f t="shared" si="65"/>
        <v>0.773567636829581</v>
      </c>
      <c r="U351" s="13">
        <f t="shared" si="66"/>
        <v>0.0013550135501355</v>
      </c>
    </row>
    <row r="352" s="13" customFormat="1" spans="1:21">
      <c r="A352" s="25">
        <v>36007</v>
      </c>
      <c r="B352" s="26">
        <v>22885</v>
      </c>
      <c r="C352" s="26">
        <v>20111</v>
      </c>
      <c r="D352" s="26">
        <v>1210</v>
      </c>
      <c r="E352" s="26">
        <v>1564</v>
      </c>
      <c r="F352" s="27"/>
      <c r="G352" s="28"/>
      <c r="H352" s="29">
        <f t="shared" si="67"/>
        <v>0.0847279877649114</v>
      </c>
      <c r="I352" s="29">
        <f t="shared" si="61"/>
        <v>0.0830391328128885</v>
      </c>
      <c r="J352" s="29">
        <f t="shared" si="62"/>
        <v>0.0165289256198347</v>
      </c>
      <c r="K352" s="29">
        <f t="shared" si="63"/>
        <v>0.15920716112532</v>
      </c>
      <c r="L352" s="28"/>
      <c r="M352" s="13">
        <f t="shared" si="72"/>
        <v>26197</v>
      </c>
      <c r="N352" s="13">
        <f t="shared" si="68"/>
        <v>23913</v>
      </c>
      <c r="O352" s="13">
        <f t="shared" si="69"/>
        <v>5463</v>
      </c>
      <c r="P352" s="13">
        <f t="shared" si="70"/>
        <v>1476</v>
      </c>
      <c r="Q352" s="28"/>
      <c r="R352" s="13">
        <f t="shared" si="71"/>
        <v>0.126426690079017</v>
      </c>
      <c r="S352" s="13">
        <f t="shared" si="64"/>
        <v>0.158993016350939</v>
      </c>
      <c r="T352" s="13">
        <f t="shared" si="65"/>
        <v>0.778509976203551</v>
      </c>
      <c r="U352" s="13">
        <f t="shared" si="66"/>
        <v>-0.0596205962059621</v>
      </c>
    </row>
    <row r="353" s="13" customFormat="1" spans="1:21">
      <c r="A353" s="25">
        <v>36038</v>
      </c>
      <c r="B353" s="26">
        <v>24824</v>
      </c>
      <c r="C353" s="26">
        <v>21781</v>
      </c>
      <c r="D353" s="26">
        <v>1230</v>
      </c>
      <c r="E353" s="26">
        <v>1813</v>
      </c>
      <c r="F353" s="27"/>
      <c r="G353" s="28"/>
      <c r="H353" s="29">
        <f t="shared" si="67"/>
        <v>-0.0501933612632935</v>
      </c>
      <c r="I353" s="29">
        <f t="shared" si="61"/>
        <v>-0.058078141499472</v>
      </c>
      <c r="J353" s="29">
        <f t="shared" si="62"/>
        <v>0.0292682926829269</v>
      </c>
      <c r="K353" s="29">
        <f t="shared" si="63"/>
        <v>-0.00937672366243791</v>
      </c>
      <c r="L353" s="28"/>
      <c r="M353" s="13">
        <f t="shared" si="72"/>
        <v>26197</v>
      </c>
      <c r="N353" s="13">
        <f t="shared" si="68"/>
        <v>23913</v>
      </c>
      <c r="O353" s="13">
        <f t="shared" si="69"/>
        <v>5463</v>
      </c>
      <c r="P353" s="13">
        <f t="shared" si="70"/>
        <v>1564</v>
      </c>
      <c r="Q353" s="28"/>
      <c r="R353" s="13">
        <f t="shared" si="71"/>
        <v>0.0524105813642784</v>
      </c>
      <c r="S353" s="13">
        <f t="shared" si="64"/>
        <v>0.0891565257391377</v>
      </c>
      <c r="T353" s="13">
        <f t="shared" si="65"/>
        <v>0.774848984074684</v>
      </c>
      <c r="U353" s="13">
        <f t="shared" si="66"/>
        <v>-0.15920716112532</v>
      </c>
    </row>
    <row r="354" s="13" customFormat="1" spans="1:21">
      <c r="A354" s="25">
        <v>36068</v>
      </c>
      <c r="B354" s="26">
        <v>23578</v>
      </c>
      <c r="C354" s="26">
        <v>20516</v>
      </c>
      <c r="D354" s="26">
        <v>1266</v>
      </c>
      <c r="E354" s="26">
        <v>1796</v>
      </c>
      <c r="F354" s="27"/>
      <c r="G354" s="28"/>
      <c r="H354" s="29">
        <f t="shared" si="67"/>
        <v>-0.0449571634574604</v>
      </c>
      <c r="I354" s="29">
        <f t="shared" si="61"/>
        <v>-0.0455254435562488</v>
      </c>
      <c r="J354" s="29">
        <f t="shared" si="62"/>
        <v>-0.0560821484992101</v>
      </c>
      <c r="K354" s="29">
        <f t="shared" si="63"/>
        <v>-0.0306236080178174</v>
      </c>
      <c r="L354" s="28"/>
      <c r="M354" s="13">
        <f t="shared" si="72"/>
        <v>26197</v>
      </c>
      <c r="N354" s="13">
        <f t="shared" si="68"/>
        <v>23913</v>
      </c>
      <c r="O354" s="13">
        <f t="shared" si="69"/>
        <v>5463</v>
      </c>
      <c r="P354" s="13">
        <f t="shared" si="70"/>
        <v>1813</v>
      </c>
      <c r="Q354" s="28"/>
      <c r="R354" s="13">
        <f t="shared" si="71"/>
        <v>0.0999732793831355</v>
      </c>
      <c r="S354" s="13">
        <f t="shared" si="64"/>
        <v>0.142056621921131</v>
      </c>
      <c r="T354" s="13">
        <f t="shared" si="65"/>
        <v>0.768259198242724</v>
      </c>
      <c r="U354" s="13">
        <f t="shared" si="66"/>
        <v>0.00937672366243795</v>
      </c>
    </row>
    <row r="355" s="13" customFormat="1" spans="1:21">
      <c r="A355" s="25">
        <v>36099</v>
      </c>
      <c r="B355" s="26">
        <v>22518</v>
      </c>
      <c r="C355" s="26">
        <v>19582</v>
      </c>
      <c r="D355" s="26">
        <v>1195</v>
      </c>
      <c r="E355" s="26">
        <v>1741</v>
      </c>
      <c r="F355" s="27"/>
      <c r="G355" s="28"/>
      <c r="H355" s="29">
        <f t="shared" si="67"/>
        <v>0.0476507682742695</v>
      </c>
      <c r="I355" s="29">
        <f t="shared" si="61"/>
        <v>0.0527525278316821</v>
      </c>
      <c r="J355" s="29">
        <f t="shared" si="62"/>
        <v>0.00251046025104595</v>
      </c>
      <c r="K355" s="29">
        <f t="shared" si="63"/>
        <v>0.0212521539345203</v>
      </c>
      <c r="L355" s="28"/>
      <c r="M355" s="13">
        <f t="shared" si="72"/>
        <v>26197</v>
      </c>
      <c r="N355" s="13">
        <f t="shared" si="68"/>
        <v>23913</v>
      </c>
      <c r="O355" s="13">
        <f t="shared" si="69"/>
        <v>5463</v>
      </c>
      <c r="P355" s="13">
        <f t="shared" si="70"/>
        <v>1813</v>
      </c>
      <c r="Q355" s="28"/>
      <c r="R355" s="13">
        <f t="shared" si="71"/>
        <v>0.14043592777799</v>
      </c>
      <c r="S355" s="13">
        <f t="shared" si="64"/>
        <v>0.181114874754318</v>
      </c>
      <c r="T355" s="13">
        <f t="shared" si="65"/>
        <v>0.781255720300201</v>
      </c>
      <c r="U355" s="13">
        <f t="shared" si="66"/>
        <v>0.0397131825703254</v>
      </c>
    </row>
    <row r="356" s="13" customFormat="1" spans="1:21">
      <c r="A356" s="25">
        <v>36129</v>
      </c>
      <c r="B356" s="26">
        <v>23591</v>
      </c>
      <c r="C356" s="26">
        <v>20615</v>
      </c>
      <c r="D356" s="26">
        <v>1198</v>
      </c>
      <c r="E356" s="26">
        <v>1778</v>
      </c>
      <c r="F356" s="27"/>
      <c r="G356" s="28"/>
      <c r="H356" s="29">
        <f t="shared" si="67"/>
        <v>0.0615912848120046</v>
      </c>
      <c r="I356" s="29">
        <f t="shared" si="61"/>
        <v>0.0561726897889887</v>
      </c>
      <c r="J356" s="29">
        <f t="shared" si="62"/>
        <v>0.001669449081803</v>
      </c>
      <c r="K356" s="29">
        <f t="shared" si="63"/>
        <v>0.164229471316085</v>
      </c>
      <c r="L356" s="28"/>
      <c r="M356" s="13">
        <f t="shared" si="72"/>
        <v>26197</v>
      </c>
      <c r="N356" s="13">
        <f t="shared" si="68"/>
        <v>23913</v>
      </c>
      <c r="O356" s="13">
        <f t="shared" si="69"/>
        <v>5463</v>
      </c>
      <c r="P356" s="13">
        <f t="shared" si="70"/>
        <v>1813</v>
      </c>
      <c r="Q356" s="28"/>
      <c r="R356" s="13">
        <f t="shared" si="71"/>
        <v>0.0994770393556514</v>
      </c>
      <c r="S356" s="13">
        <f t="shared" si="64"/>
        <v>0.137916614393844</v>
      </c>
      <c r="T356" s="13">
        <f t="shared" si="65"/>
        <v>0.780706571480871</v>
      </c>
      <c r="U356" s="13">
        <f t="shared" si="66"/>
        <v>0.0193050193050193</v>
      </c>
    </row>
    <row r="357" s="13" customFormat="1" spans="1:21">
      <c r="A357" s="25">
        <v>36160</v>
      </c>
      <c r="B357" s="26">
        <v>25044</v>
      </c>
      <c r="C357" s="26">
        <v>21773</v>
      </c>
      <c r="D357" s="26">
        <v>1200</v>
      </c>
      <c r="E357" s="26">
        <v>2070</v>
      </c>
      <c r="F357" s="27"/>
      <c r="G357" s="28"/>
      <c r="H357" s="29">
        <f t="shared" si="67"/>
        <v>-0.0284698929883406</v>
      </c>
      <c r="I357" s="29">
        <f t="shared" si="61"/>
        <v>-0.0284297065172461</v>
      </c>
      <c r="J357" s="29">
        <f t="shared" si="62"/>
        <v>-0.0308333333333334</v>
      </c>
      <c r="K357" s="29">
        <f t="shared" si="63"/>
        <v>-0.0270531400966184</v>
      </c>
      <c r="L357" s="28"/>
      <c r="M357" s="13">
        <f t="shared" si="72"/>
        <v>26197</v>
      </c>
      <c r="N357" s="13">
        <f t="shared" si="68"/>
        <v>23913</v>
      </c>
      <c r="O357" s="13">
        <f t="shared" si="69"/>
        <v>5463</v>
      </c>
      <c r="P357" s="13">
        <f t="shared" si="70"/>
        <v>1813</v>
      </c>
      <c r="Q357" s="28"/>
      <c r="R357" s="13">
        <f t="shared" si="71"/>
        <v>0.0440126732068557</v>
      </c>
      <c r="S357" s="13">
        <f t="shared" si="64"/>
        <v>0.0894910718019487</v>
      </c>
      <c r="T357" s="13">
        <f t="shared" si="65"/>
        <v>0.780340472267985</v>
      </c>
      <c r="U357" s="13">
        <f t="shared" si="66"/>
        <v>-0.141753998896856</v>
      </c>
    </row>
    <row r="358" s="13" customFormat="1" spans="1:21">
      <c r="A358" s="25">
        <v>36191</v>
      </c>
      <c r="B358" s="26">
        <v>24331</v>
      </c>
      <c r="C358" s="26">
        <v>21154</v>
      </c>
      <c r="D358" s="26">
        <v>1163</v>
      </c>
      <c r="E358" s="26">
        <v>2014</v>
      </c>
      <c r="F358" s="27"/>
      <c r="G358" s="28"/>
      <c r="H358" s="29">
        <f t="shared" si="67"/>
        <v>-0.0182072253503761</v>
      </c>
      <c r="I358" s="29">
        <f t="shared" si="61"/>
        <v>-0.0439160442469509</v>
      </c>
      <c r="J358" s="29">
        <f t="shared" si="62"/>
        <v>0.0154772141014616</v>
      </c>
      <c r="K358" s="29">
        <f t="shared" si="63"/>
        <v>0.232869910625621</v>
      </c>
      <c r="L358" s="28"/>
      <c r="M358" s="13">
        <f t="shared" si="72"/>
        <v>26197</v>
      </c>
      <c r="N358" s="13">
        <f t="shared" si="68"/>
        <v>23913</v>
      </c>
      <c r="O358" s="13">
        <f t="shared" si="69"/>
        <v>5463</v>
      </c>
      <c r="P358" s="13">
        <f t="shared" si="70"/>
        <v>2070</v>
      </c>
      <c r="Q358" s="28"/>
      <c r="R358" s="13">
        <f t="shared" si="71"/>
        <v>0.0712295300988663</v>
      </c>
      <c r="S358" s="13">
        <f t="shared" si="64"/>
        <v>0.115376573411952</v>
      </c>
      <c r="T358" s="13">
        <f t="shared" si="65"/>
        <v>0.787113307706388</v>
      </c>
      <c r="U358" s="13">
        <f t="shared" si="66"/>
        <v>0.0270531400966184</v>
      </c>
    </row>
    <row r="359" s="13" customFormat="1" spans="1:21">
      <c r="A359" s="25">
        <v>36219</v>
      </c>
      <c r="B359" s="26">
        <v>23888</v>
      </c>
      <c r="C359" s="26">
        <v>20225</v>
      </c>
      <c r="D359" s="26">
        <v>1181</v>
      </c>
      <c r="E359" s="26">
        <v>2483</v>
      </c>
      <c r="F359" s="27"/>
      <c r="G359" s="28"/>
      <c r="H359" s="29">
        <f t="shared" si="67"/>
        <v>-0.0115539182853316</v>
      </c>
      <c r="I359" s="29">
        <f t="shared" si="61"/>
        <v>-0.00405438813349812</v>
      </c>
      <c r="J359" s="29">
        <f t="shared" si="62"/>
        <v>-0.0372565622353938</v>
      </c>
      <c r="K359" s="29">
        <f t="shared" si="63"/>
        <v>-0.0608135320177206</v>
      </c>
      <c r="L359" s="28"/>
      <c r="M359" s="13">
        <f t="shared" si="72"/>
        <v>26197</v>
      </c>
      <c r="N359" s="13">
        <f t="shared" si="68"/>
        <v>23913</v>
      </c>
      <c r="O359" s="13">
        <f t="shared" si="69"/>
        <v>5463</v>
      </c>
      <c r="P359" s="13">
        <f t="shared" si="70"/>
        <v>2070</v>
      </c>
      <c r="Q359" s="28"/>
      <c r="R359" s="13">
        <f t="shared" si="71"/>
        <v>0.0881398633431309</v>
      </c>
      <c r="S359" s="13">
        <f t="shared" si="64"/>
        <v>0.154225734955882</v>
      </c>
      <c r="T359" s="13">
        <f t="shared" si="65"/>
        <v>0.783818414790408</v>
      </c>
      <c r="U359" s="13">
        <f t="shared" si="66"/>
        <v>-0.19951690821256</v>
      </c>
    </row>
    <row r="360" s="13" customFormat="1" spans="1:21">
      <c r="A360" s="25">
        <v>36250</v>
      </c>
      <c r="B360" s="26">
        <v>23612</v>
      </c>
      <c r="C360" s="26">
        <v>20143</v>
      </c>
      <c r="D360" s="26">
        <v>1137</v>
      </c>
      <c r="E360" s="26">
        <v>2332</v>
      </c>
      <c r="F360" s="27"/>
      <c r="G360" s="28"/>
      <c r="H360" s="29">
        <f t="shared" si="67"/>
        <v>-0.0467982381839742</v>
      </c>
      <c r="I360" s="29">
        <f t="shared" si="61"/>
        <v>-0.0592761753462742</v>
      </c>
      <c r="J360" s="29">
        <f t="shared" si="62"/>
        <v>-0.0219876868953386</v>
      </c>
      <c r="K360" s="29">
        <f t="shared" si="63"/>
        <v>0.0484562607204118</v>
      </c>
      <c r="L360" s="28"/>
      <c r="M360" s="13">
        <f t="shared" si="72"/>
        <v>26197</v>
      </c>
      <c r="N360" s="13">
        <f t="shared" si="68"/>
        <v>23913</v>
      </c>
      <c r="O360" s="13">
        <f t="shared" si="69"/>
        <v>5463</v>
      </c>
      <c r="P360" s="13">
        <f t="shared" si="70"/>
        <v>2483</v>
      </c>
      <c r="Q360" s="28"/>
      <c r="R360" s="13">
        <f t="shared" si="71"/>
        <v>0.0986754208497156</v>
      </c>
      <c r="S360" s="13">
        <f t="shared" si="64"/>
        <v>0.157654832099695</v>
      </c>
      <c r="T360" s="13">
        <f t="shared" si="65"/>
        <v>0.791872597473915</v>
      </c>
      <c r="U360" s="13">
        <f t="shared" si="66"/>
        <v>0.0608135320177205</v>
      </c>
    </row>
    <row r="361" s="13" customFormat="1" spans="1:21">
      <c r="A361" s="25">
        <v>36280</v>
      </c>
      <c r="B361" s="26">
        <v>22507</v>
      </c>
      <c r="C361" s="26">
        <v>18949</v>
      </c>
      <c r="D361" s="26">
        <v>1112</v>
      </c>
      <c r="E361" s="26">
        <v>2445</v>
      </c>
      <c r="F361" s="27"/>
      <c r="G361" s="28"/>
      <c r="H361" s="29">
        <f t="shared" si="67"/>
        <v>0.00515395210378999</v>
      </c>
      <c r="I361" s="29">
        <f t="shared" si="61"/>
        <v>0.00717715974457755</v>
      </c>
      <c r="J361" s="29">
        <f t="shared" si="62"/>
        <v>-0.0467625899280576</v>
      </c>
      <c r="K361" s="29">
        <f t="shared" si="63"/>
        <v>0.0139059304703477</v>
      </c>
      <c r="L361" s="28"/>
      <c r="M361" s="13">
        <f t="shared" si="72"/>
        <v>26197</v>
      </c>
      <c r="N361" s="13">
        <f t="shared" si="68"/>
        <v>23913</v>
      </c>
      <c r="O361" s="13">
        <f t="shared" si="69"/>
        <v>5463</v>
      </c>
      <c r="P361" s="13">
        <f t="shared" si="70"/>
        <v>2483</v>
      </c>
      <c r="Q361" s="28"/>
      <c r="R361" s="13">
        <f t="shared" si="71"/>
        <v>0.140855823185861</v>
      </c>
      <c r="S361" s="13">
        <f t="shared" si="64"/>
        <v>0.20758583197424</v>
      </c>
      <c r="T361" s="13">
        <f t="shared" si="65"/>
        <v>0.796448837634999</v>
      </c>
      <c r="U361" s="13">
        <f t="shared" si="66"/>
        <v>0.0153040676600886</v>
      </c>
    </row>
    <row r="362" s="13" customFormat="1" spans="1:21">
      <c r="A362" s="25">
        <v>36311</v>
      </c>
      <c r="B362" s="26">
        <v>22623</v>
      </c>
      <c r="C362" s="26">
        <v>19085</v>
      </c>
      <c r="D362" s="26">
        <v>1060</v>
      </c>
      <c r="E362" s="26">
        <v>2479</v>
      </c>
      <c r="F362" s="27"/>
      <c r="G362" s="28"/>
      <c r="H362" s="29">
        <f t="shared" si="67"/>
        <v>0.0588339300711664</v>
      </c>
      <c r="I362" s="29">
        <f t="shared" si="61"/>
        <v>0.0749279538904899</v>
      </c>
      <c r="J362" s="29">
        <f t="shared" si="62"/>
        <v>-0.0443396226415095</v>
      </c>
      <c r="K362" s="29">
        <f t="shared" si="63"/>
        <v>-0.0213795885437676</v>
      </c>
      <c r="L362" s="28"/>
      <c r="M362" s="13">
        <f t="shared" si="72"/>
        <v>26197</v>
      </c>
      <c r="N362" s="13">
        <f t="shared" si="68"/>
        <v>23913</v>
      </c>
      <c r="O362" s="13">
        <f t="shared" si="69"/>
        <v>5463</v>
      </c>
      <c r="P362" s="13">
        <f t="shared" si="70"/>
        <v>2483</v>
      </c>
      <c r="Q362" s="28"/>
      <c r="R362" s="13">
        <f t="shared" si="71"/>
        <v>0.136427835248311</v>
      </c>
      <c r="S362" s="13">
        <f t="shared" si="64"/>
        <v>0.201898548906453</v>
      </c>
      <c r="T362" s="13">
        <f t="shared" si="65"/>
        <v>0.805967417170053</v>
      </c>
      <c r="U362" s="13">
        <f t="shared" si="66"/>
        <v>0.00161095449053564</v>
      </c>
    </row>
    <row r="363" s="13" customFormat="1" spans="1:21">
      <c r="A363" s="25">
        <v>36341</v>
      </c>
      <c r="B363" s="26">
        <v>23954</v>
      </c>
      <c r="C363" s="26">
        <v>20515</v>
      </c>
      <c r="D363" s="26">
        <v>1013</v>
      </c>
      <c r="E363" s="26">
        <v>2426</v>
      </c>
      <c r="F363" s="27"/>
      <c r="G363" s="28"/>
      <c r="H363" s="29">
        <f t="shared" si="67"/>
        <v>-0.0412039742840444</v>
      </c>
      <c r="I363" s="29">
        <f t="shared" si="61"/>
        <v>-0.0512795515476481</v>
      </c>
      <c r="J363" s="29">
        <f t="shared" si="62"/>
        <v>-0.00888450148075026</v>
      </c>
      <c r="K363" s="29">
        <f t="shared" si="63"/>
        <v>0.0300906842539159</v>
      </c>
      <c r="L363" s="28"/>
      <c r="M363" s="13">
        <f t="shared" si="72"/>
        <v>26197</v>
      </c>
      <c r="N363" s="13">
        <f t="shared" si="68"/>
        <v>23913</v>
      </c>
      <c r="O363" s="13">
        <f t="shared" si="69"/>
        <v>5463</v>
      </c>
      <c r="P363" s="13">
        <f t="shared" si="70"/>
        <v>2483</v>
      </c>
      <c r="Q363" s="28"/>
      <c r="R363" s="13">
        <f t="shared" si="71"/>
        <v>0.0856204908959041</v>
      </c>
      <c r="S363" s="13">
        <f t="shared" si="64"/>
        <v>0.142098440178982</v>
      </c>
      <c r="T363" s="13">
        <f t="shared" si="65"/>
        <v>0.81457074867289</v>
      </c>
      <c r="U363" s="13">
        <f t="shared" si="66"/>
        <v>0.0229561014901329</v>
      </c>
    </row>
    <row r="364" s="13" customFormat="1" spans="1:21">
      <c r="A364" s="25">
        <v>36372</v>
      </c>
      <c r="B364" s="26">
        <v>22967</v>
      </c>
      <c r="C364" s="26">
        <v>19463</v>
      </c>
      <c r="D364" s="26">
        <v>1004</v>
      </c>
      <c r="E364" s="26">
        <v>2499</v>
      </c>
      <c r="F364" s="27"/>
      <c r="G364" s="28"/>
      <c r="H364" s="29">
        <f t="shared" si="67"/>
        <v>0.0256019506248095</v>
      </c>
      <c r="I364" s="29">
        <f t="shared" si="61"/>
        <v>0.0194728459127576</v>
      </c>
      <c r="J364" s="29">
        <f t="shared" si="62"/>
        <v>0.0189243027888446</v>
      </c>
      <c r="K364" s="29">
        <f t="shared" si="63"/>
        <v>0.0764305722288916</v>
      </c>
      <c r="L364" s="28"/>
      <c r="M364" s="13">
        <f t="shared" si="72"/>
        <v>26197</v>
      </c>
      <c r="N364" s="13">
        <f t="shared" si="68"/>
        <v>23913</v>
      </c>
      <c r="O364" s="13">
        <f t="shared" si="69"/>
        <v>5463</v>
      </c>
      <c r="P364" s="13">
        <f t="shared" si="70"/>
        <v>2483</v>
      </c>
      <c r="Q364" s="28"/>
      <c r="R364" s="13">
        <f t="shared" si="71"/>
        <v>0.123296560674886</v>
      </c>
      <c r="S364" s="13">
        <f t="shared" si="64"/>
        <v>0.186091247438632</v>
      </c>
      <c r="T364" s="13">
        <f t="shared" si="65"/>
        <v>0.81621819513088</v>
      </c>
      <c r="U364" s="13">
        <f t="shared" si="66"/>
        <v>-0.00644381796214257</v>
      </c>
    </row>
    <row r="365" s="13" customFormat="1" spans="1:21">
      <c r="A365" s="25">
        <v>36403</v>
      </c>
      <c r="B365" s="26">
        <v>23555</v>
      </c>
      <c r="C365" s="26">
        <v>19842</v>
      </c>
      <c r="D365" s="26">
        <v>1023</v>
      </c>
      <c r="E365" s="26">
        <v>2690</v>
      </c>
      <c r="F365" s="27"/>
      <c r="G365" s="28"/>
      <c r="H365" s="29">
        <f t="shared" si="67"/>
        <v>-0.017321163234982</v>
      </c>
      <c r="I365" s="29">
        <f t="shared" si="61"/>
        <v>-0.0269630077613143</v>
      </c>
      <c r="J365" s="29">
        <f t="shared" si="62"/>
        <v>0.145650048875855</v>
      </c>
      <c r="K365" s="29">
        <f t="shared" si="63"/>
        <v>-0.00817843866171009</v>
      </c>
      <c r="L365" s="28"/>
      <c r="M365" s="13">
        <f t="shared" si="72"/>
        <v>26197</v>
      </c>
      <c r="N365" s="13">
        <f t="shared" si="68"/>
        <v>23913</v>
      </c>
      <c r="O365" s="13">
        <f t="shared" si="69"/>
        <v>5463</v>
      </c>
      <c r="P365" s="13">
        <f t="shared" si="70"/>
        <v>2499</v>
      </c>
      <c r="Q365" s="28"/>
      <c r="R365" s="13">
        <f t="shared" si="71"/>
        <v>0.100851242508684</v>
      </c>
      <c r="S365" s="13">
        <f t="shared" si="64"/>
        <v>0.170242127712959</v>
      </c>
      <c r="T365" s="13">
        <f t="shared" si="65"/>
        <v>0.812740252608457</v>
      </c>
      <c r="U365" s="13">
        <f t="shared" si="66"/>
        <v>-0.0764305722288916</v>
      </c>
    </row>
    <row r="366" s="13" customFormat="1" spans="1:21">
      <c r="A366" s="25">
        <v>36433</v>
      </c>
      <c r="B366" s="26">
        <v>23147</v>
      </c>
      <c r="C366" s="26">
        <v>19307</v>
      </c>
      <c r="D366" s="26">
        <v>1172</v>
      </c>
      <c r="E366" s="26">
        <v>2668</v>
      </c>
      <c r="F366" s="27"/>
      <c r="G366" s="28"/>
      <c r="H366" s="29">
        <f t="shared" si="67"/>
        <v>0.259083250529226</v>
      </c>
      <c r="I366" s="29">
        <f t="shared" si="61"/>
        <v>0.307764023411198</v>
      </c>
      <c r="J366" s="29">
        <f t="shared" si="62"/>
        <v>0.014505119453925</v>
      </c>
      <c r="K366" s="29">
        <f t="shared" si="63"/>
        <v>0.0146176911544227</v>
      </c>
      <c r="L366" s="28"/>
      <c r="M366" s="13">
        <f t="shared" si="72"/>
        <v>26197</v>
      </c>
      <c r="N366" s="13">
        <f t="shared" si="68"/>
        <v>23913</v>
      </c>
      <c r="O366" s="13">
        <f t="shared" si="69"/>
        <v>5463</v>
      </c>
      <c r="P366" s="13">
        <f t="shared" si="70"/>
        <v>2690</v>
      </c>
      <c r="Q366" s="28"/>
      <c r="R366" s="13">
        <f t="shared" si="71"/>
        <v>0.116425544909722</v>
      </c>
      <c r="S366" s="13">
        <f t="shared" si="64"/>
        <v>0.192614895663447</v>
      </c>
      <c r="T366" s="13">
        <f t="shared" si="65"/>
        <v>0.785465861248398</v>
      </c>
      <c r="U366" s="13">
        <f t="shared" si="66"/>
        <v>0.00817843866171004</v>
      </c>
    </row>
    <row r="367" s="13" customFormat="1" spans="1:21">
      <c r="A367" s="25">
        <v>36464</v>
      </c>
      <c r="B367" s="26">
        <v>29144</v>
      </c>
      <c r="C367" s="26">
        <v>25249</v>
      </c>
      <c r="D367" s="26">
        <v>1189</v>
      </c>
      <c r="E367" s="26">
        <v>2707</v>
      </c>
      <c r="F367" s="27"/>
      <c r="G367" s="28"/>
      <c r="H367" s="29">
        <f t="shared" si="67"/>
        <v>0.113814164150426</v>
      </c>
      <c r="I367" s="29">
        <f t="shared" si="61"/>
        <v>0.133470632500297</v>
      </c>
      <c r="J367" s="29">
        <f t="shared" si="62"/>
        <v>-0.0151387720773759</v>
      </c>
      <c r="K367" s="29">
        <f t="shared" si="63"/>
        <v>-0.0132988548208349</v>
      </c>
      <c r="L367" s="28"/>
      <c r="M367" s="13">
        <f t="shared" si="72"/>
        <v>26197</v>
      </c>
      <c r="N367" s="13">
        <f t="shared" si="68"/>
        <v>23913</v>
      </c>
      <c r="O367" s="13">
        <f t="shared" si="69"/>
        <v>5463</v>
      </c>
      <c r="P367" s="13">
        <f t="shared" si="70"/>
        <v>2690</v>
      </c>
      <c r="Q367" s="28"/>
      <c r="R367" s="13">
        <f t="shared" si="71"/>
        <v>-0.112493796999656</v>
      </c>
      <c r="S367" s="13">
        <f t="shared" si="64"/>
        <v>-0.0558691924894409</v>
      </c>
      <c r="T367" s="13">
        <f t="shared" si="65"/>
        <v>0.782354017938861</v>
      </c>
      <c r="U367" s="13">
        <f t="shared" si="66"/>
        <v>-0.00631970260223048</v>
      </c>
    </row>
    <row r="368" s="13" customFormat="1" spans="1:21">
      <c r="A368" s="25">
        <v>36494</v>
      </c>
      <c r="B368" s="26">
        <v>32461</v>
      </c>
      <c r="C368" s="26">
        <v>28619</v>
      </c>
      <c r="D368" s="26">
        <v>1171</v>
      </c>
      <c r="E368" s="26">
        <v>2671</v>
      </c>
      <c r="F368" s="27"/>
      <c r="G368" s="28"/>
      <c r="H368" s="29">
        <f t="shared" si="67"/>
        <v>0.0343489110008934</v>
      </c>
      <c r="I368" s="29">
        <f t="shared" si="61"/>
        <v>0.0425591390335092</v>
      </c>
      <c r="J368" s="29">
        <f t="shared" si="62"/>
        <v>-0.0290350128095644</v>
      </c>
      <c r="K368" s="29">
        <f t="shared" si="63"/>
        <v>-0.0258330213403219</v>
      </c>
      <c r="L368" s="28"/>
      <c r="M368" s="13">
        <f t="shared" si="72"/>
        <v>29144</v>
      </c>
      <c r="N368" s="13">
        <f t="shared" si="68"/>
        <v>25249</v>
      </c>
      <c r="O368" s="13">
        <f t="shared" si="69"/>
        <v>5463</v>
      </c>
      <c r="P368" s="13">
        <f t="shared" si="70"/>
        <v>2707</v>
      </c>
      <c r="Q368" s="28"/>
      <c r="R368" s="13">
        <f t="shared" si="71"/>
        <v>-0.113814164150425</v>
      </c>
      <c r="S368" s="13">
        <f t="shared" si="64"/>
        <v>-0.133470632500297</v>
      </c>
      <c r="T368" s="13">
        <f t="shared" si="65"/>
        <v>0.785648910854842</v>
      </c>
      <c r="U368" s="13">
        <f t="shared" si="66"/>
        <v>0.0132988548208349</v>
      </c>
    </row>
    <row r="369" s="13" customFormat="1" spans="1:21">
      <c r="A369" s="25">
        <v>36525</v>
      </c>
      <c r="B369" s="26">
        <v>33576</v>
      </c>
      <c r="C369" s="26">
        <v>29837</v>
      </c>
      <c r="D369" s="26">
        <v>1137</v>
      </c>
      <c r="E369" s="26">
        <v>2602</v>
      </c>
      <c r="F369" s="27"/>
      <c r="G369" s="28"/>
      <c r="H369" s="29">
        <f t="shared" si="67"/>
        <v>-0.0977186085299023</v>
      </c>
      <c r="I369" s="29">
        <f t="shared" si="61"/>
        <v>-0.107886181586621</v>
      </c>
      <c r="J369" s="29">
        <f t="shared" si="62"/>
        <v>0</v>
      </c>
      <c r="K369" s="29">
        <f t="shared" si="63"/>
        <v>-0.0238278247501922</v>
      </c>
      <c r="L369" s="28"/>
      <c r="M369" s="13">
        <f t="shared" si="72"/>
        <v>32461</v>
      </c>
      <c r="N369" s="13">
        <f t="shared" si="68"/>
        <v>28619</v>
      </c>
      <c r="O369" s="13">
        <f t="shared" si="69"/>
        <v>5463</v>
      </c>
      <c r="P369" s="13">
        <f t="shared" si="70"/>
        <v>2707</v>
      </c>
      <c r="Q369" s="28"/>
      <c r="R369" s="13">
        <f t="shared" si="71"/>
        <v>-0.0343489110008934</v>
      </c>
      <c r="S369" s="13">
        <f t="shared" si="64"/>
        <v>-0.0425591390335092</v>
      </c>
      <c r="T369" s="13">
        <f t="shared" si="65"/>
        <v>0.791872597473915</v>
      </c>
      <c r="U369" s="13">
        <f t="shared" si="66"/>
        <v>0.0387883265607684</v>
      </c>
    </row>
    <row r="370" s="13" customFormat="1" spans="1:21">
      <c r="A370" s="25">
        <v>36556</v>
      </c>
      <c r="B370" s="26">
        <v>30295</v>
      </c>
      <c r="C370" s="26">
        <v>26618</v>
      </c>
      <c r="D370" s="26">
        <v>1137</v>
      </c>
      <c r="E370" s="26">
        <v>2540</v>
      </c>
      <c r="F370" s="27"/>
      <c r="G370" s="28"/>
      <c r="H370" s="29">
        <f t="shared" si="67"/>
        <v>-0.0169004786268361</v>
      </c>
      <c r="I370" s="29">
        <f t="shared" si="61"/>
        <v>-0.0268615222781576</v>
      </c>
      <c r="J370" s="29">
        <f t="shared" si="62"/>
        <v>0.0773966578715919</v>
      </c>
      <c r="K370" s="29">
        <f t="shared" si="63"/>
        <v>0.045275590551181</v>
      </c>
      <c r="L370" s="28"/>
      <c r="M370" s="13">
        <f t="shared" si="72"/>
        <v>33576</v>
      </c>
      <c r="N370" s="13">
        <f t="shared" si="68"/>
        <v>29837</v>
      </c>
      <c r="O370" s="13">
        <f t="shared" si="69"/>
        <v>5463</v>
      </c>
      <c r="P370" s="13">
        <f t="shared" si="70"/>
        <v>2707</v>
      </c>
      <c r="Q370" s="28"/>
      <c r="R370" s="13">
        <f t="shared" si="71"/>
        <v>0.0977186085299023</v>
      </c>
      <c r="S370" s="13">
        <f t="shared" si="64"/>
        <v>0.107886181586621</v>
      </c>
      <c r="T370" s="13">
        <f t="shared" si="65"/>
        <v>0.791872597473915</v>
      </c>
      <c r="U370" s="13">
        <f t="shared" si="66"/>
        <v>0.0616919098633173</v>
      </c>
    </row>
    <row r="371" s="13" customFormat="1" spans="1:21">
      <c r="A371" s="25">
        <v>36585</v>
      </c>
      <c r="B371" s="26">
        <v>29783</v>
      </c>
      <c r="C371" s="26">
        <v>25903</v>
      </c>
      <c r="D371" s="26">
        <v>1225</v>
      </c>
      <c r="E371" s="26">
        <v>2655</v>
      </c>
      <c r="F371" s="27"/>
      <c r="G371" s="28"/>
      <c r="H371" s="29">
        <f t="shared" si="67"/>
        <v>-0.0843098411845684</v>
      </c>
      <c r="I371" s="29">
        <f t="shared" si="61"/>
        <v>-0.0967455507084122</v>
      </c>
      <c r="J371" s="29">
        <f t="shared" si="62"/>
        <v>-0.0440816326530612</v>
      </c>
      <c r="K371" s="29">
        <f t="shared" si="63"/>
        <v>0.0184557438794728</v>
      </c>
      <c r="L371" s="28"/>
      <c r="M371" s="13">
        <f t="shared" si="72"/>
        <v>33576</v>
      </c>
      <c r="N371" s="13">
        <f t="shared" si="68"/>
        <v>29837</v>
      </c>
      <c r="O371" s="13">
        <f t="shared" si="69"/>
        <v>5463</v>
      </c>
      <c r="P371" s="13">
        <f t="shared" si="70"/>
        <v>2707</v>
      </c>
      <c r="Q371" s="28"/>
      <c r="R371" s="13">
        <f t="shared" si="71"/>
        <v>0.112967595901835</v>
      </c>
      <c r="S371" s="13">
        <f t="shared" si="64"/>
        <v>0.131849716794584</v>
      </c>
      <c r="T371" s="13">
        <f t="shared" si="65"/>
        <v>0.775764232106901</v>
      </c>
      <c r="U371" s="13">
        <f t="shared" si="66"/>
        <v>0.0192094569634281</v>
      </c>
    </row>
    <row r="372" s="13" customFormat="1" spans="1:21">
      <c r="A372" s="25">
        <v>36616</v>
      </c>
      <c r="B372" s="26">
        <v>27272</v>
      </c>
      <c r="C372" s="26">
        <v>23397</v>
      </c>
      <c r="D372" s="26">
        <v>1171</v>
      </c>
      <c r="E372" s="26">
        <v>2704</v>
      </c>
      <c r="F372" s="27"/>
      <c r="G372" s="28"/>
      <c r="H372" s="29">
        <f t="shared" si="67"/>
        <v>-0.0203138750366676</v>
      </c>
      <c r="I372" s="29">
        <f t="shared" si="61"/>
        <v>-0.0100440227379579</v>
      </c>
      <c r="J372" s="29">
        <f t="shared" si="62"/>
        <v>0.0187873612297182</v>
      </c>
      <c r="K372" s="29">
        <f t="shared" si="63"/>
        <v>-0.125739644970414</v>
      </c>
      <c r="L372" s="28"/>
      <c r="M372" s="13">
        <f t="shared" si="72"/>
        <v>33576</v>
      </c>
      <c r="N372" s="13">
        <f t="shared" si="68"/>
        <v>29837</v>
      </c>
      <c r="O372" s="13">
        <f t="shared" si="69"/>
        <v>5463</v>
      </c>
      <c r="P372" s="13">
        <f t="shared" si="70"/>
        <v>2707</v>
      </c>
      <c r="Q372" s="28"/>
      <c r="R372" s="13">
        <f t="shared" si="71"/>
        <v>0.187753157016917</v>
      </c>
      <c r="S372" s="13">
        <f t="shared" si="64"/>
        <v>0.215839394040956</v>
      </c>
      <c r="T372" s="13">
        <f t="shared" si="65"/>
        <v>0.785648910854842</v>
      </c>
      <c r="U372" s="13">
        <f t="shared" si="66"/>
        <v>0.00110823790173624</v>
      </c>
    </row>
    <row r="373" s="13" customFormat="1" spans="1:21">
      <c r="A373" s="25">
        <v>36646</v>
      </c>
      <c r="B373" s="26">
        <v>26718</v>
      </c>
      <c r="C373" s="26">
        <v>23162</v>
      </c>
      <c r="D373" s="26">
        <v>1193</v>
      </c>
      <c r="E373" s="26">
        <v>2364</v>
      </c>
      <c r="F373" s="27"/>
      <c r="G373" s="28"/>
      <c r="H373" s="29">
        <f t="shared" si="67"/>
        <v>-0.127816453327345</v>
      </c>
      <c r="I373" s="29">
        <f t="shared" si="61"/>
        <v>-0.152059407650462</v>
      </c>
      <c r="J373" s="29">
        <f t="shared" si="62"/>
        <v>0.019279128248114</v>
      </c>
      <c r="K373" s="29">
        <f t="shared" si="63"/>
        <v>0.0351099830795263</v>
      </c>
      <c r="L373" s="28"/>
      <c r="M373" s="13">
        <f t="shared" si="72"/>
        <v>33576</v>
      </c>
      <c r="N373" s="13">
        <f t="shared" si="68"/>
        <v>29837</v>
      </c>
      <c r="O373" s="13">
        <f t="shared" si="69"/>
        <v>5463</v>
      </c>
      <c r="P373" s="13">
        <f t="shared" si="70"/>
        <v>2707</v>
      </c>
      <c r="Q373" s="28"/>
      <c r="R373" s="13">
        <f t="shared" si="71"/>
        <v>0.204253037884203</v>
      </c>
      <c r="S373" s="13">
        <f t="shared" si="64"/>
        <v>0.223715520997419</v>
      </c>
      <c r="T373" s="13">
        <f t="shared" si="65"/>
        <v>0.781621819513088</v>
      </c>
      <c r="U373" s="13">
        <f t="shared" si="66"/>
        <v>0.126708533431843</v>
      </c>
    </row>
    <row r="374" s="13" customFormat="1" spans="1:21">
      <c r="A374" s="25">
        <v>36677</v>
      </c>
      <c r="B374" s="26">
        <v>23303</v>
      </c>
      <c r="C374" s="26">
        <v>19640</v>
      </c>
      <c r="D374" s="26">
        <v>1216</v>
      </c>
      <c r="E374" s="26">
        <v>2447</v>
      </c>
      <c r="F374" s="27"/>
      <c r="G374" s="28"/>
      <c r="H374" s="29">
        <f t="shared" si="67"/>
        <v>0.199330558297215</v>
      </c>
      <c r="I374" s="29">
        <f t="shared" si="61"/>
        <v>0.239714867617108</v>
      </c>
      <c r="J374" s="29">
        <f t="shared" si="62"/>
        <v>0.0139802631578947</v>
      </c>
      <c r="K374" s="29">
        <f t="shared" si="63"/>
        <v>-0.0331017572537802</v>
      </c>
      <c r="L374" s="28"/>
      <c r="M374" s="13">
        <f t="shared" si="72"/>
        <v>33576</v>
      </c>
      <c r="N374" s="13">
        <f t="shared" si="68"/>
        <v>29837</v>
      </c>
      <c r="O374" s="13">
        <f t="shared" si="69"/>
        <v>5463</v>
      </c>
      <c r="P374" s="13">
        <f t="shared" si="70"/>
        <v>2707</v>
      </c>
      <c r="Q374" s="28"/>
      <c r="R374" s="13">
        <f t="shared" si="71"/>
        <v>0.305962592327853</v>
      </c>
      <c r="S374" s="13">
        <f t="shared" si="64"/>
        <v>0.341756879042799</v>
      </c>
      <c r="T374" s="13">
        <f t="shared" si="65"/>
        <v>0.777411678564891</v>
      </c>
      <c r="U374" s="13">
        <f t="shared" si="66"/>
        <v>0.0960472848171407</v>
      </c>
    </row>
    <row r="375" s="13" customFormat="1" spans="1:21">
      <c r="A375" s="25">
        <v>36707</v>
      </c>
      <c r="B375" s="26">
        <v>27948</v>
      </c>
      <c r="C375" s="26">
        <v>24348</v>
      </c>
      <c r="D375" s="26">
        <v>1233</v>
      </c>
      <c r="E375" s="26">
        <v>2366</v>
      </c>
      <c r="F375" s="27"/>
      <c r="G375" s="28"/>
      <c r="H375" s="29">
        <f t="shared" si="67"/>
        <v>0.0140618291112065</v>
      </c>
      <c r="I375" s="29">
        <f t="shared" si="61"/>
        <v>0.0156481025135535</v>
      </c>
      <c r="J375" s="29">
        <f t="shared" si="62"/>
        <v>-0.0121654501216545</v>
      </c>
      <c r="K375" s="29">
        <f t="shared" si="63"/>
        <v>0.0118343195266273</v>
      </c>
      <c r="L375" s="28"/>
      <c r="M375" s="13">
        <f t="shared" si="72"/>
        <v>33576</v>
      </c>
      <c r="N375" s="13">
        <f t="shared" si="68"/>
        <v>29837</v>
      </c>
      <c r="O375" s="13">
        <f t="shared" si="69"/>
        <v>5463</v>
      </c>
      <c r="P375" s="13">
        <f t="shared" si="70"/>
        <v>2707</v>
      </c>
      <c r="Q375" s="28"/>
      <c r="R375" s="13">
        <f t="shared" si="71"/>
        <v>0.167619728377412</v>
      </c>
      <c r="S375" s="13">
        <f t="shared" si="64"/>
        <v>0.183966216442672</v>
      </c>
      <c r="T375" s="13">
        <f t="shared" si="65"/>
        <v>0.774299835255354</v>
      </c>
      <c r="U375" s="13">
        <f t="shared" si="66"/>
        <v>0.125969708164019</v>
      </c>
    </row>
    <row r="376" s="13" customFormat="1" spans="1:21">
      <c r="A376" s="25">
        <v>36738</v>
      </c>
      <c r="B376" s="26">
        <v>28341</v>
      </c>
      <c r="C376" s="26">
        <v>24729</v>
      </c>
      <c r="D376" s="26">
        <v>1218</v>
      </c>
      <c r="E376" s="26">
        <v>2394</v>
      </c>
      <c r="F376" s="27"/>
      <c r="G376" s="28"/>
      <c r="H376" s="29">
        <f t="shared" si="67"/>
        <v>-0.0213118803147384</v>
      </c>
      <c r="I376" s="29">
        <f t="shared" si="61"/>
        <v>-0.02353512070848</v>
      </c>
      <c r="J376" s="29">
        <f t="shared" si="62"/>
        <v>0.0139573070607553</v>
      </c>
      <c r="K376" s="29">
        <f t="shared" si="63"/>
        <v>-0.0162907268170426</v>
      </c>
      <c r="L376" s="28"/>
      <c r="M376" s="13">
        <f t="shared" si="72"/>
        <v>33576</v>
      </c>
      <c r="N376" s="13">
        <f t="shared" si="68"/>
        <v>29837</v>
      </c>
      <c r="O376" s="13">
        <f t="shared" si="69"/>
        <v>5463</v>
      </c>
      <c r="P376" s="13">
        <f t="shared" si="70"/>
        <v>2707</v>
      </c>
      <c r="Q376" s="28"/>
      <c r="R376" s="13">
        <f t="shared" si="71"/>
        <v>0.155914939242316</v>
      </c>
      <c r="S376" s="13">
        <f t="shared" si="64"/>
        <v>0.171196836143044</v>
      </c>
      <c r="T376" s="13">
        <f t="shared" si="65"/>
        <v>0.777045579352004</v>
      </c>
      <c r="U376" s="13">
        <f t="shared" si="66"/>
        <v>0.115626154414481</v>
      </c>
    </row>
    <row r="377" s="13" customFormat="1" spans="1:21">
      <c r="A377" s="25">
        <v>36769</v>
      </c>
      <c r="B377" s="26">
        <v>27737</v>
      </c>
      <c r="C377" s="26">
        <v>24147</v>
      </c>
      <c r="D377" s="26">
        <v>1235</v>
      </c>
      <c r="E377" s="26">
        <v>2355</v>
      </c>
      <c r="F377" s="27"/>
      <c r="G377" s="28"/>
      <c r="H377" s="29">
        <f t="shared" si="67"/>
        <v>0.0518801600749901</v>
      </c>
      <c r="I377" s="29">
        <f t="shared" si="61"/>
        <v>0.0520147430322608</v>
      </c>
      <c r="J377" s="29">
        <f t="shared" si="62"/>
        <v>0.0453441295546559</v>
      </c>
      <c r="K377" s="29">
        <f t="shared" si="63"/>
        <v>0.0539278131634819</v>
      </c>
      <c r="L377" s="28"/>
      <c r="M377" s="13">
        <f t="shared" si="72"/>
        <v>33576</v>
      </c>
      <c r="N377" s="13">
        <f t="shared" si="68"/>
        <v>29837</v>
      </c>
      <c r="O377" s="13">
        <f t="shared" si="69"/>
        <v>5463</v>
      </c>
      <c r="P377" s="13">
        <f t="shared" si="70"/>
        <v>2707</v>
      </c>
      <c r="Q377" s="28"/>
      <c r="R377" s="13">
        <f t="shared" si="71"/>
        <v>0.173903979032642</v>
      </c>
      <c r="S377" s="13">
        <f t="shared" si="64"/>
        <v>0.190702818647987</v>
      </c>
      <c r="T377" s="13">
        <f t="shared" si="65"/>
        <v>0.773933736042468</v>
      </c>
      <c r="U377" s="13">
        <f t="shared" si="66"/>
        <v>0.130033247137052</v>
      </c>
    </row>
    <row r="378" s="13" customFormat="1" spans="1:21">
      <c r="A378" s="25">
        <v>36799</v>
      </c>
      <c r="B378" s="26">
        <v>29176</v>
      </c>
      <c r="C378" s="26">
        <v>25403</v>
      </c>
      <c r="D378" s="26">
        <v>1291</v>
      </c>
      <c r="E378" s="26">
        <v>2482</v>
      </c>
      <c r="F378" s="27"/>
      <c r="G378" s="28"/>
      <c r="H378" s="29">
        <f t="shared" si="67"/>
        <v>0.15704688785303</v>
      </c>
      <c r="I378" s="29">
        <f t="shared" si="61"/>
        <v>0.177380624335708</v>
      </c>
      <c r="J378" s="29">
        <f t="shared" si="62"/>
        <v>0.0201394268009296</v>
      </c>
      <c r="K378" s="29">
        <f t="shared" si="63"/>
        <v>0.0201450443190976</v>
      </c>
      <c r="L378" s="28"/>
      <c r="M378" s="13">
        <f t="shared" si="72"/>
        <v>33576</v>
      </c>
      <c r="N378" s="13">
        <f t="shared" si="68"/>
        <v>29837</v>
      </c>
      <c r="O378" s="13">
        <f t="shared" si="69"/>
        <v>5463</v>
      </c>
      <c r="P378" s="13">
        <f t="shared" si="70"/>
        <v>2707</v>
      </c>
      <c r="Q378" s="28"/>
      <c r="R378" s="13">
        <f t="shared" si="71"/>
        <v>0.131045985227543</v>
      </c>
      <c r="S378" s="13">
        <f t="shared" si="64"/>
        <v>0.14860743372323</v>
      </c>
      <c r="T378" s="13">
        <f t="shared" si="65"/>
        <v>0.76368295808164</v>
      </c>
      <c r="U378" s="13">
        <f t="shared" si="66"/>
        <v>0.083117842630218</v>
      </c>
    </row>
    <row r="379" s="13" customFormat="1" spans="1:21">
      <c r="A379" s="25">
        <v>36830</v>
      </c>
      <c r="B379" s="26">
        <v>33758</v>
      </c>
      <c r="C379" s="26">
        <v>29909</v>
      </c>
      <c r="D379" s="26">
        <v>1317</v>
      </c>
      <c r="E379" s="26">
        <v>2532</v>
      </c>
      <c r="F379" s="27"/>
      <c r="G379" s="28"/>
      <c r="H379" s="29">
        <f t="shared" si="67"/>
        <v>0.0595414420285563</v>
      </c>
      <c r="I379" s="29">
        <f t="shared" si="61"/>
        <v>0.0693771105687251</v>
      </c>
      <c r="J379" s="29">
        <f t="shared" si="62"/>
        <v>0.00151860288534555</v>
      </c>
      <c r="K379" s="29">
        <f t="shared" si="63"/>
        <v>-0.0268562401263823</v>
      </c>
      <c r="L379" s="28"/>
      <c r="M379" s="13">
        <f t="shared" si="72"/>
        <v>33576</v>
      </c>
      <c r="N379" s="13">
        <f t="shared" si="68"/>
        <v>29837</v>
      </c>
      <c r="O379" s="13">
        <f t="shared" si="69"/>
        <v>5463</v>
      </c>
      <c r="P379" s="13">
        <f t="shared" si="70"/>
        <v>2707</v>
      </c>
      <c r="Q379" s="28"/>
      <c r="R379" s="13">
        <f t="shared" si="71"/>
        <v>-0.00542053847986657</v>
      </c>
      <c r="S379" s="13">
        <f t="shared" si="64"/>
        <v>-0.00241311123772497</v>
      </c>
      <c r="T379" s="13">
        <f t="shared" si="65"/>
        <v>0.758923668314113</v>
      </c>
      <c r="U379" s="13">
        <f t="shared" si="66"/>
        <v>0.064647210934614</v>
      </c>
    </row>
    <row r="380" s="13" customFormat="1" spans="1:21">
      <c r="A380" s="25">
        <v>36860</v>
      </c>
      <c r="B380" s="26">
        <v>35768</v>
      </c>
      <c r="C380" s="26">
        <v>31984</v>
      </c>
      <c r="D380" s="26">
        <v>1319</v>
      </c>
      <c r="E380" s="26">
        <v>2464</v>
      </c>
      <c r="F380" s="27"/>
      <c r="G380" s="28"/>
      <c r="H380" s="29">
        <f t="shared" si="67"/>
        <v>-0.0504920599418475</v>
      </c>
      <c r="I380" s="29">
        <f t="shared" si="61"/>
        <v>-0.0529014507253627</v>
      </c>
      <c r="J380" s="29">
        <f t="shared" si="62"/>
        <v>-0.043972706595906</v>
      </c>
      <c r="K380" s="29">
        <f t="shared" si="63"/>
        <v>-0.0223214285714286</v>
      </c>
      <c r="L380" s="28"/>
      <c r="M380" s="13">
        <f t="shared" si="72"/>
        <v>33758</v>
      </c>
      <c r="N380" s="13">
        <f t="shared" si="68"/>
        <v>29909</v>
      </c>
      <c r="O380" s="13">
        <f t="shared" si="69"/>
        <v>5463</v>
      </c>
      <c r="P380" s="13">
        <f t="shared" si="70"/>
        <v>2707</v>
      </c>
      <c r="Q380" s="28"/>
      <c r="R380" s="13">
        <f t="shared" si="71"/>
        <v>-0.0595414420285562</v>
      </c>
      <c r="S380" s="13">
        <f t="shared" si="64"/>
        <v>-0.0693771105687251</v>
      </c>
      <c r="T380" s="13">
        <f t="shared" si="65"/>
        <v>0.758557569101226</v>
      </c>
      <c r="U380" s="13">
        <f t="shared" si="66"/>
        <v>0.0897672700406354</v>
      </c>
    </row>
    <row r="381" s="13" customFormat="1" spans="1:21">
      <c r="A381" s="25">
        <v>36891</v>
      </c>
      <c r="B381" s="26">
        <v>33962</v>
      </c>
      <c r="C381" s="26">
        <v>30292</v>
      </c>
      <c r="D381" s="26">
        <v>1261</v>
      </c>
      <c r="E381" s="26">
        <v>2409</v>
      </c>
      <c r="F381" s="27"/>
      <c r="G381" s="28"/>
      <c r="H381" s="29">
        <f t="shared" si="67"/>
        <v>0.0126906542606442</v>
      </c>
      <c r="I381" s="29">
        <f t="shared" si="61"/>
        <v>0.00587613891456495</v>
      </c>
      <c r="J381" s="29">
        <f t="shared" si="62"/>
        <v>-0.0166534496431404</v>
      </c>
      <c r="K381" s="29">
        <f t="shared" si="63"/>
        <v>0.113740141137401</v>
      </c>
      <c r="L381" s="28"/>
      <c r="M381" s="13">
        <f t="shared" si="72"/>
        <v>35768</v>
      </c>
      <c r="N381" s="13">
        <f t="shared" si="68"/>
        <v>31984</v>
      </c>
      <c r="O381" s="13">
        <f t="shared" si="69"/>
        <v>5463</v>
      </c>
      <c r="P381" s="13">
        <f t="shared" si="70"/>
        <v>2707</v>
      </c>
      <c r="Q381" s="28"/>
      <c r="R381" s="13">
        <f t="shared" si="71"/>
        <v>0.0504920599418475</v>
      </c>
      <c r="S381" s="13">
        <f t="shared" si="64"/>
        <v>0.0529014507253627</v>
      </c>
      <c r="T381" s="13">
        <f t="shared" si="65"/>
        <v>0.76917444627494</v>
      </c>
      <c r="U381" s="13">
        <f t="shared" si="66"/>
        <v>0.1100849649058</v>
      </c>
    </row>
    <row r="382" s="13" customFormat="1" spans="1:21">
      <c r="A382" s="25">
        <v>36922</v>
      </c>
      <c r="B382" s="26">
        <v>34393</v>
      </c>
      <c r="C382" s="26">
        <v>30470</v>
      </c>
      <c r="D382" s="26">
        <v>1240</v>
      </c>
      <c r="E382" s="26">
        <v>2683</v>
      </c>
      <c r="F382" s="27"/>
      <c r="G382" s="28"/>
      <c r="H382" s="29">
        <f t="shared" si="67"/>
        <v>-0.0160788532550228</v>
      </c>
      <c r="I382" s="29">
        <f t="shared" si="61"/>
        <v>-0.0181161798490318</v>
      </c>
      <c r="J382" s="29">
        <f t="shared" si="62"/>
        <v>0.05</v>
      </c>
      <c r="K382" s="29">
        <f t="shared" si="63"/>
        <v>-0.0238538948937757</v>
      </c>
      <c r="L382" s="28"/>
      <c r="M382" s="13">
        <f t="shared" si="72"/>
        <v>35768</v>
      </c>
      <c r="N382" s="13">
        <f t="shared" si="68"/>
        <v>31984</v>
      </c>
      <c r="O382" s="13">
        <f t="shared" si="69"/>
        <v>5463</v>
      </c>
      <c r="P382" s="13">
        <f t="shared" si="70"/>
        <v>2707</v>
      </c>
      <c r="Q382" s="28"/>
      <c r="R382" s="13">
        <f t="shared" si="71"/>
        <v>0.0384421829568329</v>
      </c>
      <c r="S382" s="13">
        <f t="shared" si="64"/>
        <v>0.047336168084042</v>
      </c>
      <c r="T382" s="13">
        <f t="shared" si="65"/>
        <v>0.773018488010251</v>
      </c>
      <c r="U382" s="13">
        <f t="shared" si="66"/>
        <v>0.00886590321388992</v>
      </c>
    </row>
    <row r="383" s="13" customFormat="1" spans="1:21">
      <c r="A383" s="25">
        <v>36950</v>
      </c>
      <c r="B383" s="26">
        <v>33840</v>
      </c>
      <c r="C383" s="26">
        <v>29918</v>
      </c>
      <c r="D383" s="26">
        <v>1302</v>
      </c>
      <c r="E383" s="26">
        <v>2619</v>
      </c>
      <c r="F383" s="27"/>
      <c r="G383" s="28"/>
      <c r="H383" s="29">
        <f t="shared" si="67"/>
        <v>0.0433215130023641</v>
      </c>
      <c r="I383" s="29">
        <f t="shared" si="61"/>
        <v>0.04285045791831</v>
      </c>
      <c r="J383" s="29">
        <f t="shared" si="62"/>
        <v>0.0376344086021505</v>
      </c>
      <c r="K383" s="29">
        <f t="shared" si="63"/>
        <v>0.0519282168766704</v>
      </c>
      <c r="L383" s="28"/>
      <c r="M383" s="13">
        <f t="shared" si="72"/>
        <v>35768</v>
      </c>
      <c r="N383" s="13">
        <f t="shared" si="68"/>
        <v>31984</v>
      </c>
      <c r="O383" s="13">
        <f t="shared" si="69"/>
        <v>5463</v>
      </c>
      <c r="P383" s="13">
        <f t="shared" si="70"/>
        <v>2707</v>
      </c>
      <c r="Q383" s="28"/>
      <c r="R383" s="13">
        <f t="shared" si="71"/>
        <v>0.0539029299932901</v>
      </c>
      <c r="S383" s="13">
        <f t="shared" si="64"/>
        <v>0.0645947973986993</v>
      </c>
      <c r="T383" s="13">
        <f t="shared" si="65"/>
        <v>0.761669412410763</v>
      </c>
      <c r="U383" s="13">
        <f t="shared" si="66"/>
        <v>0.032508311784263</v>
      </c>
    </row>
    <row r="384" s="13" customFormat="1" spans="1:21">
      <c r="A384" s="25">
        <v>36981</v>
      </c>
      <c r="B384" s="26">
        <v>35306</v>
      </c>
      <c r="C384" s="26">
        <v>31200</v>
      </c>
      <c r="D384" s="26">
        <v>1351</v>
      </c>
      <c r="E384" s="26">
        <v>2755</v>
      </c>
      <c r="F384" s="27"/>
      <c r="G384" s="28"/>
      <c r="H384" s="29">
        <f t="shared" si="67"/>
        <v>0.0524556732566703</v>
      </c>
      <c r="I384" s="29">
        <f t="shared" si="61"/>
        <v>0.0668589743589743</v>
      </c>
      <c r="J384" s="29">
        <f t="shared" si="62"/>
        <v>-0.0192450037009623</v>
      </c>
      <c r="K384" s="29">
        <f t="shared" si="63"/>
        <v>-0.0758620689655173</v>
      </c>
      <c r="L384" s="28"/>
      <c r="M384" s="13">
        <f t="shared" si="72"/>
        <v>35768</v>
      </c>
      <c r="N384" s="13">
        <f t="shared" si="68"/>
        <v>31984</v>
      </c>
      <c r="O384" s="13">
        <f t="shared" si="69"/>
        <v>5463</v>
      </c>
      <c r="P384" s="13">
        <f t="shared" si="70"/>
        <v>2707</v>
      </c>
      <c r="Q384" s="28"/>
      <c r="R384" s="13">
        <f t="shared" si="71"/>
        <v>0.0129165734734959</v>
      </c>
      <c r="S384" s="13">
        <f t="shared" si="64"/>
        <v>0.024512256128064</v>
      </c>
      <c r="T384" s="13">
        <f t="shared" si="65"/>
        <v>0.752699981695039</v>
      </c>
      <c r="U384" s="13">
        <f t="shared" si="66"/>
        <v>-0.0177318064277798</v>
      </c>
    </row>
    <row r="385" s="13" customFormat="1" spans="1:21">
      <c r="A385" s="25">
        <v>37011</v>
      </c>
      <c r="B385" s="26">
        <v>37158</v>
      </c>
      <c r="C385" s="26">
        <v>33286</v>
      </c>
      <c r="D385" s="26">
        <v>1325</v>
      </c>
      <c r="E385" s="26">
        <v>2546</v>
      </c>
      <c r="F385" s="27"/>
      <c r="G385" s="28"/>
      <c r="H385" s="29">
        <f t="shared" si="67"/>
        <v>0.0252435545508369</v>
      </c>
      <c r="I385" s="29">
        <f t="shared" si="61"/>
        <v>0.0254160908490055</v>
      </c>
      <c r="J385" s="29">
        <f t="shared" si="62"/>
        <v>0.0143396226415093</v>
      </c>
      <c r="K385" s="29">
        <f t="shared" si="63"/>
        <v>0.0290652003142184</v>
      </c>
      <c r="L385" s="28"/>
      <c r="M385" s="13">
        <f t="shared" si="72"/>
        <v>35768</v>
      </c>
      <c r="N385" s="13">
        <f t="shared" si="68"/>
        <v>31984</v>
      </c>
      <c r="O385" s="13">
        <f t="shared" si="69"/>
        <v>5463</v>
      </c>
      <c r="P385" s="13">
        <f t="shared" si="70"/>
        <v>2755</v>
      </c>
      <c r="Q385" s="28"/>
      <c r="R385" s="13">
        <f t="shared" si="71"/>
        <v>-0.0388615522254529</v>
      </c>
      <c r="S385" s="13">
        <f t="shared" si="64"/>
        <v>-0.0407078539269635</v>
      </c>
      <c r="T385" s="13">
        <f t="shared" si="65"/>
        <v>0.757459271462566</v>
      </c>
      <c r="U385" s="13">
        <f t="shared" si="66"/>
        <v>0.0758620689655172</v>
      </c>
    </row>
    <row r="386" s="13" customFormat="1" spans="1:21">
      <c r="A386" s="25">
        <v>37042</v>
      </c>
      <c r="B386" s="26">
        <v>38096</v>
      </c>
      <c r="C386" s="26">
        <v>34132</v>
      </c>
      <c r="D386" s="26">
        <v>1344</v>
      </c>
      <c r="E386" s="26">
        <v>2620</v>
      </c>
      <c r="F386" s="27"/>
      <c r="G386" s="28"/>
      <c r="H386" s="29">
        <f t="shared" si="67"/>
        <v>-0.003832423351533</v>
      </c>
      <c r="I386" s="29">
        <f t="shared" si="61"/>
        <v>-0.00459978905425995</v>
      </c>
      <c r="J386" s="29">
        <f t="shared" si="62"/>
        <v>0.0171130952380953</v>
      </c>
      <c r="K386" s="29">
        <f t="shared" si="63"/>
        <v>-0.00458015267175571</v>
      </c>
      <c r="L386" s="28"/>
      <c r="M386" s="13">
        <f t="shared" si="72"/>
        <v>37158</v>
      </c>
      <c r="N386" s="13">
        <f t="shared" si="68"/>
        <v>33286</v>
      </c>
      <c r="O386" s="13">
        <f t="shared" si="69"/>
        <v>5463</v>
      </c>
      <c r="P386" s="13">
        <f t="shared" si="70"/>
        <v>2755</v>
      </c>
      <c r="Q386" s="28"/>
      <c r="R386" s="13">
        <f t="shared" si="71"/>
        <v>-0.025243554550837</v>
      </c>
      <c r="S386" s="13">
        <f t="shared" si="64"/>
        <v>-0.0254160908490056</v>
      </c>
      <c r="T386" s="13">
        <f t="shared" si="65"/>
        <v>0.753981328940143</v>
      </c>
      <c r="U386" s="13">
        <f t="shared" si="66"/>
        <v>0.0490018148820327</v>
      </c>
    </row>
    <row r="387" s="13" customFormat="1" spans="1:21">
      <c r="A387" s="25">
        <v>37072</v>
      </c>
      <c r="B387" s="26">
        <v>37950</v>
      </c>
      <c r="C387" s="26">
        <v>33975</v>
      </c>
      <c r="D387" s="26">
        <v>1367</v>
      </c>
      <c r="E387" s="26">
        <v>2608</v>
      </c>
      <c r="F387" s="27"/>
      <c r="G387" s="28"/>
      <c r="H387" s="29">
        <f t="shared" si="67"/>
        <v>-0.0329380764163373</v>
      </c>
      <c r="I387" s="29">
        <f t="shared" si="61"/>
        <v>-0.0385577630610743</v>
      </c>
      <c r="J387" s="29">
        <f t="shared" si="62"/>
        <v>-0.0109729334308705</v>
      </c>
      <c r="K387" s="29">
        <f t="shared" si="63"/>
        <v>0.0287576687116564</v>
      </c>
      <c r="L387" s="28"/>
      <c r="M387" s="13">
        <f t="shared" si="72"/>
        <v>38096</v>
      </c>
      <c r="N387" s="13">
        <f t="shared" si="68"/>
        <v>34132</v>
      </c>
      <c r="O387" s="13">
        <f t="shared" si="69"/>
        <v>5463</v>
      </c>
      <c r="P387" s="13">
        <f t="shared" si="70"/>
        <v>2755</v>
      </c>
      <c r="Q387" s="28"/>
      <c r="R387" s="13">
        <f t="shared" si="71"/>
        <v>0.00383242335153297</v>
      </c>
      <c r="S387" s="13">
        <f t="shared" si="64"/>
        <v>0.00459978905425993</v>
      </c>
      <c r="T387" s="13">
        <f t="shared" si="65"/>
        <v>0.749771187991946</v>
      </c>
      <c r="U387" s="13">
        <f t="shared" si="66"/>
        <v>0.0533575317604356</v>
      </c>
    </row>
    <row r="388" s="13" customFormat="1" spans="1:21">
      <c r="A388" s="25">
        <v>37103</v>
      </c>
      <c r="B388" s="26">
        <v>36700</v>
      </c>
      <c r="C388" s="26">
        <v>32665</v>
      </c>
      <c r="D388" s="26">
        <v>1352</v>
      </c>
      <c r="E388" s="26">
        <v>2683</v>
      </c>
      <c r="F388" s="27"/>
      <c r="G388" s="28"/>
      <c r="H388" s="29">
        <f t="shared" si="67"/>
        <v>-0.00536784741144414</v>
      </c>
      <c r="I388" s="29">
        <f t="shared" ref="I388:I451" si="73">(C389/C388)-1</f>
        <v>-0.00364304301239859</v>
      </c>
      <c r="J388" s="29">
        <f t="shared" ref="J388:J451" si="74">(D389/D388)-1</f>
        <v>-0.0310650887573964</v>
      </c>
      <c r="K388" s="29">
        <f t="shared" ref="K388:K451" si="75">(E389/E388)-1</f>
        <v>-0.0130450987700336</v>
      </c>
      <c r="L388" s="28"/>
      <c r="M388" s="13">
        <f t="shared" si="72"/>
        <v>38096</v>
      </c>
      <c r="N388" s="13">
        <f t="shared" si="68"/>
        <v>34132</v>
      </c>
      <c r="O388" s="13">
        <f t="shared" si="69"/>
        <v>5463</v>
      </c>
      <c r="P388" s="13">
        <f t="shared" si="70"/>
        <v>2755</v>
      </c>
      <c r="Q388" s="28"/>
      <c r="R388" s="13">
        <f t="shared" si="71"/>
        <v>0.0366442671146577</v>
      </c>
      <c r="S388" s="13">
        <f t="shared" ref="S388:S451" si="76">(N388-C388)/N388</f>
        <v>0.0429801945388492</v>
      </c>
      <c r="T388" s="13">
        <f t="shared" ref="T388:T451" si="77">(O388-D388)/O388</f>
        <v>0.752516932088596</v>
      </c>
      <c r="U388" s="13">
        <f t="shared" ref="U388:U451" si="78">(P388-E388)/P388</f>
        <v>0.0261343012704174</v>
      </c>
    </row>
    <row r="389" s="13" customFormat="1" spans="1:21">
      <c r="A389" s="25">
        <v>37134</v>
      </c>
      <c r="B389" s="26">
        <v>36503</v>
      </c>
      <c r="C389" s="26">
        <v>32546</v>
      </c>
      <c r="D389" s="26">
        <v>1310</v>
      </c>
      <c r="E389" s="26">
        <v>2648</v>
      </c>
      <c r="F389" s="27"/>
      <c r="G389" s="28"/>
      <c r="H389" s="29">
        <f t="shared" ref="H389:H452" si="79">(B390/B389)-1</f>
        <v>0.0743226584116374</v>
      </c>
      <c r="I389" s="29">
        <f t="shared" si="73"/>
        <v>0.0692250967860875</v>
      </c>
      <c r="J389" s="29">
        <f t="shared" si="74"/>
        <v>0.164885496183206</v>
      </c>
      <c r="K389" s="29">
        <f t="shared" si="75"/>
        <v>0.0917673716012084</v>
      </c>
      <c r="L389" s="28"/>
      <c r="M389" s="13">
        <f t="shared" si="72"/>
        <v>38096</v>
      </c>
      <c r="N389" s="13">
        <f t="shared" ref="N389:N452" si="80">MAX(N388,C388)</f>
        <v>34132</v>
      </c>
      <c r="O389" s="13">
        <f t="shared" ref="O389:O452" si="81">MAX(O388,D388)</f>
        <v>5463</v>
      </c>
      <c r="P389" s="13">
        <f t="shared" ref="P389:P452" si="82">MAX(P388,E388)</f>
        <v>2755</v>
      </c>
      <c r="Q389" s="28"/>
      <c r="R389" s="13">
        <f t="shared" ref="R389:R452" si="83">(M389-B389)/M389</f>
        <v>0.0418154136917262</v>
      </c>
      <c r="S389" s="13">
        <f t="shared" si="76"/>
        <v>0.0464666588538615</v>
      </c>
      <c r="T389" s="13">
        <f t="shared" si="77"/>
        <v>0.760205015559217</v>
      </c>
      <c r="U389" s="13">
        <f t="shared" si="78"/>
        <v>0.0388384754990926</v>
      </c>
    </row>
    <row r="390" s="13" customFormat="1" spans="1:21">
      <c r="A390" s="25">
        <v>37164</v>
      </c>
      <c r="B390" s="26">
        <v>39216</v>
      </c>
      <c r="C390" s="26">
        <v>34799</v>
      </c>
      <c r="D390" s="26">
        <v>1526</v>
      </c>
      <c r="E390" s="26">
        <v>2891</v>
      </c>
      <c r="F390" s="27"/>
      <c r="G390" s="28"/>
      <c r="H390" s="29">
        <f t="shared" si="79"/>
        <v>-0.0253212974296205</v>
      </c>
      <c r="I390" s="29">
        <f t="shared" si="73"/>
        <v>-0.0214373976263685</v>
      </c>
      <c r="J390" s="29">
        <f t="shared" si="74"/>
        <v>-0.073394495412844</v>
      </c>
      <c r="K390" s="29">
        <f t="shared" si="75"/>
        <v>-0.0466966447595988</v>
      </c>
      <c r="L390" s="28"/>
      <c r="M390" s="13">
        <f t="shared" si="72"/>
        <v>38096</v>
      </c>
      <c r="N390" s="13">
        <f t="shared" si="80"/>
        <v>34132</v>
      </c>
      <c r="O390" s="13">
        <f t="shared" si="81"/>
        <v>5463</v>
      </c>
      <c r="P390" s="13">
        <f t="shared" si="82"/>
        <v>2755</v>
      </c>
      <c r="Q390" s="28"/>
      <c r="R390" s="13">
        <f t="shared" si="83"/>
        <v>-0.0293994120117598</v>
      </c>
      <c r="S390" s="13">
        <f t="shared" si="76"/>
        <v>-0.0195417789757412</v>
      </c>
      <c r="T390" s="13">
        <f t="shared" si="77"/>
        <v>0.720666300567454</v>
      </c>
      <c r="U390" s="13">
        <f t="shared" si="78"/>
        <v>-0.0493647912885662</v>
      </c>
    </row>
    <row r="391" s="13" customFormat="1" spans="1:21">
      <c r="A391" s="25">
        <v>37195</v>
      </c>
      <c r="B391" s="26">
        <v>38223</v>
      </c>
      <c r="C391" s="26">
        <v>34053</v>
      </c>
      <c r="D391" s="26">
        <v>1414</v>
      </c>
      <c r="E391" s="26">
        <v>2756</v>
      </c>
      <c r="F391" s="27"/>
      <c r="G391" s="28"/>
      <c r="H391" s="29">
        <f t="shared" si="79"/>
        <v>-0.044894435287654</v>
      </c>
      <c r="I391" s="29">
        <f t="shared" si="73"/>
        <v>-0.040818723754148</v>
      </c>
      <c r="J391" s="29">
        <f t="shared" si="74"/>
        <v>-0.0396039603960396</v>
      </c>
      <c r="K391" s="29">
        <f t="shared" si="75"/>
        <v>-0.0979680696661829</v>
      </c>
      <c r="L391" s="28"/>
      <c r="M391" s="13">
        <f t="shared" si="72"/>
        <v>39216</v>
      </c>
      <c r="N391" s="13">
        <f t="shared" si="80"/>
        <v>34799</v>
      </c>
      <c r="O391" s="13">
        <f t="shared" si="81"/>
        <v>5463</v>
      </c>
      <c r="P391" s="13">
        <f t="shared" si="82"/>
        <v>2891</v>
      </c>
      <c r="Q391" s="28"/>
      <c r="R391" s="13">
        <f t="shared" si="83"/>
        <v>0.0253212974296206</v>
      </c>
      <c r="S391" s="13">
        <f t="shared" si="76"/>
        <v>0.0214373976263686</v>
      </c>
      <c r="T391" s="13">
        <f t="shared" si="77"/>
        <v>0.741167856489109</v>
      </c>
      <c r="U391" s="13">
        <f t="shared" si="78"/>
        <v>0.0466966447595988</v>
      </c>
    </row>
    <row r="392" s="13" customFormat="1" spans="1:21">
      <c r="A392" s="25">
        <v>37225</v>
      </c>
      <c r="B392" s="26">
        <v>36507</v>
      </c>
      <c r="C392" s="26">
        <v>32663</v>
      </c>
      <c r="D392" s="26">
        <v>1358</v>
      </c>
      <c r="E392" s="26">
        <v>2486</v>
      </c>
      <c r="F392" s="27"/>
      <c r="G392" s="28"/>
      <c r="H392" s="29">
        <f t="shared" si="79"/>
        <v>0.00115046429451882</v>
      </c>
      <c r="I392" s="29">
        <f t="shared" si="73"/>
        <v>-0.0146036800048985</v>
      </c>
      <c r="J392" s="29">
        <f t="shared" si="74"/>
        <v>0.0220913107511045</v>
      </c>
      <c r="K392" s="29">
        <f t="shared" si="75"/>
        <v>0.196701528559936</v>
      </c>
      <c r="L392" s="28"/>
      <c r="M392" s="13">
        <f t="shared" si="72"/>
        <v>39216</v>
      </c>
      <c r="N392" s="13">
        <f t="shared" si="80"/>
        <v>34799</v>
      </c>
      <c r="O392" s="13">
        <f t="shared" si="81"/>
        <v>5463</v>
      </c>
      <c r="P392" s="13">
        <f t="shared" si="82"/>
        <v>2891</v>
      </c>
      <c r="Q392" s="28"/>
      <c r="R392" s="13">
        <f t="shared" si="83"/>
        <v>0.0690789473684211</v>
      </c>
      <c r="S392" s="13">
        <f t="shared" si="76"/>
        <v>0.061381074168798</v>
      </c>
      <c r="T392" s="13">
        <f t="shared" si="77"/>
        <v>0.751418634449936</v>
      </c>
      <c r="U392" s="13">
        <f t="shared" si="78"/>
        <v>0.140089934278796</v>
      </c>
    </row>
    <row r="393" s="13" customFormat="1" spans="1:21">
      <c r="A393" s="25">
        <v>37256</v>
      </c>
      <c r="B393" s="26">
        <v>36549</v>
      </c>
      <c r="C393" s="26">
        <v>32186</v>
      </c>
      <c r="D393" s="26">
        <v>1388</v>
      </c>
      <c r="E393" s="26">
        <v>2975</v>
      </c>
      <c r="F393" s="27"/>
      <c r="G393" s="28"/>
      <c r="H393" s="29">
        <f t="shared" si="79"/>
        <v>-0.00440504528167662</v>
      </c>
      <c r="I393" s="29">
        <f t="shared" si="73"/>
        <v>-0.00528179954017272</v>
      </c>
      <c r="J393" s="29">
        <f t="shared" si="74"/>
        <v>0.026657060518732</v>
      </c>
      <c r="K393" s="29">
        <f t="shared" si="75"/>
        <v>-0.00941176470588234</v>
      </c>
      <c r="L393" s="28"/>
      <c r="M393" s="13">
        <f t="shared" si="72"/>
        <v>39216</v>
      </c>
      <c r="N393" s="13">
        <f t="shared" si="80"/>
        <v>34799</v>
      </c>
      <c r="O393" s="13">
        <f t="shared" si="81"/>
        <v>5463</v>
      </c>
      <c r="P393" s="13">
        <f t="shared" si="82"/>
        <v>2891</v>
      </c>
      <c r="Q393" s="28"/>
      <c r="R393" s="13">
        <f t="shared" si="83"/>
        <v>0.0680079559363525</v>
      </c>
      <c r="S393" s="13">
        <f t="shared" si="76"/>
        <v>0.0750883646081784</v>
      </c>
      <c r="T393" s="13">
        <f t="shared" si="77"/>
        <v>0.745927146256636</v>
      </c>
      <c r="U393" s="13">
        <f t="shared" si="78"/>
        <v>-0.0290556900726392</v>
      </c>
    </row>
    <row r="394" s="13" customFormat="1" spans="1:21">
      <c r="A394" s="25">
        <v>37287</v>
      </c>
      <c r="B394" s="26">
        <v>36388</v>
      </c>
      <c r="C394" s="26">
        <v>32016</v>
      </c>
      <c r="D394" s="26">
        <v>1425</v>
      </c>
      <c r="E394" s="26">
        <v>2947</v>
      </c>
      <c r="F394" s="27"/>
      <c r="G394" s="28"/>
      <c r="H394" s="29">
        <f t="shared" si="79"/>
        <v>-0.103605584258547</v>
      </c>
      <c r="I394" s="29">
        <f t="shared" si="73"/>
        <v>-0.119346576711644</v>
      </c>
      <c r="J394" s="29">
        <f t="shared" si="74"/>
        <v>0.0336842105263158</v>
      </c>
      <c r="K394" s="29">
        <f t="shared" si="75"/>
        <v>0.00101798439090595</v>
      </c>
      <c r="L394" s="28"/>
      <c r="M394" s="13">
        <f t="shared" si="72"/>
        <v>39216</v>
      </c>
      <c r="N394" s="13">
        <f t="shared" si="80"/>
        <v>34799</v>
      </c>
      <c r="O394" s="13">
        <f t="shared" si="81"/>
        <v>5463</v>
      </c>
      <c r="P394" s="13">
        <f t="shared" si="82"/>
        <v>2975</v>
      </c>
      <c r="Q394" s="28"/>
      <c r="R394" s="13">
        <f t="shared" si="83"/>
        <v>0.0721134230926153</v>
      </c>
      <c r="S394" s="13">
        <f t="shared" si="76"/>
        <v>0.0799735624586913</v>
      </c>
      <c r="T394" s="13">
        <f t="shared" si="77"/>
        <v>0.739154310818232</v>
      </c>
      <c r="U394" s="13">
        <f t="shared" si="78"/>
        <v>0.00941176470588235</v>
      </c>
    </row>
    <row r="395" s="13" customFormat="1" spans="1:21">
      <c r="A395" s="25">
        <v>37315</v>
      </c>
      <c r="B395" s="26">
        <v>32618</v>
      </c>
      <c r="C395" s="26">
        <v>28195</v>
      </c>
      <c r="D395" s="26">
        <v>1473</v>
      </c>
      <c r="E395" s="26">
        <v>2950</v>
      </c>
      <c r="F395" s="27"/>
      <c r="G395" s="28"/>
      <c r="H395" s="29">
        <f t="shared" si="79"/>
        <v>0.0152983015512906</v>
      </c>
      <c r="I395" s="29">
        <f t="shared" si="73"/>
        <v>0.0207838269196665</v>
      </c>
      <c r="J395" s="29">
        <f t="shared" si="74"/>
        <v>-0.0135777325186693</v>
      </c>
      <c r="K395" s="29">
        <f t="shared" si="75"/>
        <v>-0.0223728813559322</v>
      </c>
      <c r="L395" s="28"/>
      <c r="M395" s="13">
        <f t="shared" si="72"/>
        <v>39216</v>
      </c>
      <c r="N395" s="13">
        <f t="shared" si="80"/>
        <v>34799</v>
      </c>
      <c r="O395" s="13">
        <f t="shared" si="81"/>
        <v>5463</v>
      </c>
      <c r="P395" s="13">
        <f t="shared" si="82"/>
        <v>2975</v>
      </c>
      <c r="Q395" s="28"/>
      <c r="R395" s="13">
        <f t="shared" si="83"/>
        <v>0.168247654018768</v>
      </c>
      <c r="S395" s="13">
        <f t="shared" si="76"/>
        <v>0.189775568263456</v>
      </c>
      <c r="T395" s="13">
        <f t="shared" si="77"/>
        <v>0.730367929708951</v>
      </c>
      <c r="U395" s="13">
        <f t="shared" si="78"/>
        <v>0.00840336134453781</v>
      </c>
    </row>
    <row r="396" s="13" customFormat="1" spans="1:21">
      <c r="A396" s="25">
        <v>37346</v>
      </c>
      <c r="B396" s="26">
        <v>33117</v>
      </c>
      <c r="C396" s="26">
        <v>28781</v>
      </c>
      <c r="D396" s="26">
        <v>1453</v>
      </c>
      <c r="E396" s="26">
        <v>2884</v>
      </c>
      <c r="F396" s="27"/>
      <c r="G396" s="28"/>
      <c r="H396" s="29">
        <f t="shared" si="79"/>
        <v>0.0606637074614247</v>
      </c>
      <c r="I396" s="29">
        <f t="shared" si="73"/>
        <v>0.0692123275772212</v>
      </c>
      <c r="J396" s="29">
        <f t="shared" si="74"/>
        <v>0.00757054370268406</v>
      </c>
      <c r="K396" s="29">
        <f t="shared" si="75"/>
        <v>0.00173370319001398</v>
      </c>
      <c r="L396" s="28"/>
      <c r="M396" s="13">
        <f t="shared" si="72"/>
        <v>39216</v>
      </c>
      <c r="N396" s="13">
        <f t="shared" si="80"/>
        <v>34799</v>
      </c>
      <c r="O396" s="13">
        <f t="shared" si="81"/>
        <v>5463</v>
      </c>
      <c r="P396" s="13">
        <f t="shared" si="82"/>
        <v>2975</v>
      </c>
      <c r="Q396" s="28"/>
      <c r="R396" s="13">
        <f t="shared" si="83"/>
        <v>0.155523255813953</v>
      </c>
      <c r="S396" s="13">
        <f t="shared" si="76"/>
        <v>0.172936003908158</v>
      </c>
      <c r="T396" s="13">
        <f t="shared" si="77"/>
        <v>0.734028921837818</v>
      </c>
      <c r="U396" s="13">
        <f t="shared" si="78"/>
        <v>0.0305882352941176</v>
      </c>
    </row>
    <row r="397" s="13" customFormat="1" spans="1:21">
      <c r="A397" s="25">
        <v>37376</v>
      </c>
      <c r="B397" s="26">
        <v>35126</v>
      </c>
      <c r="C397" s="26">
        <v>30773</v>
      </c>
      <c r="D397" s="26">
        <v>1464</v>
      </c>
      <c r="E397" s="26">
        <v>2889</v>
      </c>
      <c r="F397" s="27"/>
      <c r="G397" s="28"/>
      <c r="H397" s="29">
        <f t="shared" si="79"/>
        <v>-0.0295507601207083</v>
      </c>
      <c r="I397" s="29">
        <f t="shared" si="73"/>
        <v>-0.028434016832938</v>
      </c>
      <c r="J397" s="29">
        <f t="shared" si="74"/>
        <v>0.00751366120218577</v>
      </c>
      <c r="K397" s="29">
        <f t="shared" si="75"/>
        <v>-0.0605745932848737</v>
      </c>
      <c r="L397" s="28"/>
      <c r="M397" s="13">
        <f t="shared" si="72"/>
        <v>39216</v>
      </c>
      <c r="N397" s="13">
        <f t="shared" si="80"/>
        <v>34799</v>
      </c>
      <c r="O397" s="13">
        <f t="shared" si="81"/>
        <v>5463</v>
      </c>
      <c r="P397" s="13">
        <f t="shared" si="82"/>
        <v>2975</v>
      </c>
      <c r="Q397" s="28"/>
      <c r="R397" s="13">
        <f t="shared" si="83"/>
        <v>0.104294165646675</v>
      </c>
      <c r="S397" s="13">
        <f t="shared" si="76"/>
        <v>0.115692979683324</v>
      </c>
      <c r="T397" s="13">
        <f t="shared" si="77"/>
        <v>0.732015376166941</v>
      </c>
      <c r="U397" s="13">
        <f t="shared" si="78"/>
        <v>0.0289075630252101</v>
      </c>
    </row>
    <row r="398" s="13" customFormat="1" spans="1:21">
      <c r="A398" s="25">
        <v>37407</v>
      </c>
      <c r="B398" s="26">
        <v>34088</v>
      </c>
      <c r="C398" s="26">
        <v>29898</v>
      </c>
      <c r="D398" s="26">
        <v>1475</v>
      </c>
      <c r="E398" s="26">
        <v>2714</v>
      </c>
      <c r="F398" s="27"/>
      <c r="G398" s="28"/>
      <c r="H398" s="29">
        <f t="shared" si="79"/>
        <v>0.0981870452945317</v>
      </c>
      <c r="I398" s="29">
        <f t="shared" si="73"/>
        <v>0.0964278547060005</v>
      </c>
      <c r="J398" s="29">
        <f t="shared" si="74"/>
        <v>-0.0203389830508475</v>
      </c>
      <c r="K398" s="29">
        <f t="shared" si="75"/>
        <v>0.18201915991157</v>
      </c>
      <c r="L398" s="28"/>
      <c r="M398" s="13">
        <f t="shared" si="72"/>
        <v>39216</v>
      </c>
      <c r="N398" s="13">
        <f t="shared" si="80"/>
        <v>34799</v>
      </c>
      <c r="O398" s="13">
        <f t="shared" si="81"/>
        <v>5463</v>
      </c>
      <c r="P398" s="13">
        <f t="shared" si="82"/>
        <v>2975</v>
      </c>
      <c r="Q398" s="28"/>
      <c r="R398" s="13">
        <f t="shared" si="83"/>
        <v>0.130762953896369</v>
      </c>
      <c r="S398" s="13">
        <f t="shared" si="76"/>
        <v>0.140837380384494</v>
      </c>
      <c r="T398" s="13">
        <f t="shared" si="77"/>
        <v>0.730001830496064</v>
      </c>
      <c r="U398" s="13">
        <f t="shared" si="78"/>
        <v>0.0877310924369748</v>
      </c>
    </row>
    <row r="399" s="13" customFormat="1" spans="1:21">
      <c r="A399" s="25">
        <v>37437</v>
      </c>
      <c r="B399" s="26">
        <v>37435</v>
      </c>
      <c r="C399" s="26">
        <v>32781</v>
      </c>
      <c r="D399" s="26">
        <v>1445</v>
      </c>
      <c r="E399" s="26">
        <v>3208</v>
      </c>
      <c r="F399" s="27"/>
      <c r="G399" s="28"/>
      <c r="H399" s="29">
        <f t="shared" si="79"/>
        <v>0.0356351008414586</v>
      </c>
      <c r="I399" s="29">
        <f t="shared" si="73"/>
        <v>0.0401452060644887</v>
      </c>
      <c r="J399" s="29">
        <f t="shared" si="74"/>
        <v>-0.013840830449827</v>
      </c>
      <c r="K399" s="29">
        <f t="shared" si="75"/>
        <v>0.0121571072319202</v>
      </c>
      <c r="L399" s="28"/>
      <c r="M399" s="13">
        <f t="shared" si="72"/>
        <v>39216</v>
      </c>
      <c r="N399" s="13">
        <f t="shared" si="80"/>
        <v>34799</v>
      </c>
      <c r="O399" s="13">
        <f t="shared" si="81"/>
        <v>5463</v>
      </c>
      <c r="P399" s="13">
        <f t="shared" si="82"/>
        <v>2975</v>
      </c>
      <c r="Q399" s="28"/>
      <c r="R399" s="13">
        <f t="shared" si="83"/>
        <v>0.0454151366789066</v>
      </c>
      <c r="S399" s="13">
        <f t="shared" si="76"/>
        <v>0.0579901721313831</v>
      </c>
      <c r="T399" s="13">
        <f t="shared" si="77"/>
        <v>0.735493318689365</v>
      </c>
      <c r="U399" s="13">
        <f t="shared" si="78"/>
        <v>-0.0783193277310924</v>
      </c>
    </row>
    <row r="400" s="13" customFormat="1" spans="1:21">
      <c r="A400" s="25">
        <v>37468</v>
      </c>
      <c r="B400" s="26">
        <v>38769</v>
      </c>
      <c r="C400" s="26">
        <v>34097</v>
      </c>
      <c r="D400" s="26">
        <v>1425</v>
      </c>
      <c r="E400" s="26">
        <v>3247</v>
      </c>
      <c r="F400" s="27"/>
      <c r="G400" s="28"/>
      <c r="H400" s="29">
        <f t="shared" si="79"/>
        <v>-0.0499625989837241</v>
      </c>
      <c r="I400" s="29">
        <f t="shared" si="73"/>
        <v>-0.0569258292518403</v>
      </c>
      <c r="J400" s="29">
        <f t="shared" si="74"/>
        <v>0.016842105263158</v>
      </c>
      <c r="K400" s="29">
        <f t="shared" si="75"/>
        <v>-0.0061595318755775</v>
      </c>
      <c r="L400" s="28"/>
      <c r="M400" s="13">
        <f t="shared" si="72"/>
        <v>39216</v>
      </c>
      <c r="N400" s="13">
        <f t="shared" si="80"/>
        <v>34799</v>
      </c>
      <c r="O400" s="13">
        <f t="shared" si="81"/>
        <v>5463</v>
      </c>
      <c r="P400" s="13">
        <f t="shared" si="82"/>
        <v>3208</v>
      </c>
      <c r="Q400" s="28"/>
      <c r="R400" s="13">
        <f t="shared" si="83"/>
        <v>0.0113984088127295</v>
      </c>
      <c r="S400" s="13">
        <f t="shared" si="76"/>
        <v>0.020172993476824</v>
      </c>
      <c r="T400" s="13">
        <f t="shared" si="77"/>
        <v>0.739154310818232</v>
      </c>
      <c r="U400" s="13">
        <f t="shared" si="78"/>
        <v>-0.0121571072319202</v>
      </c>
    </row>
    <row r="401" s="13" customFormat="1" spans="1:21">
      <c r="A401" s="25">
        <v>37499</v>
      </c>
      <c r="B401" s="26">
        <v>36832</v>
      </c>
      <c r="C401" s="26">
        <v>32156</v>
      </c>
      <c r="D401" s="26">
        <v>1449</v>
      </c>
      <c r="E401" s="26">
        <v>3227</v>
      </c>
      <c r="F401" s="27"/>
      <c r="G401" s="28"/>
      <c r="H401" s="29">
        <f t="shared" si="79"/>
        <v>0.0336392267593397</v>
      </c>
      <c r="I401" s="29">
        <f t="shared" si="73"/>
        <v>0.0278952606045528</v>
      </c>
      <c r="J401" s="29">
        <f t="shared" si="74"/>
        <v>0.0531400966183575</v>
      </c>
      <c r="K401" s="29">
        <f t="shared" si="75"/>
        <v>0.0821196157421753</v>
      </c>
      <c r="L401" s="28"/>
      <c r="M401" s="13">
        <f t="shared" si="72"/>
        <v>39216</v>
      </c>
      <c r="N401" s="13">
        <f t="shared" si="80"/>
        <v>34799</v>
      </c>
      <c r="O401" s="13">
        <f t="shared" si="81"/>
        <v>5463</v>
      </c>
      <c r="P401" s="13">
        <f t="shared" si="82"/>
        <v>3247</v>
      </c>
      <c r="Q401" s="28"/>
      <c r="R401" s="13">
        <f t="shared" si="83"/>
        <v>0.0607915136678907</v>
      </c>
      <c r="S401" s="13">
        <f t="shared" si="76"/>
        <v>0.0759504583465042</v>
      </c>
      <c r="T401" s="13">
        <f t="shared" si="77"/>
        <v>0.734761120263591</v>
      </c>
      <c r="U401" s="13">
        <f t="shared" si="78"/>
        <v>0.00615953187557746</v>
      </c>
    </row>
    <row r="402" s="13" customFormat="1" spans="1:21">
      <c r="A402" s="25">
        <v>37529</v>
      </c>
      <c r="B402" s="26">
        <v>38071</v>
      </c>
      <c r="C402" s="26">
        <v>33053</v>
      </c>
      <c r="D402" s="26">
        <v>1526</v>
      </c>
      <c r="E402" s="26">
        <v>3492</v>
      </c>
      <c r="F402" s="27"/>
      <c r="G402" s="28"/>
      <c r="H402" s="29">
        <f t="shared" si="79"/>
        <v>-0.0182816316881615</v>
      </c>
      <c r="I402" s="29">
        <f t="shared" si="73"/>
        <v>-0.0175173206668079</v>
      </c>
      <c r="J402" s="29">
        <f t="shared" si="74"/>
        <v>-0.0380078636959371</v>
      </c>
      <c r="K402" s="29">
        <f t="shared" si="75"/>
        <v>-0.0168957617411226</v>
      </c>
      <c r="L402" s="28"/>
      <c r="M402" s="13">
        <f t="shared" si="72"/>
        <v>39216</v>
      </c>
      <c r="N402" s="13">
        <f t="shared" si="80"/>
        <v>34799</v>
      </c>
      <c r="O402" s="13">
        <f t="shared" si="81"/>
        <v>5463</v>
      </c>
      <c r="P402" s="13">
        <f t="shared" si="82"/>
        <v>3247</v>
      </c>
      <c r="Q402" s="28"/>
      <c r="R402" s="13">
        <f t="shared" si="83"/>
        <v>0.0291972664218686</v>
      </c>
      <c r="S402" s="13">
        <f t="shared" si="76"/>
        <v>0.0501738555705624</v>
      </c>
      <c r="T402" s="13">
        <f t="shared" si="77"/>
        <v>0.720666300567454</v>
      </c>
      <c r="U402" s="13">
        <f t="shared" si="78"/>
        <v>-0.0754542654758238</v>
      </c>
    </row>
    <row r="403" s="13" customFormat="1" spans="1:21">
      <c r="A403" s="25">
        <v>37560</v>
      </c>
      <c r="B403" s="26">
        <v>37375</v>
      </c>
      <c r="C403" s="26">
        <v>32474</v>
      </c>
      <c r="D403" s="26">
        <v>1468</v>
      </c>
      <c r="E403" s="26">
        <v>3433</v>
      </c>
      <c r="F403" s="27"/>
      <c r="G403" s="28"/>
      <c r="H403" s="29">
        <f t="shared" si="79"/>
        <v>-0.0107290969899666</v>
      </c>
      <c r="I403" s="29">
        <f t="shared" si="73"/>
        <v>-0.0108394407833959</v>
      </c>
      <c r="J403" s="29">
        <f t="shared" si="74"/>
        <v>-0.00681198910081748</v>
      </c>
      <c r="K403" s="29">
        <f t="shared" si="75"/>
        <v>-0.0110690358287212</v>
      </c>
      <c r="L403" s="28"/>
      <c r="M403" s="13">
        <f t="shared" si="72"/>
        <v>39216</v>
      </c>
      <c r="N403" s="13">
        <f t="shared" si="80"/>
        <v>34799</v>
      </c>
      <c r="O403" s="13">
        <f t="shared" si="81"/>
        <v>5463</v>
      </c>
      <c r="P403" s="13">
        <f t="shared" si="82"/>
        <v>3492</v>
      </c>
      <c r="Q403" s="28"/>
      <c r="R403" s="13">
        <f t="shared" si="83"/>
        <v>0.0469451244390045</v>
      </c>
      <c r="S403" s="13">
        <f t="shared" si="76"/>
        <v>0.0668122647202506</v>
      </c>
      <c r="T403" s="13">
        <f t="shared" si="77"/>
        <v>0.731283177741168</v>
      </c>
      <c r="U403" s="13">
        <f t="shared" si="78"/>
        <v>0.0168957617411226</v>
      </c>
    </row>
    <row r="404" s="13" customFormat="1" spans="1:21">
      <c r="A404" s="25">
        <v>37590</v>
      </c>
      <c r="B404" s="26">
        <v>36974</v>
      </c>
      <c r="C404" s="26">
        <v>32122</v>
      </c>
      <c r="D404" s="26">
        <v>1458</v>
      </c>
      <c r="E404" s="26">
        <v>3395</v>
      </c>
      <c r="F404" s="27"/>
      <c r="G404" s="28"/>
      <c r="H404" s="29">
        <f t="shared" si="79"/>
        <v>0.0298588197111485</v>
      </c>
      <c r="I404" s="29">
        <f t="shared" si="73"/>
        <v>0.0236597970238466</v>
      </c>
      <c r="J404" s="29">
        <f t="shared" si="74"/>
        <v>0.0637860082304527</v>
      </c>
      <c r="K404" s="29">
        <f t="shared" si="75"/>
        <v>0.0733431516936671</v>
      </c>
      <c r="L404" s="28"/>
      <c r="M404" s="13">
        <f t="shared" si="72"/>
        <v>39216</v>
      </c>
      <c r="N404" s="13">
        <f t="shared" si="80"/>
        <v>34799</v>
      </c>
      <c r="O404" s="13">
        <f t="shared" si="81"/>
        <v>5463</v>
      </c>
      <c r="P404" s="13">
        <f t="shared" si="82"/>
        <v>3492</v>
      </c>
      <c r="Q404" s="28"/>
      <c r="R404" s="13">
        <f t="shared" si="83"/>
        <v>0.0571705426356589</v>
      </c>
      <c r="S404" s="13">
        <f t="shared" si="76"/>
        <v>0.0769274979166068</v>
      </c>
      <c r="T404" s="13">
        <f t="shared" si="77"/>
        <v>0.733113673805601</v>
      </c>
      <c r="U404" s="13">
        <f t="shared" si="78"/>
        <v>0.0277777777777778</v>
      </c>
    </row>
    <row r="405" s="13" customFormat="1" spans="1:21">
      <c r="A405" s="25">
        <v>37621</v>
      </c>
      <c r="B405" s="26">
        <v>38078</v>
      </c>
      <c r="C405" s="26">
        <v>32882</v>
      </c>
      <c r="D405" s="26">
        <v>1551</v>
      </c>
      <c r="E405" s="26">
        <v>3644</v>
      </c>
      <c r="F405" s="27"/>
      <c r="G405" s="28"/>
      <c r="H405" s="29">
        <f t="shared" si="79"/>
        <v>-0.0534691948106518</v>
      </c>
      <c r="I405" s="29">
        <f t="shared" si="73"/>
        <v>-0.057630314457758</v>
      </c>
      <c r="J405" s="29">
        <f t="shared" si="74"/>
        <v>0.0322372662798194</v>
      </c>
      <c r="K405" s="29">
        <f t="shared" si="75"/>
        <v>-0.0518660812294183</v>
      </c>
      <c r="L405" s="28"/>
      <c r="M405" s="13">
        <f t="shared" si="72"/>
        <v>39216</v>
      </c>
      <c r="N405" s="13">
        <f t="shared" si="80"/>
        <v>34799</v>
      </c>
      <c r="O405" s="13">
        <f t="shared" si="81"/>
        <v>5463</v>
      </c>
      <c r="P405" s="13">
        <f t="shared" si="82"/>
        <v>3492</v>
      </c>
      <c r="Q405" s="28"/>
      <c r="R405" s="13">
        <f t="shared" si="83"/>
        <v>0.0290187678498572</v>
      </c>
      <c r="S405" s="13">
        <f t="shared" si="76"/>
        <v>0.0550877898790195</v>
      </c>
      <c r="T405" s="13">
        <f t="shared" si="77"/>
        <v>0.71609006040637</v>
      </c>
      <c r="U405" s="13">
        <f t="shared" si="78"/>
        <v>-0.0435280641466208</v>
      </c>
    </row>
    <row r="406" s="13" customFormat="1" spans="1:21">
      <c r="A406" s="25">
        <v>37652</v>
      </c>
      <c r="B406" s="26">
        <v>36042</v>
      </c>
      <c r="C406" s="26">
        <v>30987</v>
      </c>
      <c r="D406" s="26">
        <v>1601</v>
      </c>
      <c r="E406" s="26">
        <v>3455</v>
      </c>
      <c r="F406" s="27"/>
      <c r="G406" s="28"/>
      <c r="H406" s="29">
        <f t="shared" si="79"/>
        <v>-0.0709172631929416</v>
      </c>
      <c r="I406" s="29">
        <f t="shared" si="73"/>
        <v>-0.0746442056346209</v>
      </c>
      <c r="J406" s="29">
        <f t="shared" si="74"/>
        <v>-0.0811992504684572</v>
      </c>
      <c r="K406" s="29">
        <f t="shared" si="75"/>
        <v>-0.0327062228654125</v>
      </c>
      <c r="L406" s="28"/>
      <c r="M406" s="13">
        <f t="shared" si="72"/>
        <v>39216</v>
      </c>
      <c r="N406" s="13">
        <f t="shared" si="80"/>
        <v>34799</v>
      </c>
      <c r="O406" s="13">
        <f t="shared" si="81"/>
        <v>5463</v>
      </c>
      <c r="P406" s="13">
        <f t="shared" si="82"/>
        <v>3644</v>
      </c>
      <c r="Q406" s="28"/>
      <c r="R406" s="13">
        <f t="shared" si="83"/>
        <v>0.0809363525091799</v>
      </c>
      <c r="S406" s="13">
        <f t="shared" si="76"/>
        <v>0.109543377683267</v>
      </c>
      <c r="T406" s="13">
        <f t="shared" si="77"/>
        <v>0.706937580084203</v>
      </c>
      <c r="U406" s="13">
        <f t="shared" si="78"/>
        <v>0.0518660812294182</v>
      </c>
    </row>
    <row r="407" s="13" customFormat="1" spans="1:21">
      <c r="A407" s="25">
        <v>37680</v>
      </c>
      <c r="B407" s="26">
        <v>33486</v>
      </c>
      <c r="C407" s="26">
        <v>28674</v>
      </c>
      <c r="D407" s="26">
        <v>1471</v>
      </c>
      <c r="E407" s="26">
        <v>3342</v>
      </c>
      <c r="F407" s="27"/>
      <c r="G407" s="28"/>
      <c r="H407" s="29">
        <f t="shared" si="79"/>
        <v>-0.0122439228334229</v>
      </c>
      <c r="I407" s="29">
        <f t="shared" si="73"/>
        <v>-0.0178907721280602</v>
      </c>
      <c r="J407" s="29">
        <f t="shared" si="74"/>
        <v>-0.0333106730115568</v>
      </c>
      <c r="K407" s="29">
        <f t="shared" si="75"/>
        <v>0.0454817474566127</v>
      </c>
      <c r="L407" s="28"/>
      <c r="M407" s="13">
        <f t="shared" si="72"/>
        <v>39216</v>
      </c>
      <c r="N407" s="13">
        <f t="shared" si="80"/>
        <v>34799</v>
      </c>
      <c r="O407" s="13">
        <f t="shared" si="81"/>
        <v>5463</v>
      </c>
      <c r="P407" s="13">
        <f t="shared" si="82"/>
        <v>3644</v>
      </c>
      <c r="Q407" s="28"/>
      <c r="R407" s="13">
        <f t="shared" si="83"/>
        <v>0.146113831089351</v>
      </c>
      <c r="S407" s="13">
        <f t="shared" si="76"/>
        <v>0.176010804908187</v>
      </c>
      <c r="T407" s="13">
        <f t="shared" si="77"/>
        <v>0.730734028921838</v>
      </c>
      <c r="U407" s="13">
        <f t="shared" si="78"/>
        <v>0.0828759604829857</v>
      </c>
    </row>
    <row r="408" s="13" customFormat="1" spans="1:21">
      <c r="A408" s="25">
        <v>37711</v>
      </c>
      <c r="B408" s="26">
        <v>33076</v>
      </c>
      <c r="C408" s="26">
        <v>28161</v>
      </c>
      <c r="D408" s="26">
        <v>1422</v>
      </c>
      <c r="E408" s="26">
        <v>3494</v>
      </c>
      <c r="F408" s="27"/>
      <c r="G408" s="28"/>
      <c r="H408" s="29">
        <f t="shared" si="79"/>
        <v>0.129308259765389</v>
      </c>
      <c r="I408" s="29">
        <f t="shared" si="73"/>
        <v>0.155889350520223</v>
      </c>
      <c r="J408" s="29">
        <f t="shared" si="74"/>
        <v>-0.0260196905766527</v>
      </c>
      <c r="K408" s="29">
        <f t="shared" si="75"/>
        <v>-0.0223239839725243</v>
      </c>
      <c r="L408" s="28"/>
      <c r="M408" s="13">
        <f t="shared" si="72"/>
        <v>39216</v>
      </c>
      <c r="N408" s="13">
        <f t="shared" si="80"/>
        <v>34799</v>
      </c>
      <c r="O408" s="13">
        <f t="shared" si="81"/>
        <v>5463</v>
      </c>
      <c r="P408" s="13">
        <f t="shared" si="82"/>
        <v>3644</v>
      </c>
      <c r="Q408" s="28"/>
      <c r="R408" s="13">
        <f t="shared" si="83"/>
        <v>0.15656874745002</v>
      </c>
      <c r="S408" s="13">
        <f t="shared" si="76"/>
        <v>0.190752607833558</v>
      </c>
      <c r="T408" s="13">
        <f t="shared" si="77"/>
        <v>0.739703459637562</v>
      </c>
      <c r="U408" s="13">
        <f t="shared" si="78"/>
        <v>0.0411635565312843</v>
      </c>
    </row>
    <row r="409" s="13" customFormat="1" spans="1:21">
      <c r="A409" s="25">
        <v>37741</v>
      </c>
      <c r="B409" s="26">
        <v>37353</v>
      </c>
      <c r="C409" s="26">
        <v>32551</v>
      </c>
      <c r="D409" s="26">
        <v>1385</v>
      </c>
      <c r="E409" s="26">
        <v>3416</v>
      </c>
      <c r="F409" s="27"/>
      <c r="G409" s="28"/>
      <c r="H409" s="29">
        <f t="shared" si="79"/>
        <v>0.0509196048510159</v>
      </c>
      <c r="I409" s="29">
        <f t="shared" si="73"/>
        <v>0.0615649288808331</v>
      </c>
      <c r="J409" s="29">
        <f t="shared" si="74"/>
        <v>0.0252707581227436</v>
      </c>
      <c r="K409" s="29">
        <f t="shared" si="75"/>
        <v>-0.0398126463700235</v>
      </c>
      <c r="L409" s="28"/>
      <c r="M409" s="13">
        <f t="shared" si="72"/>
        <v>39216</v>
      </c>
      <c r="N409" s="13">
        <f t="shared" si="80"/>
        <v>34799</v>
      </c>
      <c r="O409" s="13">
        <f t="shared" si="81"/>
        <v>5463</v>
      </c>
      <c r="P409" s="13">
        <f t="shared" si="82"/>
        <v>3644</v>
      </c>
      <c r="Q409" s="28"/>
      <c r="R409" s="13">
        <f t="shared" si="83"/>
        <v>0.0475061199510404</v>
      </c>
      <c r="S409" s="13">
        <f t="shared" si="76"/>
        <v>0.0645995574585477</v>
      </c>
      <c r="T409" s="13">
        <f t="shared" si="77"/>
        <v>0.746476295075966</v>
      </c>
      <c r="U409" s="13">
        <f t="shared" si="78"/>
        <v>0.0625686059275521</v>
      </c>
    </row>
    <row r="410" s="13" customFormat="1" spans="1:21">
      <c r="A410" s="25">
        <v>37772</v>
      </c>
      <c r="B410" s="26">
        <v>39255</v>
      </c>
      <c r="C410" s="26">
        <v>34555</v>
      </c>
      <c r="D410" s="26">
        <v>1420</v>
      </c>
      <c r="E410" s="26">
        <v>3280</v>
      </c>
      <c r="F410" s="27"/>
      <c r="G410" s="28"/>
      <c r="H410" s="29">
        <f t="shared" si="79"/>
        <v>0.038313590625398</v>
      </c>
      <c r="I410" s="29">
        <f t="shared" si="73"/>
        <v>0.0423672406308784</v>
      </c>
      <c r="J410" s="29">
        <f t="shared" si="74"/>
        <v>-0.0640845070422535</v>
      </c>
      <c r="K410" s="29">
        <f t="shared" si="75"/>
        <v>0.0396341463414633</v>
      </c>
      <c r="L410" s="28"/>
      <c r="M410" s="13">
        <f t="shared" si="72"/>
        <v>39216</v>
      </c>
      <c r="N410" s="13">
        <f t="shared" si="80"/>
        <v>34799</v>
      </c>
      <c r="O410" s="13">
        <f t="shared" si="81"/>
        <v>5463</v>
      </c>
      <c r="P410" s="13">
        <f t="shared" si="82"/>
        <v>3644</v>
      </c>
      <c r="Q410" s="28"/>
      <c r="R410" s="13">
        <f t="shared" si="83"/>
        <v>-0.000994492044063648</v>
      </c>
      <c r="S410" s="13">
        <f t="shared" si="76"/>
        <v>0.00701169573838329</v>
      </c>
      <c r="T410" s="13">
        <f t="shared" si="77"/>
        <v>0.740069558850448</v>
      </c>
      <c r="U410" s="13">
        <f t="shared" si="78"/>
        <v>0.0998902305159166</v>
      </c>
    </row>
    <row r="411" s="13" customFormat="1" spans="1:21">
      <c r="A411" s="25">
        <v>37802</v>
      </c>
      <c r="B411" s="26">
        <v>40759</v>
      </c>
      <c r="C411" s="26">
        <v>36019</v>
      </c>
      <c r="D411" s="26">
        <v>1329</v>
      </c>
      <c r="E411" s="26">
        <v>3410</v>
      </c>
      <c r="F411" s="27"/>
      <c r="G411" s="28"/>
      <c r="H411" s="29">
        <f t="shared" si="79"/>
        <v>0.162442650702912</v>
      </c>
      <c r="I411" s="29">
        <f t="shared" si="73"/>
        <v>0.186568200116605</v>
      </c>
      <c r="J411" s="29">
        <f t="shared" si="74"/>
        <v>0.0481565086531226</v>
      </c>
      <c r="K411" s="29">
        <f t="shared" si="75"/>
        <v>-0.0475073313782991</v>
      </c>
      <c r="L411" s="28"/>
      <c r="M411" s="13">
        <f t="shared" si="72"/>
        <v>39255</v>
      </c>
      <c r="N411" s="13">
        <f t="shared" si="80"/>
        <v>34799</v>
      </c>
      <c r="O411" s="13">
        <f t="shared" si="81"/>
        <v>5463</v>
      </c>
      <c r="P411" s="13">
        <f t="shared" si="82"/>
        <v>3644</v>
      </c>
      <c r="Q411" s="28"/>
      <c r="R411" s="13">
        <f t="shared" si="83"/>
        <v>-0.038313590625398</v>
      </c>
      <c r="S411" s="13">
        <f t="shared" si="76"/>
        <v>-0.0350584786919164</v>
      </c>
      <c r="T411" s="13">
        <f t="shared" si="77"/>
        <v>0.756727073036793</v>
      </c>
      <c r="U411" s="13">
        <f t="shared" si="78"/>
        <v>0.0642151481888035</v>
      </c>
    </row>
    <row r="412" s="13" customFormat="1" spans="1:21">
      <c r="A412" s="25">
        <v>37833</v>
      </c>
      <c r="B412" s="26">
        <v>47380</v>
      </c>
      <c r="C412" s="26">
        <v>42739</v>
      </c>
      <c r="D412" s="26">
        <v>1393</v>
      </c>
      <c r="E412" s="26">
        <v>3248</v>
      </c>
      <c r="F412" s="27"/>
      <c r="G412" s="28"/>
      <c r="H412" s="29">
        <f t="shared" si="79"/>
        <v>-0.0559307724778387</v>
      </c>
      <c r="I412" s="29">
        <f t="shared" si="73"/>
        <v>-0.0647652027422261</v>
      </c>
      <c r="J412" s="29">
        <f t="shared" si="74"/>
        <v>0.0796841349605168</v>
      </c>
      <c r="K412" s="29">
        <f t="shared" si="75"/>
        <v>0.00184729064039413</v>
      </c>
      <c r="L412" s="28"/>
      <c r="M412" s="13">
        <f t="shared" si="72"/>
        <v>40759</v>
      </c>
      <c r="N412" s="13">
        <f t="shared" si="80"/>
        <v>36019</v>
      </c>
      <c r="O412" s="13">
        <f t="shared" si="81"/>
        <v>5463</v>
      </c>
      <c r="P412" s="13">
        <f t="shared" si="82"/>
        <v>3644</v>
      </c>
      <c r="Q412" s="28"/>
      <c r="R412" s="13">
        <f t="shared" si="83"/>
        <v>-0.162442650702912</v>
      </c>
      <c r="S412" s="13">
        <f t="shared" si="76"/>
        <v>-0.186568200116605</v>
      </c>
      <c r="T412" s="13">
        <f t="shared" si="77"/>
        <v>0.745011898224419</v>
      </c>
      <c r="U412" s="13">
        <f t="shared" si="78"/>
        <v>0.108671789242591</v>
      </c>
    </row>
    <row r="413" s="13" customFormat="1" spans="1:21">
      <c r="A413" s="25">
        <v>37864</v>
      </c>
      <c r="B413" s="26">
        <v>44730</v>
      </c>
      <c r="C413" s="26">
        <v>39971</v>
      </c>
      <c r="D413" s="26">
        <v>1504</v>
      </c>
      <c r="E413" s="26">
        <v>3254</v>
      </c>
      <c r="F413" s="27"/>
      <c r="G413" s="28"/>
      <c r="H413" s="29">
        <f t="shared" si="79"/>
        <v>-0.0618600491839928</v>
      </c>
      <c r="I413" s="29">
        <f t="shared" si="73"/>
        <v>-0.0686497710840359</v>
      </c>
      <c r="J413" s="29">
        <f t="shared" si="74"/>
        <v>-0.0279255319148937</v>
      </c>
      <c r="K413" s="29">
        <f t="shared" si="75"/>
        <v>0.00583896742470813</v>
      </c>
      <c r="L413" s="28"/>
      <c r="M413" s="13">
        <f t="shared" ref="M413:M476" si="84">MAX(M412,B412)</f>
        <v>47380</v>
      </c>
      <c r="N413" s="13">
        <f t="shared" si="80"/>
        <v>42739</v>
      </c>
      <c r="O413" s="13">
        <f t="shared" si="81"/>
        <v>5463</v>
      </c>
      <c r="P413" s="13">
        <f t="shared" si="82"/>
        <v>3644</v>
      </c>
      <c r="Q413" s="28"/>
      <c r="R413" s="13">
        <f t="shared" si="83"/>
        <v>0.0559307724778388</v>
      </c>
      <c r="S413" s="13">
        <f t="shared" si="76"/>
        <v>0.0647652027422261</v>
      </c>
      <c r="T413" s="13">
        <f t="shared" si="77"/>
        <v>0.724693391909207</v>
      </c>
      <c r="U413" s="13">
        <f t="shared" si="78"/>
        <v>0.107025246981339</v>
      </c>
    </row>
    <row r="414" s="13" customFormat="1" spans="1:21">
      <c r="A414" s="25">
        <v>37894</v>
      </c>
      <c r="B414" s="26">
        <v>41963</v>
      </c>
      <c r="C414" s="26">
        <v>37227</v>
      </c>
      <c r="D414" s="26">
        <v>1462</v>
      </c>
      <c r="E414" s="26">
        <v>3273</v>
      </c>
      <c r="F414" s="27"/>
      <c r="G414" s="28"/>
      <c r="H414" s="29">
        <f t="shared" si="79"/>
        <v>0.085170269046541</v>
      </c>
      <c r="I414" s="29">
        <f t="shared" si="73"/>
        <v>0.0993902275230343</v>
      </c>
      <c r="J414" s="29">
        <f t="shared" si="74"/>
        <v>-0.0389876880984952</v>
      </c>
      <c r="K414" s="29">
        <f t="shared" si="75"/>
        <v>-0.0210815765352887</v>
      </c>
      <c r="L414" s="28"/>
      <c r="M414" s="13">
        <f t="shared" si="84"/>
        <v>47380</v>
      </c>
      <c r="N414" s="13">
        <f t="shared" si="80"/>
        <v>42739</v>
      </c>
      <c r="O414" s="13">
        <f t="shared" si="81"/>
        <v>5463</v>
      </c>
      <c r="P414" s="13">
        <f t="shared" si="82"/>
        <v>3644</v>
      </c>
      <c r="Q414" s="28"/>
      <c r="R414" s="13">
        <f t="shared" si="83"/>
        <v>0.114330941325454</v>
      </c>
      <c r="S414" s="13">
        <f t="shared" si="76"/>
        <v>0.128968857483797</v>
      </c>
      <c r="T414" s="13">
        <f t="shared" si="77"/>
        <v>0.732381475379828</v>
      </c>
      <c r="U414" s="13">
        <f t="shared" si="78"/>
        <v>0.101811196487377</v>
      </c>
    </row>
    <row r="415" s="13" customFormat="1" spans="1:21">
      <c r="A415" s="25">
        <v>37925</v>
      </c>
      <c r="B415" s="26">
        <v>45537</v>
      </c>
      <c r="C415" s="26">
        <v>40927</v>
      </c>
      <c r="D415" s="26">
        <v>1405</v>
      </c>
      <c r="E415" s="26">
        <v>3204</v>
      </c>
      <c r="F415" s="27"/>
      <c r="G415" s="28"/>
      <c r="H415" s="29">
        <f t="shared" si="79"/>
        <v>0.00858642422645328</v>
      </c>
      <c r="I415" s="29">
        <f t="shared" si="73"/>
        <v>0.0107508490727393</v>
      </c>
      <c r="J415" s="29">
        <f t="shared" si="74"/>
        <v>0.00854092526690398</v>
      </c>
      <c r="K415" s="29">
        <f t="shared" si="75"/>
        <v>-0.0187265917602997</v>
      </c>
      <c r="L415" s="28"/>
      <c r="M415" s="13">
        <f t="shared" si="84"/>
        <v>47380</v>
      </c>
      <c r="N415" s="13">
        <f t="shared" si="80"/>
        <v>42739</v>
      </c>
      <c r="O415" s="13">
        <f t="shared" si="81"/>
        <v>5463</v>
      </c>
      <c r="P415" s="13">
        <f t="shared" si="82"/>
        <v>3644</v>
      </c>
      <c r="Q415" s="28"/>
      <c r="R415" s="13">
        <f t="shared" si="83"/>
        <v>0.038898269311946</v>
      </c>
      <c r="S415" s="13">
        <f t="shared" si="76"/>
        <v>0.042396874049463</v>
      </c>
      <c r="T415" s="13">
        <f t="shared" si="77"/>
        <v>0.742815302947099</v>
      </c>
      <c r="U415" s="13">
        <f t="shared" si="78"/>
        <v>0.120746432491767</v>
      </c>
    </row>
    <row r="416" s="13" customFormat="1" spans="1:21">
      <c r="A416" s="25">
        <v>37955</v>
      </c>
      <c r="B416" s="26">
        <v>45928</v>
      </c>
      <c r="C416" s="26">
        <v>41367</v>
      </c>
      <c r="D416" s="26">
        <v>1417</v>
      </c>
      <c r="E416" s="26">
        <v>3144</v>
      </c>
      <c r="F416" s="27"/>
      <c r="G416" s="28"/>
      <c r="H416" s="29">
        <f t="shared" si="79"/>
        <v>-0.0347282703361783</v>
      </c>
      <c r="I416" s="29">
        <f t="shared" si="73"/>
        <v>-0.034133488046027</v>
      </c>
      <c r="J416" s="29">
        <f t="shared" si="74"/>
        <v>0.00635144671841914</v>
      </c>
      <c r="K416" s="29">
        <f t="shared" si="75"/>
        <v>-0.0610687022900763</v>
      </c>
      <c r="L416" s="28"/>
      <c r="M416" s="13">
        <f t="shared" si="84"/>
        <v>47380</v>
      </c>
      <c r="N416" s="13">
        <f t="shared" si="80"/>
        <v>42739</v>
      </c>
      <c r="O416" s="13">
        <f t="shared" si="81"/>
        <v>5463</v>
      </c>
      <c r="P416" s="13">
        <f t="shared" si="82"/>
        <v>3644</v>
      </c>
      <c r="Q416" s="28"/>
      <c r="R416" s="13">
        <f t="shared" si="83"/>
        <v>0.0306458421274799</v>
      </c>
      <c r="S416" s="13">
        <f t="shared" si="76"/>
        <v>0.0321018273707855</v>
      </c>
      <c r="T416" s="13">
        <f t="shared" si="77"/>
        <v>0.740618707669779</v>
      </c>
      <c r="U416" s="13">
        <f t="shared" si="78"/>
        <v>0.137211855104281</v>
      </c>
    </row>
    <row r="417" s="13" customFormat="1" spans="1:21">
      <c r="A417" s="25">
        <v>37986</v>
      </c>
      <c r="B417" s="26">
        <v>44333</v>
      </c>
      <c r="C417" s="26">
        <v>39955</v>
      </c>
      <c r="D417" s="26">
        <v>1426</v>
      </c>
      <c r="E417" s="26">
        <v>2952</v>
      </c>
      <c r="F417" s="27"/>
      <c r="G417" s="28"/>
      <c r="H417" s="29">
        <f t="shared" si="79"/>
        <v>-0.105068459161347</v>
      </c>
      <c r="I417" s="29">
        <f t="shared" si="73"/>
        <v>-0.111900888499562</v>
      </c>
      <c r="J417" s="29">
        <f t="shared" si="74"/>
        <v>-0.0596072931276297</v>
      </c>
      <c r="K417" s="29">
        <f t="shared" si="75"/>
        <v>-0.0342140921409214</v>
      </c>
      <c r="L417" s="28"/>
      <c r="M417" s="13">
        <f t="shared" si="84"/>
        <v>47380</v>
      </c>
      <c r="N417" s="13">
        <f t="shared" si="80"/>
        <v>42739</v>
      </c>
      <c r="O417" s="13">
        <f t="shared" si="81"/>
        <v>5463</v>
      </c>
      <c r="P417" s="13">
        <f t="shared" si="82"/>
        <v>3644</v>
      </c>
      <c r="Q417" s="28"/>
      <c r="R417" s="13">
        <f t="shared" si="83"/>
        <v>0.0643098353735753</v>
      </c>
      <c r="S417" s="13">
        <f t="shared" si="76"/>
        <v>0.0651395680759962</v>
      </c>
      <c r="T417" s="13">
        <f t="shared" si="77"/>
        <v>0.738971261211788</v>
      </c>
      <c r="U417" s="13">
        <f t="shared" si="78"/>
        <v>0.189901207464325</v>
      </c>
    </row>
    <row r="418" s="13" customFormat="1" spans="1:21">
      <c r="A418" s="25">
        <v>38017</v>
      </c>
      <c r="B418" s="26">
        <v>39675</v>
      </c>
      <c r="C418" s="26">
        <v>35484</v>
      </c>
      <c r="D418" s="26">
        <v>1341</v>
      </c>
      <c r="E418" s="26">
        <v>2851</v>
      </c>
      <c r="F418" s="27"/>
      <c r="G418" s="28"/>
      <c r="H418" s="29">
        <f t="shared" si="79"/>
        <v>0.049628229363579</v>
      </c>
      <c r="I418" s="29">
        <f t="shared" si="73"/>
        <v>0.0590970578288805</v>
      </c>
      <c r="J418" s="29">
        <f t="shared" si="74"/>
        <v>-0.0186428038777032</v>
      </c>
      <c r="K418" s="29">
        <f t="shared" si="75"/>
        <v>-0.0364784286215363</v>
      </c>
      <c r="L418" s="28"/>
      <c r="M418" s="13">
        <f t="shared" si="84"/>
        <v>47380</v>
      </c>
      <c r="N418" s="13">
        <f t="shared" si="80"/>
        <v>42739</v>
      </c>
      <c r="O418" s="13">
        <f t="shared" si="81"/>
        <v>5463</v>
      </c>
      <c r="P418" s="13">
        <f t="shared" si="82"/>
        <v>3644</v>
      </c>
      <c r="Q418" s="28"/>
      <c r="R418" s="13">
        <f t="shared" si="83"/>
        <v>0.162621359223301</v>
      </c>
      <c r="S418" s="13">
        <f t="shared" si="76"/>
        <v>0.169751281031376</v>
      </c>
      <c r="T418" s="13">
        <f t="shared" si="77"/>
        <v>0.754530477759473</v>
      </c>
      <c r="U418" s="13">
        <f t="shared" si="78"/>
        <v>0.21761800219539</v>
      </c>
    </row>
    <row r="419" s="13" customFormat="1" spans="1:21">
      <c r="A419" s="25">
        <v>38046</v>
      </c>
      <c r="B419" s="26">
        <v>41644</v>
      </c>
      <c r="C419" s="26">
        <v>37581</v>
      </c>
      <c r="D419" s="26">
        <v>1316</v>
      </c>
      <c r="E419" s="26">
        <v>2747</v>
      </c>
      <c r="F419" s="27"/>
      <c r="G419" s="28"/>
      <c r="H419" s="29">
        <f t="shared" si="79"/>
        <v>0.15231485928345</v>
      </c>
      <c r="I419" s="29">
        <f t="shared" si="73"/>
        <v>0.172108246188234</v>
      </c>
      <c r="J419" s="29">
        <f t="shared" si="74"/>
        <v>0.087386018237082</v>
      </c>
      <c r="K419" s="29">
        <f t="shared" si="75"/>
        <v>-0.0873680378594831</v>
      </c>
      <c r="L419" s="28"/>
      <c r="M419" s="13">
        <f t="shared" si="84"/>
        <v>47380</v>
      </c>
      <c r="N419" s="13">
        <f t="shared" si="80"/>
        <v>42739</v>
      </c>
      <c r="O419" s="13">
        <f t="shared" si="81"/>
        <v>5463</v>
      </c>
      <c r="P419" s="13">
        <f t="shared" si="82"/>
        <v>3644</v>
      </c>
      <c r="Q419" s="28"/>
      <c r="R419" s="13">
        <f t="shared" si="83"/>
        <v>0.121063739974673</v>
      </c>
      <c r="S419" s="13">
        <f t="shared" si="76"/>
        <v>0.120686024474134</v>
      </c>
      <c r="T419" s="13">
        <f t="shared" si="77"/>
        <v>0.759106717920557</v>
      </c>
      <c r="U419" s="13">
        <f t="shared" si="78"/>
        <v>0.24615806805708</v>
      </c>
    </row>
    <row r="420" s="13" customFormat="1" spans="1:21">
      <c r="A420" s="25">
        <v>38077</v>
      </c>
      <c r="B420" s="26">
        <v>47987</v>
      </c>
      <c r="C420" s="26">
        <v>44049</v>
      </c>
      <c r="D420" s="26">
        <v>1431</v>
      </c>
      <c r="E420" s="26">
        <v>2507</v>
      </c>
      <c r="F420" s="27"/>
      <c r="G420" s="28"/>
      <c r="H420" s="29">
        <f t="shared" si="79"/>
        <v>0.0339675328734865</v>
      </c>
      <c r="I420" s="29">
        <f t="shared" si="73"/>
        <v>0.0365729074439829</v>
      </c>
      <c r="J420" s="29">
        <f t="shared" si="74"/>
        <v>-0.0363382250174703</v>
      </c>
      <c r="K420" s="29">
        <f t="shared" si="75"/>
        <v>0.0283207020343039</v>
      </c>
      <c r="L420" s="28"/>
      <c r="M420" s="13">
        <f t="shared" si="84"/>
        <v>47380</v>
      </c>
      <c r="N420" s="13">
        <f t="shared" si="80"/>
        <v>42739</v>
      </c>
      <c r="O420" s="13">
        <f t="shared" si="81"/>
        <v>5463</v>
      </c>
      <c r="P420" s="13">
        <f t="shared" si="82"/>
        <v>3644</v>
      </c>
      <c r="Q420" s="28"/>
      <c r="R420" s="13">
        <f t="shared" si="83"/>
        <v>-0.0128113127902068</v>
      </c>
      <c r="S420" s="13">
        <f t="shared" si="76"/>
        <v>-0.0306511617024264</v>
      </c>
      <c r="T420" s="13">
        <f t="shared" si="77"/>
        <v>0.738056013179572</v>
      </c>
      <c r="U420" s="13">
        <f t="shared" si="78"/>
        <v>0.312019758507135</v>
      </c>
    </row>
    <row r="421" s="13" customFormat="1" spans="1:21">
      <c r="A421" s="25">
        <v>38107</v>
      </c>
      <c r="B421" s="26">
        <v>49617</v>
      </c>
      <c r="C421" s="26">
        <v>45660</v>
      </c>
      <c r="D421" s="26">
        <v>1379</v>
      </c>
      <c r="E421" s="26">
        <v>2578</v>
      </c>
      <c r="F421" s="27"/>
      <c r="G421" s="28"/>
      <c r="H421" s="29">
        <f t="shared" si="79"/>
        <v>0.0729387105226031</v>
      </c>
      <c r="I421" s="29">
        <f t="shared" si="73"/>
        <v>0.0768068331143232</v>
      </c>
      <c r="J421" s="29">
        <f t="shared" si="74"/>
        <v>0.0232052211747644</v>
      </c>
      <c r="K421" s="29">
        <f t="shared" si="75"/>
        <v>0.030643910007758</v>
      </c>
      <c r="L421" s="28"/>
      <c r="M421" s="13">
        <f t="shared" si="84"/>
        <v>47987</v>
      </c>
      <c r="N421" s="13">
        <f t="shared" si="80"/>
        <v>44049</v>
      </c>
      <c r="O421" s="13">
        <f t="shared" si="81"/>
        <v>5463</v>
      </c>
      <c r="P421" s="13">
        <f t="shared" si="82"/>
        <v>3644</v>
      </c>
      <c r="Q421" s="28"/>
      <c r="R421" s="13">
        <f t="shared" si="83"/>
        <v>-0.0339675328734866</v>
      </c>
      <c r="S421" s="13">
        <f t="shared" si="76"/>
        <v>-0.0365729074439828</v>
      </c>
      <c r="T421" s="13">
        <f t="shared" si="77"/>
        <v>0.747574592714626</v>
      </c>
      <c r="U421" s="13">
        <f t="shared" si="78"/>
        <v>0.292535675082327</v>
      </c>
    </row>
    <row r="422" s="13" customFormat="1" spans="1:21">
      <c r="A422" s="25">
        <v>38138</v>
      </c>
      <c r="B422" s="26">
        <v>53236</v>
      </c>
      <c r="C422" s="26">
        <v>49167</v>
      </c>
      <c r="D422" s="26">
        <v>1411</v>
      </c>
      <c r="E422" s="26">
        <v>2657</v>
      </c>
      <c r="F422" s="27"/>
      <c r="G422" s="28"/>
      <c r="H422" s="29">
        <f t="shared" si="79"/>
        <v>-0.0543429258396574</v>
      </c>
      <c r="I422" s="29">
        <f t="shared" si="73"/>
        <v>-0.0620334777391339</v>
      </c>
      <c r="J422" s="29">
        <f t="shared" si="74"/>
        <v>0.0439404677533664</v>
      </c>
      <c r="K422" s="29">
        <f t="shared" si="75"/>
        <v>0.0361309747835905</v>
      </c>
      <c r="L422" s="28"/>
      <c r="M422" s="13">
        <f t="shared" si="84"/>
        <v>49617</v>
      </c>
      <c r="N422" s="13">
        <f t="shared" si="80"/>
        <v>45660</v>
      </c>
      <c r="O422" s="13">
        <f t="shared" si="81"/>
        <v>5463</v>
      </c>
      <c r="P422" s="13">
        <f t="shared" si="82"/>
        <v>3644</v>
      </c>
      <c r="Q422" s="28"/>
      <c r="R422" s="13">
        <f t="shared" si="83"/>
        <v>-0.0729387105226031</v>
      </c>
      <c r="S422" s="13">
        <f t="shared" si="76"/>
        <v>-0.0768068331143233</v>
      </c>
      <c r="T422" s="13">
        <f t="shared" si="77"/>
        <v>0.741717005308439</v>
      </c>
      <c r="U422" s="13">
        <f t="shared" si="78"/>
        <v>0.270856201975851</v>
      </c>
    </row>
    <row r="423" s="13" customFormat="1" spans="1:21">
      <c r="A423" s="25">
        <v>38168</v>
      </c>
      <c r="B423" s="26">
        <v>50343</v>
      </c>
      <c r="C423" s="26">
        <v>46117</v>
      </c>
      <c r="D423" s="26">
        <v>1473</v>
      </c>
      <c r="E423" s="26">
        <v>2753</v>
      </c>
      <c r="F423" s="27"/>
      <c r="G423" s="28"/>
      <c r="H423" s="29">
        <f t="shared" si="79"/>
        <v>0.00583993802514748</v>
      </c>
      <c r="I423" s="29">
        <f t="shared" si="73"/>
        <v>0.00850011926187744</v>
      </c>
      <c r="J423" s="29">
        <f t="shared" si="74"/>
        <v>-0.0251188051595383</v>
      </c>
      <c r="K423" s="29">
        <f t="shared" si="75"/>
        <v>-0.022157646204141</v>
      </c>
      <c r="L423" s="28"/>
      <c r="M423" s="13">
        <f t="shared" si="84"/>
        <v>53236</v>
      </c>
      <c r="N423" s="13">
        <f t="shared" si="80"/>
        <v>49167</v>
      </c>
      <c r="O423" s="13">
        <f t="shared" si="81"/>
        <v>5463</v>
      </c>
      <c r="P423" s="13">
        <f t="shared" si="82"/>
        <v>3644</v>
      </c>
      <c r="Q423" s="28"/>
      <c r="R423" s="13">
        <f t="shared" si="83"/>
        <v>0.0543429258396574</v>
      </c>
      <c r="S423" s="13">
        <f t="shared" si="76"/>
        <v>0.062033477739134</v>
      </c>
      <c r="T423" s="13">
        <f t="shared" si="77"/>
        <v>0.730367929708951</v>
      </c>
      <c r="U423" s="13">
        <f t="shared" si="78"/>
        <v>0.244511525795829</v>
      </c>
    </row>
    <row r="424" s="13" customFormat="1" spans="1:21">
      <c r="A424" s="25">
        <v>38199</v>
      </c>
      <c r="B424" s="26">
        <v>50637</v>
      </c>
      <c r="C424" s="26">
        <v>46509</v>
      </c>
      <c r="D424" s="26">
        <v>1436</v>
      </c>
      <c r="E424" s="26">
        <v>2692</v>
      </c>
      <c r="F424" s="27"/>
      <c r="G424" s="28"/>
      <c r="H424" s="29">
        <f t="shared" si="79"/>
        <v>0.00450263641210968</v>
      </c>
      <c r="I424" s="29">
        <f t="shared" si="73"/>
        <v>0.00535380248984074</v>
      </c>
      <c r="J424" s="29">
        <f t="shared" si="74"/>
        <v>0.0369080779944291</v>
      </c>
      <c r="K424" s="29">
        <f t="shared" si="75"/>
        <v>-0.0278603268945022</v>
      </c>
      <c r="L424" s="28"/>
      <c r="M424" s="13">
        <f t="shared" si="84"/>
        <v>53236</v>
      </c>
      <c r="N424" s="13">
        <f t="shared" si="80"/>
        <v>49167</v>
      </c>
      <c r="O424" s="13">
        <f t="shared" si="81"/>
        <v>5463</v>
      </c>
      <c r="P424" s="13">
        <f t="shared" si="82"/>
        <v>3644</v>
      </c>
      <c r="Q424" s="28"/>
      <c r="R424" s="13">
        <f t="shared" si="83"/>
        <v>0.0488203471335187</v>
      </c>
      <c r="S424" s="13">
        <f t="shared" si="76"/>
        <v>0.0540606504362682</v>
      </c>
      <c r="T424" s="13">
        <f t="shared" si="77"/>
        <v>0.737140765147355</v>
      </c>
      <c r="U424" s="13">
        <f t="shared" si="78"/>
        <v>0.261251372118551</v>
      </c>
    </row>
    <row r="425" s="13" customFormat="1" spans="1:21">
      <c r="A425" s="25">
        <v>38230</v>
      </c>
      <c r="B425" s="26">
        <v>50865</v>
      </c>
      <c r="C425" s="26">
        <v>46758</v>
      </c>
      <c r="D425" s="26">
        <v>1489</v>
      </c>
      <c r="E425" s="26">
        <v>2617</v>
      </c>
      <c r="F425" s="27"/>
      <c r="G425" s="28"/>
      <c r="H425" s="29">
        <f t="shared" si="79"/>
        <v>-0.176585078148039</v>
      </c>
      <c r="I425" s="29">
        <f t="shared" si="73"/>
        <v>-0.190662560417469</v>
      </c>
      <c r="J425" s="29">
        <f t="shared" si="74"/>
        <v>0.00134318334452654</v>
      </c>
      <c r="K425" s="29">
        <f t="shared" si="75"/>
        <v>-0.0259839510890333</v>
      </c>
      <c r="L425" s="28"/>
      <c r="M425" s="13">
        <f t="shared" si="84"/>
        <v>53236</v>
      </c>
      <c r="N425" s="13">
        <f t="shared" si="80"/>
        <v>49167</v>
      </c>
      <c r="O425" s="13">
        <f t="shared" si="81"/>
        <v>5463</v>
      </c>
      <c r="P425" s="13">
        <f t="shared" si="82"/>
        <v>3644</v>
      </c>
      <c r="Q425" s="28"/>
      <c r="R425" s="13">
        <f t="shared" si="83"/>
        <v>0.0445375309940642</v>
      </c>
      <c r="S425" s="13">
        <f t="shared" si="76"/>
        <v>0.0489962779913357</v>
      </c>
      <c r="T425" s="13">
        <f t="shared" si="77"/>
        <v>0.727439136005858</v>
      </c>
      <c r="U425" s="13">
        <f t="shared" si="78"/>
        <v>0.281833150384193</v>
      </c>
    </row>
    <row r="426" s="13" customFormat="1" spans="1:21">
      <c r="A426" s="25">
        <v>38260</v>
      </c>
      <c r="B426" s="26">
        <v>41883</v>
      </c>
      <c r="C426" s="26">
        <v>37843</v>
      </c>
      <c r="D426" s="26">
        <v>1491</v>
      </c>
      <c r="E426" s="26">
        <v>2549</v>
      </c>
      <c r="F426" s="27"/>
      <c r="G426" s="28"/>
      <c r="H426" s="29">
        <f t="shared" si="79"/>
        <v>0.0674498006351025</v>
      </c>
      <c r="I426" s="29">
        <f t="shared" si="73"/>
        <v>0.0773194514176994</v>
      </c>
      <c r="J426" s="29">
        <f t="shared" si="74"/>
        <v>-0.0187793427230047</v>
      </c>
      <c r="K426" s="29">
        <f t="shared" si="75"/>
        <v>-0.0286386818360141</v>
      </c>
      <c r="L426" s="28"/>
      <c r="M426" s="13">
        <f t="shared" si="84"/>
        <v>53236</v>
      </c>
      <c r="N426" s="13">
        <f t="shared" si="80"/>
        <v>49167</v>
      </c>
      <c r="O426" s="13">
        <f t="shared" si="81"/>
        <v>5463</v>
      </c>
      <c r="P426" s="13">
        <f t="shared" si="82"/>
        <v>3644</v>
      </c>
      <c r="Q426" s="28"/>
      <c r="R426" s="13">
        <f t="shared" si="83"/>
        <v>0.213257945750996</v>
      </c>
      <c r="S426" s="13">
        <f t="shared" si="76"/>
        <v>0.23031708259605</v>
      </c>
      <c r="T426" s="13">
        <f t="shared" si="77"/>
        <v>0.727073036792971</v>
      </c>
      <c r="U426" s="13">
        <f t="shared" si="78"/>
        <v>0.300493962678375</v>
      </c>
    </row>
    <row r="427" s="13" customFormat="1" spans="1:21">
      <c r="A427" s="25">
        <v>38291</v>
      </c>
      <c r="B427" s="26">
        <v>44708</v>
      </c>
      <c r="C427" s="26">
        <v>40769</v>
      </c>
      <c r="D427" s="26">
        <v>1463</v>
      </c>
      <c r="E427" s="26">
        <v>2476</v>
      </c>
      <c r="F427" s="27"/>
      <c r="G427" s="28"/>
      <c r="H427" s="29">
        <f t="shared" si="79"/>
        <v>-0.00966270018788584</v>
      </c>
      <c r="I427" s="29">
        <f t="shared" si="73"/>
        <v>-0.00971326252790106</v>
      </c>
      <c r="J427" s="29">
        <f t="shared" si="74"/>
        <v>0.0218728639781272</v>
      </c>
      <c r="K427" s="29">
        <f t="shared" si="75"/>
        <v>-0.0274636510500808</v>
      </c>
      <c r="L427" s="28"/>
      <c r="M427" s="13">
        <f t="shared" si="84"/>
        <v>53236</v>
      </c>
      <c r="N427" s="13">
        <f t="shared" si="80"/>
        <v>49167</v>
      </c>
      <c r="O427" s="13">
        <f t="shared" si="81"/>
        <v>5463</v>
      </c>
      <c r="P427" s="13">
        <f t="shared" si="82"/>
        <v>3644</v>
      </c>
      <c r="Q427" s="28"/>
      <c r="R427" s="13">
        <f t="shared" si="83"/>
        <v>0.160192351040649</v>
      </c>
      <c r="S427" s="13">
        <f t="shared" si="76"/>
        <v>0.170805621656802</v>
      </c>
      <c r="T427" s="13">
        <f t="shared" si="77"/>
        <v>0.732198425773385</v>
      </c>
      <c r="U427" s="13">
        <f t="shared" si="78"/>
        <v>0.3205268935236</v>
      </c>
    </row>
    <row r="428" s="13" customFormat="1" spans="1:21">
      <c r="A428" s="25">
        <v>38321</v>
      </c>
      <c r="B428" s="26">
        <v>44276</v>
      </c>
      <c r="C428" s="26">
        <v>40373</v>
      </c>
      <c r="D428" s="26">
        <v>1495</v>
      </c>
      <c r="E428" s="26">
        <v>2408</v>
      </c>
      <c r="F428" s="27"/>
      <c r="G428" s="28"/>
      <c r="H428" s="29">
        <f t="shared" si="79"/>
        <v>0.0704218989971994</v>
      </c>
      <c r="I428" s="29">
        <f t="shared" si="73"/>
        <v>0.0779233646248731</v>
      </c>
      <c r="J428" s="29">
        <f t="shared" si="74"/>
        <v>-0.0354515050167225</v>
      </c>
      <c r="K428" s="29">
        <f t="shared" si="75"/>
        <v>0.00996677740863783</v>
      </c>
      <c r="L428" s="28"/>
      <c r="M428" s="13">
        <f t="shared" si="84"/>
        <v>53236</v>
      </c>
      <c r="N428" s="13">
        <f t="shared" si="80"/>
        <v>49167</v>
      </c>
      <c r="O428" s="13">
        <f t="shared" si="81"/>
        <v>5463</v>
      </c>
      <c r="P428" s="13">
        <f t="shared" si="82"/>
        <v>3644</v>
      </c>
      <c r="Q428" s="28"/>
      <c r="R428" s="13">
        <f t="shared" si="83"/>
        <v>0.168307160568037</v>
      </c>
      <c r="S428" s="13">
        <f t="shared" si="76"/>
        <v>0.17885980434031</v>
      </c>
      <c r="T428" s="13">
        <f t="shared" si="77"/>
        <v>0.726340838367198</v>
      </c>
      <c r="U428" s="13">
        <f t="shared" si="78"/>
        <v>0.339187705817783</v>
      </c>
    </row>
    <row r="429" s="13" customFormat="1" spans="1:21">
      <c r="A429" s="25">
        <v>38352</v>
      </c>
      <c r="B429" s="26">
        <v>47394</v>
      </c>
      <c r="C429" s="26">
        <v>43519</v>
      </c>
      <c r="D429" s="26">
        <v>1442</v>
      </c>
      <c r="E429" s="26">
        <v>2432</v>
      </c>
      <c r="F429" s="27"/>
      <c r="G429" s="28"/>
      <c r="H429" s="29">
        <f t="shared" si="79"/>
        <v>-0.0212263155673714</v>
      </c>
      <c r="I429" s="29">
        <f t="shared" si="73"/>
        <v>-0.0214389117396999</v>
      </c>
      <c r="J429" s="29">
        <f t="shared" si="74"/>
        <v>-0.0305131761442441</v>
      </c>
      <c r="K429" s="29">
        <f t="shared" si="75"/>
        <v>-0.0115131578947368</v>
      </c>
      <c r="L429" s="28"/>
      <c r="M429" s="13">
        <f t="shared" si="84"/>
        <v>53236</v>
      </c>
      <c r="N429" s="13">
        <f t="shared" si="80"/>
        <v>49167</v>
      </c>
      <c r="O429" s="13">
        <f t="shared" si="81"/>
        <v>5463</v>
      </c>
      <c r="P429" s="13">
        <f t="shared" si="82"/>
        <v>3644</v>
      </c>
      <c r="Q429" s="28"/>
      <c r="R429" s="13">
        <f t="shared" si="83"/>
        <v>0.109737771432865</v>
      </c>
      <c r="S429" s="13">
        <f t="shared" si="76"/>
        <v>0.11487379746578</v>
      </c>
      <c r="T429" s="13">
        <f t="shared" si="77"/>
        <v>0.736042467508695</v>
      </c>
      <c r="U429" s="13">
        <f t="shared" si="78"/>
        <v>0.332601536772777</v>
      </c>
    </row>
    <row r="430" s="13" customFormat="1" spans="1:21">
      <c r="A430" s="25">
        <v>38383</v>
      </c>
      <c r="B430" s="26">
        <v>46388</v>
      </c>
      <c r="C430" s="26">
        <v>42586</v>
      </c>
      <c r="D430" s="26">
        <v>1398</v>
      </c>
      <c r="E430" s="26">
        <v>2404</v>
      </c>
      <c r="F430" s="27"/>
      <c r="G430" s="28"/>
      <c r="H430" s="29">
        <f t="shared" si="79"/>
        <v>-0.0538285763559542</v>
      </c>
      <c r="I430" s="29">
        <f t="shared" si="73"/>
        <v>-0.056732259427981</v>
      </c>
      <c r="J430" s="29">
        <f t="shared" si="74"/>
        <v>0.0107296137339057</v>
      </c>
      <c r="K430" s="29">
        <f t="shared" si="75"/>
        <v>-0.0395174708818635</v>
      </c>
      <c r="L430" s="28"/>
      <c r="M430" s="13">
        <f t="shared" si="84"/>
        <v>53236</v>
      </c>
      <c r="N430" s="13">
        <f t="shared" si="80"/>
        <v>49167</v>
      </c>
      <c r="O430" s="13">
        <f t="shared" si="81"/>
        <v>5463</v>
      </c>
      <c r="P430" s="13">
        <f t="shared" si="82"/>
        <v>3644</v>
      </c>
      <c r="Q430" s="28"/>
      <c r="R430" s="13">
        <f t="shared" si="83"/>
        <v>0.128634758434142</v>
      </c>
      <c r="S430" s="13">
        <f t="shared" si="76"/>
        <v>0.133849940000407</v>
      </c>
      <c r="T430" s="13">
        <f t="shared" si="77"/>
        <v>0.744096650192202</v>
      </c>
      <c r="U430" s="13">
        <f t="shared" si="78"/>
        <v>0.340285400658617</v>
      </c>
    </row>
    <row r="431" s="13" customFormat="1" spans="1:21">
      <c r="A431" s="25">
        <v>38411</v>
      </c>
      <c r="B431" s="26">
        <v>43891</v>
      </c>
      <c r="C431" s="26">
        <v>40170</v>
      </c>
      <c r="D431" s="26">
        <v>1413</v>
      </c>
      <c r="E431" s="26">
        <v>2309</v>
      </c>
      <c r="F431" s="27"/>
      <c r="G431" s="28"/>
      <c r="H431" s="29">
        <f t="shared" si="79"/>
        <v>0.0734774782985121</v>
      </c>
      <c r="I431" s="29">
        <f t="shared" si="73"/>
        <v>0.0793129200896192</v>
      </c>
      <c r="J431" s="29">
        <f t="shared" si="74"/>
        <v>0.00495399858457191</v>
      </c>
      <c r="K431" s="29">
        <f t="shared" si="75"/>
        <v>0.0134257254222607</v>
      </c>
      <c r="L431" s="28"/>
      <c r="M431" s="13">
        <f t="shared" si="84"/>
        <v>53236</v>
      </c>
      <c r="N431" s="13">
        <f t="shared" si="80"/>
        <v>49167</v>
      </c>
      <c r="O431" s="13">
        <f t="shared" si="81"/>
        <v>5463</v>
      </c>
      <c r="P431" s="13">
        <f t="shared" si="82"/>
        <v>3644</v>
      </c>
      <c r="Q431" s="28"/>
      <c r="R431" s="13">
        <f t="shared" si="83"/>
        <v>0.175539108873695</v>
      </c>
      <c r="S431" s="13">
        <f t="shared" si="76"/>
        <v>0.182988589907865</v>
      </c>
      <c r="T431" s="13">
        <f t="shared" si="77"/>
        <v>0.741350906095552</v>
      </c>
      <c r="U431" s="13">
        <f t="shared" si="78"/>
        <v>0.36635565312843</v>
      </c>
    </row>
    <row r="432" s="13" customFormat="1" spans="1:21">
      <c r="A432" s="25">
        <v>38442</v>
      </c>
      <c r="B432" s="26">
        <v>47116</v>
      </c>
      <c r="C432" s="26">
        <v>43356</v>
      </c>
      <c r="D432" s="26">
        <v>1420</v>
      </c>
      <c r="E432" s="26">
        <v>2340</v>
      </c>
      <c r="F432" s="27"/>
      <c r="G432" s="28"/>
      <c r="H432" s="29">
        <f t="shared" si="79"/>
        <v>0.100050938110196</v>
      </c>
      <c r="I432" s="29">
        <f t="shared" si="73"/>
        <v>0.108935326137098</v>
      </c>
      <c r="J432" s="29">
        <f t="shared" si="74"/>
        <v>0.00704225352112675</v>
      </c>
      <c r="K432" s="29">
        <f t="shared" si="75"/>
        <v>-0.00854700854700852</v>
      </c>
      <c r="L432" s="28"/>
      <c r="M432" s="13">
        <f t="shared" si="84"/>
        <v>53236</v>
      </c>
      <c r="N432" s="13">
        <f t="shared" si="80"/>
        <v>49167</v>
      </c>
      <c r="O432" s="13">
        <f t="shared" si="81"/>
        <v>5463</v>
      </c>
      <c r="P432" s="13">
        <f t="shared" si="82"/>
        <v>3644</v>
      </c>
      <c r="Q432" s="28"/>
      <c r="R432" s="13">
        <f t="shared" si="83"/>
        <v>0.114959801637989</v>
      </c>
      <c r="S432" s="13">
        <f t="shared" si="76"/>
        <v>0.11818902922692</v>
      </c>
      <c r="T432" s="13">
        <f t="shared" si="77"/>
        <v>0.740069558850448</v>
      </c>
      <c r="U432" s="13">
        <f t="shared" si="78"/>
        <v>0.357848518111965</v>
      </c>
    </row>
    <row r="433" s="13" customFormat="1" spans="1:21">
      <c r="A433" s="25">
        <v>38472</v>
      </c>
      <c r="B433" s="26">
        <v>51830</v>
      </c>
      <c r="C433" s="26">
        <v>48079</v>
      </c>
      <c r="D433" s="26">
        <v>1430</v>
      </c>
      <c r="E433" s="26">
        <v>2320</v>
      </c>
      <c r="F433" s="27"/>
      <c r="G433" s="28"/>
      <c r="H433" s="29">
        <f t="shared" si="79"/>
        <v>0.0791047655797801</v>
      </c>
      <c r="I433" s="29">
        <f t="shared" si="73"/>
        <v>0.0900185112003162</v>
      </c>
      <c r="J433" s="29">
        <f t="shared" si="74"/>
        <v>-0.0167832167832168</v>
      </c>
      <c r="K433" s="29">
        <f t="shared" si="75"/>
        <v>-0.0875</v>
      </c>
      <c r="L433" s="28"/>
      <c r="M433" s="13">
        <f t="shared" si="84"/>
        <v>53236</v>
      </c>
      <c r="N433" s="13">
        <f t="shared" si="80"/>
        <v>49167</v>
      </c>
      <c r="O433" s="13">
        <f t="shared" si="81"/>
        <v>5463</v>
      </c>
      <c r="P433" s="13">
        <f t="shared" si="82"/>
        <v>3644</v>
      </c>
      <c r="Q433" s="28"/>
      <c r="R433" s="13">
        <f t="shared" si="83"/>
        <v>0.0264106995266361</v>
      </c>
      <c r="S433" s="13">
        <f t="shared" si="76"/>
        <v>0.0221286635344845</v>
      </c>
      <c r="T433" s="13">
        <f t="shared" si="77"/>
        <v>0.738239062786015</v>
      </c>
      <c r="U433" s="13">
        <f t="shared" si="78"/>
        <v>0.363336992316136</v>
      </c>
    </row>
    <row r="434" s="13" customFormat="1" spans="1:21">
      <c r="A434" s="25">
        <v>38503</v>
      </c>
      <c r="B434" s="26">
        <v>55930</v>
      </c>
      <c r="C434" s="26">
        <v>52407</v>
      </c>
      <c r="D434" s="26">
        <v>1406</v>
      </c>
      <c r="E434" s="26">
        <v>2117</v>
      </c>
      <c r="F434" s="27"/>
      <c r="G434" s="28"/>
      <c r="H434" s="29">
        <f t="shared" si="79"/>
        <v>0.00430895762560346</v>
      </c>
      <c r="I434" s="29">
        <f t="shared" si="73"/>
        <v>0.00593432175091113</v>
      </c>
      <c r="J434" s="29">
        <f t="shared" si="74"/>
        <v>0.0440967283072546</v>
      </c>
      <c r="K434" s="29">
        <f t="shared" si="75"/>
        <v>-0.0623523854511101</v>
      </c>
      <c r="L434" s="28"/>
      <c r="M434" s="13">
        <f t="shared" si="84"/>
        <v>53236</v>
      </c>
      <c r="N434" s="13">
        <f t="shared" si="80"/>
        <v>49167</v>
      </c>
      <c r="O434" s="13">
        <f t="shared" si="81"/>
        <v>5463</v>
      </c>
      <c r="P434" s="13">
        <f t="shared" si="82"/>
        <v>3644</v>
      </c>
      <c r="Q434" s="28"/>
      <c r="R434" s="13">
        <f t="shared" si="83"/>
        <v>-0.0506048538582914</v>
      </c>
      <c r="S434" s="13">
        <f t="shared" si="76"/>
        <v>-0.0658978583196046</v>
      </c>
      <c r="T434" s="13">
        <f t="shared" si="77"/>
        <v>0.742632253340655</v>
      </c>
      <c r="U434" s="13">
        <f t="shared" si="78"/>
        <v>0.419045005488474</v>
      </c>
    </row>
    <row r="435" s="13" customFormat="1" spans="1:21">
      <c r="A435" s="25">
        <v>38533</v>
      </c>
      <c r="B435" s="26">
        <v>56171</v>
      </c>
      <c r="C435" s="26">
        <v>52718</v>
      </c>
      <c r="D435" s="26">
        <v>1468</v>
      </c>
      <c r="E435" s="26">
        <v>1985</v>
      </c>
      <c r="F435" s="27"/>
      <c r="G435" s="28"/>
      <c r="H435" s="29">
        <f t="shared" si="79"/>
        <v>0.0180164141638923</v>
      </c>
      <c r="I435" s="29">
        <f t="shared" si="73"/>
        <v>0.0215106794643196</v>
      </c>
      <c r="J435" s="29">
        <f t="shared" si="74"/>
        <v>-0.0136239782016349</v>
      </c>
      <c r="K435" s="29">
        <f t="shared" si="75"/>
        <v>-0.0513853904282116</v>
      </c>
      <c r="L435" s="28"/>
      <c r="M435" s="13">
        <f t="shared" si="84"/>
        <v>55930</v>
      </c>
      <c r="N435" s="13">
        <f t="shared" si="80"/>
        <v>52407</v>
      </c>
      <c r="O435" s="13">
        <f t="shared" si="81"/>
        <v>5463</v>
      </c>
      <c r="P435" s="13">
        <f t="shared" si="82"/>
        <v>3644</v>
      </c>
      <c r="Q435" s="28"/>
      <c r="R435" s="13">
        <f t="shared" si="83"/>
        <v>-0.00430895762560343</v>
      </c>
      <c r="S435" s="13">
        <f t="shared" si="76"/>
        <v>-0.00593432175091114</v>
      </c>
      <c r="T435" s="13">
        <f t="shared" si="77"/>
        <v>0.731283177741168</v>
      </c>
      <c r="U435" s="13">
        <f t="shared" si="78"/>
        <v>0.455268935236004</v>
      </c>
    </row>
    <row r="436" s="13" customFormat="1" spans="1:21">
      <c r="A436" s="25">
        <v>38564</v>
      </c>
      <c r="B436" s="26">
        <v>57183</v>
      </c>
      <c r="C436" s="26">
        <v>53852</v>
      </c>
      <c r="D436" s="26">
        <v>1448</v>
      </c>
      <c r="E436" s="26">
        <v>1883</v>
      </c>
      <c r="F436" s="27"/>
      <c r="G436" s="28"/>
      <c r="H436" s="29">
        <f t="shared" si="79"/>
        <v>-0.0541069898396377</v>
      </c>
      <c r="I436" s="29">
        <f t="shared" si="73"/>
        <v>-0.0552440020797742</v>
      </c>
      <c r="J436" s="29">
        <f t="shared" si="74"/>
        <v>0.0269337016574585</v>
      </c>
      <c r="K436" s="29">
        <f t="shared" si="75"/>
        <v>-0.0839086563993627</v>
      </c>
      <c r="L436" s="28"/>
      <c r="M436" s="13">
        <f t="shared" si="84"/>
        <v>56171</v>
      </c>
      <c r="N436" s="13">
        <f t="shared" si="80"/>
        <v>52718</v>
      </c>
      <c r="O436" s="13">
        <f t="shared" si="81"/>
        <v>5463</v>
      </c>
      <c r="P436" s="13">
        <f t="shared" si="82"/>
        <v>3644</v>
      </c>
      <c r="Q436" s="28"/>
      <c r="R436" s="13">
        <f t="shared" si="83"/>
        <v>-0.0180164141638924</v>
      </c>
      <c r="S436" s="13">
        <f t="shared" si="76"/>
        <v>-0.0215106794643196</v>
      </c>
      <c r="T436" s="13">
        <f t="shared" si="77"/>
        <v>0.734944169870035</v>
      </c>
      <c r="U436" s="13">
        <f t="shared" si="78"/>
        <v>0.483260153677278</v>
      </c>
    </row>
    <row r="437" s="13" customFormat="1" spans="1:21">
      <c r="A437" s="25">
        <v>38595</v>
      </c>
      <c r="B437" s="26">
        <v>54089</v>
      </c>
      <c r="C437" s="26">
        <v>50877</v>
      </c>
      <c r="D437" s="26">
        <v>1487</v>
      </c>
      <c r="E437" s="26">
        <v>1725</v>
      </c>
      <c r="F437" s="27"/>
      <c r="G437" s="28"/>
      <c r="H437" s="29">
        <f t="shared" si="79"/>
        <v>-0.128214609255117</v>
      </c>
      <c r="I437" s="29">
        <f t="shared" si="73"/>
        <v>-0.136250171983411</v>
      </c>
      <c r="J437" s="29">
        <f t="shared" si="74"/>
        <v>0.0719569603227976</v>
      </c>
      <c r="K437" s="29">
        <f t="shared" si="75"/>
        <v>-0.063768115942029</v>
      </c>
      <c r="L437" s="28"/>
      <c r="M437" s="13">
        <f t="shared" si="84"/>
        <v>57183</v>
      </c>
      <c r="N437" s="13">
        <f t="shared" si="80"/>
        <v>53852</v>
      </c>
      <c r="O437" s="13">
        <f t="shared" si="81"/>
        <v>5463</v>
      </c>
      <c r="P437" s="13">
        <f t="shared" si="82"/>
        <v>3644</v>
      </c>
      <c r="Q437" s="28"/>
      <c r="R437" s="13">
        <f t="shared" si="83"/>
        <v>0.0541069898396377</v>
      </c>
      <c r="S437" s="13">
        <f t="shared" si="76"/>
        <v>0.0552440020797742</v>
      </c>
      <c r="T437" s="13">
        <f t="shared" si="77"/>
        <v>0.727805235218744</v>
      </c>
      <c r="U437" s="13">
        <f t="shared" si="78"/>
        <v>0.52661909989023</v>
      </c>
    </row>
    <row r="438" s="13" customFormat="1" spans="1:21">
      <c r="A438" s="25">
        <v>38625</v>
      </c>
      <c r="B438" s="26">
        <v>47154</v>
      </c>
      <c r="C438" s="26">
        <v>43945</v>
      </c>
      <c r="D438" s="26">
        <v>1594</v>
      </c>
      <c r="E438" s="26">
        <v>1615</v>
      </c>
      <c r="F438" s="27"/>
      <c r="G438" s="28"/>
      <c r="H438" s="29">
        <f t="shared" si="79"/>
        <v>0.16571234677864</v>
      </c>
      <c r="I438" s="29">
        <f t="shared" si="73"/>
        <v>0.176720901126408</v>
      </c>
      <c r="J438" s="29">
        <f t="shared" si="74"/>
        <v>0.0119196988707653</v>
      </c>
      <c r="K438" s="29">
        <f t="shared" si="75"/>
        <v>0.0185758513931888</v>
      </c>
      <c r="L438" s="28"/>
      <c r="M438" s="13">
        <f t="shared" si="84"/>
        <v>57183</v>
      </c>
      <c r="N438" s="13">
        <f t="shared" si="80"/>
        <v>53852</v>
      </c>
      <c r="O438" s="13">
        <f t="shared" si="81"/>
        <v>5463</v>
      </c>
      <c r="P438" s="13">
        <f t="shared" si="82"/>
        <v>3644</v>
      </c>
      <c r="Q438" s="28"/>
      <c r="R438" s="13">
        <f t="shared" si="83"/>
        <v>0.175384292534495</v>
      </c>
      <c r="S438" s="13">
        <f t="shared" si="76"/>
        <v>0.183967169278764</v>
      </c>
      <c r="T438" s="13">
        <f t="shared" si="77"/>
        <v>0.708218927329306</v>
      </c>
      <c r="U438" s="13">
        <f t="shared" si="78"/>
        <v>0.556805708013172</v>
      </c>
    </row>
    <row r="439" s="13" customFormat="1" spans="1:21">
      <c r="A439" s="25">
        <v>38656</v>
      </c>
      <c r="B439" s="26">
        <v>54968</v>
      </c>
      <c r="C439" s="26">
        <v>51711</v>
      </c>
      <c r="D439" s="26">
        <v>1613</v>
      </c>
      <c r="E439" s="26">
        <v>1645</v>
      </c>
      <c r="F439" s="27"/>
      <c r="G439" s="28"/>
      <c r="H439" s="29">
        <f t="shared" si="79"/>
        <v>0.0550865958375781</v>
      </c>
      <c r="I439" s="29">
        <f t="shared" si="73"/>
        <v>0.0565643673493068</v>
      </c>
      <c r="J439" s="29">
        <f t="shared" si="74"/>
        <v>0.0663360198388097</v>
      </c>
      <c r="K439" s="29">
        <f t="shared" si="75"/>
        <v>-0.00364741641337385</v>
      </c>
      <c r="L439" s="28"/>
      <c r="M439" s="13">
        <f t="shared" si="84"/>
        <v>57183</v>
      </c>
      <c r="N439" s="13">
        <f t="shared" si="80"/>
        <v>53852</v>
      </c>
      <c r="O439" s="13">
        <f t="shared" si="81"/>
        <v>5463</v>
      </c>
      <c r="P439" s="13">
        <f t="shared" si="82"/>
        <v>3644</v>
      </c>
      <c r="Q439" s="28"/>
      <c r="R439" s="13">
        <f t="shared" si="83"/>
        <v>0.038735288459857</v>
      </c>
      <c r="S439" s="13">
        <f t="shared" si="76"/>
        <v>0.0397571120849736</v>
      </c>
      <c r="T439" s="13">
        <f t="shared" si="77"/>
        <v>0.704740984806883</v>
      </c>
      <c r="U439" s="13">
        <f t="shared" si="78"/>
        <v>0.548572996706916</v>
      </c>
    </row>
    <row r="440" s="13" customFormat="1" spans="1:21">
      <c r="A440" s="25">
        <v>38686</v>
      </c>
      <c r="B440" s="26">
        <v>57996</v>
      </c>
      <c r="C440" s="26">
        <v>54636</v>
      </c>
      <c r="D440" s="26">
        <v>1720</v>
      </c>
      <c r="E440" s="26">
        <v>1639</v>
      </c>
      <c r="F440" s="27"/>
      <c r="G440" s="28"/>
      <c r="H440" s="29">
        <f t="shared" si="79"/>
        <v>0.0165701082833298</v>
      </c>
      <c r="I440" s="29">
        <f t="shared" si="73"/>
        <v>0.0220916611757815</v>
      </c>
      <c r="J440" s="29">
        <f t="shared" si="74"/>
        <v>0.0424418604651162</v>
      </c>
      <c r="K440" s="29">
        <f t="shared" si="75"/>
        <v>-0.194020744356315</v>
      </c>
      <c r="L440" s="28"/>
      <c r="M440" s="13">
        <f t="shared" si="84"/>
        <v>57183</v>
      </c>
      <c r="N440" s="13">
        <f t="shared" si="80"/>
        <v>53852</v>
      </c>
      <c r="O440" s="13">
        <f t="shared" si="81"/>
        <v>5463</v>
      </c>
      <c r="P440" s="13">
        <f t="shared" si="82"/>
        <v>3644</v>
      </c>
      <c r="Q440" s="28"/>
      <c r="R440" s="13">
        <f t="shared" si="83"/>
        <v>-0.0142175121976811</v>
      </c>
      <c r="S440" s="13">
        <f t="shared" si="76"/>
        <v>-0.0145584193716111</v>
      </c>
      <c r="T440" s="13">
        <f t="shared" si="77"/>
        <v>0.685154676917445</v>
      </c>
      <c r="U440" s="13">
        <f t="shared" si="78"/>
        <v>0.550219538968167</v>
      </c>
    </row>
    <row r="441" s="13" customFormat="1" spans="1:21">
      <c r="A441" s="25">
        <v>38717</v>
      </c>
      <c r="B441" s="26">
        <v>58957</v>
      </c>
      <c r="C441" s="26">
        <v>55843</v>
      </c>
      <c r="D441" s="26">
        <v>1793</v>
      </c>
      <c r="E441" s="26">
        <v>1321</v>
      </c>
      <c r="F441" s="27"/>
      <c r="G441" s="28"/>
      <c r="H441" s="29">
        <f t="shared" si="79"/>
        <v>-0.0125515205997592</v>
      </c>
      <c r="I441" s="29">
        <f t="shared" si="73"/>
        <v>-0.015615206919399</v>
      </c>
      <c r="J441" s="29">
        <f t="shared" si="74"/>
        <v>0.0831009481316229</v>
      </c>
      <c r="K441" s="29">
        <f t="shared" si="75"/>
        <v>-0.0128690386071159</v>
      </c>
      <c r="L441" s="28"/>
      <c r="M441" s="13">
        <f t="shared" si="84"/>
        <v>57996</v>
      </c>
      <c r="N441" s="13">
        <f t="shared" si="80"/>
        <v>54636</v>
      </c>
      <c r="O441" s="13">
        <f t="shared" si="81"/>
        <v>5463</v>
      </c>
      <c r="P441" s="13">
        <f t="shared" si="82"/>
        <v>3644</v>
      </c>
      <c r="Q441" s="28"/>
      <c r="R441" s="13">
        <f t="shared" si="83"/>
        <v>-0.0165701082833299</v>
      </c>
      <c r="S441" s="13">
        <f t="shared" si="76"/>
        <v>-0.0220916611757815</v>
      </c>
      <c r="T441" s="13">
        <f t="shared" si="77"/>
        <v>0.67179205564708</v>
      </c>
      <c r="U441" s="13">
        <f t="shared" si="78"/>
        <v>0.63748627881449</v>
      </c>
    </row>
    <row r="442" s="13" customFormat="1" spans="1:21">
      <c r="A442" s="25">
        <v>38748</v>
      </c>
      <c r="B442" s="26">
        <v>58217</v>
      </c>
      <c r="C442" s="26">
        <v>54971</v>
      </c>
      <c r="D442" s="26">
        <v>1942</v>
      </c>
      <c r="E442" s="26">
        <v>1304</v>
      </c>
      <c r="F442" s="27"/>
      <c r="G442" s="28"/>
      <c r="H442" s="29">
        <f t="shared" si="79"/>
        <v>-0.0359001666179982</v>
      </c>
      <c r="I442" s="29">
        <f t="shared" si="73"/>
        <v>-0.0331629404595151</v>
      </c>
      <c r="J442" s="29">
        <f t="shared" si="74"/>
        <v>-0.00514933058702371</v>
      </c>
      <c r="K442" s="29">
        <f t="shared" si="75"/>
        <v>-0.197085889570552</v>
      </c>
      <c r="L442" s="28"/>
      <c r="M442" s="13">
        <f t="shared" si="84"/>
        <v>58957</v>
      </c>
      <c r="N442" s="13">
        <f t="shared" si="80"/>
        <v>55843</v>
      </c>
      <c r="O442" s="13">
        <f t="shared" si="81"/>
        <v>5463</v>
      </c>
      <c r="P442" s="13">
        <f t="shared" si="82"/>
        <v>3644</v>
      </c>
      <c r="Q442" s="28"/>
      <c r="R442" s="13">
        <f t="shared" si="83"/>
        <v>0.0125515205997591</v>
      </c>
      <c r="S442" s="13">
        <f t="shared" si="76"/>
        <v>0.015615206919399</v>
      </c>
      <c r="T442" s="13">
        <f t="shared" si="77"/>
        <v>0.644517664287022</v>
      </c>
      <c r="U442" s="13">
        <f t="shared" si="78"/>
        <v>0.642151481888035</v>
      </c>
    </row>
    <row r="443" s="13" customFormat="1" spans="1:21">
      <c r="A443" s="25">
        <v>38776</v>
      </c>
      <c r="B443" s="26">
        <v>56127</v>
      </c>
      <c r="C443" s="26">
        <v>53148</v>
      </c>
      <c r="D443" s="26">
        <v>1932</v>
      </c>
      <c r="E443" s="26">
        <v>1047</v>
      </c>
      <c r="F443" s="27"/>
      <c r="G443" s="28"/>
      <c r="H443" s="29">
        <f t="shared" si="79"/>
        <v>0.10319454095177</v>
      </c>
      <c r="I443" s="29">
        <f t="shared" si="73"/>
        <v>0.105384962745541</v>
      </c>
      <c r="J443" s="29">
        <f t="shared" si="74"/>
        <v>0.079192546583851</v>
      </c>
      <c r="K443" s="29">
        <f t="shared" si="75"/>
        <v>0.0362941738299905</v>
      </c>
      <c r="L443" s="28"/>
      <c r="M443" s="13">
        <f t="shared" si="84"/>
        <v>58957</v>
      </c>
      <c r="N443" s="13">
        <f t="shared" si="80"/>
        <v>55843</v>
      </c>
      <c r="O443" s="13">
        <f t="shared" si="81"/>
        <v>5463</v>
      </c>
      <c r="P443" s="13">
        <f t="shared" si="82"/>
        <v>3644</v>
      </c>
      <c r="Q443" s="28"/>
      <c r="R443" s="13">
        <f t="shared" si="83"/>
        <v>0.0480010855369167</v>
      </c>
      <c r="S443" s="13">
        <f t="shared" si="76"/>
        <v>0.048260301201583</v>
      </c>
      <c r="T443" s="13">
        <f t="shared" si="77"/>
        <v>0.646348160351455</v>
      </c>
      <c r="U443" s="13">
        <f t="shared" si="78"/>
        <v>0.712678375411636</v>
      </c>
    </row>
    <row r="444" s="13" customFormat="1" spans="1:21">
      <c r="A444" s="25">
        <v>38807</v>
      </c>
      <c r="B444" s="26">
        <v>61919</v>
      </c>
      <c r="C444" s="26">
        <v>58749</v>
      </c>
      <c r="D444" s="26">
        <v>2085</v>
      </c>
      <c r="E444" s="26">
        <v>1085</v>
      </c>
      <c r="F444" s="27"/>
      <c r="G444" s="28"/>
      <c r="H444" s="29">
        <f t="shared" si="79"/>
        <v>0.0382596618162439</v>
      </c>
      <c r="I444" s="29">
        <f t="shared" si="73"/>
        <v>0.0392176888117244</v>
      </c>
      <c r="J444" s="29">
        <f t="shared" si="74"/>
        <v>0.0503597122302157</v>
      </c>
      <c r="K444" s="29">
        <f t="shared" si="75"/>
        <v>-0.0359447004608295</v>
      </c>
      <c r="L444" s="28"/>
      <c r="M444" s="13">
        <f t="shared" si="84"/>
        <v>58957</v>
      </c>
      <c r="N444" s="13">
        <f t="shared" si="80"/>
        <v>55843</v>
      </c>
      <c r="O444" s="13">
        <f t="shared" si="81"/>
        <v>5463</v>
      </c>
      <c r="P444" s="13">
        <f t="shared" si="82"/>
        <v>3644</v>
      </c>
      <c r="Q444" s="28"/>
      <c r="R444" s="13">
        <f t="shared" si="83"/>
        <v>-0.0502400054276846</v>
      </c>
      <c r="S444" s="13">
        <f t="shared" si="76"/>
        <v>-0.0520387514997403</v>
      </c>
      <c r="T444" s="13">
        <f t="shared" si="77"/>
        <v>0.618341570565623</v>
      </c>
      <c r="U444" s="13">
        <f t="shared" si="78"/>
        <v>0.70225027442371</v>
      </c>
    </row>
    <row r="445" s="13" customFormat="1" spans="1:21">
      <c r="A445" s="25">
        <v>38837</v>
      </c>
      <c r="B445" s="26">
        <v>64288</v>
      </c>
      <c r="C445" s="26">
        <v>61053</v>
      </c>
      <c r="D445" s="26">
        <v>2190</v>
      </c>
      <c r="E445" s="26">
        <v>1046</v>
      </c>
      <c r="F445" s="27"/>
      <c r="G445" s="28"/>
      <c r="H445" s="29">
        <f t="shared" si="79"/>
        <v>0.0447984071677452</v>
      </c>
      <c r="I445" s="29">
        <f t="shared" si="73"/>
        <v>0.0469919578071512</v>
      </c>
      <c r="J445" s="29">
        <f t="shared" si="74"/>
        <v>0.00136986301369868</v>
      </c>
      <c r="K445" s="29">
        <f t="shared" si="75"/>
        <v>0.00669216061185463</v>
      </c>
      <c r="L445" s="28"/>
      <c r="M445" s="13">
        <f t="shared" si="84"/>
        <v>61919</v>
      </c>
      <c r="N445" s="13">
        <f t="shared" si="80"/>
        <v>58749</v>
      </c>
      <c r="O445" s="13">
        <f t="shared" si="81"/>
        <v>5463</v>
      </c>
      <c r="P445" s="13">
        <f t="shared" si="82"/>
        <v>3644</v>
      </c>
      <c r="Q445" s="28"/>
      <c r="R445" s="13">
        <f t="shared" si="83"/>
        <v>-0.0382596618162438</v>
      </c>
      <c r="S445" s="13">
        <f t="shared" si="76"/>
        <v>-0.0392176888117245</v>
      </c>
      <c r="T445" s="13">
        <f t="shared" si="77"/>
        <v>0.599121361889072</v>
      </c>
      <c r="U445" s="13">
        <f t="shared" si="78"/>
        <v>0.712952799121844</v>
      </c>
    </row>
    <row r="446" s="13" customFormat="1" spans="1:21">
      <c r="A446" s="25">
        <v>38868</v>
      </c>
      <c r="B446" s="26">
        <v>67168</v>
      </c>
      <c r="C446" s="26">
        <v>63922</v>
      </c>
      <c r="D446" s="26">
        <v>2193</v>
      </c>
      <c r="E446" s="26">
        <v>1053</v>
      </c>
      <c r="F446" s="27"/>
      <c r="G446" s="28"/>
      <c r="H446" s="29">
        <f t="shared" si="79"/>
        <v>-0.0499344926155312</v>
      </c>
      <c r="I446" s="29">
        <f t="shared" si="73"/>
        <v>-0.051422045618097</v>
      </c>
      <c r="J446" s="29">
        <f t="shared" si="74"/>
        <v>-0.034655722754218</v>
      </c>
      <c r="K446" s="29">
        <f t="shared" si="75"/>
        <v>0.00854700854700852</v>
      </c>
      <c r="L446" s="28"/>
      <c r="M446" s="13">
        <f t="shared" si="84"/>
        <v>64288</v>
      </c>
      <c r="N446" s="13">
        <f t="shared" si="80"/>
        <v>61053</v>
      </c>
      <c r="O446" s="13">
        <f t="shared" si="81"/>
        <v>5463</v>
      </c>
      <c r="P446" s="13">
        <f t="shared" si="82"/>
        <v>3644</v>
      </c>
      <c r="Q446" s="28"/>
      <c r="R446" s="13">
        <f t="shared" si="83"/>
        <v>-0.0447984071677451</v>
      </c>
      <c r="S446" s="13">
        <f t="shared" si="76"/>
        <v>-0.0469919578071512</v>
      </c>
      <c r="T446" s="13">
        <f t="shared" si="77"/>
        <v>0.598572213069742</v>
      </c>
      <c r="U446" s="13">
        <f t="shared" si="78"/>
        <v>0.711031833150384</v>
      </c>
    </row>
    <row r="447" s="13" customFormat="1" spans="1:21">
      <c r="A447" s="25">
        <v>38898</v>
      </c>
      <c r="B447" s="26">
        <v>63814</v>
      </c>
      <c r="C447" s="26">
        <v>60635</v>
      </c>
      <c r="D447" s="26">
        <v>2117</v>
      </c>
      <c r="E447" s="26">
        <v>1062</v>
      </c>
      <c r="F447" s="27"/>
      <c r="G447" s="28"/>
      <c r="H447" s="29">
        <f t="shared" si="79"/>
        <v>0.0722725420754067</v>
      </c>
      <c r="I447" s="29">
        <f t="shared" si="73"/>
        <v>0.0764245072977654</v>
      </c>
      <c r="J447" s="29">
        <f t="shared" si="74"/>
        <v>0.00047236655644789</v>
      </c>
      <c r="K447" s="29">
        <f t="shared" si="75"/>
        <v>-0.0216572504708098</v>
      </c>
      <c r="L447" s="28"/>
      <c r="M447" s="13">
        <f t="shared" si="84"/>
        <v>67168</v>
      </c>
      <c r="N447" s="13">
        <f t="shared" si="80"/>
        <v>63922</v>
      </c>
      <c r="O447" s="13">
        <f t="shared" si="81"/>
        <v>5463</v>
      </c>
      <c r="P447" s="13">
        <f t="shared" si="82"/>
        <v>3644</v>
      </c>
      <c r="Q447" s="28"/>
      <c r="R447" s="13">
        <f t="shared" si="83"/>
        <v>0.0499344926155312</v>
      </c>
      <c r="S447" s="13">
        <f t="shared" si="76"/>
        <v>0.0514220456180971</v>
      </c>
      <c r="T447" s="13">
        <f t="shared" si="77"/>
        <v>0.612483983159436</v>
      </c>
      <c r="U447" s="13">
        <f t="shared" si="78"/>
        <v>0.708562019758507</v>
      </c>
    </row>
    <row r="448" s="13" customFormat="1" spans="1:21">
      <c r="A448" s="25">
        <v>38929</v>
      </c>
      <c r="B448" s="26">
        <v>68426</v>
      </c>
      <c r="C448" s="26">
        <v>65269</v>
      </c>
      <c r="D448" s="26">
        <v>2118</v>
      </c>
      <c r="E448" s="26">
        <v>1039</v>
      </c>
      <c r="F448" s="27"/>
      <c r="G448" s="28"/>
      <c r="H448" s="29">
        <f t="shared" si="79"/>
        <v>-0.0204454447139976</v>
      </c>
      <c r="I448" s="29">
        <f t="shared" si="73"/>
        <v>-0.021235195881659</v>
      </c>
      <c r="J448" s="29">
        <f t="shared" si="74"/>
        <v>-0.00991501416430596</v>
      </c>
      <c r="K448" s="29">
        <f t="shared" si="75"/>
        <v>0.00769971126082769</v>
      </c>
      <c r="L448" s="28"/>
      <c r="M448" s="13">
        <f t="shared" si="84"/>
        <v>67168</v>
      </c>
      <c r="N448" s="13">
        <f t="shared" si="80"/>
        <v>63922</v>
      </c>
      <c r="O448" s="13">
        <f t="shared" si="81"/>
        <v>5463</v>
      </c>
      <c r="P448" s="13">
        <f t="shared" si="82"/>
        <v>3644</v>
      </c>
      <c r="Q448" s="28"/>
      <c r="R448" s="13">
        <f t="shared" si="83"/>
        <v>-0.0187291567413054</v>
      </c>
      <c r="S448" s="13">
        <f t="shared" si="76"/>
        <v>-0.021072557179062</v>
      </c>
      <c r="T448" s="13">
        <f t="shared" si="77"/>
        <v>0.612300933552993</v>
      </c>
      <c r="U448" s="13">
        <f t="shared" si="78"/>
        <v>0.714873765093304</v>
      </c>
    </row>
    <row r="449" s="13" customFormat="1" spans="1:21">
      <c r="A449" s="25">
        <v>38960</v>
      </c>
      <c r="B449" s="26">
        <v>67027</v>
      </c>
      <c r="C449" s="26">
        <v>63883</v>
      </c>
      <c r="D449" s="26">
        <v>2097</v>
      </c>
      <c r="E449" s="26">
        <v>1047</v>
      </c>
      <c r="F449" s="27"/>
      <c r="G449" s="28"/>
      <c r="H449" s="29">
        <f t="shared" si="79"/>
        <v>-0.0786996285079147</v>
      </c>
      <c r="I449" s="29">
        <f t="shared" si="73"/>
        <v>-0.0821658344160419</v>
      </c>
      <c r="J449" s="29">
        <f t="shared" si="74"/>
        <v>-0.0200286123032904</v>
      </c>
      <c r="K449" s="29">
        <f t="shared" si="75"/>
        <v>0.0152817574021011</v>
      </c>
      <c r="L449" s="28"/>
      <c r="M449" s="13">
        <f t="shared" si="84"/>
        <v>68426</v>
      </c>
      <c r="N449" s="13">
        <f t="shared" si="80"/>
        <v>65269</v>
      </c>
      <c r="O449" s="13">
        <f t="shared" si="81"/>
        <v>5463</v>
      </c>
      <c r="P449" s="13">
        <f t="shared" si="82"/>
        <v>3644</v>
      </c>
      <c r="Q449" s="28"/>
      <c r="R449" s="13">
        <f t="shared" si="83"/>
        <v>0.0204454447139976</v>
      </c>
      <c r="S449" s="13">
        <f t="shared" si="76"/>
        <v>0.021235195881659</v>
      </c>
      <c r="T449" s="13">
        <f t="shared" si="77"/>
        <v>0.616144975288303</v>
      </c>
      <c r="U449" s="13">
        <f t="shared" si="78"/>
        <v>0.712678375411636</v>
      </c>
    </row>
    <row r="450" s="13" customFormat="1" spans="1:21">
      <c r="A450" s="25">
        <v>38990</v>
      </c>
      <c r="B450" s="26">
        <v>61752</v>
      </c>
      <c r="C450" s="26">
        <v>58634</v>
      </c>
      <c r="D450" s="26">
        <v>2055</v>
      </c>
      <c r="E450" s="26">
        <v>1063</v>
      </c>
      <c r="F450" s="27"/>
      <c r="G450" s="28"/>
      <c r="H450" s="29">
        <f t="shared" si="79"/>
        <v>0.054654100272056</v>
      </c>
      <c r="I450" s="29">
        <f t="shared" si="73"/>
        <v>0.0607326806972064</v>
      </c>
      <c r="J450" s="29">
        <f t="shared" si="74"/>
        <v>-0.0199513381995133</v>
      </c>
      <c r="K450" s="29">
        <f t="shared" si="75"/>
        <v>-0.136406396989652</v>
      </c>
      <c r="L450" s="28"/>
      <c r="M450" s="13">
        <f t="shared" si="84"/>
        <v>68426</v>
      </c>
      <c r="N450" s="13">
        <f t="shared" si="80"/>
        <v>65269</v>
      </c>
      <c r="O450" s="13">
        <f t="shared" si="81"/>
        <v>5463</v>
      </c>
      <c r="P450" s="13">
        <f t="shared" si="82"/>
        <v>3644</v>
      </c>
      <c r="Q450" s="28"/>
      <c r="R450" s="13">
        <f t="shared" si="83"/>
        <v>0.0975360243182416</v>
      </c>
      <c r="S450" s="13">
        <f t="shared" si="76"/>
        <v>0.101656222709096</v>
      </c>
      <c r="T450" s="13">
        <f t="shared" si="77"/>
        <v>0.623833058758924</v>
      </c>
      <c r="U450" s="13">
        <f t="shared" si="78"/>
        <v>0.708287596048299</v>
      </c>
    </row>
    <row r="451" s="13" customFormat="1" spans="1:21">
      <c r="A451" s="25">
        <v>39021</v>
      </c>
      <c r="B451" s="26">
        <v>65127</v>
      </c>
      <c r="C451" s="26">
        <v>62195</v>
      </c>
      <c r="D451" s="26">
        <v>2014</v>
      </c>
      <c r="E451" s="26">
        <v>918</v>
      </c>
      <c r="F451" s="27"/>
      <c r="G451" s="28"/>
      <c r="H451" s="29">
        <f t="shared" si="79"/>
        <v>0.00413039138913196</v>
      </c>
      <c r="I451" s="29">
        <f t="shared" si="73"/>
        <v>0.00461451885199771</v>
      </c>
      <c r="J451" s="29">
        <f t="shared" si="74"/>
        <v>0.0491559086395232</v>
      </c>
      <c r="K451" s="29">
        <f t="shared" si="75"/>
        <v>-0.128540305010893</v>
      </c>
      <c r="L451" s="28"/>
      <c r="M451" s="13">
        <f t="shared" si="84"/>
        <v>68426</v>
      </c>
      <c r="N451" s="13">
        <f t="shared" si="80"/>
        <v>65269</v>
      </c>
      <c r="O451" s="13">
        <f t="shared" si="81"/>
        <v>5463</v>
      </c>
      <c r="P451" s="13">
        <f t="shared" si="82"/>
        <v>3644</v>
      </c>
      <c r="Q451" s="28"/>
      <c r="R451" s="13">
        <f t="shared" si="83"/>
        <v>0.0482126676994125</v>
      </c>
      <c r="S451" s="13">
        <f t="shared" si="76"/>
        <v>0.0470973969265654</v>
      </c>
      <c r="T451" s="13">
        <f t="shared" si="77"/>
        <v>0.631338092623101</v>
      </c>
      <c r="U451" s="13">
        <f t="shared" si="78"/>
        <v>0.74807903402854</v>
      </c>
    </row>
    <row r="452" s="13" customFormat="1" spans="1:21">
      <c r="A452" s="25">
        <v>39051</v>
      </c>
      <c r="B452" s="26">
        <v>65396</v>
      </c>
      <c r="C452" s="26">
        <v>62482</v>
      </c>
      <c r="D452" s="26">
        <v>2113</v>
      </c>
      <c r="E452" s="26">
        <v>800</v>
      </c>
      <c r="F452" s="27"/>
      <c r="G452" s="28"/>
      <c r="H452" s="29">
        <f t="shared" si="79"/>
        <v>0.0643617346626706</v>
      </c>
      <c r="I452" s="29">
        <f t="shared" ref="I452:I515" si="85">(C453/C452)-1</f>
        <v>0.0683396818283666</v>
      </c>
      <c r="J452" s="29">
        <f t="shared" ref="J452:J515" si="86">(D453/D452)-1</f>
        <v>-0.024609559867487</v>
      </c>
      <c r="K452" s="29">
        <f t="shared" ref="K452:K515" si="87">(E453/E452)-1</f>
        <v>-0.01</v>
      </c>
      <c r="L452" s="28"/>
      <c r="M452" s="13">
        <f t="shared" si="84"/>
        <v>68426</v>
      </c>
      <c r="N452" s="13">
        <f t="shared" si="80"/>
        <v>65269</v>
      </c>
      <c r="O452" s="13">
        <f t="shared" si="81"/>
        <v>5463</v>
      </c>
      <c r="P452" s="13">
        <f t="shared" si="82"/>
        <v>3644</v>
      </c>
      <c r="Q452" s="28"/>
      <c r="R452" s="13">
        <f t="shared" si="83"/>
        <v>0.0442814134977932</v>
      </c>
      <c r="S452" s="13">
        <f t="shared" ref="S452:S515" si="88">(N452-C452)/N452</f>
        <v>0.0427002099005654</v>
      </c>
      <c r="T452" s="13">
        <f t="shared" ref="T452:T515" si="89">(O452-D452)/O452</f>
        <v>0.61321618158521</v>
      </c>
      <c r="U452" s="13">
        <f t="shared" ref="U452:U515" si="90">(P452-E452)/P452</f>
        <v>0.78046103183315</v>
      </c>
    </row>
    <row r="453" s="13" customFormat="1" spans="1:21">
      <c r="A453" s="25">
        <v>39082</v>
      </c>
      <c r="B453" s="26">
        <v>69605</v>
      </c>
      <c r="C453" s="26">
        <v>66752</v>
      </c>
      <c r="D453" s="26">
        <v>2061</v>
      </c>
      <c r="E453" s="26">
        <v>792</v>
      </c>
      <c r="F453" s="27"/>
      <c r="G453" s="28"/>
      <c r="H453" s="29">
        <f t="shared" ref="H453:H516" si="91">(B454/B453)-1</f>
        <v>0.103096041951009</v>
      </c>
      <c r="I453" s="29">
        <f t="shared" si="85"/>
        <v>0.1057796021093</v>
      </c>
      <c r="J453" s="29">
        <f t="shared" si="86"/>
        <v>0.0490053372149442</v>
      </c>
      <c r="K453" s="29">
        <f t="shared" si="87"/>
        <v>0.0176767676767677</v>
      </c>
      <c r="L453" s="28"/>
      <c r="M453" s="13">
        <f t="shared" si="84"/>
        <v>68426</v>
      </c>
      <c r="N453" s="13">
        <f t="shared" ref="N453:N516" si="92">MAX(N452,C452)</f>
        <v>65269</v>
      </c>
      <c r="O453" s="13">
        <f t="shared" ref="O453:O516" si="93">MAX(O452,D452)</f>
        <v>5463</v>
      </c>
      <c r="P453" s="13">
        <f t="shared" ref="P453:P516" si="94">MAX(P452,E452)</f>
        <v>3644</v>
      </c>
      <c r="Q453" s="28"/>
      <c r="R453" s="13">
        <f t="shared" ref="R453:R516" si="95">(M453-B453)/M453</f>
        <v>-0.0172302925788443</v>
      </c>
      <c r="S453" s="13">
        <f t="shared" si="88"/>
        <v>-0.0227213531691921</v>
      </c>
      <c r="T453" s="13">
        <f t="shared" si="89"/>
        <v>0.622734761120264</v>
      </c>
      <c r="U453" s="13">
        <f t="shared" si="90"/>
        <v>0.782656421514819</v>
      </c>
    </row>
    <row r="454" s="13" customFormat="1" spans="1:21">
      <c r="A454" s="25">
        <v>39113</v>
      </c>
      <c r="B454" s="26">
        <v>76781</v>
      </c>
      <c r="C454" s="26">
        <v>73813</v>
      </c>
      <c r="D454" s="26">
        <v>2162</v>
      </c>
      <c r="E454" s="26">
        <v>806</v>
      </c>
      <c r="F454" s="27"/>
      <c r="G454" s="28"/>
      <c r="H454" s="29">
        <f t="shared" si="91"/>
        <v>-0.111915708313255</v>
      </c>
      <c r="I454" s="29">
        <f t="shared" si="85"/>
        <v>-0.115169414601764</v>
      </c>
      <c r="J454" s="29">
        <f t="shared" si="86"/>
        <v>0</v>
      </c>
      <c r="K454" s="29">
        <f t="shared" si="87"/>
        <v>-0.114143920595533</v>
      </c>
      <c r="L454" s="28"/>
      <c r="M454" s="13">
        <f t="shared" si="84"/>
        <v>69605</v>
      </c>
      <c r="N454" s="13">
        <f t="shared" si="92"/>
        <v>66752</v>
      </c>
      <c r="O454" s="13">
        <f t="shared" si="93"/>
        <v>5463</v>
      </c>
      <c r="P454" s="13">
        <f t="shared" si="94"/>
        <v>3644</v>
      </c>
      <c r="Q454" s="28"/>
      <c r="R454" s="13">
        <f t="shared" si="95"/>
        <v>-0.103096041951009</v>
      </c>
      <c r="S454" s="13">
        <f t="shared" si="88"/>
        <v>-0.1057796021093</v>
      </c>
      <c r="T454" s="13">
        <f t="shared" si="89"/>
        <v>0.604246750869486</v>
      </c>
      <c r="U454" s="13">
        <f t="shared" si="90"/>
        <v>0.778814489571899</v>
      </c>
    </row>
    <row r="455" s="13" customFormat="1" spans="1:21">
      <c r="A455" s="25">
        <v>39141</v>
      </c>
      <c r="B455" s="26">
        <v>68188</v>
      </c>
      <c r="C455" s="26">
        <v>65312</v>
      </c>
      <c r="D455" s="26">
        <v>2162</v>
      </c>
      <c r="E455" s="26">
        <v>714</v>
      </c>
      <c r="F455" s="27"/>
      <c r="G455" s="28"/>
      <c r="H455" s="29">
        <f t="shared" si="91"/>
        <v>0.045007919281985</v>
      </c>
      <c r="I455" s="29">
        <f t="shared" si="85"/>
        <v>0.0481228564429201</v>
      </c>
      <c r="J455" s="29">
        <f t="shared" si="86"/>
        <v>-0.026827012025902</v>
      </c>
      <c r="K455" s="29">
        <f t="shared" si="87"/>
        <v>-0.0224089635854342</v>
      </c>
      <c r="L455" s="28"/>
      <c r="M455" s="13">
        <f t="shared" si="84"/>
        <v>76781</v>
      </c>
      <c r="N455" s="13">
        <f t="shared" si="92"/>
        <v>73813</v>
      </c>
      <c r="O455" s="13">
        <f t="shared" si="93"/>
        <v>5463</v>
      </c>
      <c r="P455" s="13">
        <f t="shared" si="94"/>
        <v>3644</v>
      </c>
      <c r="Q455" s="28"/>
      <c r="R455" s="13">
        <f t="shared" si="95"/>
        <v>0.111915708313255</v>
      </c>
      <c r="S455" s="13">
        <f t="shared" si="88"/>
        <v>0.115169414601764</v>
      </c>
      <c r="T455" s="13">
        <f t="shared" si="89"/>
        <v>0.604246750869486</v>
      </c>
      <c r="U455" s="13">
        <f t="shared" si="90"/>
        <v>0.804061470911087</v>
      </c>
    </row>
    <row r="456" s="13" customFormat="1" spans="1:21">
      <c r="A456" s="25">
        <v>39172</v>
      </c>
      <c r="B456" s="26">
        <v>71257</v>
      </c>
      <c r="C456" s="26">
        <v>68455</v>
      </c>
      <c r="D456" s="26">
        <v>2104</v>
      </c>
      <c r="E456" s="26">
        <v>698</v>
      </c>
      <c r="F456" s="27"/>
      <c r="G456" s="28"/>
      <c r="H456" s="29">
        <f t="shared" si="91"/>
        <v>0.143873584349608</v>
      </c>
      <c r="I456" s="29">
        <f t="shared" si="85"/>
        <v>0.15008399678621</v>
      </c>
      <c r="J456" s="29">
        <f t="shared" si="86"/>
        <v>-0.00142585551330798</v>
      </c>
      <c r="K456" s="29">
        <f t="shared" si="87"/>
        <v>-0.0272206303724928</v>
      </c>
      <c r="L456" s="28"/>
      <c r="M456" s="13">
        <f t="shared" si="84"/>
        <v>76781</v>
      </c>
      <c r="N456" s="13">
        <f t="shared" si="92"/>
        <v>73813</v>
      </c>
      <c r="O456" s="13">
        <f t="shared" si="93"/>
        <v>5463</v>
      </c>
      <c r="P456" s="13">
        <f t="shared" si="94"/>
        <v>3644</v>
      </c>
      <c r="Q456" s="28"/>
      <c r="R456" s="13">
        <f t="shared" si="95"/>
        <v>0.0719448821974186</v>
      </c>
      <c r="S456" s="13">
        <f t="shared" si="88"/>
        <v>0.0725888393643396</v>
      </c>
      <c r="T456" s="13">
        <f t="shared" si="89"/>
        <v>0.6148636280432</v>
      </c>
      <c r="U456" s="13">
        <f t="shared" si="90"/>
        <v>0.808452250274424</v>
      </c>
    </row>
    <row r="457" s="13" customFormat="1" spans="1:21">
      <c r="A457" s="25">
        <v>39202</v>
      </c>
      <c r="B457" s="26">
        <v>81509</v>
      </c>
      <c r="C457" s="26">
        <v>78729</v>
      </c>
      <c r="D457" s="26">
        <v>2101</v>
      </c>
      <c r="E457" s="26">
        <v>679</v>
      </c>
      <c r="F457" s="27"/>
      <c r="G457" s="28"/>
      <c r="H457" s="29">
        <f t="shared" si="91"/>
        <v>0.0380448784796772</v>
      </c>
      <c r="I457" s="29">
        <f t="shared" si="85"/>
        <v>0.0397566335149691</v>
      </c>
      <c r="J457" s="29">
        <f t="shared" si="86"/>
        <v>-0.0237981913374583</v>
      </c>
      <c r="K457" s="29">
        <f t="shared" si="87"/>
        <v>0.0294550810014726</v>
      </c>
      <c r="L457" s="28"/>
      <c r="M457" s="13">
        <f t="shared" si="84"/>
        <v>76781</v>
      </c>
      <c r="N457" s="13">
        <f t="shared" si="92"/>
        <v>73813</v>
      </c>
      <c r="O457" s="13">
        <f t="shared" si="93"/>
        <v>5463</v>
      </c>
      <c r="P457" s="13">
        <f t="shared" si="94"/>
        <v>3644</v>
      </c>
      <c r="Q457" s="28"/>
      <c r="R457" s="13">
        <f t="shared" si="95"/>
        <v>-0.0615777340748362</v>
      </c>
      <c r="S457" s="13">
        <f t="shared" si="88"/>
        <v>-0.0666007342879981</v>
      </c>
      <c r="T457" s="13">
        <f t="shared" si="89"/>
        <v>0.61541277686253</v>
      </c>
      <c r="U457" s="13">
        <f t="shared" si="90"/>
        <v>0.813666300768386</v>
      </c>
    </row>
    <row r="458" s="13" customFormat="1" spans="1:21">
      <c r="A458" s="25">
        <v>39233</v>
      </c>
      <c r="B458" s="26">
        <v>84610</v>
      </c>
      <c r="C458" s="26">
        <v>81859</v>
      </c>
      <c r="D458" s="26">
        <v>2051</v>
      </c>
      <c r="E458" s="26">
        <v>699</v>
      </c>
      <c r="F458" s="27"/>
      <c r="G458" s="28"/>
      <c r="H458" s="29">
        <f t="shared" si="91"/>
        <v>-0.0582437064176812</v>
      </c>
      <c r="I458" s="29">
        <f t="shared" si="85"/>
        <v>-0.0587595743901098</v>
      </c>
      <c r="J458" s="29">
        <f t="shared" si="86"/>
        <v>-0.0409556313993175</v>
      </c>
      <c r="K458" s="29">
        <f t="shared" si="87"/>
        <v>-0.0457796852646638</v>
      </c>
      <c r="L458" s="28"/>
      <c r="M458" s="13">
        <f t="shared" si="84"/>
        <v>81509</v>
      </c>
      <c r="N458" s="13">
        <f t="shared" si="92"/>
        <v>78729</v>
      </c>
      <c r="O458" s="13">
        <f t="shared" si="93"/>
        <v>5463</v>
      </c>
      <c r="P458" s="13">
        <f t="shared" si="94"/>
        <v>3644</v>
      </c>
      <c r="Q458" s="28"/>
      <c r="R458" s="13">
        <f t="shared" si="95"/>
        <v>-0.0380448784796771</v>
      </c>
      <c r="S458" s="13">
        <f t="shared" si="88"/>
        <v>-0.0397566335149691</v>
      </c>
      <c r="T458" s="13">
        <f t="shared" si="89"/>
        <v>0.624565257184697</v>
      </c>
      <c r="U458" s="13">
        <f t="shared" si="90"/>
        <v>0.808177826564215</v>
      </c>
    </row>
    <row r="459" s="13" customFormat="1" spans="1:21">
      <c r="A459" s="25">
        <v>39263</v>
      </c>
      <c r="B459" s="26">
        <v>79682</v>
      </c>
      <c r="C459" s="26">
        <v>77049</v>
      </c>
      <c r="D459" s="26">
        <v>1967</v>
      </c>
      <c r="E459" s="26">
        <v>667</v>
      </c>
      <c r="F459" s="27"/>
      <c r="G459" s="28"/>
      <c r="H459" s="29">
        <f t="shared" si="91"/>
        <v>0.00834567405436615</v>
      </c>
      <c r="I459" s="29">
        <f t="shared" si="85"/>
        <v>0.00828044491167956</v>
      </c>
      <c r="J459" s="29">
        <f t="shared" si="86"/>
        <v>0.0127097102186071</v>
      </c>
      <c r="K459" s="29">
        <f t="shared" si="87"/>
        <v>0</v>
      </c>
      <c r="L459" s="28"/>
      <c r="M459" s="13">
        <f t="shared" si="84"/>
        <v>84610</v>
      </c>
      <c r="N459" s="13">
        <f t="shared" si="92"/>
        <v>81859</v>
      </c>
      <c r="O459" s="13">
        <f t="shared" si="93"/>
        <v>5463</v>
      </c>
      <c r="P459" s="13">
        <f t="shared" si="94"/>
        <v>3644</v>
      </c>
      <c r="Q459" s="28"/>
      <c r="R459" s="13">
        <f t="shared" si="95"/>
        <v>0.0582437064176811</v>
      </c>
      <c r="S459" s="13">
        <f t="shared" si="88"/>
        <v>0.0587595743901098</v>
      </c>
      <c r="T459" s="13">
        <f t="shared" si="89"/>
        <v>0.639941424125938</v>
      </c>
      <c r="U459" s="13">
        <f t="shared" si="90"/>
        <v>0.816959385290889</v>
      </c>
    </row>
    <row r="460" s="13" customFormat="1" spans="1:21">
      <c r="A460" s="25">
        <v>39294</v>
      </c>
      <c r="B460" s="26">
        <v>80347</v>
      </c>
      <c r="C460" s="26">
        <v>77687</v>
      </c>
      <c r="D460" s="26">
        <v>1992</v>
      </c>
      <c r="E460" s="26">
        <v>667</v>
      </c>
      <c r="F460" s="27"/>
      <c r="G460" s="28"/>
      <c r="H460" s="29">
        <f t="shared" si="91"/>
        <v>-0.124348139942997</v>
      </c>
      <c r="I460" s="29">
        <f t="shared" si="85"/>
        <v>-0.129712821965065</v>
      </c>
      <c r="J460" s="29">
        <f t="shared" si="86"/>
        <v>0.053714859437751</v>
      </c>
      <c r="K460" s="29">
        <f t="shared" si="87"/>
        <v>-0.0299850074962519</v>
      </c>
      <c r="L460" s="28"/>
      <c r="M460" s="13">
        <f t="shared" si="84"/>
        <v>84610</v>
      </c>
      <c r="N460" s="13">
        <f t="shared" si="92"/>
        <v>81859</v>
      </c>
      <c r="O460" s="13">
        <f t="shared" si="93"/>
        <v>5463</v>
      </c>
      <c r="P460" s="13">
        <f t="shared" si="94"/>
        <v>3644</v>
      </c>
      <c r="Q460" s="28"/>
      <c r="R460" s="13">
        <f t="shared" si="95"/>
        <v>0.0503841153527952</v>
      </c>
      <c r="S460" s="13">
        <f t="shared" si="88"/>
        <v>0.0509656848972013</v>
      </c>
      <c r="T460" s="13">
        <f t="shared" si="89"/>
        <v>0.635365183964855</v>
      </c>
      <c r="U460" s="13">
        <f t="shared" si="90"/>
        <v>0.816959385290889</v>
      </c>
    </row>
    <row r="461" s="13" customFormat="1" spans="1:21">
      <c r="A461" s="25">
        <v>39325</v>
      </c>
      <c r="B461" s="26">
        <v>70356</v>
      </c>
      <c r="C461" s="26">
        <v>67610</v>
      </c>
      <c r="D461" s="26">
        <v>2099</v>
      </c>
      <c r="E461" s="26">
        <v>647</v>
      </c>
      <c r="F461" s="27"/>
      <c r="G461" s="28"/>
      <c r="H461" s="29">
        <f t="shared" si="91"/>
        <v>-0.251421342884757</v>
      </c>
      <c r="I461" s="29">
        <f t="shared" si="85"/>
        <v>-0.262002662328058</v>
      </c>
      <c r="J461" s="29">
        <f t="shared" si="86"/>
        <v>0.0290614578370654</v>
      </c>
      <c r="K461" s="29">
        <f t="shared" si="87"/>
        <v>-0.0556414219474498</v>
      </c>
      <c r="L461" s="28"/>
      <c r="M461" s="13">
        <f t="shared" si="84"/>
        <v>84610</v>
      </c>
      <c r="N461" s="13">
        <f t="shared" si="92"/>
        <v>81859</v>
      </c>
      <c r="O461" s="13">
        <f t="shared" si="93"/>
        <v>5463</v>
      </c>
      <c r="P461" s="13">
        <f t="shared" si="94"/>
        <v>3644</v>
      </c>
      <c r="Q461" s="28"/>
      <c r="R461" s="13">
        <f t="shared" si="95"/>
        <v>0.168467084268999</v>
      </c>
      <c r="S461" s="13">
        <f t="shared" si="88"/>
        <v>0.174067604050868</v>
      </c>
      <c r="T461" s="13">
        <f t="shared" si="89"/>
        <v>0.615778876075416</v>
      </c>
      <c r="U461" s="13">
        <f t="shared" si="90"/>
        <v>0.82244785949506</v>
      </c>
    </row>
    <row r="462" s="13" customFormat="1" spans="1:21">
      <c r="A462" s="25">
        <v>39355</v>
      </c>
      <c r="B462" s="26">
        <v>52667</v>
      </c>
      <c r="C462" s="26">
        <v>49896</v>
      </c>
      <c r="D462" s="26">
        <v>2160</v>
      </c>
      <c r="E462" s="26">
        <v>611</v>
      </c>
      <c r="F462" s="27"/>
      <c r="G462" s="28"/>
      <c r="H462" s="29">
        <f t="shared" si="91"/>
        <v>-0.316763817950519</v>
      </c>
      <c r="I462" s="29">
        <f t="shared" si="85"/>
        <v>-0.33471620971621</v>
      </c>
      <c r="J462" s="29">
        <f t="shared" si="86"/>
        <v>0.0175925925925926</v>
      </c>
      <c r="K462" s="29">
        <f t="shared" si="87"/>
        <v>-0.032733224222586</v>
      </c>
      <c r="L462" s="28"/>
      <c r="M462" s="13">
        <f t="shared" si="84"/>
        <v>84610</v>
      </c>
      <c r="N462" s="13">
        <f t="shared" si="92"/>
        <v>81859</v>
      </c>
      <c r="O462" s="13">
        <f t="shared" si="93"/>
        <v>5463</v>
      </c>
      <c r="P462" s="13">
        <f t="shared" si="94"/>
        <v>3644</v>
      </c>
      <c r="Q462" s="28"/>
      <c r="R462" s="13">
        <f t="shared" si="95"/>
        <v>0.377532206594965</v>
      </c>
      <c r="S462" s="13">
        <f t="shared" si="88"/>
        <v>0.390464090692532</v>
      </c>
      <c r="T462" s="13">
        <f t="shared" si="89"/>
        <v>0.604612850082372</v>
      </c>
      <c r="U462" s="13">
        <f t="shared" si="90"/>
        <v>0.832327113062569</v>
      </c>
    </row>
    <row r="463" s="13" customFormat="1" spans="1:21">
      <c r="A463" s="25">
        <v>39386</v>
      </c>
      <c r="B463" s="26">
        <v>35984</v>
      </c>
      <c r="C463" s="26">
        <v>33195</v>
      </c>
      <c r="D463" s="26">
        <v>2198</v>
      </c>
      <c r="E463" s="26">
        <v>591</v>
      </c>
      <c r="F463" s="27"/>
      <c r="G463" s="28"/>
      <c r="H463" s="29">
        <f t="shared" si="91"/>
        <v>-0.0907625611382836</v>
      </c>
      <c r="I463" s="29">
        <f t="shared" si="85"/>
        <v>-0.100858563036602</v>
      </c>
      <c r="J463" s="29">
        <f t="shared" si="86"/>
        <v>0.0318471337579618</v>
      </c>
      <c r="K463" s="29">
        <f t="shared" si="87"/>
        <v>0.0203045685279188</v>
      </c>
      <c r="L463" s="28"/>
      <c r="M463" s="13">
        <f t="shared" si="84"/>
        <v>84610</v>
      </c>
      <c r="N463" s="13">
        <f t="shared" si="92"/>
        <v>81859</v>
      </c>
      <c r="O463" s="13">
        <f t="shared" si="93"/>
        <v>5463</v>
      </c>
      <c r="P463" s="13">
        <f t="shared" si="94"/>
        <v>3644</v>
      </c>
      <c r="Q463" s="28"/>
      <c r="R463" s="13">
        <f t="shared" si="95"/>
        <v>0.574707481385179</v>
      </c>
      <c r="S463" s="13">
        <f t="shared" si="88"/>
        <v>0.594485639941851</v>
      </c>
      <c r="T463" s="13">
        <f t="shared" si="89"/>
        <v>0.597656965037525</v>
      </c>
      <c r="U463" s="13">
        <f t="shared" si="90"/>
        <v>0.83781558726674</v>
      </c>
    </row>
    <row r="464" s="13" customFormat="1" spans="1:21">
      <c r="A464" s="25">
        <v>39416</v>
      </c>
      <c r="B464" s="26">
        <v>32718</v>
      </c>
      <c r="C464" s="26">
        <v>29847</v>
      </c>
      <c r="D464" s="26">
        <v>2268</v>
      </c>
      <c r="E464" s="26">
        <v>603</v>
      </c>
      <c r="F464" s="27"/>
      <c r="G464" s="28"/>
      <c r="H464" s="29">
        <f t="shared" si="91"/>
        <v>-0.0671495812702488</v>
      </c>
      <c r="I464" s="29">
        <f t="shared" si="85"/>
        <v>-0.0789024022514826</v>
      </c>
      <c r="J464" s="29">
        <f t="shared" si="86"/>
        <v>0.07010582010582</v>
      </c>
      <c r="K464" s="29">
        <f t="shared" si="87"/>
        <v>-0.00165837479270314</v>
      </c>
      <c r="L464" s="28"/>
      <c r="M464" s="13">
        <f t="shared" si="84"/>
        <v>84610</v>
      </c>
      <c r="N464" s="13">
        <f t="shared" si="92"/>
        <v>81859</v>
      </c>
      <c r="O464" s="13">
        <f t="shared" si="93"/>
        <v>5463</v>
      </c>
      <c r="P464" s="13">
        <f t="shared" si="94"/>
        <v>3644</v>
      </c>
      <c r="Q464" s="28"/>
      <c r="R464" s="13">
        <f t="shared" si="95"/>
        <v>0.613308119607611</v>
      </c>
      <c r="S464" s="13">
        <f t="shared" si="88"/>
        <v>0.635385235588023</v>
      </c>
      <c r="T464" s="13">
        <f t="shared" si="89"/>
        <v>0.584843492586491</v>
      </c>
      <c r="U464" s="13">
        <f t="shared" si="90"/>
        <v>0.834522502744237</v>
      </c>
    </row>
    <row r="465" s="13" customFormat="1" spans="1:21">
      <c r="A465" s="25">
        <v>39447</v>
      </c>
      <c r="B465" s="26">
        <v>30521</v>
      </c>
      <c r="C465" s="26">
        <v>27492</v>
      </c>
      <c r="D465" s="26">
        <v>2427</v>
      </c>
      <c r="E465" s="26">
        <v>602</v>
      </c>
      <c r="F465" s="27"/>
      <c r="G465" s="28"/>
      <c r="H465" s="29">
        <f t="shared" si="91"/>
        <v>0.173978572130664</v>
      </c>
      <c r="I465" s="29">
        <f t="shared" si="85"/>
        <v>0.184417285028372</v>
      </c>
      <c r="J465" s="29">
        <f t="shared" si="86"/>
        <v>0.0988875154511744</v>
      </c>
      <c r="K465" s="29">
        <f t="shared" si="87"/>
        <v>0.00166112956810638</v>
      </c>
      <c r="L465" s="28"/>
      <c r="M465" s="13">
        <f t="shared" si="84"/>
        <v>84610</v>
      </c>
      <c r="N465" s="13">
        <f t="shared" si="92"/>
        <v>81859</v>
      </c>
      <c r="O465" s="13">
        <f t="shared" si="93"/>
        <v>5463</v>
      </c>
      <c r="P465" s="13">
        <f t="shared" si="94"/>
        <v>3644</v>
      </c>
      <c r="Q465" s="28"/>
      <c r="R465" s="13">
        <f t="shared" si="95"/>
        <v>0.639274317456565</v>
      </c>
      <c r="S465" s="13">
        <f t="shared" si="88"/>
        <v>0.664154216396487</v>
      </c>
      <c r="T465" s="13">
        <f t="shared" si="89"/>
        <v>0.555738605161999</v>
      </c>
      <c r="U465" s="13">
        <f t="shared" si="90"/>
        <v>0.834796926454446</v>
      </c>
    </row>
    <row r="466" s="13" customFormat="1" spans="1:21">
      <c r="A466" s="25">
        <v>39478</v>
      </c>
      <c r="B466" s="26">
        <v>35831</v>
      </c>
      <c r="C466" s="26">
        <v>32562</v>
      </c>
      <c r="D466" s="26">
        <v>2667</v>
      </c>
      <c r="E466" s="26">
        <v>603</v>
      </c>
      <c r="F466" s="27"/>
      <c r="G466" s="28"/>
      <c r="H466" s="29">
        <f t="shared" si="91"/>
        <v>-0.0154335631157377</v>
      </c>
      <c r="I466" s="29">
        <f t="shared" si="85"/>
        <v>-0.0148332412014004</v>
      </c>
      <c r="J466" s="29">
        <f t="shared" si="86"/>
        <v>-0.0123734533183352</v>
      </c>
      <c r="K466" s="29">
        <f t="shared" si="87"/>
        <v>-0.0630182421227198</v>
      </c>
      <c r="L466" s="28"/>
      <c r="M466" s="13">
        <f t="shared" si="84"/>
        <v>84610</v>
      </c>
      <c r="N466" s="13">
        <f t="shared" si="92"/>
        <v>81859</v>
      </c>
      <c r="O466" s="13">
        <f t="shared" si="93"/>
        <v>5463</v>
      </c>
      <c r="P466" s="13">
        <f t="shared" si="94"/>
        <v>3644</v>
      </c>
      <c r="Q466" s="28"/>
      <c r="R466" s="13">
        <f t="shared" si="95"/>
        <v>0.576515778276799</v>
      </c>
      <c r="S466" s="13">
        <f t="shared" si="88"/>
        <v>0.602218448796101</v>
      </c>
      <c r="T466" s="13">
        <f t="shared" si="89"/>
        <v>0.511806699615596</v>
      </c>
      <c r="U466" s="13">
        <f t="shared" si="90"/>
        <v>0.834522502744237</v>
      </c>
    </row>
    <row r="467" s="13" customFormat="1" spans="1:21">
      <c r="A467" s="25">
        <v>39507</v>
      </c>
      <c r="B467" s="26">
        <v>35278</v>
      </c>
      <c r="C467" s="26">
        <v>32079</v>
      </c>
      <c r="D467" s="26">
        <v>2634</v>
      </c>
      <c r="E467" s="26">
        <v>565</v>
      </c>
      <c r="F467" s="27"/>
      <c r="G467" s="28"/>
      <c r="H467" s="29">
        <f t="shared" si="91"/>
        <v>0.0301604399342366</v>
      </c>
      <c r="I467" s="29">
        <f t="shared" si="85"/>
        <v>0.0332928083793136</v>
      </c>
      <c r="J467" s="29">
        <f t="shared" si="86"/>
        <v>-0.00911161731207288</v>
      </c>
      <c r="K467" s="29">
        <f t="shared" si="87"/>
        <v>0.0353982300884956</v>
      </c>
      <c r="L467" s="28"/>
      <c r="M467" s="13">
        <f t="shared" si="84"/>
        <v>84610</v>
      </c>
      <c r="N467" s="13">
        <f t="shared" si="92"/>
        <v>81859</v>
      </c>
      <c r="O467" s="13">
        <f t="shared" si="93"/>
        <v>5463</v>
      </c>
      <c r="P467" s="13">
        <f t="shared" si="94"/>
        <v>3644</v>
      </c>
      <c r="Q467" s="28"/>
      <c r="R467" s="13">
        <f t="shared" si="95"/>
        <v>0.583051648741284</v>
      </c>
      <c r="S467" s="13">
        <f t="shared" si="88"/>
        <v>0.608118838490575</v>
      </c>
      <c r="T467" s="13">
        <f t="shared" si="89"/>
        <v>0.517847336628226</v>
      </c>
      <c r="U467" s="13">
        <f t="shared" si="90"/>
        <v>0.844950603732162</v>
      </c>
    </row>
    <row r="468" s="13" customFormat="1" spans="1:21">
      <c r="A468" s="25">
        <v>39538</v>
      </c>
      <c r="B468" s="26">
        <v>36342</v>
      </c>
      <c r="C468" s="26">
        <v>33147</v>
      </c>
      <c r="D468" s="26">
        <v>2610</v>
      </c>
      <c r="E468" s="26">
        <v>585</v>
      </c>
      <c r="F468" s="27"/>
      <c r="G468" s="28"/>
      <c r="H468" s="29">
        <f t="shared" si="91"/>
        <v>-0.0140883825876397</v>
      </c>
      <c r="I468" s="29">
        <f t="shared" si="85"/>
        <v>-0.00841705131686121</v>
      </c>
      <c r="J468" s="29">
        <f t="shared" si="86"/>
        <v>-0.0827586206896552</v>
      </c>
      <c r="K468" s="29">
        <f t="shared" si="87"/>
        <v>-0.0290598290598291</v>
      </c>
      <c r="L468" s="28"/>
      <c r="M468" s="13">
        <f t="shared" si="84"/>
        <v>84610</v>
      </c>
      <c r="N468" s="13">
        <f t="shared" si="92"/>
        <v>81859</v>
      </c>
      <c r="O468" s="13">
        <f t="shared" si="93"/>
        <v>5463</v>
      </c>
      <c r="P468" s="13">
        <f t="shared" si="94"/>
        <v>3644</v>
      </c>
      <c r="Q468" s="28"/>
      <c r="R468" s="13">
        <f t="shared" si="95"/>
        <v>0.570476303037466</v>
      </c>
      <c r="S468" s="13">
        <f t="shared" si="88"/>
        <v>0.595072014072979</v>
      </c>
      <c r="T468" s="13">
        <f t="shared" si="89"/>
        <v>0.522240527182867</v>
      </c>
      <c r="U468" s="13">
        <f t="shared" si="90"/>
        <v>0.839462129527991</v>
      </c>
    </row>
    <row r="469" s="13" customFormat="1" spans="1:21">
      <c r="A469" s="25">
        <v>39568</v>
      </c>
      <c r="B469" s="26">
        <v>35830</v>
      </c>
      <c r="C469" s="26">
        <v>32868</v>
      </c>
      <c r="D469" s="26">
        <v>2394</v>
      </c>
      <c r="E469" s="26">
        <v>568</v>
      </c>
      <c r="F469" s="27"/>
      <c r="G469" s="28"/>
      <c r="H469" s="29">
        <f t="shared" si="91"/>
        <v>-0.0134524141780631</v>
      </c>
      <c r="I469" s="29">
        <f t="shared" si="85"/>
        <v>-0.015881708652793</v>
      </c>
      <c r="J469" s="29">
        <f t="shared" si="86"/>
        <v>-0.00668337510442774</v>
      </c>
      <c r="K469" s="29">
        <f t="shared" si="87"/>
        <v>0.096830985915493</v>
      </c>
      <c r="L469" s="28"/>
      <c r="M469" s="13">
        <f t="shared" si="84"/>
        <v>84610</v>
      </c>
      <c r="N469" s="13">
        <f t="shared" si="92"/>
        <v>81859</v>
      </c>
      <c r="O469" s="13">
        <f t="shared" si="93"/>
        <v>5463</v>
      </c>
      <c r="P469" s="13">
        <f t="shared" si="94"/>
        <v>3644</v>
      </c>
      <c r="Q469" s="28"/>
      <c r="R469" s="13">
        <f t="shared" si="95"/>
        <v>0.576527597210732</v>
      </c>
      <c r="S469" s="13">
        <f t="shared" si="88"/>
        <v>0.59848031371016</v>
      </c>
      <c r="T469" s="13">
        <f t="shared" si="89"/>
        <v>0.561779242174629</v>
      </c>
      <c r="U469" s="13">
        <f t="shared" si="90"/>
        <v>0.844127332601537</v>
      </c>
    </row>
    <row r="470" s="13" customFormat="1" spans="1:21">
      <c r="A470" s="25">
        <v>39599</v>
      </c>
      <c r="B470" s="26">
        <v>35348</v>
      </c>
      <c r="C470" s="26">
        <v>32346</v>
      </c>
      <c r="D470" s="26">
        <v>2378</v>
      </c>
      <c r="E470" s="26">
        <v>623</v>
      </c>
      <c r="F470" s="27"/>
      <c r="G470" s="28"/>
      <c r="H470" s="29">
        <f t="shared" si="91"/>
        <v>0.0143996831503903</v>
      </c>
      <c r="I470" s="29">
        <f t="shared" si="85"/>
        <v>0.0131700983120016</v>
      </c>
      <c r="J470" s="29">
        <f t="shared" si="86"/>
        <v>0.0433137089991589</v>
      </c>
      <c r="K470" s="29">
        <f t="shared" si="87"/>
        <v>-0.0304975922953451</v>
      </c>
      <c r="L470" s="28"/>
      <c r="M470" s="13">
        <f t="shared" si="84"/>
        <v>84610</v>
      </c>
      <c r="N470" s="13">
        <f t="shared" si="92"/>
        <v>81859</v>
      </c>
      <c r="O470" s="13">
        <f t="shared" si="93"/>
        <v>5463</v>
      </c>
      <c r="P470" s="13">
        <f t="shared" si="94"/>
        <v>3644</v>
      </c>
      <c r="Q470" s="28"/>
      <c r="R470" s="13">
        <f t="shared" si="95"/>
        <v>0.582224323366032</v>
      </c>
      <c r="S470" s="13">
        <f t="shared" si="88"/>
        <v>0.604857132386176</v>
      </c>
      <c r="T470" s="13">
        <f t="shared" si="89"/>
        <v>0.564708035877723</v>
      </c>
      <c r="U470" s="13">
        <f t="shared" si="90"/>
        <v>0.829034028540066</v>
      </c>
    </row>
    <row r="471" s="13" customFormat="1" spans="1:21">
      <c r="A471" s="25">
        <v>39629</v>
      </c>
      <c r="B471" s="26">
        <v>35857</v>
      </c>
      <c r="C471" s="26">
        <v>32772</v>
      </c>
      <c r="D471" s="26">
        <v>2481</v>
      </c>
      <c r="E471" s="26">
        <v>604</v>
      </c>
      <c r="F471" s="27"/>
      <c r="G471" s="28"/>
      <c r="H471" s="29">
        <f t="shared" si="91"/>
        <v>0.0416655046434449</v>
      </c>
      <c r="I471" s="29">
        <f t="shared" si="85"/>
        <v>0.0448248504821189</v>
      </c>
      <c r="J471" s="29">
        <f t="shared" si="86"/>
        <v>0.00685207577589675</v>
      </c>
      <c r="K471" s="29">
        <f t="shared" si="87"/>
        <v>0.0132450331125828</v>
      </c>
      <c r="L471" s="28"/>
      <c r="M471" s="13">
        <f t="shared" si="84"/>
        <v>84610</v>
      </c>
      <c r="N471" s="13">
        <f t="shared" si="92"/>
        <v>81859</v>
      </c>
      <c r="O471" s="13">
        <f t="shared" si="93"/>
        <v>5463</v>
      </c>
      <c r="P471" s="13">
        <f t="shared" si="94"/>
        <v>3644</v>
      </c>
      <c r="Q471" s="28"/>
      <c r="R471" s="13">
        <f t="shared" si="95"/>
        <v>0.576208485994563</v>
      </c>
      <c r="S471" s="13">
        <f t="shared" si="88"/>
        <v>0.599653061972416</v>
      </c>
      <c r="T471" s="13">
        <f t="shared" si="89"/>
        <v>0.545853926414058</v>
      </c>
      <c r="U471" s="13">
        <f t="shared" si="90"/>
        <v>0.834248079034029</v>
      </c>
    </row>
    <row r="472" s="13" customFormat="1" spans="1:21">
      <c r="A472" s="25">
        <v>39660</v>
      </c>
      <c r="B472" s="26">
        <v>37351</v>
      </c>
      <c r="C472" s="26">
        <v>34241</v>
      </c>
      <c r="D472" s="26">
        <v>2498</v>
      </c>
      <c r="E472" s="26">
        <v>612</v>
      </c>
      <c r="F472" s="27"/>
      <c r="G472" s="28"/>
      <c r="H472" s="29">
        <f t="shared" si="91"/>
        <v>-0.0491285373885572</v>
      </c>
      <c r="I472" s="29">
        <f t="shared" si="85"/>
        <v>-0.0534447007972898</v>
      </c>
      <c r="J472" s="29">
        <f t="shared" si="86"/>
        <v>-0.0092073658927142</v>
      </c>
      <c r="K472" s="29">
        <f t="shared" si="87"/>
        <v>0.0277777777777777</v>
      </c>
      <c r="L472" s="28"/>
      <c r="M472" s="13">
        <f t="shared" si="84"/>
        <v>84610</v>
      </c>
      <c r="N472" s="13">
        <f t="shared" si="92"/>
        <v>81859</v>
      </c>
      <c r="O472" s="13">
        <f t="shared" si="93"/>
        <v>5463</v>
      </c>
      <c r="P472" s="13">
        <f t="shared" si="94"/>
        <v>3644</v>
      </c>
      <c r="Q472" s="28"/>
      <c r="R472" s="13">
        <f t="shared" si="95"/>
        <v>0.558550998699917</v>
      </c>
      <c r="S472" s="13">
        <f t="shared" si="88"/>
        <v>0.581707570334355</v>
      </c>
      <c r="T472" s="13">
        <f t="shared" si="89"/>
        <v>0.542742083104521</v>
      </c>
      <c r="U472" s="13">
        <f t="shared" si="90"/>
        <v>0.83205268935236</v>
      </c>
    </row>
    <row r="473" s="13" customFormat="1" spans="1:21">
      <c r="A473" s="25">
        <v>39691</v>
      </c>
      <c r="B473" s="26">
        <v>35516</v>
      </c>
      <c r="C473" s="26">
        <v>32411</v>
      </c>
      <c r="D473" s="26">
        <v>2475</v>
      </c>
      <c r="E473" s="26">
        <v>629</v>
      </c>
      <c r="F473" s="27"/>
      <c r="G473" s="28"/>
      <c r="H473" s="29">
        <f t="shared" si="91"/>
        <v>0.0146694447572926</v>
      </c>
      <c r="I473" s="29">
        <f t="shared" si="85"/>
        <v>0.0203017494060658</v>
      </c>
      <c r="J473" s="29">
        <f t="shared" si="86"/>
        <v>0.147070707070707</v>
      </c>
      <c r="K473" s="29">
        <f t="shared" si="87"/>
        <v>-0.796502384737679</v>
      </c>
      <c r="L473" s="28"/>
      <c r="M473" s="13">
        <f t="shared" si="84"/>
        <v>84610</v>
      </c>
      <c r="N473" s="13">
        <f t="shared" si="92"/>
        <v>81859</v>
      </c>
      <c r="O473" s="13">
        <f t="shared" si="93"/>
        <v>5463</v>
      </c>
      <c r="P473" s="13">
        <f t="shared" si="94"/>
        <v>3644</v>
      </c>
      <c r="Q473" s="28"/>
      <c r="R473" s="13">
        <f t="shared" si="95"/>
        <v>0.58023874246543</v>
      </c>
      <c r="S473" s="13">
        <f t="shared" si="88"/>
        <v>0.604063084083607</v>
      </c>
      <c r="T473" s="13">
        <f t="shared" si="89"/>
        <v>0.546952224052718</v>
      </c>
      <c r="U473" s="13">
        <f t="shared" si="90"/>
        <v>0.827387486278815</v>
      </c>
    </row>
    <row r="474" s="13" customFormat="1" spans="1:21">
      <c r="A474" s="25">
        <v>39721</v>
      </c>
      <c r="B474" s="26">
        <v>36037</v>
      </c>
      <c r="C474" s="26">
        <v>33069</v>
      </c>
      <c r="D474" s="26">
        <v>2839</v>
      </c>
      <c r="E474" s="26">
        <v>128</v>
      </c>
      <c r="F474" s="27"/>
      <c r="G474" s="28"/>
      <c r="H474" s="29">
        <f t="shared" si="91"/>
        <v>0.245636429225518</v>
      </c>
      <c r="I474" s="29">
        <f t="shared" si="85"/>
        <v>0.253318818228552</v>
      </c>
      <c r="J474" s="29">
        <f t="shared" si="86"/>
        <v>-0.0109193377949982</v>
      </c>
      <c r="K474" s="29">
        <f t="shared" si="87"/>
        <v>3.9609375</v>
      </c>
      <c r="L474" s="28"/>
      <c r="M474" s="13">
        <f t="shared" si="84"/>
        <v>84610</v>
      </c>
      <c r="N474" s="13">
        <f t="shared" si="92"/>
        <v>81859</v>
      </c>
      <c r="O474" s="13">
        <f t="shared" si="93"/>
        <v>5463</v>
      </c>
      <c r="P474" s="13">
        <f t="shared" si="94"/>
        <v>3644</v>
      </c>
      <c r="Q474" s="28"/>
      <c r="R474" s="13">
        <f t="shared" si="95"/>
        <v>0.574081077886775</v>
      </c>
      <c r="S474" s="13">
        <f t="shared" si="88"/>
        <v>0.596024872036062</v>
      </c>
      <c r="T474" s="13">
        <f t="shared" si="89"/>
        <v>0.48032216730734</v>
      </c>
      <c r="U474" s="13">
        <f t="shared" si="90"/>
        <v>0.964873765093304</v>
      </c>
    </row>
    <row r="475" s="13" customFormat="1" spans="1:21">
      <c r="A475" s="25">
        <v>39752</v>
      </c>
      <c r="B475" s="26">
        <v>44889</v>
      </c>
      <c r="C475" s="26">
        <v>41446</v>
      </c>
      <c r="D475" s="26">
        <v>2808</v>
      </c>
      <c r="E475" s="26">
        <v>635</v>
      </c>
      <c r="F475" s="27"/>
      <c r="G475" s="28"/>
      <c r="H475" s="29">
        <f t="shared" si="91"/>
        <v>0.040388513889817</v>
      </c>
      <c r="I475" s="29">
        <f t="shared" si="85"/>
        <v>0.0237899917965545</v>
      </c>
      <c r="J475" s="29">
        <f t="shared" si="86"/>
        <v>0.133190883190883</v>
      </c>
      <c r="K475" s="29">
        <f t="shared" si="87"/>
        <v>0.713385826771654</v>
      </c>
      <c r="L475" s="28"/>
      <c r="M475" s="13">
        <f t="shared" si="84"/>
        <v>84610</v>
      </c>
      <c r="N475" s="13">
        <f t="shared" si="92"/>
        <v>81859</v>
      </c>
      <c r="O475" s="13">
        <f t="shared" si="93"/>
        <v>5463</v>
      </c>
      <c r="P475" s="13">
        <f t="shared" si="94"/>
        <v>3644</v>
      </c>
      <c r="Q475" s="28"/>
      <c r="R475" s="13">
        <f t="shared" si="95"/>
        <v>0.4694598747193</v>
      </c>
      <c r="S475" s="13">
        <f t="shared" si="88"/>
        <v>0.493690370026509</v>
      </c>
      <c r="T475" s="13">
        <f t="shared" si="89"/>
        <v>0.485996705107084</v>
      </c>
      <c r="U475" s="13">
        <f t="shared" si="90"/>
        <v>0.825740944017563</v>
      </c>
    </row>
    <row r="476" s="13" customFormat="1" spans="1:21">
      <c r="A476" s="25">
        <v>39782</v>
      </c>
      <c r="B476" s="26">
        <v>46702</v>
      </c>
      <c r="C476" s="26">
        <v>42432</v>
      </c>
      <c r="D476" s="26">
        <v>3182</v>
      </c>
      <c r="E476" s="26">
        <v>1088</v>
      </c>
      <c r="F476" s="27"/>
      <c r="G476" s="28"/>
      <c r="H476" s="29">
        <f t="shared" si="91"/>
        <v>0.0176866087105478</v>
      </c>
      <c r="I476" s="29">
        <f t="shared" si="85"/>
        <v>-0.011901395173454</v>
      </c>
      <c r="J476" s="29">
        <f t="shared" si="86"/>
        <v>0.012884978001257</v>
      </c>
      <c r="K476" s="29">
        <f t="shared" si="87"/>
        <v>1.18658088235294</v>
      </c>
      <c r="L476" s="28"/>
      <c r="M476" s="13">
        <f t="shared" si="84"/>
        <v>84610</v>
      </c>
      <c r="N476" s="13">
        <f t="shared" si="92"/>
        <v>81859</v>
      </c>
      <c r="O476" s="13">
        <f t="shared" si="93"/>
        <v>5463</v>
      </c>
      <c r="P476" s="13">
        <f t="shared" si="94"/>
        <v>3644</v>
      </c>
      <c r="Q476" s="28"/>
      <c r="R476" s="13">
        <f t="shared" si="95"/>
        <v>0.448032147500295</v>
      </c>
      <c r="S476" s="13">
        <f t="shared" si="88"/>
        <v>0.481645268082923</v>
      </c>
      <c r="T476" s="13">
        <f t="shared" si="89"/>
        <v>0.417536152297273</v>
      </c>
      <c r="U476" s="13">
        <f t="shared" si="90"/>
        <v>0.701427003293084</v>
      </c>
    </row>
    <row r="477" s="13" customFormat="1" spans="1:21">
      <c r="A477" s="25">
        <v>39813</v>
      </c>
      <c r="B477" s="26">
        <v>47528</v>
      </c>
      <c r="C477" s="26">
        <v>41927</v>
      </c>
      <c r="D477" s="26">
        <v>3223</v>
      </c>
      <c r="E477" s="26">
        <v>2379</v>
      </c>
      <c r="F477" s="27"/>
      <c r="G477" s="28"/>
      <c r="H477" s="29">
        <f t="shared" si="91"/>
        <v>0.00538629860292872</v>
      </c>
      <c r="I477" s="29">
        <f t="shared" si="85"/>
        <v>0.0362773391847735</v>
      </c>
      <c r="J477" s="29">
        <f t="shared" si="86"/>
        <v>0.137759851070431</v>
      </c>
      <c r="K477" s="29">
        <f t="shared" si="87"/>
        <v>-0.718789407313998</v>
      </c>
      <c r="L477" s="28"/>
      <c r="M477" s="13">
        <f t="shared" ref="M477:M540" si="96">MAX(M476,B476)</f>
        <v>84610</v>
      </c>
      <c r="N477" s="13">
        <f t="shared" si="92"/>
        <v>81859</v>
      </c>
      <c r="O477" s="13">
        <f t="shared" si="93"/>
        <v>5463</v>
      </c>
      <c r="P477" s="13">
        <f t="shared" si="94"/>
        <v>3644</v>
      </c>
      <c r="Q477" s="28"/>
      <c r="R477" s="13">
        <f t="shared" si="95"/>
        <v>0.438269708072332</v>
      </c>
      <c r="S477" s="13">
        <f t="shared" si="88"/>
        <v>0.487814412587498</v>
      </c>
      <c r="T477" s="13">
        <f t="shared" si="89"/>
        <v>0.410031118433095</v>
      </c>
      <c r="U477" s="13">
        <f t="shared" si="90"/>
        <v>0.347145993413831</v>
      </c>
    </row>
    <row r="478" s="13" customFormat="1" spans="1:21">
      <c r="A478" s="25">
        <v>39844</v>
      </c>
      <c r="B478" s="26">
        <v>47784</v>
      </c>
      <c r="C478" s="26">
        <v>43448</v>
      </c>
      <c r="D478" s="26">
        <v>3667</v>
      </c>
      <c r="E478" s="26">
        <v>669</v>
      </c>
      <c r="F478" s="27"/>
      <c r="G478" s="28"/>
      <c r="H478" s="29">
        <f t="shared" si="91"/>
        <v>0.00983592834421554</v>
      </c>
      <c r="I478" s="29">
        <f t="shared" si="85"/>
        <v>0.00789449456821956</v>
      </c>
      <c r="J478" s="29">
        <f t="shared" si="86"/>
        <v>0.03272429779111</v>
      </c>
      <c r="K478" s="29">
        <f t="shared" si="87"/>
        <v>0.0104633781763828</v>
      </c>
      <c r="L478" s="28"/>
      <c r="M478" s="13">
        <f t="shared" si="96"/>
        <v>84610</v>
      </c>
      <c r="N478" s="13">
        <f t="shared" si="92"/>
        <v>81859</v>
      </c>
      <c r="O478" s="13">
        <f t="shared" si="93"/>
        <v>5463</v>
      </c>
      <c r="P478" s="13">
        <f t="shared" si="94"/>
        <v>3644</v>
      </c>
      <c r="Q478" s="28"/>
      <c r="R478" s="13">
        <f t="shared" si="95"/>
        <v>0.435244060985699</v>
      </c>
      <c r="S478" s="13">
        <f t="shared" si="88"/>
        <v>0.469233682307382</v>
      </c>
      <c r="T478" s="13">
        <f t="shared" si="89"/>
        <v>0.32875709317225</v>
      </c>
      <c r="U478" s="13">
        <f t="shared" si="90"/>
        <v>0.816410537870472</v>
      </c>
    </row>
    <row r="479" s="13" customFormat="1" spans="1:21">
      <c r="A479" s="25">
        <v>39872</v>
      </c>
      <c r="B479" s="26">
        <v>48254</v>
      </c>
      <c r="C479" s="26">
        <v>43791</v>
      </c>
      <c r="D479" s="26">
        <v>3787</v>
      </c>
      <c r="E479" s="26">
        <v>676</v>
      </c>
      <c r="F479" s="27"/>
      <c r="G479" s="28"/>
      <c r="H479" s="29">
        <f t="shared" si="91"/>
        <v>-0.0191693952832925</v>
      </c>
      <c r="I479" s="29">
        <f t="shared" si="85"/>
        <v>-0.0386609120595556</v>
      </c>
      <c r="J479" s="29">
        <f t="shared" si="86"/>
        <v>-0.0961182994454713</v>
      </c>
      <c r="K479" s="29">
        <f t="shared" si="87"/>
        <v>1.67307692307692</v>
      </c>
      <c r="L479" s="28"/>
      <c r="M479" s="13">
        <f t="shared" si="96"/>
        <v>84610</v>
      </c>
      <c r="N479" s="13">
        <f t="shared" si="92"/>
        <v>81859</v>
      </c>
      <c r="O479" s="13">
        <f t="shared" si="93"/>
        <v>5463</v>
      </c>
      <c r="P479" s="13">
        <f t="shared" si="94"/>
        <v>3644</v>
      </c>
      <c r="Q479" s="28"/>
      <c r="R479" s="13">
        <f t="shared" si="95"/>
        <v>0.429689162037584</v>
      </c>
      <c r="S479" s="13">
        <f t="shared" si="88"/>
        <v>0.465043550495364</v>
      </c>
      <c r="T479" s="13">
        <f t="shared" si="89"/>
        <v>0.306791140399048</v>
      </c>
      <c r="U479" s="13">
        <f t="shared" si="90"/>
        <v>0.814489571899012</v>
      </c>
    </row>
    <row r="480" s="13" customFormat="1" spans="1:21">
      <c r="A480" s="25">
        <v>39903</v>
      </c>
      <c r="B480" s="26">
        <v>47329</v>
      </c>
      <c r="C480" s="26">
        <v>42098</v>
      </c>
      <c r="D480" s="26">
        <v>3423</v>
      </c>
      <c r="E480" s="26">
        <v>1807</v>
      </c>
      <c r="F480" s="27"/>
      <c r="G480" s="28"/>
      <c r="H480" s="29">
        <f t="shared" si="91"/>
        <v>0.0851486403684845</v>
      </c>
      <c r="I480" s="29">
        <f t="shared" si="85"/>
        <v>0.105658226043993</v>
      </c>
      <c r="J480" s="29">
        <f t="shared" si="86"/>
        <v>-0.0882267017236342</v>
      </c>
      <c r="K480" s="29">
        <f t="shared" si="87"/>
        <v>-0.0641947980077476</v>
      </c>
      <c r="L480" s="28"/>
      <c r="M480" s="13">
        <f t="shared" si="96"/>
        <v>84610</v>
      </c>
      <c r="N480" s="13">
        <f t="shared" si="92"/>
        <v>81859</v>
      </c>
      <c r="O480" s="13">
        <f t="shared" si="93"/>
        <v>5463</v>
      </c>
      <c r="P480" s="13">
        <f t="shared" si="94"/>
        <v>3644</v>
      </c>
      <c r="Q480" s="28"/>
      <c r="R480" s="13">
        <f t="shared" si="95"/>
        <v>0.440621675924832</v>
      </c>
      <c r="S480" s="13">
        <f t="shared" si="88"/>
        <v>0.485725454745355</v>
      </c>
      <c r="T480" s="13">
        <f t="shared" si="89"/>
        <v>0.373421197144426</v>
      </c>
      <c r="U480" s="13">
        <f t="shared" si="90"/>
        <v>0.504116355653128</v>
      </c>
    </row>
    <row r="481" s="13" customFormat="1" spans="1:21">
      <c r="A481" s="25">
        <v>39933</v>
      </c>
      <c r="B481" s="26">
        <v>51359</v>
      </c>
      <c r="C481" s="26">
        <v>46546</v>
      </c>
      <c r="D481" s="26">
        <v>3121</v>
      </c>
      <c r="E481" s="26">
        <v>1691</v>
      </c>
      <c r="F481" s="27"/>
      <c r="G481" s="28"/>
      <c r="H481" s="29">
        <f t="shared" si="91"/>
        <v>0.016920111372885</v>
      </c>
      <c r="I481" s="29">
        <f t="shared" si="85"/>
        <v>0.0125037597215658</v>
      </c>
      <c r="J481" s="29">
        <f t="shared" si="86"/>
        <v>0.0140980454982378</v>
      </c>
      <c r="K481" s="29">
        <f t="shared" si="87"/>
        <v>0.144293317563572</v>
      </c>
      <c r="L481" s="28"/>
      <c r="M481" s="13">
        <f t="shared" si="96"/>
        <v>84610</v>
      </c>
      <c r="N481" s="13">
        <f t="shared" si="92"/>
        <v>81859</v>
      </c>
      <c r="O481" s="13">
        <f t="shared" si="93"/>
        <v>5463</v>
      </c>
      <c r="P481" s="13">
        <f t="shared" si="94"/>
        <v>3644</v>
      </c>
      <c r="Q481" s="28"/>
      <c r="R481" s="13">
        <f t="shared" si="95"/>
        <v>0.39299137217823</v>
      </c>
      <c r="S481" s="13">
        <f t="shared" si="88"/>
        <v>0.431388118594168</v>
      </c>
      <c r="T481" s="13">
        <f t="shared" si="89"/>
        <v>0.428702178290317</v>
      </c>
      <c r="U481" s="13">
        <f t="shared" si="90"/>
        <v>0.535949506037322</v>
      </c>
    </row>
    <row r="482" s="13" customFormat="1" spans="1:21">
      <c r="A482" s="25">
        <v>39964</v>
      </c>
      <c r="B482" s="26">
        <v>52228</v>
      </c>
      <c r="C482" s="26">
        <v>47128</v>
      </c>
      <c r="D482" s="26">
        <v>3165</v>
      </c>
      <c r="E482" s="26">
        <v>1935</v>
      </c>
      <c r="F482" s="27"/>
      <c r="G482" s="28"/>
      <c r="H482" s="29">
        <f t="shared" si="91"/>
        <v>0.00155089224170935</v>
      </c>
      <c r="I482" s="29">
        <f t="shared" si="85"/>
        <v>0.0200517738923782</v>
      </c>
      <c r="J482" s="29">
        <f t="shared" si="86"/>
        <v>-0.0657187993680884</v>
      </c>
      <c r="K482" s="29">
        <f t="shared" si="87"/>
        <v>-0.339018087855297</v>
      </c>
      <c r="L482" s="28"/>
      <c r="M482" s="13">
        <f t="shared" si="96"/>
        <v>84610</v>
      </c>
      <c r="N482" s="13">
        <f t="shared" si="92"/>
        <v>81859</v>
      </c>
      <c r="O482" s="13">
        <f t="shared" si="93"/>
        <v>5463</v>
      </c>
      <c r="P482" s="13">
        <f t="shared" si="94"/>
        <v>3644</v>
      </c>
      <c r="Q482" s="28"/>
      <c r="R482" s="13">
        <f t="shared" si="95"/>
        <v>0.382720718591183</v>
      </c>
      <c r="S482" s="13">
        <f t="shared" si="88"/>
        <v>0.424278332254242</v>
      </c>
      <c r="T482" s="13">
        <f t="shared" si="89"/>
        <v>0.420647995606809</v>
      </c>
      <c r="U482" s="13">
        <f t="shared" si="90"/>
        <v>0.468990120746432</v>
      </c>
    </row>
    <row r="483" s="13" customFormat="1" spans="1:21">
      <c r="A483" s="25">
        <v>39994</v>
      </c>
      <c r="B483" s="26">
        <v>52309</v>
      </c>
      <c r="C483" s="26">
        <v>48073</v>
      </c>
      <c r="D483" s="26">
        <v>2957</v>
      </c>
      <c r="E483" s="26">
        <v>1279</v>
      </c>
      <c r="F483" s="27"/>
      <c r="G483" s="28"/>
      <c r="H483" s="29">
        <f t="shared" si="91"/>
        <v>0.0170525148635989</v>
      </c>
      <c r="I483" s="29">
        <f t="shared" si="85"/>
        <v>0.0184719073076363</v>
      </c>
      <c r="J483" s="29">
        <f t="shared" si="86"/>
        <v>-0.0155563070679743</v>
      </c>
      <c r="K483" s="29">
        <f t="shared" si="87"/>
        <v>0.0383111806098515</v>
      </c>
      <c r="L483" s="28"/>
      <c r="M483" s="13">
        <f t="shared" si="96"/>
        <v>84610</v>
      </c>
      <c r="N483" s="13">
        <f t="shared" si="92"/>
        <v>81859</v>
      </c>
      <c r="O483" s="13">
        <f t="shared" si="93"/>
        <v>5463</v>
      </c>
      <c r="P483" s="13">
        <f t="shared" si="94"/>
        <v>3644</v>
      </c>
      <c r="Q483" s="28"/>
      <c r="R483" s="13">
        <f t="shared" si="95"/>
        <v>0.381763384942678</v>
      </c>
      <c r="S483" s="13">
        <f t="shared" si="88"/>
        <v>0.412734091547661</v>
      </c>
      <c r="T483" s="13">
        <f t="shared" si="89"/>
        <v>0.458722313747025</v>
      </c>
      <c r="U483" s="13">
        <f t="shared" si="90"/>
        <v>0.649012074643249</v>
      </c>
    </row>
    <row r="484" s="13" customFormat="1" spans="1:21">
      <c r="A484" s="25">
        <v>40025</v>
      </c>
      <c r="B484" s="26">
        <v>53201</v>
      </c>
      <c r="C484" s="26">
        <v>48961</v>
      </c>
      <c r="D484" s="26">
        <v>2911</v>
      </c>
      <c r="E484" s="26">
        <v>1328</v>
      </c>
      <c r="F484" s="27"/>
      <c r="G484" s="28"/>
      <c r="H484" s="29">
        <f t="shared" si="91"/>
        <v>0.0423488280295483</v>
      </c>
      <c r="I484" s="29">
        <f t="shared" si="85"/>
        <v>-0.049202426421029</v>
      </c>
      <c r="J484" s="29">
        <f t="shared" si="86"/>
        <v>0.00412229474407422</v>
      </c>
      <c r="K484" s="29">
        <f t="shared" si="87"/>
        <v>3.50225903614458</v>
      </c>
      <c r="L484" s="28"/>
      <c r="M484" s="13">
        <f t="shared" si="96"/>
        <v>84610</v>
      </c>
      <c r="N484" s="13">
        <f t="shared" si="92"/>
        <v>81859</v>
      </c>
      <c r="O484" s="13">
        <f t="shared" si="93"/>
        <v>5463</v>
      </c>
      <c r="P484" s="13">
        <f t="shared" si="94"/>
        <v>3644</v>
      </c>
      <c r="Q484" s="28"/>
      <c r="R484" s="13">
        <f t="shared" si="95"/>
        <v>0.371220895875192</v>
      </c>
      <c r="S484" s="13">
        <f t="shared" si="88"/>
        <v>0.401886170121795</v>
      </c>
      <c r="T484" s="13">
        <f t="shared" si="89"/>
        <v>0.467142595643419</v>
      </c>
      <c r="U484" s="13">
        <f t="shared" si="90"/>
        <v>0.63556531284303</v>
      </c>
    </row>
    <row r="485" s="13" customFormat="1" spans="1:21">
      <c r="A485" s="25">
        <v>40056</v>
      </c>
      <c r="B485" s="26">
        <v>55454</v>
      </c>
      <c r="C485" s="26">
        <v>46552</v>
      </c>
      <c r="D485" s="26">
        <v>2923</v>
      </c>
      <c r="E485" s="26">
        <v>5979</v>
      </c>
      <c r="F485" s="27"/>
      <c r="G485" s="28"/>
      <c r="H485" s="29">
        <f t="shared" si="91"/>
        <v>-0.118747069643308</v>
      </c>
      <c r="I485" s="29">
        <f t="shared" si="85"/>
        <v>-0.149209486166008</v>
      </c>
      <c r="J485" s="29">
        <f t="shared" si="86"/>
        <v>-0.00615805679096815</v>
      </c>
      <c r="K485" s="29">
        <f t="shared" si="87"/>
        <v>0.0633885265094498</v>
      </c>
      <c r="L485" s="28"/>
      <c r="M485" s="13">
        <f t="shared" si="96"/>
        <v>84610</v>
      </c>
      <c r="N485" s="13">
        <f t="shared" si="92"/>
        <v>81859</v>
      </c>
      <c r="O485" s="13">
        <f t="shared" si="93"/>
        <v>5463</v>
      </c>
      <c r="P485" s="13">
        <f t="shared" si="94"/>
        <v>3644</v>
      </c>
      <c r="Q485" s="28"/>
      <c r="R485" s="13">
        <f t="shared" si="95"/>
        <v>0.344592837726037</v>
      </c>
      <c r="S485" s="13">
        <f t="shared" si="88"/>
        <v>0.431314821827777</v>
      </c>
      <c r="T485" s="13">
        <f t="shared" si="89"/>
        <v>0.464946000366099</v>
      </c>
      <c r="U485" s="13">
        <f t="shared" si="90"/>
        <v>-0.640779363336992</v>
      </c>
    </row>
    <row r="486" s="13" customFormat="1" spans="1:21">
      <c r="A486" s="25">
        <v>40086</v>
      </c>
      <c r="B486" s="26">
        <v>48869</v>
      </c>
      <c r="C486" s="26">
        <v>39606</v>
      </c>
      <c r="D486" s="26">
        <v>2905</v>
      </c>
      <c r="E486" s="26">
        <v>6358</v>
      </c>
      <c r="F486" s="27"/>
      <c r="G486" s="28"/>
      <c r="H486" s="29">
        <f t="shared" si="91"/>
        <v>-0.00671182140006954</v>
      </c>
      <c r="I486" s="29">
        <f t="shared" si="85"/>
        <v>-0.00454476594455389</v>
      </c>
      <c r="J486" s="29">
        <f t="shared" si="86"/>
        <v>0.00344234079173833</v>
      </c>
      <c r="K486" s="29">
        <f t="shared" si="87"/>
        <v>-0.0248505819440076</v>
      </c>
      <c r="L486" s="28"/>
      <c r="M486" s="13">
        <f t="shared" si="96"/>
        <v>84610</v>
      </c>
      <c r="N486" s="13">
        <f t="shared" si="92"/>
        <v>81859</v>
      </c>
      <c r="O486" s="13">
        <f t="shared" si="93"/>
        <v>5463</v>
      </c>
      <c r="P486" s="13">
        <f t="shared" si="94"/>
        <v>5979</v>
      </c>
      <c r="Q486" s="28"/>
      <c r="R486" s="13">
        <f t="shared" si="95"/>
        <v>0.422420517669306</v>
      </c>
      <c r="S486" s="13">
        <f t="shared" si="88"/>
        <v>0.516168045053079</v>
      </c>
      <c r="T486" s="13">
        <f t="shared" si="89"/>
        <v>0.468240893282079</v>
      </c>
      <c r="U486" s="13">
        <f t="shared" si="90"/>
        <v>-0.0633885265094497</v>
      </c>
    </row>
    <row r="487" s="13" customFormat="1" spans="1:21">
      <c r="A487" s="25">
        <v>40117</v>
      </c>
      <c r="B487" s="26">
        <v>48541</v>
      </c>
      <c r="C487" s="26">
        <v>39426</v>
      </c>
      <c r="D487" s="26">
        <v>2915</v>
      </c>
      <c r="E487" s="26">
        <v>6200</v>
      </c>
      <c r="F487" s="27"/>
      <c r="G487" s="28"/>
      <c r="H487" s="29">
        <f t="shared" si="91"/>
        <v>-0.053810181084032</v>
      </c>
      <c r="I487" s="29">
        <f t="shared" si="85"/>
        <v>-0.0866179678384822</v>
      </c>
      <c r="J487" s="29">
        <f t="shared" si="86"/>
        <v>0.128301886792453</v>
      </c>
      <c r="K487" s="29">
        <f t="shared" si="87"/>
        <v>0.0691935483870967</v>
      </c>
      <c r="L487" s="28"/>
      <c r="M487" s="13">
        <f t="shared" si="96"/>
        <v>84610</v>
      </c>
      <c r="N487" s="13">
        <f t="shared" si="92"/>
        <v>81859</v>
      </c>
      <c r="O487" s="13">
        <f t="shared" si="93"/>
        <v>5463</v>
      </c>
      <c r="P487" s="13">
        <f t="shared" si="94"/>
        <v>6358</v>
      </c>
      <c r="Q487" s="28"/>
      <c r="R487" s="13">
        <f t="shared" si="95"/>
        <v>0.426297127999055</v>
      </c>
      <c r="S487" s="13">
        <f t="shared" si="88"/>
        <v>0.518366948044809</v>
      </c>
      <c r="T487" s="13">
        <f t="shared" si="89"/>
        <v>0.466410397217646</v>
      </c>
      <c r="U487" s="13">
        <f t="shared" si="90"/>
        <v>0.0248505819440075</v>
      </c>
    </row>
    <row r="488" s="13" customFormat="1" spans="1:21">
      <c r="A488" s="25">
        <v>40147</v>
      </c>
      <c r="B488" s="26">
        <v>45929</v>
      </c>
      <c r="C488" s="26">
        <v>36011</v>
      </c>
      <c r="D488" s="26">
        <v>3289</v>
      </c>
      <c r="E488" s="26">
        <v>6629</v>
      </c>
      <c r="F488" s="27"/>
      <c r="G488" s="28"/>
      <c r="H488" s="29">
        <f t="shared" si="91"/>
        <v>0.0127805961375167</v>
      </c>
      <c r="I488" s="29">
        <f t="shared" si="85"/>
        <v>0.0217711254894337</v>
      </c>
      <c r="J488" s="29">
        <f t="shared" si="86"/>
        <v>-0.0535117056856187</v>
      </c>
      <c r="K488" s="29">
        <f t="shared" si="87"/>
        <v>-0.00316789862724398</v>
      </c>
      <c r="L488" s="28"/>
      <c r="M488" s="13">
        <f t="shared" si="96"/>
        <v>84610</v>
      </c>
      <c r="N488" s="13">
        <f t="shared" si="92"/>
        <v>81859</v>
      </c>
      <c r="O488" s="13">
        <f t="shared" si="93"/>
        <v>5463</v>
      </c>
      <c r="P488" s="13">
        <f t="shared" si="94"/>
        <v>6358</v>
      </c>
      <c r="Q488" s="28"/>
      <c r="R488" s="13">
        <f t="shared" si="95"/>
        <v>0.457168183429855</v>
      </c>
      <c r="S488" s="13">
        <f t="shared" si="88"/>
        <v>0.560085024249014</v>
      </c>
      <c r="T488" s="13">
        <f t="shared" si="89"/>
        <v>0.397949844407835</v>
      </c>
      <c r="U488" s="13">
        <f t="shared" si="90"/>
        <v>-0.042623466498899</v>
      </c>
    </row>
    <row r="489" s="13" customFormat="1" spans="1:21">
      <c r="A489" s="25">
        <v>40178</v>
      </c>
      <c r="B489" s="26">
        <v>46516</v>
      </c>
      <c r="C489" s="26">
        <v>36795</v>
      </c>
      <c r="D489" s="26">
        <v>3113</v>
      </c>
      <c r="E489" s="26">
        <v>6608</v>
      </c>
      <c r="F489" s="27"/>
      <c r="G489" s="28"/>
      <c r="H489" s="29">
        <f t="shared" si="91"/>
        <v>0.00150485854329685</v>
      </c>
      <c r="I489" s="29">
        <f t="shared" si="85"/>
        <v>0.00144041309960596</v>
      </c>
      <c r="J489" s="29">
        <f t="shared" si="86"/>
        <v>-0.0016061676839062</v>
      </c>
      <c r="K489" s="29">
        <f t="shared" si="87"/>
        <v>0.00332929782082325</v>
      </c>
      <c r="L489" s="28"/>
      <c r="M489" s="13">
        <f t="shared" si="96"/>
        <v>84610</v>
      </c>
      <c r="N489" s="13">
        <f t="shared" si="92"/>
        <v>81859</v>
      </c>
      <c r="O489" s="13">
        <f t="shared" si="93"/>
        <v>5463</v>
      </c>
      <c r="P489" s="13">
        <f t="shared" si="94"/>
        <v>6629</v>
      </c>
      <c r="Q489" s="28"/>
      <c r="R489" s="13">
        <f t="shared" si="95"/>
        <v>0.450230469211677</v>
      </c>
      <c r="S489" s="13">
        <f t="shared" si="88"/>
        <v>0.550507580107258</v>
      </c>
      <c r="T489" s="13">
        <f t="shared" si="89"/>
        <v>0.430166575141863</v>
      </c>
      <c r="U489" s="13">
        <f t="shared" si="90"/>
        <v>0.00316789862724393</v>
      </c>
    </row>
    <row r="490" s="13" customFormat="1" spans="1:21">
      <c r="A490" s="25">
        <v>40209</v>
      </c>
      <c r="B490" s="26">
        <v>46586</v>
      </c>
      <c r="C490" s="26">
        <v>36848</v>
      </c>
      <c r="D490" s="26">
        <v>3108</v>
      </c>
      <c r="E490" s="26">
        <v>6630</v>
      </c>
      <c r="F490" s="27"/>
      <c r="G490" s="28"/>
      <c r="H490" s="29">
        <f t="shared" si="91"/>
        <v>-0.0482977718627914</v>
      </c>
      <c r="I490" s="29">
        <f t="shared" si="85"/>
        <v>-0.0605460269214069</v>
      </c>
      <c r="J490" s="29">
        <f t="shared" si="86"/>
        <v>0.0286357786357787</v>
      </c>
      <c r="K490" s="29">
        <f t="shared" si="87"/>
        <v>-0.0164404223227753</v>
      </c>
      <c r="L490" s="28"/>
      <c r="M490" s="13">
        <f t="shared" si="96"/>
        <v>84610</v>
      </c>
      <c r="N490" s="13">
        <f t="shared" si="92"/>
        <v>81859</v>
      </c>
      <c r="O490" s="13">
        <f t="shared" si="93"/>
        <v>5463</v>
      </c>
      <c r="P490" s="13">
        <f t="shared" si="94"/>
        <v>6629</v>
      </c>
      <c r="Q490" s="28"/>
      <c r="R490" s="13">
        <f t="shared" si="95"/>
        <v>0.449403143836426</v>
      </c>
      <c r="S490" s="13">
        <f t="shared" si="88"/>
        <v>0.549860125337471</v>
      </c>
      <c r="T490" s="13">
        <f t="shared" si="89"/>
        <v>0.43108182317408</v>
      </c>
      <c r="U490" s="13">
        <f t="shared" si="90"/>
        <v>-0.000150852315583044</v>
      </c>
    </row>
    <row r="491" s="13" customFormat="1" spans="1:21">
      <c r="A491" s="25">
        <v>40237</v>
      </c>
      <c r="B491" s="26">
        <v>44336</v>
      </c>
      <c r="C491" s="26">
        <v>34617</v>
      </c>
      <c r="D491" s="26">
        <v>3197</v>
      </c>
      <c r="E491" s="26">
        <v>6521</v>
      </c>
      <c r="F491" s="27"/>
      <c r="G491" s="28"/>
      <c r="H491" s="29">
        <f t="shared" si="91"/>
        <v>-0.0710934680620715</v>
      </c>
      <c r="I491" s="29">
        <f t="shared" si="85"/>
        <v>-0.0824739289944247</v>
      </c>
      <c r="J491" s="29">
        <f t="shared" si="86"/>
        <v>-0.0218955270566156</v>
      </c>
      <c r="K491" s="29">
        <f t="shared" si="87"/>
        <v>-0.0346572611562643</v>
      </c>
      <c r="L491" s="28"/>
      <c r="M491" s="13">
        <f t="shared" si="96"/>
        <v>84610</v>
      </c>
      <c r="N491" s="13">
        <f t="shared" si="92"/>
        <v>81859</v>
      </c>
      <c r="O491" s="13">
        <f t="shared" si="93"/>
        <v>5463</v>
      </c>
      <c r="P491" s="13">
        <f t="shared" si="94"/>
        <v>6630</v>
      </c>
      <c r="Q491" s="28"/>
      <c r="R491" s="13">
        <f t="shared" si="95"/>
        <v>0.475995745183784</v>
      </c>
      <c r="S491" s="13">
        <f t="shared" si="88"/>
        <v>0.577114306307187</v>
      </c>
      <c r="T491" s="13">
        <f t="shared" si="89"/>
        <v>0.414790408200622</v>
      </c>
      <c r="U491" s="13">
        <f t="shared" si="90"/>
        <v>0.0164404223227753</v>
      </c>
    </row>
    <row r="492" s="13" customFormat="1" spans="1:21">
      <c r="A492" s="25">
        <v>40268</v>
      </c>
      <c r="B492" s="26">
        <v>41184</v>
      </c>
      <c r="C492" s="26">
        <v>31762</v>
      </c>
      <c r="D492" s="26">
        <v>3127</v>
      </c>
      <c r="E492" s="26">
        <v>6295</v>
      </c>
      <c r="F492" s="27"/>
      <c r="G492" s="28"/>
      <c r="H492" s="29">
        <f t="shared" si="91"/>
        <v>0.0678175990675991</v>
      </c>
      <c r="I492" s="29">
        <f t="shared" si="85"/>
        <v>0.0883130785215036</v>
      </c>
      <c r="J492" s="29">
        <f t="shared" si="86"/>
        <v>0.0409338023664854</v>
      </c>
      <c r="K492" s="29">
        <f t="shared" si="87"/>
        <v>-0.0223987291501191</v>
      </c>
      <c r="L492" s="28"/>
      <c r="M492" s="13">
        <f t="shared" si="96"/>
        <v>84610</v>
      </c>
      <c r="N492" s="13">
        <f t="shared" si="92"/>
        <v>81859</v>
      </c>
      <c r="O492" s="13">
        <f t="shared" si="93"/>
        <v>5463</v>
      </c>
      <c r="P492" s="13">
        <f t="shared" si="94"/>
        <v>6630</v>
      </c>
      <c r="Q492" s="28"/>
      <c r="R492" s="13">
        <f t="shared" si="95"/>
        <v>0.513249024937951</v>
      </c>
      <c r="S492" s="13">
        <f t="shared" si="88"/>
        <v>0.611991350981566</v>
      </c>
      <c r="T492" s="13">
        <f t="shared" si="89"/>
        <v>0.427603880651657</v>
      </c>
      <c r="U492" s="13">
        <f t="shared" si="90"/>
        <v>0.0505279034690799</v>
      </c>
    </row>
    <row r="493" s="13" customFormat="1" spans="1:21">
      <c r="A493" s="25">
        <v>40298</v>
      </c>
      <c r="B493" s="26">
        <v>43977</v>
      </c>
      <c r="C493" s="26">
        <v>34567</v>
      </c>
      <c r="D493" s="26">
        <v>3255</v>
      </c>
      <c r="E493" s="26">
        <v>6154</v>
      </c>
      <c r="F493" s="27"/>
      <c r="G493" s="28"/>
      <c r="H493" s="29">
        <f t="shared" si="91"/>
        <v>-0.0305159515201128</v>
      </c>
      <c r="I493" s="29">
        <f t="shared" si="85"/>
        <v>-0.0628923539792288</v>
      </c>
      <c r="J493" s="29">
        <f t="shared" si="86"/>
        <v>0.121658986175115</v>
      </c>
      <c r="K493" s="29">
        <f t="shared" si="87"/>
        <v>0.0708482287942802</v>
      </c>
      <c r="L493" s="28"/>
      <c r="M493" s="13">
        <f t="shared" si="96"/>
        <v>84610</v>
      </c>
      <c r="N493" s="13">
        <f t="shared" si="92"/>
        <v>81859</v>
      </c>
      <c r="O493" s="13">
        <f t="shared" si="93"/>
        <v>5463</v>
      </c>
      <c r="P493" s="13">
        <f t="shared" si="94"/>
        <v>6630</v>
      </c>
      <c r="Q493" s="28"/>
      <c r="R493" s="13">
        <f t="shared" si="95"/>
        <v>0.48023874246543</v>
      </c>
      <c r="S493" s="13">
        <f t="shared" si="88"/>
        <v>0.577725112693778</v>
      </c>
      <c r="T493" s="13">
        <f t="shared" si="89"/>
        <v>0.404173531026908</v>
      </c>
      <c r="U493" s="13">
        <f t="shared" si="90"/>
        <v>0.0717948717948718</v>
      </c>
    </row>
    <row r="494" s="13" customFormat="1" spans="1:21">
      <c r="A494" s="25">
        <v>40329</v>
      </c>
      <c r="B494" s="26">
        <v>42635</v>
      </c>
      <c r="C494" s="26">
        <v>32393</v>
      </c>
      <c r="D494" s="26">
        <v>3651</v>
      </c>
      <c r="E494" s="26">
        <v>6590</v>
      </c>
      <c r="F494" s="27"/>
      <c r="G494" s="28"/>
      <c r="H494" s="29">
        <f t="shared" si="91"/>
        <v>0.0258473085493141</v>
      </c>
      <c r="I494" s="29">
        <f t="shared" si="85"/>
        <v>0.0317661223103758</v>
      </c>
      <c r="J494" s="29">
        <f t="shared" si="86"/>
        <v>0.0262941659819227</v>
      </c>
      <c r="K494" s="29">
        <f t="shared" si="87"/>
        <v>-0.00333839150227622</v>
      </c>
      <c r="L494" s="28"/>
      <c r="M494" s="13">
        <f t="shared" si="96"/>
        <v>84610</v>
      </c>
      <c r="N494" s="13">
        <f t="shared" si="92"/>
        <v>81859</v>
      </c>
      <c r="O494" s="13">
        <f t="shared" si="93"/>
        <v>5463</v>
      </c>
      <c r="P494" s="13">
        <f t="shared" si="94"/>
        <v>6630</v>
      </c>
      <c r="Q494" s="28"/>
      <c r="R494" s="13">
        <f t="shared" si="95"/>
        <v>0.496099751802387</v>
      </c>
      <c r="S494" s="13">
        <f t="shared" si="88"/>
        <v>0.60428297438278</v>
      </c>
      <c r="T494" s="13">
        <f t="shared" si="89"/>
        <v>0.331685886875343</v>
      </c>
      <c r="U494" s="13">
        <f t="shared" si="90"/>
        <v>0.00603318250377074</v>
      </c>
    </row>
    <row r="495" s="13" customFormat="1" spans="1:21">
      <c r="A495" s="25">
        <v>40359</v>
      </c>
      <c r="B495" s="26">
        <v>43737</v>
      </c>
      <c r="C495" s="26">
        <v>33422</v>
      </c>
      <c r="D495" s="26">
        <v>3747</v>
      </c>
      <c r="E495" s="26">
        <v>6568</v>
      </c>
      <c r="F495" s="27"/>
      <c r="G495" s="28"/>
      <c r="H495" s="29">
        <f t="shared" si="91"/>
        <v>0.0868600955712555</v>
      </c>
      <c r="I495" s="29">
        <f t="shared" si="85"/>
        <v>0.130093950092753</v>
      </c>
      <c r="J495" s="29">
        <f t="shared" si="86"/>
        <v>-0.108620229516947</v>
      </c>
      <c r="K495" s="29">
        <f t="shared" si="87"/>
        <v>-0.0216199756394641</v>
      </c>
      <c r="L495" s="28"/>
      <c r="M495" s="13">
        <f t="shared" si="96"/>
        <v>84610</v>
      </c>
      <c r="N495" s="13">
        <f t="shared" si="92"/>
        <v>81859</v>
      </c>
      <c r="O495" s="13">
        <f t="shared" si="93"/>
        <v>5463</v>
      </c>
      <c r="P495" s="13">
        <f t="shared" si="94"/>
        <v>6630</v>
      </c>
      <c r="Q495" s="28"/>
      <c r="R495" s="13">
        <f t="shared" si="95"/>
        <v>0.483075286609148</v>
      </c>
      <c r="S495" s="13">
        <f t="shared" si="88"/>
        <v>0.591712578946725</v>
      </c>
      <c r="T495" s="13">
        <f t="shared" si="89"/>
        <v>0.314113124656782</v>
      </c>
      <c r="U495" s="13">
        <f t="shared" si="90"/>
        <v>0.00935143288084465</v>
      </c>
    </row>
    <row r="496" s="13" customFormat="1" spans="1:21">
      <c r="A496" s="34">
        <v>40390</v>
      </c>
      <c r="B496" s="26">
        <v>47536</v>
      </c>
      <c r="C496" s="26">
        <v>37770</v>
      </c>
      <c r="D496" s="26">
        <v>3340</v>
      </c>
      <c r="E496" s="26">
        <v>6426</v>
      </c>
      <c r="F496" s="27"/>
      <c r="G496" s="28"/>
      <c r="H496" s="29">
        <f t="shared" si="91"/>
        <v>-0.114418545944127</v>
      </c>
      <c r="I496" s="29">
        <f t="shared" si="85"/>
        <v>-0.150489806724914</v>
      </c>
      <c r="J496" s="29">
        <f t="shared" si="86"/>
        <v>0.0739520958083832</v>
      </c>
      <c r="K496" s="29">
        <f t="shared" si="87"/>
        <v>-0.000466853408029877</v>
      </c>
      <c r="L496" s="28"/>
      <c r="M496" s="13">
        <f t="shared" si="96"/>
        <v>84610</v>
      </c>
      <c r="N496" s="13">
        <f t="shared" si="92"/>
        <v>81859</v>
      </c>
      <c r="O496" s="13">
        <f t="shared" si="93"/>
        <v>5463</v>
      </c>
      <c r="P496" s="13">
        <f t="shared" si="94"/>
        <v>6630</v>
      </c>
      <c r="Q496" s="28"/>
      <c r="R496" s="13">
        <f t="shared" si="95"/>
        <v>0.438175156600875</v>
      </c>
      <c r="S496" s="13">
        <f t="shared" si="88"/>
        <v>0.538596855568722</v>
      </c>
      <c r="T496" s="13">
        <f t="shared" si="89"/>
        <v>0.388614314479224</v>
      </c>
      <c r="U496" s="13">
        <f t="shared" si="90"/>
        <v>0.0307692307692308</v>
      </c>
    </row>
    <row r="497" s="13" customFormat="1" spans="1:21">
      <c r="A497" s="25">
        <v>40421</v>
      </c>
      <c r="B497" s="26">
        <v>42097</v>
      </c>
      <c r="C497" s="26">
        <v>32086</v>
      </c>
      <c r="D497" s="26">
        <v>3587</v>
      </c>
      <c r="E497" s="26">
        <v>6423</v>
      </c>
      <c r="F497" s="27"/>
      <c r="G497" s="28"/>
      <c r="H497" s="29">
        <f t="shared" si="91"/>
        <v>0.0173409031522436</v>
      </c>
      <c r="I497" s="29">
        <f t="shared" si="85"/>
        <v>0.0365891666147229</v>
      </c>
      <c r="J497" s="29">
        <f t="shared" si="86"/>
        <v>-0.0323390019514915</v>
      </c>
      <c r="K497" s="29">
        <f t="shared" si="87"/>
        <v>-0.0510664798380819</v>
      </c>
      <c r="L497" s="28"/>
      <c r="M497" s="13">
        <f t="shared" si="96"/>
        <v>84610</v>
      </c>
      <c r="N497" s="13">
        <f t="shared" si="92"/>
        <v>81859</v>
      </c>
      <c r="O497" s="13">
        <f t="shared" si="93"/>
        <v>5463</v>
      </c>
      <c r="P497" s="13">
        <f t="shared" si="94"/>
        <v>6630</v>
      </c>
      <c r="Q497" s="28"/>
      <c r="R497" s="13">
        <f t="shared" si="95"/>
        <v>0.502458338257889</v>
      </c>
      <c r="S497" s="13">
        <f t="shared" si="88"/>
        <v>0.608033325596452</v>
      </c>
      <c r="T497" s="13">
        <f t="shared" si="89"/>
        <v>0.343401061687717</v>
      </c>
      <c r="U497" s="13">
        <f t="shared" si="90"/>
        <v>0.0312217194570136</v>
      </c>
    </row>
    <row r="498" s="13" customFormat="1" spans="1:21">
      <c r="A498" s="25">
        <v>40451</v>
      </c>
      <c r="B498" s="26">
        <v>42827</v>
      </c>
      <c r="C498" s="26">
        <v>33260</v>
      </c>
      <c r="D498" s="26">
        <v>3471</v>
      </c>
      <c r="E498" s="26">
        <v>6095</v>
      </c>
      <c r="F498" s="27"/>
      <c r="G498" s="28"/>
      <c r="H498" s="29">
        <f t="shared" si="91"/>
        <v>0.026221775982441</v>
      </c>
      <c r="I498" s="29">
        <f t="shared" si="85"/>
        <v>0.0316596512327119</v>
      </c>
      <c r="J498" s="29">
        <f t="shared" si="86"/>
        <v>0.0204552002304812</v>
      </c>
      <c r="K498" s="29">
        <f t="shared" si="87"/>
        <v>-0.000164068908941717</v>
      </c>
      <c r="L498" s="28"/>
      <c r="M498" s="13">
        <f t="shared" si="96"/>
        <v>84610</v>
      </c>
      <c r="N498" s="13">
        <f t="shared" si="92"/>
        <v>81859</v>
      </c>
      <c r="O498" s="13">
        <f t="shared" si="93"/>
        <v>5463</v>
      </c>
      <c r="P498" s="13">
        <f t="shared" si="94"/>
        <v>6630</v>
      </c>
      <c r="Q498" s="28"/>
      <c r="R498" s="13">
        <f t="shared" si="95"/>
        <v>0.493830516487413</v>
      </c>
      <c r="S498" s="13">
        <f t="shared" si="88"/>
        <v>0.593691591639282</v>
      </c>
      <c r="T498" s="13">
        <f t="shared" si="89"/>
        <v>0.364634816035146</v>
      </c>
      <c r="U498" s="13">
        <f t="shared" si="90"/>
        <v>0.0806938159879336</v>
      </c>
    </row>
    <row r="499" s="13" customFormat="1" spans="1:21">
      <c r="A499" s="25">
        <v>40482</v>
      </c>
      <c r="B499" s="26">
        <v>43950</v>
      </c>
      <c r="C499" s="26">
        <v>34313</v>
      </c>
      <c r="D499" s="26">
        <v>3542</v>
      </c>
      <c r="E499" s="26">
        <v>6094</v>
      </c>
      <c r="F499" s="27"/>
      <c r="G499" s="28"/>
      <c r="H499" s="29">
        <f t="shared" si="91"/>
        <v>-0.00837315130830485</v>
      </c>
      <c r="I499" s="29">
        <f t="shared" si="85"/>
        <v>-0.0133768542534899</v>
      </c>
      <c r="J499" s="29">
        <f t="shared" si="86"/>
        <v>0.0426312817617165</v>
      </c>
      <c r="K499" s="29">
        <f t="shared" si="87"/>
        <v>-0.0096816540859862</v>
      </c>
      <c r="L499" s="28"/>
      <c r="M499" s="13">
        <f t="shared" si="96"/>
        <v>84610</v>
      </c>
      <c r="N499" s="13">
        <f t="shared" si="92"/>
        <v>81859</v>
      </c>
      <c r="O499" s="13">
        <f t="shared" si="93"/>
        <v>5463</v>
      </c>
      <c r="P499" s="13">
        <f t="shared" si="94"/>
        <v>6630</v>
      </c>
      <c r="Q499" s="28"/>
      <c r="R499" s="13">
        <f t="shared" si="95"/>
        <v>0.480557853681598</v>
      </c>
      <c r="S499" s="13">
        <f t="shared" si="88"/>
        <v>0.580828009137664</v>
      </c>
      <c r="T499" s="13">
        <f t="shared" si="89"/>
        <v>0.351638293977668</v>
      </c>
      <c r="U499" s="13">
        <f t="shared" si="90"/>
        <v>0.0808446455505279</v>
      </c>
    </row>
    <row r="500" s="13" customFormat="1" spans="1:21">
      <c r="A500" s="25">
        <v>40512</v>
      </c>
      <c r="B500" s="26">
        <v>43582</v>
      </c>
      <c r="C500" s="26">
        <v>33854</v>
      </c>
      <c r="D500" s="26">
        <v>3693</v>
      </c>
      <c r="E500" s="26">
        <v>6035</v>
      </c>
      <c r="F500" s="27"/>
      <c r="G500" s="28"/>
      <c r="H500" s="29">
        <f t="shared" si="91"/>
        <v>-0.045706943233445</v>
      </c>
      <c r="I500" s="29">
        <f t="shared" si="85"/>
        <v>-0.0468777692444025</v>
      </c>
      <c r="J500" s="29">
        <f t="shared" si="86"/>
        <v>-0.0384511237476306</v>
      </c>
      <c r="K500" s="29">
        <f t="shared" si="87"/>
        <v>-0.0434134217067108</v>
      </c>
      <c r="L500" s="28"/>
      <c r="M500" s="13">
        <f t="shared" si="96"/>
        <v>84610</v>
      </c>
      <c r="N500" s="13">
        <f t="shared" si="92"/>
        <v>81859</v>
      </c>
      <c r="O500" s="13">
        <f t="shared" si="93"/>
        <v>5463</v>
      </c>
      <c r="P500" s="13">
        <f t="shared" si="94"/>
        <v>6630</v>
      </c>
      <c r="Q500" s="28"/>
      <c r="R500" s="13">
        <f t="shared" si="95"/>
        <v>0.484907221368633</v>
      </c>
      <c r="S500" s="13">
        <f t="shared" si="88"/>
        <v>0.586435211766574</v>
      </c>
      <c r="T500" s="13">
        <f t="shared" si="89"/>
        <v>0.323997803404723</v>
      </c>
      <c r="U500" s="13">
        <f t="shared" si="90"/>
        <v>0.0897435897435897</v>
      </c>
    </row>
    <row r="501" s="13" customFormat="1" spans="1:21">
      <c r="A501" s="25">
        <v>40543</v>
      </c>
      <c r="B501" s="26">
        <v>41590</v>
      </c>
      <c r="C501" s="26">
        <v>32267</v>
      </c>
      <c r="D501" s="26">
        <v>3551</v>
      </c>
      <c r="E501" s="26">
        <v>5773</v>
      </c>
      <c r="F501" s="27"/>
      <c r="G501" s="28"/>
      <c r="H501" s="29">
        <f t="shared" si="91"/>
        <v>-0.0185381101226256</v>
      </c>
      <c r="I501" s="29">
        <f t="shared" si="85"/>
        <v>-0.0330678402082624</v>
      </c>
      <c r="J501" s="29">
        <f t="shared" si="86"/>
        <v>-0.0332300760349198</v>
      </c>
      <c r="K501" s="29">
        <f t="shared" si="87"/>
        <v>0.0715399272475317</v>
      </c>
      <c r="L501" s="28"/>
      <c r="M501" s="13">
        <f t="shared" si="96"/>
        <v>84610</v>
      </c>
      <c r="N501" s="13">
        <f t="shared" si="92"/>
        <v>81859</v>
      </c>
      <c r="O501" s="13">
        <f t="shared" si="93"/>
        <v>5463</v>
      </c>
      <c r="P501" s="13">
        <f t="shared" si="94"/>
        <v>6630</v>
      </c>
      <c r="Q501" s="28"/>
      <c r="R501" s="13">
        <f t="shared" si="95"/>
        <v>0.508450537761494</v>
      </c>
      <c r="S501" s="13">
        <f t="shared" si="88"/>
        <v>0.605822206476991</v>
      </c>
      <c r="T501" s="13">
        <f t="shared" si="89"/>
        <v>0.349990847519678</v>
      </c>
      <c r="U501" s="13">
        <f t="shared" si="90"/>
        <v>0.129260935143288</v>
      </c>
    </row>
    <row r="502" s="13" customFormat="1" spans="1:21">
      <c r="A502" s="25">
        <v>40574</v>
      </c>
      <c r="B502" s="26">
        <v>40819</v>
      </c>
      <c r="C502" s="26">
        <v>31200</v>
      </c>
      <c r="D502" s="26">
        <v>3433</v>
      </c>
      <c r="E502" s="26">
        <v>6186</v>
      </c>
      <c r="F502" s="27"/>
      <c r="G502" s="28"/>
      <c r="H502" s="29">
        <f t="shared" si="91"/>
        <v>-0.0230039932384429</v>
      </c>
      <c r="I502" s="29">
        <f t="shared" si="85"/>
        <v>-0.0303205128205128</v>
      </c>
      <c r="J502" s="29">
        <f t="shared" si="86"/>
        <v>0.0381590445674338</v>
      </c>
      <c r="K502" s="29">
        <f t="shared" si="87"/>
        <v>-0.0200452634982218</v>
      </c>
      <c r="L502" s="28"/>
      <c r="M502" s="13">
        <f t="shared" si="96"/>
        <v>84610</v>
      </c>
      <c r="N502" s="13">
        <f t="shared" si="92"/>
        <v>81859</v>
      </c>
      <c r="O502" s="13">
        <f t="shared" si="93"/>
        <v>5463</v>
      </c>
      <c r="P502" s="13">
        <f t="shared" si="94"/>
        <v>6630</v>
      </c>
      <c r="Q502" s="28"/>
      <c r="R502" s="13">
        <f t="shared" si="95"/>
        <v>0.517562935823189</v>
      </c>
      <c r="S502" s="13">
        <f t="shared" si="88"/>
        <v>0.618856814766855</v>
      </c>
      <c r="T502" s="13">
        <f t="shared" si="89"/>
        <v>0.371590701079993</v>
      </c>
      <c r="U502" s="13">
        <f t="shared" si="90"/>
        <v>0.0669683257918552</v>
      </c>
    </row>
    <row r="503" s="13" customFormat="1" spans="1:21">
      <c r="A503" s="25">
        <v>40602</v>
      </c>
      <c r="B503" s="26">
        <v>39880</v>
      </c>
      <c r="C503" s="26">
        <v>30254</v>
      </c>
      <c r="D503" s="26">
        <v>3564</v>
      </c>
      <c r="E503" s="26">
        <v>6062</v>
      </c>
      <c r="F503" s="27"/>
      <c r="G503" s="28"/>
      <c r="H503" s="29">
        <f t="shared" si="91"/>
        <v>-0.103861584754263</v>
      </c>
      <c r="I503" s="29">
        <f t="shared" si="85"/>
        <v>-0.135221788854366</v>
      </c>
      <c r="J503" s="29">
        <f t="shared" si="86"/>
        <v>0.00308641975308643</v>
      </c>
      <c r="K503" s="29">
        <f t="shared" si="87"/>
        <v>-0.0102276476410426</v>
      </c>
      <c r="L503" s="28"/>
      <c r="M503" s="13">
        <f t="shared" si="96"/>
        <v>84610</v>
      </c>
      <c r="N503" s="13">
        <f t="shared" si="92"/>
        <v>81859</v>
      </c>
      <c r="O503" s="13">
        <f t="shared" si="93"/>
        <v>5463</v>
      </c>
      <c r="P503" s="13">
        <f t="shared" si="94"/>
        <v>6630</v>
      </c>
      <c r="Q503" s="28"/>
      <c r="R503" s="13">
        <f t="shared" si="95"/>
        <v>0.528660914785486</v>
      </c>
      <c r="S503" s="13">
        <f t="shared" si="88"/>
        <v>0.630413271601168</v>
      </c>
      <c r="T503" s="13">
        <f t="shared" si="89"/>
        <v>0.347611202635914</v>
      </c>
      <c r="U503" s="13">
        <f t="shared" si="90"/>
        <v>0.0856711915535445</v>
      </c>
    </row>
    <row r="504" s="13" customFormat="1" spans="1:21">
      <c r="A504" s="25">
        <v>40633</v>
      </c>
      <c r="B504" s="26">
        <v>35738</v>
      </c>
      <c r="C504" s="26">
        <v>26163</v>
      </c>
      <c r="D504" s="26">
        <v>3575</v>
      </c>
      <c r="E504" s="26">
        <v>6000</v>
      </c>
      <c r="F504" s="27"/>
      <c r="G504" s="28"/>
      <c r="H504" s="29">
        <f t="shared" si="91"/>
        <v>0.0748223179808607</v>
      </c>
      <c r="I504" s="29">
        <f t="shared" si="85"/>
        <v>0.107021366051294</v>
      </c>
      <c r="J504" s="29">
        <f t="shared" si="86"/>
        <v>0.0117482517482517</v>
      </c>
      <c r="K504" s="29">
        <f t="shared" si="87"/>
        <v>-0.028</v>
      </c>
      <c r="L504" s="28"/>
      <c r="M504" s="13">
        <f t="shared" si="96"/>
        <v>84610</v>
      </c>
      <c r="N504" s="13">
        <f t="shared" si="92"/>
        <v>81859</v>
      </c>
      <c r="O504" s="13">
        <f t="shared" si="93"/>
        <v>5463</v>
      </c>
      <c r="P504" s="13">
        <f t="shared" si="94"/>
        <v>6630</v>
      </c>
      <c r="Q504" s="28"/>
      <c r="R504" s="13">
        <f t="shared" si="95"/>
        <v>0.57761493913249</v>
      </c>
      <c r="S504" s="13">
        <f t="shared" si="88"/>
        <v>0.680389450152091</v>
      </c>
      <c r="T504" s="13">
        <f t="shared" si="89"/>
        <v>0.345597656965038</v>
      </c>
      <c r="U504" s="13">
        <f t="shared" si="90"/>
        <v>0.0950226244343891</v>
      </c>
    </row>
    <row r="505" s="13" customFormat="1" spans="1:21">
      <c r="A505" s="25">
        <v>40663</v>
      </c>
      <c r="B505" s="26">
        <v>38412</v>
      </c>
      <c r="C505" s="26">
        <v>28963</v>
      </c>
      <c r="D505" s="26">
        <v>3617</v>
      </c>
      <c r="E505" s="26">
        <v>5832</v>
      </c>
      <c r="F505" s="27"/>
      <c r="G505" s="28"/>
      <c r="H505" s="29">
        <f t="shared" si="91"/>
        <v>0.050426949911486</v>
      </c>
      <c r="I505" s="29">
        <f t="shared" si="85"/>
        <v>0.0528950730242033</v>
      </c>
      <c r="J505" s="29">
        <f t="shared" si="86"/>
        <v>0.0185236383743435</v>
      </c>
      <c r="K505" s="29">
        <f t="shared" si="87"/>
        <v>0.0581275720164609</v>
      </c>
      <c r="L505" s="28"/>
      <c r="M505" s="13">
        <f t="shared" si="96"/>
        <v>84610</v>
      </c>
      <c r="N505" s="13">
        <f t="shared" si="92"/>
        <v>81859</v>
      </c>
      <c r="O505" s="13">
        <f t="shared" si="93"/>
        <v>5463</v>
      </c>
      <c r="P505" s="13">
        <f t="shared" si="94"/>
        <v>6630</v>
      </c>
      <c r="Q505" s="28"/>
      <c r="R505" s="13">
        <f t="shared" si="95"/>
        <v>0.546011109797896</v>
      </c>
      <c r="S505" s="13">
        <f t="shared" si="88"/>
        <v>0.646184292502962</v>
      </c>
      <c r="T505" s="13">
        <f t="shared" si="89"/>
        <v>0.337909573494417</v>
      </c>
      <c r="U505" s="13">
        <f t="shared" si="90"/>
        <v>0.120361990950226</v>
      </c>
    </row>
    <row r="506" s="13" customFormat="1" spans="1:21">
      <c r="A506" s="25">
        <v>40694</v>
      </c>
      <c r="B506" s="26">
        <v>40349</v>
      </c>
      <c r="C506" s="26">
        <v>30495</v>
      </c>
      <c r="D506" s="26">
        <v>3684</v>
      </c>
      <c r="E506" s="26">
        <v>6171</v>
      </c>
      <c r="F506" s="27"/>
      <c r="G506" s="28"/>
      <c r="H506" s="29">
        <f t="shared" si="91"/>
        <v>0.0193561178715707</v>
      </c>
      <c r="I506" s="29">
        <f t="shared" si="85"/>
        <v>0.0284636825709133</v>
      </c>
      <c r="J506" s="29">
        <f t="shared" si="86"/>
        <v>-0.0230727470141151</v>
      </c>
      <c r="K506" s="29">
        <f t="shared" si="87"/>
        <v>-0.000486144871171601</v>
      </c>
      <c r="L506" s="28"/>
      <c r="M506" s="13">
        <f t="shared" si="96"/>
        <v>84610</v>
      </c>
      <c r="N506" s="13">
        <f t="shared" si="92"/>
        <v>81859</v>
      </c>
      <c r="O506" s="13">
        <f t="shared" si="93"/>
        <v>5463</v>
      </c>
      <c r="P506" s="13">
        <f t="shared" si="94"/>
        <v>6630</v>
      </c>
      <c r="Q506" s="28"/>
      <c r="R506" s="13">
        <f t="shared" si="95"/>
        <v>0.523117834771304</v>
      </c>
      <c r="S506" s="13">
        <f t="shared" si="88"/>
        <v>0.627469184817796</v>
      </c>
      <c r="T506" s="13">
        <f t="shared" si="89"/>
        <v>0.325645249862713</v>
      </c>
      <c r="U506" s="13">
        <f t="shared" si="90"/>
        <v>0.0692307692307692</v>
      </c>
    </row>
    <row r="507" s="13" customFormat="1" spans="1:21">
      <c r="A507" s="25">
        <v>40724</v>
      </c>
      <c r="B507" s="26">
        <v>41130</v>
      </c>
      <c r="C507" s="26">
        <v>31363</v>
      </c>
      <c r="D507" s="26">
        <v>3599</v>
      </c>
      <c r="E507" s="26">
        <v>6168</v>
      </c>
      <c r="F507" s="27"/>
      <c r="G507" s="28"/>
      <c r="H507" s="29">
        <f t="shared" si="91"/>
        <v>-0.0100656455142232</v>
      </c>
      <c r="I507" s="29">
        <f t="shared" si="85"/>
        <v>-0.0205656346650511</v>
      </c>
      <c r="J507" s="29">
        <f t="shared" si="86"/>
        <v>0.0605723812170047</v>
      </c>
      <c r="K507" s="29">
        <f t="shared" si="87"/>
        <v>0.00210765239948119</v>
      </c>
      <c r="L507" s="28"/>
      <c r="M507" s="13">
        <f t="shared" si="96"/>
        <v>84610</v>
      </c>
      <c r="N507" s="13">
        <f t="shared" si="92"/>
        <v>81859</v>
      </c>
      <c r="O507" s="13">
        <f t="shared" si="93"/>
        <v>5463</v>
      </c>
      <c r="P507" s="13">
        <f t="shared" si="94"/>
        <v>6630</v>
      </c>
      <c r="Q507" s="28"/>
      <c r="R507" s="13">
        <f t="shared" si="95"/>
        <v>0.513887247370287</v>
      </c>
      <c r="S507" s="13">
        <f t="shared" si="88"/>
        <v>0.616865585946567</v>
      </c>
      <c r="T507" s="13">
        <f t="shared" si="89"/>
        <v>0.341204466410397</v>
      </c>
      <c r="U507" s="13">
        <f t="shared" si="90"/>
        <v>0.069683257918552</v>
      </c>
    </row>
    <row r="508" s="13" customFormat="1" spans="1:21">
      <c r="A508" s="25">
        <v>40755</v>
      </c>
      <c r="B508" s="26">
        <v>40716</v>
      </c>
      <c r="C508" s="26">
        <v>30718</v>
      </c>
      <c r="D508" s="26">
        <v>3817</v>
      </c>
      <c r="E508" s="26">
        <v>6181</v>
      </c>
      <c r="F508" s="27"/>
      <c r="G508" s="28"/>
      <c r="H508" s="29">
        <f t="shared" si="91"/>
        <v>0.074614402200609</v>
      </c>
      <c r="I508" s="29">
        <f t="shared" si="85"/>
        <v>0.0768279184842764</v>
      </c>
      <c r="J508" s="29">
        <f t="shared" si="86"/>
        <v>0.140948388787006</v>
      </c>
      <c r="K508" s="29">
        <f t="shared" si="87"/>
        <v>0.0228118427438926</v>
      </c>
      <c r="L508" s="28"/>
      <c r="M508" s="13">
        <f t="shared" si="96"/>
        <v>84610</v>
      </c>
      <c r="N508" s="13">
        <f t="shared" si="92"/>
        <v>81859</v>
      </c>
      <c r="O508" s="13">
        <f t="shared" si="93"/>
        <v>5463</v>
      </c>
      <c r="P508" s="13">
        <f t="shared" si="94"/>
        <v>6630</v>
      </c>
      <c r="Q508" s="28"/>
      <c r="R508" s="13">
        <f t="shared" si="95"/>
        <v>0.518780286018201</v>
      </c>
      <c r="S508" s="13">
        <f t="shared" si="88"/>
        <v>0.624744988333598</v>
      </c>
      <c r="T508" s="13">
        <f t="shared" si="89"/>
        <v>0.301299652205748</v>
      </c>
      <c r="U508" s="13">
        <f t="shared" si="90"/>
        <v>0.0677224736048265</v>
      </c>
    </row>
    <row r="509" s="13" customFormat="1" spans="1:21">
      <c r="A509" s="25">
        <v>40786</v>
      </c>
      <c r="B509" s="26">
        <v>43754</v>
      </c>
      <c r="C509" s="26">
        <v>33078</v>
      </c>
      <c r="D509" s="26">
        <v>4355</v>
      </c>
      <c r="E509" s="26">
        <v>6322</v>
      </c>
      <c r="F509" s="27"/>
      <c r="G509" s="28"/>
      <c r="H509" s="29">
        <f t="shared" si="91"/>
        <v>0.0253005439502674</v>
      </c>
      <c r="I509" s="29">
        <f t="shared" si="85"/>
        <v>0.0168994497853558</v>
      </c>
      <c r="J509" s="29">
        <f t="shared" si="86"/>
        <v>-0.0236509758897818</v>
      </c>
      <c r="K509" s="29">
        <f t="shared" si="87"/>
        <v>0.102815564694717</v>
      </c>
      <c r="L509" s="28"/>
      <c r="M509" s="13">
        <f t="shared" si="96"/>
        <v>84610</v>
      </c>
      <c r="N509" s="13">
        <f t="shared" si="92"/>
        <v>81859</v>
      </c>
      <c r="O509" s="13">
        <f t="shared" si="93"/>
        <v>5463</v>
      </c>
      <c r="P509" s="13">
        <f t="shared" si="94"/>
        <v>6630</v>
      </c>
      <c r="Q509" s="28"/>
      <c r="R509" s="13">
        <f t="shared" si="95"/>
        <v>0.482874364732301</v>
      </c>
      <c r="S509" s="13">
        <f t="shared" si="88"/>
        <v>0.595914926886476</v>
      </c>
      <c r="T509" s="13">
        <f t="shared" si="89"/>
        <v>0.202818963939228</v>
      </c>
      <c r="U509" s="13">
        <f t="shared" si="90"/>
        <v>0.0464555052790347</v>
      </c>
    </row>
    <row r="510" s="13" customFormat="1" spans="1:21">
      <c r="A510" s="25">
        <v>40816</v>
      </c>
      <c r="B510" s="26">
        <v>44861</v>
      </c>
      <c r="C510" s="26">
        <v>33637</v>
      </c>
      <c r="D510" s="26">
        <v>4252</v>
      </c>
      <c r="E510" s="26">
        <v>6972</v>
      </c>
      <c r="F510" s="27"/>
      <c r="G510" s="28"/>
      <c r="H510" s="29">
        <f t="shared" si="91"/>
        <v>0.0018724504580816</v>
      </c>
      <c r="I510" s="29">
        <f t="shared" si="85"/>
        <v>0.0160537503344531</v>
      </c>
      <c r="J510" s="29">
        <f t="shared" si="86"/>
        <v>-0.0105832549388523</v>
      </c>
      <c r="K510" s="29">
        <f t="shared" si="87"/>
        <v>-0.0589500860585198</v>
      </c>
      <c r="L510" s="28"/>
      <c r="M510" s="13">
        <f t="shared" si="96"/>
        <v>84610</v>
      </c>
      <c r="N510" s="13">
        <f t="shared" si="92"/>
        <v>81859</v>
      </c>
      <c r="O510" s="13">
        <f t="shared" si="93"/>
        <v>5463</v>
      </c>
      <c r="P510" s="13">
        <f t="shared" si="94"/>
        <v>6630</v>
      </c>
      <c r="Q510" s="28"/>
      <c r="R510" s="13">
        <f t="shared" si="95"/>
        <v>0.469790804869401</v>
      </c>
      <c r="S510" s="13">
        <f t="shared" si="88"/>
        <v>0.589086111484382</v>
      </c>
      <c r="T510" s="13">
        <f t="shared" si="89"/>
        <v>0.221673073402892</v>
      </c>
      <c r="U510" s="13">
        <f t="shared" si="90"/>
        <v>-0.0515837104072398</v>
      </c>
    </row>
    <row r="511" s="13" customFormat="1" spans="1:21">
      <c r="A511" s="25">
        <v>40847</v>
      </c>
      <c r="B511" s="26">
        <v>44945</v>
      </c>
      <c r="C511" s="26">
        <v>34177</v>
      </c>
      <c r="D511" s="26">
        <v>4207</v>
      </c>
      <c r="E511" s="26">
        <v>6561</v>
      </c>
      <c r="F511" s="27"/>
      <c r="G511" s="28"/>
      <c r="H511" s="29">
        <f t="shared" si="91"/>
        <v>-0.00246968517076429</v>
      </c>
      <c r="I511" s="29">
        <f t="shared" si="85"/>
        <v>-0.0150686133949732</v>
      </c>
      <c r="J511" s="29">
        <f t="shared" si="86"/>
        <v>0.0632279534109816</v>
      </c>
      <c r="K511" s="29">
        <f t="shared" si="87"/>
        <v>0.0210333790580703</v>
      </c>
      <c r="L511" s="28"/>
      <c r="M511" s="13">
        <f t="shared" si="96"/>
        <v>84610</v>
      </c>
      <c r="N511" s="13">
        <f t="shared" si="92"/>
        <v>81859</v>
      </c>
      <c r="O511" s="13">
        <f t="shared" si="93"/>
        <v>5463</v>
      </c>
      <c r="P511" s="13">
        <f t="shared" si="94"/>
        <v>6972</v>
      </c>
      <c r="Q511" s="28"/>
      <c r="R511" s="13">
        <f t="shared" si="95"/>
        <v>0.468798014419099</v>
      </c>
      <c r="S511" s="13">
        <f t="shared" si="88"/>
        <v>0.582489402509193</v>
      </c>
      <c r="T511" s="13">
        <f t="shared" si="89"/>
        <v>0.229910305692843</v>
      </c>
      <c r="U511" s="13">
        <f t="shared" si="90"/>
        <v>0.0589500860585198</v>
      </c>
    </row>
    <row r="512" s="13" customFormat="1" spans="1:21">
      <c r="A512" s="25">
        <v>40877</v>
      </c>
      <c r="B512" s="26">
        <v>44834</v>
      </c>
      <c r="C512" s="26">
        <v>33662</v>
      </c>
      <c r="D512" s="26">
        <v>4473</v>
      </c>
      <c r="E512" s="26">
        <v>6699</v>
      </c>
      <c r="F512" s="27"/>
      <c r="G512" s="28"/>
      <c r="H512" s="29">
        <f t="shared" si="91"/>
        <v>0.0279029308114378</v>
      </c>
      <c r="I512" s="29">
        <f t="shared" si="85"/>
        <v>0.0531162735428674</v>
      </c>
      <c r="J512" s="29">
        <f t="shared" si="86"/>
        <v>-0.11021685669573</v>
      </c>
      <c r="K512" s="29">
        <f t="shared" si="87"/>
        <v>-0.00641886848783402</v>
      </c>
      <c r="L512" s="28"/>
      <c r="M512" s="13">
        <f t="shared" si="96"/>
        <v>84610</v>
      </c>
      <c r="N512" s="13">
        <f t="shared" si="92"/>
        <v>81859</v>
      </c>
      <c r="O512" s="13">
        <f t="shared" si="93"/>
        <v>5463</v>
      </c>
      <c r="P512" s="13">
        <f t="shared" si="94"/>
        <v>6972</v>
      </c>
      <c r="Q512" s="28"/>
      <c r="R512" s="13">
        <f t="shared" si="95"/>
        <v>0.470109916085569</v>
      </c>
      <c r="S512" s="13">
        <f t="shared" si="88"/>
        <v>0.588780708291086</v>
      </c>
      <c r="T512" s="13">
        <f t="shared" si="89"/>
        <v>0.181219110378913</v>
      </c>
      <c r="U512" s="13">
        <f t="shared" si="90"/>
        <v>0.0391566265060241</v>
      </c>
    </row>
    <row r="513" s="13" customFormat="1" spans="1:21">
      <c r="A513" s="25">
        <v>40908</v>
      </c>
      <c r="B513" s="26">
        <v>46085</v>
      </c>
      <c r="C513" s="26">
        <v>35450</v>
      </c>
      <c r="D513" s="26">
        <v>3980</v>
      </c>
      <c r="E513" s="26">
        <v>6656</v>
      </c>
      <c r="F513" s="27"/>
      <c r="G513" s="28"/>
      <c r="H513" s="29">
        <f t="shared" si="91"/>
        <v>0.014885537593577</v>
      </c>
      <c r="I513" s="29">
        <f t="shared" si="85"/>
        <v>0.0203667136812411</v>
      </c>
      <c r="J513" s="29">
        <f t="shared" si="86"/>
        <v>0.057537688442211</v>
      </c>
      <c r="K513" s="29">
        <f t="shared" si="87"/>
        <v>-0.0401141826923077</v>
      </c>
      <c r="L513" s="28"/>
      <c r="M513" s="13">
        <f t="shared" si="96"/>
        <v>84610</v>
      </c>
      <c r="N513" s="13">
        <f t="shared" si="92"/>
        <v>81859</v>
      </c>
      <c r="O513" s="13">
        <f t="shared" si="93"/>
        <v>5463</v>
      </c>
      <c r="P513" s="13">
        <f t="shared" si="94"/>
        <v>6972</v>
      </c>
      <c r="Q513" s="28"/>
      <c r="R513" s="13">
        <f t="shared" si="95"/>
        <v>0.455324429736438</v>
      </c>
      <c r="S513" s="13">
        <f t="shared" si="88"/>
        <v>0.566938271906571</v>
      </c>
      <c r="T513" s="13">
        <f t="shared" si="89"/>
        <v>0.271462566355482</v>
      </c>
      <c r="U513" s="13">
        <f t="shared" si="90"/>
        <v>0.0453241537578887</v>
      </c>
    </row>
    <row r="514" s="13" customFormat="1" spans="1:21">
      <c r="A514" s="25">
        <v>40939</v>
      </c>
      <c r="B514" s="26">
        <v>46771</v>
      </c>
      <c r="C514" s="26">
        <v>36172</v>
      </c>
      <c r="D514" s="26">
        <v>4209</v>
      </c>
      <c r="E514" s="26">
        <v>6389</v>
      </c>
      <c r="F514" s="27"/>
      <c r="G514" s="28"/>
      <c r="H514" s="29">
        <f t="shared" si="91"/>
        <v>0.0497102905646662</v>
      </c>
      <c r="I514" s="29">
        <f t="shared" si="85"/>
        <v>0.0665984739577574</v>
      </c>
      <c r="J514" s="29">
        <f t="shared" si="86"/>
        <v>-0.00190068899976237</v>
      </c>
      <c r="K514" s="29">
        <f t="shared" si="87"/>
        <v>-0.011738926279543</v>
      </c>
      <c r="L514" s="28"/>
      <c r="M514" s="13">
        <f t="shared" si="96"/>
        <v>84610</v>
      </c>
      <c r="N514" s="13">
        <f t="shared" si="92"/>
        <v>81859</v>
      </c>
      <c r="O514" s="13">
        <f t="shared" si="93"/>
        <v>5463</v>
      </c>
      <c r="P514" s="13">
        <f t="shared" si="94"/>
        <v>6972</v>
      </c>
      <c r="Q514" s="28"/>
      <c r="R514" s="13">
        <f t="shared" si="95"/>
        <v>0.447216641058976</v>
      </c>
      <c r="S514" s="13">
        <f t="shared" si="88"/>
        <v>0.558118227684189</v>
      </c>
      <c r="T514" s="13">
        <f t="shared" si="89"/>
        <v>0.229544206479956</v>
      </c>
      <c r="U514" s="13">
        <f t="shared" si="90"/>
        <v>0.0836201950659782</v>
      </c>
    </row>
    <row r="515" s="13" customFormat="1" spans="1:21">
      <c r="A515" s="25">
        <v>40968</v>
      </c>
      <c r="B515" s="26">
        <v>49096</v>
      </c>
      <c r="C515" s="26">
        <v>38581</v>
      </c>
      <c r="D515" s="26">
        <v>4201</v>
      </c>
      <c r="E515" s="26">
        <v>6314</v>
      </c>
      <c r="F515" s="27"/>
      <c r="G515" s="28"/>
      <c r="H515" s="29">
        <f t="shared" si="91"/>
        <v>0.0171500733257293</v>
      </c>
      <c r="I515" s="29">
        <f t="shared" si="85"/>
        <v>0.0175215779787978</v>
      </c>
      <c r="J515" s="29">
        <f t="shared" si="86"/>
        <v>-0.0233277791002142</v>
      </c>
      <c r="K515" s="29">
        <f t="shared" si="87"/>
        <v>0.0418118466898956</v>
      </c>
      <c r="L515" s="28"/>
      <c r="M515" s="13">
        <f t="shared" si="96"/>
        <v>84610</v>
      </c>
      <c r="N515" s="13">
        <f t="shared" si="92"/>
        <v>81859</v>
      </c>
      <c r="O515" s="13">
        <f t="shared" si="93"/>
        <v>5463</v>
      </c>
      <c r="P515" s="13">
        <f t="shared" si="94"/>
        <v>6972</v>
      </c>
      <c r="Q515" s="28"/>
      <c r="R515" s="13">
        <f t="shared" si="95"/>
        <v>0.419737619666706</v>
      </c>
      <c r="S515" s="13">
        <f t="shared" si="88"/>
        <v>0.528689575978206</v>
      </c>
      <c r="T515" s="13">
        <f t="shared" si="89"/>
        <v>0.231008603331503</v>
      </c>
      <c r="U515" s="13">
        <f t="shared" si="90"/>
        <v>0.0943775100401606</v>
      </c>
    </row>
    <row r="516" s="13" customFormat="1" spans="1:21">
      <c r="A516" s="25">
        <v>40999</v>
      </c>
      <c r="B516" s="26">
        <v>49938</v>
      </c>
      <c r="C516" s="26">
        <v>39257</v>
      </c>
      <c r="D516" s="26">
        <v>4103</v>
      </c>
      <c r="E516" s="26">
        <v>6578</v>
      </c>
      <c r="F516" s="27"/>
      <c r="G516" s="28"/>
      <c r="H516" s="29">
        <f t="shared" si="91"/>
        <v>-0.0460571108174136</v>
      </c>
      <c r="I516" s="29">
        <f t="shared" ref="I516:I579" si="97">(C517/C516)-1</f>
        <v>-0.0593015258425249</v>
      </c>
      <c r="J516" s="29">
        <f t="shared" ref="J516:J579" si="98">(D517/D516)-1</f>
        <v>-0.0114550329027541</v>
      </c>
      <c r="K516" s="29">
        <f t="shared" ref="K516:K579" si="99">(E517/E516)-1</f>
        <v>0.0114016418364244</v>
      </c>
      <c r="L516" s="28"/>
      <c r="M516" s="13">
        <f t="shared" si="96"/>
        <v>84610</v>
      </c>
      <c r="N516" s="13">
        <f t="shared" si="92"/>
        <v>81859</v>
      </c>
      <c r="O516" s="13">
        <f t="shared" si="93"/>
        <v>5463</v>
      </c>
      <c r="P516" s="13">
        <f t="shared" si="94"/>
        <v>6972</v>
      </c>
      <c r="Q516" s="28"/>
      <c r="R516" s="13">
        <f t="shared" si="95"/>
        <v>0.409786077295828</v>
      </c>
      <c r="S516" s="13">
        <f t="shared" ref="S516:S579" si="100">(N516-C516)/N516</f>
        <v>0.520431473631488</v>
      </c>
      <c r="T516" s="13">
        <f t="shared" ref="T516:T579" si="101">(O516-D516)/O516</f>
        <v>0.248947464762951</v>
      </c>
      <c r="U516" s="13">
        <f t="shared" ref="U516:U579" si="102">(P516-E516)/P516</f>
        <v>0.0565117613310384</v>
      </c>
    </row>
    <row r="517" s="13" customFormat="1" spans="1:21">
      <c r="A517" s="25">
        <v>41029</v>
      </c>
      <c r="B517" s="26">
        <v>47638</v>
      </c>
      <c r="C517" s="26">
        <v>36929</v>
      </c>
      <c r="D517" s="26">
        <v>4056</v>
      </c>
      <c r="E517" s="26">
        <v>6653</v>
      </c>
      <c r="F517" s="27"/>
      <c r="G517" s="28"/>
      <c r="H517" s="29">
        <f t="shared" ref="H517:H580" si="103">(B518/B517)-1</f>
        <v>0.117049414333095</v>
      </c>
      <c r="I517" s="29">
        <f t="shared" si="97"/>
        <v>0.140756586964174</v>
      </c>
      <c r="J517" s="29">
        <f t="shared" si="98"/>
        <v>0.0138067061143985</v>
      </c>
      <c r="K517" s="29">
        <f t="shared" si="99"/>
        <v>0.0483992183977153</v>
      </c>
      <c r="L517" s="28"/>
      <c r="M517" s="13">
        <f t="shared" si="96"/>
        <v>84610</v>
      </c>
      <c r="N517" s="13">
        <f t="shared" ref="N517:N580" si="104">MAX(N516,C516)</f>
        <v>81859</v>
      </c>
      <c r="O517" s="13">
        <f t="shared" ref="O517:O580" si="105">MAX(O516,D516)</f>
        <v>5463</v>
      </c>
      <c r="P517" s="13">
        <f t="shared" ref="P517:P580" si="106">MAX(P516,E516)</f>
        <v>6972</v>
      </c>
      <c r="Q517" s="28"/>
      <c r="R517" s="13">
        <f t="shared" ref="R517:R580" si="107">(M517-B517)/M517</f>
        <v>0.436969625339794</v>
      </c>
      <c r="S517" s="13">
        <f t="shared" si="100"/>
        <v>0.548870618991192</v>
      </c>
      <c r="T517" s="13">
        <f t="shared" si="101"/>
        <v>0.257550796265788</v>
      </c>
      <c r="U517" s="13">
        <f t="shared" si="102"/>
        <v>0.045754446356856</v>
      </c>
    </row>
    <row r="518" s="13" customFormat="1" spans="1:21">
      <c r="A518" s="25">
        <v>41060</v>
      </c>
      <c r="B518" s="26">
        <v>53214</v>
      </c>
      <c r="C518" s="26">
        <v>42127</v>
      </c>
      <c r="D518" s="26">
        <v>4112</v>
      </c>
      <c r="E518" s="26">
        <v>6975</v>
      </c>
      <c r="F518" s="27"/>
      <c r="G518" s="28"/>
      <c r="H518" s="29">
        <f t="shared" si="103"/>
        <v>-0.112451610478446</v>
      </c>
      <c r="I518" s="29">
        <f t="shared" si="97"/>
        <v>-0.132385406034135</v>
      </c>
      <c r="J518" s="29">
        <f t="shared" si="98"/>
        <v>-0.020671206225681</v>
      </c>
      <c r="K518" s="29">
        <f t="shared" si="99"/>
        <v>-0.0461648745519714</v>
      </c>
      <c r="L518" s="28"/>
      <c r="M518" s="13">
        <f t="shared" si="96"/>
        <v>84610</v>
      </c>
      <c r="N518" s="13">
        <f t="shared" si="104"/>
        <v>81859</v>
      </c>
      <c r="O518" s="13">
        <f t="shared" si="105"/>
        <v>5463</v>
      </c>
      <c r="P518" s="13">
        <f t="shared" si="106"/>
        <v>6972</v>
      </c>
      <c r="Q518" s="28"/>
      <c r="R518" s="13">
        <f t="shared" si="107"/>
        <v>0.371067249734074</v>
      </c>
      <c r="S518" s="13">
        <f t="shared" si="100"/>
        <v>0.485371187041132</v>
      </c>
      <c r="T518" s="13">
        <f t="shared" si="101"/>
        <v>0.247300018304961</v>
      </c>
      <c r="U518" s="13">
        <f t="shared" si="102"/>
        <v>-0.000430292598967298</v>
      </c>
    </row>
    <row r="519" s="13" customFormat="1" spans="1:21">
      <c r="A519" s="25">
        <v>41090</v>
      </c>
      <c r="B519" s="26">
        <v>47230</v>
      </c>
      <c r="C519" s="26">
        <v>36550</v>
      </c>
      <c r="D519" s="26">
        <v>4027</v>
      </c>
      <c r="E519" s="26">
        <v>6653</v>
      </c>
      <c r="F519" s="27"/>
      <c r="G519" s="28"/>
      <c r="H519" s="29">
        <f t="shared" si="103"/>
        <v>-0.00857505822570404</v>
      </c>
      <c r="I519" s="29">
        <f t="shared" si="97"/>
        <v>-0.00300957592339257</v>
      </c>
      <c r="J519" s="29">
        <f t="shared" si="98"/>
        <v>-0.0176309908120189</v>
      </c>
      <c r="K519" s="29">
        <f t="shared" si="99"/>
        <v>-0.0336690214940628</v>
      </c>
      <c r="L519" s="28"/>
      <c r="M519" s="13">
        <f t="shared" si="96"/>
        <v>84610</v>
      </c>
      <c r="N519" s="13">
        <f t="shared" si="104"/>
        <v>81859</v>
      </c>
      <c r="O519" s="13">
        <f t="shared" si="105"/>
        <v>5463</v>
      </c>
      <c r="P519" s="13">
        <f t="shared" si="106"/>
        <v>6975</v>
      </c>
      <c r="Q519" s="28"/>
      <c r="R519" s="13">
        <f t="shared" si="107"/>
        <v>0.441791750384115</v>
      </c>
      <c r="S519" s="13">
        <f t="shared" si="100"/>
        <v>0.553500531401556</v>
      </c>
      <c r="T519" s="13">
        <f t="shared" si="101"/>
        <v>0.262859234852645</v>
      </c>
      <c r="U519" s="13">
        <f t="shared" si="102"/>
        <v>0.0461648745519713</v>
      </c>
    </row>
    <row r="520" s="13" customFormat="1" spans="1:21">
      <c r="A520" s="25">
        <v>41121</v>
      </c>
      <c r="B520" s="26">
        <v>46825</v>
      </c>
      <c r="C520" s="26">
        <v>36440</v>
      </c>
      <c r="D520" s="26">
        <v>3956</v>
      </c>
      <c r="E520" s="26">
        <v>6429</v>
      </c>
      <c r="F520" s="27"/>
      <c r="G520" s="28"/>
      <c r="H520" s="29">
        <f t="shared" si="103"/>
        <v>-0.0584303256807261</v>
      </c>
      <c r="I520" s="29">
        <f t="shared" si="97"/>
        <v>-0.0846322722283205</v>
      </c>
      <c r="J520" s="29">
        <f t="shared" si="98"/>
        <v>0.0386754297269969</v>
      </c>
      <c r="K520" s="29">
        <f t="shared" si="99"/>
        <v>0.0303313112459169</v>
      </c>
      <c r="L520" s="28"/>
      <c r="M520" s="13">
        <f t="shared" si="96"/>
        <v>84610</v>
      </c>
      <c r="N520" s="13">
        <f t="shared" si="104"/>
        <v>81859</v>
      </c>
      <c r="O520" s="13">
        <f t="shared" si="105"/>
        <v>5463</v>
      </c>
      <c r="P520" s="13">
        <f t="shared" si="106"/>
        <v>6975</v>
      </c>
      <c r="Q520" s="28"/>
      <c r="R520" s="13">
        <f t="shared" si="107"/>
        <v>0.44657841862664</v>
      </c>
      <c r="S520" s="13">
        <f t="shared" si="100"/>
        <v>0.554844305452058</v>
      </c>
      <c r="T520" s="13">
        <f t="shared" si="101"/>
        <v>0.275855756910123</v>
      </c>
      <c r="U520" s="13">
        <f t="shared" si="102"/>
        <v>0.0782795698924731</v>
      </c>
    </row>
    <row r="521" s="13" customFormat="1" spans="1:21">
      <c r="A521" s="25">
        <v>41152</v>
      </c>
      <c r="B521" s="26">
        <v>44089</v>
      </c>
      <c r="C521" s="26">
        <v>33356</v>
      </c>
      <c r="D521" s="26">
        <v>4109</v>
      </c>
      <c r="E521" s="26">
        <v>6624</v>
      </c>
      <c r="F521" s="27"/>
      <c r="G521" s="28"/>
      <c r="H521" s="29">
        <f t="shared" si="103"/>
        <v>0.0187121504230081</v>
      </c>
      <c r="I521" s="29">
        <f t="shared" si="97"/>
        <v>0.0178378702482311</v>
      </c>
      <c r="J521" s="29">
        <f t="shared" si="98"/>
        <v>0.060355317595522</v>
      </c>
      <c r="K521" s="29">
        <f t="shared" si="99"/>
        <v>-0.00271739130434778</v>
      </c>
      <c r="L521" s="28"/>
      <c r="M521" s="13">
        <f t="shared" si="96"/>
        <v>84610</v>
      </c>
      <c r="N521" s="13">
        <f t="shared" si="104"/>
        <v>81859</v>
      </c>
      <c r="O521" s="13">
        <f t="shared" si="105"/>
        <v>5463</v>
      </c>
      <c r="P521" s="13">
        <f t="shared" si="106"/>
        <v>6975</v>
      </c>
      <c r="Q521" s="28"/>
      <c r="R521" s="13">
        <f t="shared" si="107"/>
        <v>0.478915021865028</v>
      </c>
      <c r="S521" s="13">
        <f t="shared" si="100"/>
        <v>0.592518843377026</v>
      </c>
      <c r="T521" s="13">
        <f t="shared" si="101"/>
        <v>0.247849167124291</v>
      </c>
      <c r="U521" s="13">
        <f t="shared" si="102"/>
        <v>0.0503225806451613</v>
      </c>
    </row>
    <row r="522" s="13" customFormat="1" spans="1:21">
      <c r="A522" s="25">
        <v>41182</v>
      </c>
      <c r="B522" s="26">
        <v>44914</v>
      </c>
      <c r="C522" s="26">
        <v>33951</v>
      </c>
      <c r="D522" s="26">
        <v>4357</v>
      </c>
      <c r="E522" s="26">
        <v>6606</v>
      </c>
      <c r="F522" s="27"/>
      <c r="G522" s="28"/>
      <c r="H522" s="29">
        <f t="shared" si="103"/>
        <v>0.0993231509106292</v>
      </c>
      <c r="I522" s="29">
        <f t="shared" si="97"/>
        <v>0.133074136255191</v>
      </c>
      <c r="J522" s="29">
        <f t="shared" si="98"/>
        <v>-0.0238696350700023</v>
      </c>
      <c r="K522" s="29">
        <f t="shared" si="99"/>
        <v>0.00711474417196478</v>
      </c>
      <c r="L522" s="28"/>
      <c r="M522" s="13">
        <f t="shared" si="96"/>
        <v>84610</v>
      </c>
      <c r="N522" s="13">
        <f t="shared" si="104"/>
        <v>81859</v>
      </c>
      <c r="O522" s="13">
        <f t="shared" si="105"/>
        <v>5463</v>
      </c>
      <c r="P522" s="13">
        <f t="shared" si="106"/>
        <v>6975</v>
      </c>
      <c r="Q522" s="28"/>
      <c r="R522" s="13">
        <f t="shared" si="107"/>
        <v>0.469164401370996</v>
      </c>
      <c r="S522" s="13">
        <f t="shared" si="100"/>
        <v>0.585250247376587</v>
      </c>
      <c r="T522" s="13">
        <f t="shared" si="101"/>
        <v>0.202452864726341</v>
      </c>
      <c r="U522" s="13">
        <f t="shared" si="102"/>
        <v>0.0529032258064516</v>
      </c>
    </row>
    <row r="523" s="13" customFormat="1" spans="1:21">
      <c r="A523" s="25">
        <v>41213</v>
      </c>
      <c r="B523" s="26">
        <v>49375</v>
      </c>
      <c r="C523" s="26">
        <v>38469</v>
      </c>
      <c r="D523" s="26">
        <v>4253</v>
      </c>
      <c r="E523" s="26">
        <v>6653</v>
      </c>
      <c r="F523" s="27"/>
      <c r="G523" s="28"/>
      <c r="H523" s="29">
        <f t="shared" si="103"/>
        <v>-0.0647493670886076</v>
      </c>
      <c r="I523" s="29">
        <f t="shared" si="97"/>
        <v>-0.0843536353947334</v>
      </c>
      <c r="J523" s="29">
        <f t="shared" si="98"/>
        <v>-0.00117564072419474</v>
      </c>
      <c r="K523" s="29">
        <f t="shared" si="99"/>
        <v>0.00796633097850585</v>
      </c>
      <c r="L523" s="28"/>
      <c r="M523" s="13">
        <f t="shared" si="96"/>
        <v>84610</v>
      </c>
      <c r="N523" s="13">
        <f t="shared" si="104"/>
        <v>81859</v>
      </c>
      <c r="O523" s="13">
        <f t="shared" si="105"/>
        <v>5463</v>
      </c>
      <c r="P523" s="13">
        <f t="shared" si="106"/>
        <v>6975</v>
      </c>
      <c r="Q523" s="28"/>
      <c r="R523" s="13">
        <f t="shared" si="107"/>
        <v>0.416440137099634</v>
      </c>
      <c r="S523" s="13">
        <f t="shared" si="100"/>
        <v>0.530057782284172</v>
      </c>
      <c r="T523" s="13">
        <f t="shared" si="101"/>
        <v>0.221490023796449</v>
      </c>
      <c r="U523" s="13">
        <f t="shared" si="102"/>
        <v>0.0461648745519713</v>
      </c>
    </row>
    <row r="524" s="13" customFormat="1" spans="1:21">
      <c r="A524" s="25">
        <v>41243</v>
      </c>
      <c r="B524" s="26">
        <v>46178</v>
      </c>
      <c r="C524" s="26">
        <v>35224</v>
      </c>
      <c r="D524" s="26">
        <v>4248</v>
      </c>
      <c r="E524" s="26">
        <v>6706</v>
      </c>
      <c r="F524" s="27"/>
      <c r="G524" s="28"/>
      <c r="H524" s="29">
        <f t="shared" si="103"/>
        <v>0.0244272164234052</v>
      </c>
      <c r="I524" s="29">
        <f t="shared" si="97"/>
        <v>0.0346922552804905</v>
      </c>
      <c r="J524" s="29">
        <f t="shared" si="98"/>
        <v>-0.0315442561205274</v>
      </c>
      <c r="K524" s="29">
        <f t="shared" si="99"/>
        <v>0.00596480763495388</v>
      </c>
      <c r="L524" s="28"/>
      <c r="M524" s="13">
        <f t="shared" si="96"/>
        <v>84610</v>
      </c>
      <c r="N524" s="13">
        <f t="shared" si="104"/>
        <v>81859</v>
      </c>
      <c r="O524" s="13">
        <f t="shared" si="105"/>
        <v>5463</v>
      </c>
      <c r="P524" s="13">
        <f t="shared" si="106"/>
        <v>6975</v>
      </c>
      <c r="Q524" s="28"/>
      <c r="R524" s="13">
        <f t="shared" si="107"/>
        <v>0.454225268880747</v>
      </c>
      <c r="S524" s="13">
        <f t="shared" si="100"/>
        <v>0.569699116773965</v>
      </c>
      <c r="T524" s="13">
        <f t="shared" si="101"/>
        <v>0.222405271828666</v>
      </c>
      <c r="U524" s="13">
        <f t="shared" si="102"/>
        <v>0.0385663082437276</v>
      </c>
    </row>
    <row r="525" s="13" customFormat="1" spans="1:21">
      <c r="A525" s="25">
        <v>41274</v>
      </c>
      <c r="B525" s="26">
        <v>47306</v>
      </c>
      <c r="C525" s="26">
        <v>36446</v>
      </c>
      <c r="D525" s="26">
        <v>4114</v>
      </c>
      <c r="E525" s="26">
        <v>6746</v>
      </c>
      <c r="F525" s="27"/>
      <c r="G525" s="28"/>
      <c r="H525" s="29">
        <f t="shared" si="103"/>
        <v>-0.0180104003720458</v>
      </c>
      <c r="I525" s="29">
        <f t="shared" si="97"/>
        <v>-0.0239532458980409</v>
      </c>
      <c r="J525" s="29">
        <f t="shared" si="98"/>
        <v>-0.000486144871171601</v>
      </c>
      <c r="K525" s="29">
        <f t="shared" si="99"/>
        <v>0.00340942780907194</v>
      </c>
      <c r="L525" s="28"/>
      <c r="M525" s="13">
        <f t="shared" si="96"/>
        <v>84610</v>
      </c>
      <c r="N525" s="13">
        <f t="shared" si="104"/>
        <v>81859</v>
      </c>
      <c r="O525" s="13">
        <f t="shared" si="105"/>
        <v>5463</v>
      </c>
      <c r="P525" s="13">
        <f t="shared" si="106"/>
        <v>6975</v>
      </c>
      <c r="Q525" s="28"/>
      <c r="R525" s="13">
        <f t="shared" si="107"/>
        <v>0.440893511405271</v>
      </c>
      <c r="S525" s="13">
        <f t="shared" si="100"/>
        <v>0.554771008685667</v>
      </c>
      <c r="T525" s="13">
        <f t="shared" si="101"/>
        <v>0.246933919092074</v>
      </c>
      <c r="U525" s="13">
        <f t="shared" si="102"/>
        <v>0.032831541218638</v>
      </c>
    </row>
    <row r="526" s="13" customFormat="1" spans="1:21">
      <c r="A526" s="25">
        <v>41305</v>
      </c>
      <c r="B526" s="26">
        <v>46454</v>
      </c>
      <c r="C526" s="26">
        <v>35573</v>
      </c>
      <c r="D526" s="26">
        <v>4112</v>
      </c>
      <c r="E526" s="26">
        <v>6769</v>
      </c>
      <c r="F526" s="27"/>
      <c r="G526" s="28"/>
      <c r="H526" s="29">
        <f t="shared" si="103"/>
        <v>-0.0584879665906057</v>
      </c>
      <c r="I526" s="29">
        <f t="shared" si="97"/>
        <v>-0.0712900233323026</v>
      </c>
      <c r="J526" s="29">
        <f t="shared" si="98"/>
        <v>-0.0347762645914397</v>
      </c>
      <c r="K526" s="29">
        <f t="shared" si="99"/>
        <v>-0.00561382774412766</v>
      </c>
      <c r="L526" s="28"/>
      <c r="M526" s="13">
        <f t="shared" si="96"/>
        <v>84610</v>
      </c>
      <c r="N526" s="13">
        <f t="shared" si="104"/>
        <v>81859</v>
      </c>
      <c r="O526" s="13">
        <f t="shared" si="105"/>
        <v>5463</v>
      </c>
      <c r="P526" s="13">
        <f t="shared" si="106"/>
        <v>6975</v>
      </c>
      <c r="Q526" s="28"/>
      <c r="R526" s="13">
        <f t="shared" si="107"/>
        <v>0.450963243115471</v>
      </c>
      <c r="S526" s="13">
        <f t="shared" si="100"/>
        <v>0.565435688195556</v>
      </c>
      <c r="T526" s="13">
        <f t="shared" si="101"/>
        <v>0.247300018304961</v>
      </c>
      <c r="U526" s="13">
        <f t="shared" si="102"/>
        <v>0.0295340501792115</v>
      </c>
    </row>
    <row r="527" s="13" customFormat="1" spans="1:21">
      <c r="A527" s="25">
        <v>41333</v>
      </c>
      <c r="B527" s="26">
        <v>43737</v>
      </c>
      <c r="C527" s="26">
        <v>33037</v>
      </c>
      <c r="D527" s="26">
        <v>3969</v>
      </c>
      <c r="E527" s="26">
        <v>6731</v>
      </c>
      <c r="F527" s="27"/>
      <c r="G527" s="28"/>
      <c r="H527" s="29">
        <f t="shared" si="103"/>
        <v>0.114319683563116</v>
      </c>
      <c r="I527" s="29">
        <f t="shared" si="97"/>
        <v>0.157701970517904</v>
      </c>
      <c r="J527" s="29">
        <f t="shared" si="98"/>
        <v>-0.00831443688586542</v>
      </c>
      <c r="K527" s="29">
        <f t="shared" si="99"/>
        <v>-0.0262962412717278</v>
      </c>
      <c r="L527" s="28"/>
      <c r="M527" s="13">
        <f t="shared" si="96"/>
        <v>84610</v>
      </c>
      <c r="N527" s="13">
        <f t="shared" si="104"/>
        <v>81859</v>
      </c>
      <c r="O527" s="13">
        <f t="shared" si="105"/>
        <v>5463</v>
      </c>
      <c r="P527" s="13">
        <f t="shared" si="106"/>
        <v>6975</v>
      </c>
      <c r="Q527" s="28"/>
      <c r="R527" s="13">
        <f t="shared" si="107"/>
        <v>0.483075286609148</v>
      </c>
      <c r="S527" s="13">
        <f t="shared" si="100"/>
        <v>0.596415788123481</v>
      </c>
      <c r="T527" s="13">
        <f t="shared" si="101"/>
        <v>0.273476112026359</v>
      </c>
      <c r="U527" s="13">
        <f t="shared" si="102"/>
        <v>0.0349820788530466</v>
      </c>
    </row>
    <row r="528" s="13" customFormat="1" spans="1:21">
      <c r="A528" s="25">
        <v>41364</v>
      </c>
      <c r="B528" s="26">
        <v>48737</v>
      </c>
      <c r="C528" s="26">
        <v>38247</v>
      </c>
      <c r="D528" s="26">
        <v>3936</v>
      </c>
      <c r="E528" s="26">
        <v>6554</v>
      </c>
      <c r="F528" s="27"/>
      <c r="G528" s="28"/>
      <c r="H528" s="29">
        <f t="shared" si="103"/>
        <v>0.0227753041836798</v>
      </c>
      <c r="I528" s="29">
        <f t="shared" si="97"/>
        <v>0.0343556357361361</v>
      </c>
      <c r="J528" s="29">
        <f t="shared" si="98"/>
        <v>-0.0757113821138211</v>
      </c>
      <c r="K528" s="29">
        <f t="shared" si="99"/>
        <v>0.0143423863289593</v>
      </c>
      <c r="L528" s="28"/>
      <c r="M528" s="13">
        <f t="shared" si="96"/>
        <v>84610</v>
      </c>
      <c r="N528" s="13">
        <f t="shared" si="104"/>
        <v>81859</v>
      </c>
      <c r="O528" s="13">
        <f t="shared" si="105"/>
        <v>5463</v>
      </c>
      <c r="P528" s="13">
        <f t="shared" si="106"/>
        <v>6975</v>
      </c>
      <c r="Q528" s="28"/>
      <c r="R528" s="13">
        <f t="shared" si="107"/>
        <v>0.423980616948351</v>
      </c>
      <c r="S528" s="13">
        <f t="shared" si="100"/>
        <v>0.532769762640638</v>
      </c>
      <c r="T528" s="13">
        <f t="shared" si="101"/>
        <v>0.27951674903899</v>
      </c>
      <c r="U528" s="13">
        <f t="shared" si="102"/>
        <v>0.0603584229390681</v>
      </c>
    </row>
    <row r="529" s="13" customFormat="1" spans="1:21">
      <c r="A529" s="25">
        <v>41394</v>
      </c>
      <c r="B529" s="26">
        <v>49847</v>
      </c>
      <c r="C529" s="26">
        <v>39561</v>
      </c>
      <c r="D529" s="26">
        <v>3638</v>
      </c>
      <c r="E529" s="26">
        <v>6648</v>
      </c>
      <c r="F529" s="27"/>
      <c r="G529" s="28"/>
      <c r="H529" s="29">
        <f t="shared" si="103"/>
        <v>0.0364314803298091</v>
      </c>
      <c r="I529" s="29">
        <f t="shared" si="97"/>
        <v>0.0326078713884888</v>
      </c>
      <c r="J529" s="29">
        <f t="shared" si="98"/>
        <v>0.0197910940076966</v>
      </c>
      <c r="K529" s="29">
        <f t="shared" si="99"/>
        <v>0.0681407942238268</v>
      </c>
      <c r="L529" s="28"/>
      <c r="M529" s="13">
        <f t="shared" si="96"/>
        <v>84610</v>
      </c>
      <c r="N529" s="13">
        <f t="shared" si="104"/>
        <v>81859</v>
      </c>
      <c r="O529" s="13">
        <f t="shared" si="105"/>
        <v>5463</v>
      </c>
      <c r="P529" s="13">
        <f t="shared" si="106"/>
        <v>6975</v>
      </c>
      <c r="Q529" s="28"/>
      <c r="R529" s="13">
        <f t="shared" si="107"/>
        <v>0.410861600283654</v>
      </c>
      <c r="S529" s="13">
        <f t="shared" si="100"/>
        <v>0.516717770801011</v>
      </c>
      <c r="T529" s="13">
        <f t="shared" si="101"/>
        <v>0.334065531759107</v>
      </c>
      <c r="U529" s="13">
        <f t="shared" si="102"/>
        <v>0.0468817204301075</v>
      </c>
    </row>
    <row r="530" s="13" customFormat="1" spans="1:21">
      <c r="A530" s="25">
        <v>41425</v>
      </c>
      <c r="B530" s="26">
        <v>51663</v>
      </c>
      <c r="C530" s="26">
        <v>40851</v>
      </c>
      <c r="D530" s="26">
        <v>3710</v>
      </c>
      <c r="E530" s="26">
        <v>7101</v>
      </c>
      <c r="F530" s="27"/>
      <c r="G530" s="28"/>
      <c r="H530" s="29">
        <f t="shared" si="103"/>
        <v>0.00377446141339055</v>
      </c>
      <c r="I530" s="29">
        <f t="shared" si="97"/>
        <v>0.00766199113852783</v>
      </c>
      <c r="J530" s="29">
        <f t="shared" si="98"/>
        <v>-0.110512129380054</v>
      </c>
      <c r="K530" s="29">
        <f t="shared" si="99"/>
        <v>0.0414026193493875</v>
      </c>
      <c r="L530" s="28"/>
      <c r="M530" s="13">
        <f t="shared" si="96"/>
        <v>84610</v>
      </c>
      <c r="N530" s="13">
        <f t="shared" si="104"/>
        <v>81859</v>
      </c>
      <c r="O530" s="13">
        <f t="shared" si="105"/>
        <v>5463</v>
      </c>
      <c r="P530" s="13">
        <f t="shared" si="106"/>
        <v>6975</v>
      </c>
      <c r="Q530" s="28"/>
      <c r="R530" s="13">
        <f t="shared" si="107"/>
        <v>0.389398416262853</v>
      </c>
      <c r="S530" s="13">
        <f t="shared" si="100"/>
        <v>0.500958966026949</v>
      </c>
      <c r="T530" s="13">
        <f t="shared" si="101"/>
        <v>0.320885960095186</v>
      </c>
      <c r="U530" s="13">
        <f t="shared" si="102"/>
        <v>-0.0180645161290323</v>
      </c>
    </row>
    <row r="531" s="13" customFormat="1" spans="1:21">
      <c r="A531" s="25">
        <v>41455</v>
      </c>
      <c r="B531" s="26">
        <v>51858</v>
      </c>
      <c r="C531" s="26">
        <v>41164</v>
      </c>
      <c r="D531" s="26">
        <v>3300</v>
      </c>
      <c r="E531" s="26">
        <v>7395</v>
      </c>
      <c r="F531" s="27"/>
      <c r="G531" s="28"/>
      <c r="H531" s="29">
        <f t="shared" si="103"/>
        <v>0.0697481584326429</v>
      </c>
      <c r="I531" s="29">
        <f t="shared" si="97"/>
        <v>0.0715430959090468</v>
      </c>
      <c r="J531" s="29">
        <f t="shared" si="98"/>
        <v>0.131515151515152</v>
      </c>
      <c r="K531" s="29">
        <f t="shared" si="99"/>
        <v>0.0320486815415821</v>
      </c>
      <c r="L531" s="28"/>
      <c r="M531" s="13">
        <f t="shared" si="96"/>
        <v>84610</v>
      </c>
      <c r="N531" s="13">
        <f t="shared" si="104"/>
        <v>81859</v>
      </c>
      <c r="O531" s="13">
        <f t="shared" si="105"/>
        <v>5463</v>
      </c>
      <c r="P531" s="13">
        <f t="shared" si="106"/>
        <v>7101</v>
      </c>
      <c r="Q531" s="28"/>
      <c r="R531" s="13">
        <f t="shared" si="107"/>
        <v>0.387093724146082</v>
      </c>
      <c r="S531" s="13">
        <f t="shared" si="100"/>
        <v>0.497135318046885</v>
      </c>
      <c r="T531" s="13">
        <f t="shared" si="101"/>
        <v>0.395936298736958</v>
      </c>
      <c r="U531" s="13">
        <f t="shared" si="102"/>
        <v>-0.0414026193493874</v>
      </c>
    </row>
    <row r="532" s="13" customFormat="1" spans="1:21">
      <c r="A532" s="25">
        <v>41486</v>
      </c>
      <c r="B532" s="26">
        <v>55475</v>
      </c>
      <c r="C532" s="26">
        <v>44109</v>
      </c>
      <c r="D532" s="26">
        <v>3734</v>
      </c>
      <c r="E532" s="26">
        <v>7632</v>
      </c>
      <c r="F532" s="27"/>
      <c r="G532" s="28"/>
      <c r="H532" s="29">
        <f t="shared" si="103"/>
        <v>0.00441640378548902</v>
      </c>
      <c r="I532" s="29">
        <f t="shared" si="97"/>
        <v>-0.000272053322451171</v>
      </c>
      <c r="J532" s="29">
        <f t="shared" si="98"/>
        <v>0.0717728976968399</v>
      </c>
      <c r="K532" s="29">
        <f t="shared" si="99"/>
        <v>-0.00157232704402521</v>
      </c>
      <c r="L532" s="28"/>
      <c r="M532" s="13">
        <f t="shared" si="96"/>
        <v>84610</v>
      </c>
      <c r="N532" s="13">
        <f t="shared" si="104"/>
        <v>81859</v>
      </c>
      <c r="O532" s="13">
        <f t="shared" si="105"/>
        <v>5463</v>
      </c>
      <c r="P532" s="13">
        <f t="shared" si="106"/>
        <v>7395</v>
      </c>
      <c r="Q532" s="28"/>
      <c r="R532" s="13">
        <f t="shared" si="107"/>
        <v>0.344344640113462</v>
      </c>
      <c r="S532" s="13">
        <f t="shared" si="100"/>
        <v>0.461158821876642</v>
      </c>
      <c r="T532" s="13">
        <f t="shared" si="101"/>
        <v>0.316492769540546</v>
      </c>
      <c r="U532" s="13">
        <f t="shared" si="102"/>
        <v>-0.0320486815415821</v>
      </c>
    </row>
    <row r="533" s="13" customFormat="1" spans="1:21">
      <c r="A533" s="25">
        <v>41517</v>
      </c>
      <c r="B533" s="26">
        <v>55720</v>
      </c>
      <c r="C533" s="26">
        <v>44097</v>
      </c>
      <c r="D533" s="26">
        <v>4002</v>
      </c>
      <c r="E533" s="26">
        <v>7620</v>
      </c>
      <c r="F533" s="27"/>
      <c r="G533" s="28"/>
      <c r="H533" s="29">
        <f t="shared" si="103"/>
        <v>-0.0493359655419957</v>
      </c>
      <c r="I533" s="29">
        <f t="shared" si="97"/>
        <v>-0.0488695376102682</v>
      </c>
      <c r="J533" s="29">
        <f t="shared" si="98"/>
        <v>-0.0859570214892553</v>
      </c>
      <c r="K533" s="29">
        <f t="shared" si="99"/>
        <v>-0.0328083989501312</v>
      </c>
      <c r="L533" s="28"/>
      <c r="M533" s="13">
        <f t="shared" si="96"/>
        <v>84610</v>
      </c>
      <c r="N533" s="13">
        <f t="shared" si="104"/>
        <v>81859</v>
      </c>
      <c r="O533" s="13">
        <f t="shared" si="105"/>
        <v>5463</v>
      </c>
      <c r="P533" s="13">
        <f t="shared" si="106"/>
        <v>7632</v>
      </c>
      <c r="Q533" s="28"/>
      <c r="R533" s="13">
        <f t="shared" si="107"/>
        <v>0.341449001300083</v>
      </c>
      <c r="S533" s="13">
        <f t="shared" si="100"/>
        <v>0.461305415409424</v>
      </c>
      <c r="T533" s="13">
        <f t="shared" si="101"/>
        <v>0.267435475013729</v>
      </c>
      <c r="U533" s="13">
        <f t="shared" si="102"/>
        <v>0.00157232704402516</v>
      </c>
    </row>
    <row r="534" s="13" customFormat="1" spans="1:21">
      <c r="A534" s="25">
        <v>41547</v>
      </c>
      <c r="B534" s="26">
        <v>52971</v>
      </c>
      <c r="C534" s="26">
        <v>41942</v>
      </c>
      <c r="D534" s="26">
        <v>3658</v>
      </c>
      <c r="E534" s="26">
        <v>7370</v>
      </c>
      <c r="F534" s="27"/>
      <c r="G534" s="28"/>
      <c r="H534" s="29">
        <f t="shared" si="103"/>
        <v>0.0794019369088748</v>
      </c>
      <c r="I534" s="29">
        <f t="shared" si="97"/>
        <v>0.0961804396547614</v>
      </c>
      <c r="J534" s="29">
        <f t="shared" si="98"/>
        <v>-0.0207763805358119</v>
      </c>
      <c r="K534" s="29">
        <f t="shared" si="99"/>
        <v>0.0337856173677069</v>
      </c>
      <c r="L534" s="28"/>
      <c r="M534" s="13">
        <f t="shared" si="96"/>
        <v>84610</v>
      </c>
      <c r="N534" s="13">
        <f t="shared" si="104"/>
        <v>81859</v>
      </c>
      <c r="O534" s="13">
        <f t="shared" si="105"/>
        <v>5463</v>
      </c>
      <c r="P534" s="13">
        <f t="shared" si="106"/>
        <v>7632</v>
      </c>
      <c r="Q534" s="28"/>
      <c r="R534" s="13">
        <f t="shared" si="107"/>
        <v>0.373939250679589</v>
      </c>
      <c r="S534" s="13">
        <f t="shared" si="100"/>
        <v>0.487631170671521</v>
      </c>
      <c r="T534" s="13">
        <f t="shared" si="101"/>
        <v>0.33040453963024</v>
      </c>
      <c r="U534" s="13">
        <f t="shared" si="102"/>
        <v>0.0343291404612159</v>
      </c>
    </row>
    <row r="535" s="13" customFormat="1" spans="1:21">
      <c r="A535" s="25">
        <v>41578</v>
      </c>
      <c r="B535" s="26">
        <v>57177</v>
      </c>
      <c r="C535" s="26">
        <v>45976</v>
      </c>
      <c r="D535" s="26">
        <v>3582</v>
      </c>
      <c r="E535" s="26">
        <v>7619</v>
      </c>
      <c r="F535" s="27"/>
      <c r="G535" s="28"/>
      <c r="H535" s="29">
        <f t="shared" si="103"/>
        <v>0.0473267222834357</v>
      </c>
      <c r="I535" s="29">
        <f t="shared" si="97"/>
        <v>0.0544631981903603</v>
      </c>
      <c r="J535" s="29">
        <f t="shared" si="98"/>
        <v>-0.0117252931323283</v>
      </c>
      <c r="K535" s="29">
        <f t="shared" si="99"/>
        <v>0.032025200157501</v>
      </c>
      <c r="L535" s="28"/>
      <c r="M535" s="13">
        <f t="shared" si="96"/>
        <v>84610</v>
      </c>
      <c r="N535" s="13">
        <f t="shared" si="104"/>
        <v>81859</v>
      </c>
      <c r="O535" s="13">
        <f t="shared" si="105"/>
        <v>5463</v>
      </c>
      <c r="P535" s="13">
        <f t="shared" si="106"/>
        <v>7632</v>
      </c>
      <c r="Q535" s="28"/>
      <c r="R535" s="13">
        <f t="shared" si="107"/>
        <v>0.324228814560927</v>
      </c>
      <c r="S535" s="13">
        <f t="shared" si="100"/>
        <v>0.438351311401312</v>
      </c>
      <c r="T535" s="13">
        <f t="shared" si="101"/>
        <v>0.344316309719934</v>
      </c>
      <c r="U535" s="13">
        <f t="shared" si="102"/>
        <v>0.00170335429769392</v>
      </c>
    </row>
    <row r="536" s="13" customFormat="1" spans="1:21">
      <c r="A536" s="25">
        <v>41608</v>
      </c>
      <c r="B536" s="26">
        <v>59883</v>
      </c>
      <c r="C536" s="26">
        <v>48480</v>
      </c>
      <c r="D536" s="26">
        <v>3540</v>
      </c>
      <c r="E536" s="26">
        <v>7863</v>
      </c>
      <c r="F536" s="27"/>
      <c r="G536" s="28"/>
      <c r="H536" s="29">
        <f t="shared" si="103"/>
        <v>-0.00664629360586477</v>
      </c>
      <c r="I536" s="29">
        <f t="shared" si="97"/>
        <v>-0.0103547854785478</v>
      </c>
      <c r="J536" s="29">
        <f t="shared" si="98"/>
        <v>-0.0262711864406779</v>
      </c>
      <c r="K536" s="29">
        <f t="shared" si="99"/>
        <v>0.0249268726949001</v>
      </c>
      <c r="L536" s="28"/>
      <c r="M536" s="13">
        <f t="shared" si="96"/>
        <v>84610</v>
      </c>
      <c r="N536" s="13">
        <f t="shared" si="104"/>
        <v>81859</v>
      </c>
      <c r="O536" s="13">
        <f t="shared" si="105"/>
        <v>5463</v>
      </c>
      <c r="P536" s="13">
        <f t="shared" si="106"/>
        <v>7632</v>
      </c>
      <c r="Q536" s="28"/>
      <c r="R536" s="13">
        <f t="shared" si="107"/>
        <v>0.292246779340503</v>
      </c>
      <c r="S536" s="13">
        <f t="shared" si="100"/>
        <v>0.407762127560806</v>
      </c>
      <c r="T536" s="13">
        <f t="shared" si="101"/>
        <v>0.352004393190555</v>
      </c>
      <c r="U536" s="13">
        <f t="shared" si="102"/>
        <v>-0.0302672955974843</v>
      </c>
    </row>
    <row r="537" s="13" customFormat="1" spans="1:21">
      <c r="A537" s="25">
        <v>41639</v>
      </c>
      <c r="B537" s="26">
        <v>59485</v>
      </c>
      <c r="C537" s="26">
        <v>47978</v>
      </c>
      <c r="D537" s="26">
        <v>3447</v>
      </c>
      <c r="E537" s="26">
        <v>8059</v>
      </c>
      <c r="F537" s="27"/>
      <c r="G537" s="28"/>
      <c r="H537" s="29">
        <f t="shared" si="103"/>
        <v>-0.10474909641086</v>
      </c>
      <c r="I537" s="29">
        <f t="shared" si="97"/>
        <v>-0.137187877777315</v>
      </c>
      <c r="J537" s="29">
        <f t="shared" si="98"/>
        <v>0.0632434000580215</v>
      </c>
      <c r="K537" s="29">
        <f t="shared" si="99"/>
        <v>0.0166273731232163</v>
      </c>
      <c r="L537" s="28"/>
      <c r="M537" s="13">
        <f t="shared" si="96"/>
        <v>84610</v>
      </c>
      <c r="N537" s="13">
        <f t="shared" si="104"/>
        <v>81859</v>
      </c>
      <c r="O537" s="13">
        <f t="shared" si="105"/>
        <v>5463</v>
      </c>
      <c r="P537" s="13">
        <f t="shared" si="106"/>
        <v>7863</v>
      </c>
      <c r="Q537" s="28"/>
      <c r="R537" s="13">
        <f t="shared" si="107"/>
        <v>0.296950715045503</v>
      </c>
      <c r="S537" s="13">
        <f t="shared" si="100"/>
        <v>0.413894623682185</v>
      </c>
      <c r="T537" s="13">
        <f t="shared" si="101"/>
        <v>0.369028006589786</v>
      </c>
      <c r="U537" s="13">
        <f t="shared" si="102"/>
        <v>-0.0249268726949002</v>
      </c>
    </row>
    <row r="538" s="13" customFormat="1" spans="1:21">
      <c r="A538" s="25">
        <v>41670</v>
      </c>
      <c r="B538" s="26">
        <v>53254</v>
      </c>
      <c r="C538" s="26">
        <v>41396</v>
      </c>
      <c r="D538" s="26">
        <v>3665</v>
      </c>
      <c r="E538" s="26">
        <v>8193</v>
      </c>
      <c r="F538" s="27"/>
      <c r="G538" s="28"/>
      <c r="H538" s="29">
        <f t="shared" si="103"/>
        <v>-0.0271904457881098</v>
      </c>
      <c r="I538" s="29">
        <f t="shared" si="97"/>
        <v>-0.0276596772635037</v>
      </c>
      <c r="J538" s="29">
        <f t="shared" si="98"/>
        <v>0.0384720327421555</v>
      </c>
      <c r="K538" s="29">
        <f t="shared" si="99"/>
        <v>-0.0541926034419626</v>
      </c>
      <c r="L538" s="28"/>
      <c r="M538" s="13">
        <f t="shared" si="96"/>
        <v>84610</v>
      </c>
      <c r="N538" s="13">
        <f t="shared" si="104"/>
        <v>81859</v>
      </c>
      <c r="O538" s="13">
        <f t="shared" si="105"/>
        <v>5463</v>
      </c>
      <c r="P538" s="13">
        <f t="shared" si="106"/>
        <v>8059</v>
      </c>
      <c r="Q538" s="28"/>
      <c r="R538" s="13">
        <f t="shared" si="107"/>
        <v>0.370594492376788</v>
      </c>
      <c r="S538" s="13">
        <f t="shared" si="100"/>
        <v>0.494301176413101</v>
      </c>
      <c r="T538" s="13">
        <f t="shared" si="101"/>
        <v>0.329123192385136</v>
      </c>
      <c r="U538" s="13">
        <f t="shared" si="102"/>
        <v>-0.0166273731232163</v>
      </c>
    </row>
    <row r="539" s="13" customFormat="1" spans="1:21">
      <c r="A539" s="25">
        <v>41698</v>
      </c>
      <c r="B539" s="26">
        <v>51806</v>
      </c>
      <c r="C539" s="26">
        <v>40251</v>
      </c>
      <c r="D539" s="26">
        <v>3806</v>
      </c>
      <c r="E539" s="26">
        <v>7749</v>
      </c>
      <c r="F539" s="27"/>
      <c r="G539" s="28"/>
      <c r="H539" s="29">
        <f t="shared" si="103"/>
        <v>0.200748947998301</v>
      </c>
      <c r="I539" s="29">
        <f t="shared" si="97"/>
        <v>0.270129934660008</v>
      </c>
      <c r="J539" s="29">
        <f t="shared" si="98"/>
        <v>-0.0549132947976878</v>
      </c>
      <c r="K539" s="29">
        <f t="shared" si="99"/>
        <v>-0.0339398632081559</v>
      </c>
      <c r="L539" s="28"/>
      <c r="M539" s="13">
        <f t="shared" si="96"/>
        <v>84610</v>
      </c>
      <c r="N539" s="13">
        <f t="shared" si="104"/>
        <v>81859</v>
      </c>
      <c r="O539" s="13">
        <f t="shared" si="105"/>
        <v>5463</v>
      </c>
      <c r="P539" s="13">
        <f t="shared" si="106"/>
        <v>8193</v>
      </c>
      <c r="Q539" s="28"/>
      <c r="R539" s="13">
        <f t="shared" si="107"/>
        <v>0.387708308710554</v>
      </c>
      <c r="S539" s="13">
        <f t="shared" si="100"/>
        <v>0.508288642666048</v>
      </c>
      <c r="T539" s="13">
        <f t="shared" si="101"/>
        <v>0.303313197876625</v>
      </c>
      <c r="U539" s="13">
        <f t="shared" si="102"/>
        <v>0.0541926034419627</v>
      </c>
    </row>
    <row r="540" s="13" customFormat="1" spans="1:21">
      <c r="A540" s="25">
        <v>41729</v>
      </c>
      <c r="B540" s="26">
        <v>62206</v>
      </c>
      <c r="C540" s="26">
        <v>51124</v>
      </c>
      <c r="D540" s="26">
        <v>3597</v>
      </c>
      <c r="E540" s="26">
        <v>7486</v>
      </c>
      <c r="F540" s="27"/>
      <c r="G540" s="28"/>
      <c r="H540" s="29">
        <f t="shared" si="103"/>
        <v>-0.0013021251969263</v>
      </c>
      <c r="I540" s="29">
        <f t="shared" si="97"/>
        <v>1.95602847976595e-5</v>
      </c>
      <c r="J540" s="29">
        <f t="shared" si="98"/>
        <v>-0.0097303308312483</v>
      </c>
      <c r="K540" s="29">
        <f t="shared" si="99"/>
        <v>-0.00641196900881646</v>
      </c>
      <c r="L540" s="28"/>
      <c r="M540" s="13">
        <f t="shared" si="96"/>
        <v>84610</v>
      </c>
      <c r="N540" s="13">
        <f t="shared" si="104"/>
        <v>81859</v>
      </c>
      <c r="O540" s="13">
        <f t="shared" si="105"/>
        <v>5463</v>
      </c>
      <c r="P540" s="13">
        <f t="shared" si="106"/>
        <v>8193</v>
      </c>
      <c r="Q540" s="28"/>
      <c r="R540" s="13">
        <f t="shared" si="107"/>
        <v>0.264791395816097</v>
      </c>
      <c r="S540" s="13">
        <f t="shared" si="100"/>
        <v>0.375462685837843</v>
      </c>
      <c r="T540" s="13">
        <f t="shared" si="101"/>
        <v>0.341570565623284</v>
      </c>
      <c r="U540" s="13">
        <f t="shared" si="102"/>
        <v>0.0862931771024045</v>
      </c>
    </row>
    <row r="541" s="13" customFormat="1" spans="1:21">
      <c r="A541" s="25">
        <v>41759</v>
      </c>
      <c r="B541" s="26">
        <v>62125</v>
      </c>
      <c r="C541" s="26">
        <v>51125</v>
      </c>
      <c r="D541" s="26">
        <v>3562</v>
      </c>
      <c r="E541" s="26">
        <v>7438</v>
      </c>
      <c r="F541" s="27"/>
      <c r="G541" s="28"/>
      <c r="H541" s="29">
        <f t="shared" si="103"/>
        <v>0.0476780684104627</v>
      </c>
      <c r="I541" s="29">
        <f t="shared" si="97"/>
        <v>0.0602444987775062</v>
      </c>
      <c r="J541" s="29">
        <f t="shared" si="98"/>
        <v>-0.0328467153284672</v>
      </c>
      <c r="K541" s="29">
        <f t="shared" si="99"/>
        <v>-0.00013444474321056</v>
      </c>
      <c r="L541" s="28"/>
      <c r="M541" s="13">
        <f t="shared" ref="M541:M604" si="108">MAX(M540,B540)</f>
        <v>84610</v>
      </c>
      <c r="N541" s="13">
        <f t="shared" si="104"/>
        <v>81859</v>
      </c>
      <c r="O541" s="13">
        <f t="shared" si="105"/>
        <v>5463</v>
      </c>
      <c r="P541" s="13">
        <f t="shared" si="106"/>
        <v>8193</v>
      </c>
      <c r="Q541" s="28"/>
      <c r="R541" s="13">
        <f t="shared" si="107"/>
        <v>0.265748729464602</v>
      </c>
      <c r="S541" s="13">
        <f t="shared" si="100"/>
        <v>0.375450469710111</v>
      </c>
      <c r="T541" s="13">
        <f t="shared" si="101"/>
        <v>0.347977301848801</v>
      </c>
      <c r="U541" s="13">
        <f t="shared" si="102"/>
        <v>0.092151836933968</v>
      </c>
    </row>
    <row r="542" s="13" customFormat="1" spans="1:21">
      <c r="A542" s="25">
        <v>41790</v>
      </c>
      <c r="B542" s="26">
        <v>65087</v>
      </c>
      <c r="C542" s="26">
        <v>54205</v>
      </c>
      <c r="D542" s="26">
        <v>3445</v>
      </c>
      <c r="E542" s="26">
        <v>7437</v>
      </c>
      <c r="F542" s="27"/>
      <c r="G542" s="28"/>
      <c r="H542" s="29">
        <f t="shared" si="103"/>
        <v>-0.0340313733925361</v>
      </c>
      <c r="I542" s="29">
        <f t="shared" si="97"/>
        <v>-0.0388340558989023</v>
      </c>
      <c r="J542" s="29">
        <f t="shared" si="98"/>
        <v>0.0403483309143686</v>
      </c>
      <c r="K542" s="29">
        <f t="shared" si="99"/>
        <v>-0.0334812424364663</v>
      </c>
      <c r="L542" s="28"/>
      <c r="M542" s="13">
        <f t="shared" si="108"/>
        <v>84610</v>
      </c>
      <c r="N542" s="13">
        <f t="shared" si="104"/>
        <v>81859</v>
      </c>
      <c r="O542" s="13">
        <f t="shared" si="105"/>
        <v>5463</v>
      </c>
      <c r="P542" s="13">
        <f t="shared" si="106"/>
        <v>8193</v>
      </c>
      <c r="Q542" s="28"/>
      <c r="R542" s="13">
        <f t="shared" si="107"/>
        <v>0.230741047157546</v>
      </c>
      <c r="S542" s="13">
        <f t="shared" si="100"/>
        <v>0.33782479629607</v>
      </c>
      <c r="T542" s="13">
        <f t="shared" si="101"/>
        <v>0.369394105802673</v>
      </c>
      <c r="U542" s="13">
        <f t="shared" si="102"/>
        <v>0.0922738923471256</v>
      </c>
    </row>
    <row r="543" s="13" customFormat="1" spans="1:21">
      <c r="A543" s="25">
        <v>41820</v>
      </c>
      <c r="B543" s="26">
        <v>62872</v>
      </c>
      <c r="C543" s="26">
        <v>52100</v>
      </c>
      <c r="D543" s="26">
        <v>3584</v>
      </c>
      <c r="E543" s="26">
        <v>7188</v>
      </c>
      <c r="F543" s="27"/>
      <c r="G543" s="28"/>
      <c r="H543" s="29">
        <f t="shared" si="103"/>
        <v>-0.00251304237180305</v>
      </c>
      <c r="I543" s="29">
        <f t="shared" si="97"/>
        <v>-0.00195777351247606</v>
      </c>
      <c r="J543" s="29">
        <f t="shared" si="98"/>
        <v>-0.0125558035714286</v>
      </c>
      <c r="K543" s="29">
        <f t="shared" si="99"/>
        <v>-0.00153032832498612</v>
      </c>
      <c r="L543" s="28"/>
      <c r="M543" s="13">
        <f t="shared" si="108"/>
        <v>84610</v>
      </c>
      <c r="N543" s="13">
        <f t="shared" si="104"/>
        <v>81859</v>
      </c>
      <c r="O543" s="13">
        <f t="shared" si="105"/>
        <v>5463</v>
      </c>
      <c r="P543" s="13">
        <f t="shared" si="106"/>
        <v>8193</v>
      </c>
      <c r="Q543" s="28"/>
      <c r="R543" s="13">
        <f t="shared" si="107"/>
        <v>0.256919985817279</v>
      </c>
      <c r="S543" s="13">
        <f t="shared" si="100"/>
        <v>0.363539745171576</v>
      </c>
      <c r="T543" s="13">
        <f t="shared" si="101"/>
        <v>0.343950210507047</v>
      </c>
      <c r="U543" s="13">
        <f t="shared" si="102"/>
        <v>0.122665690223361</v>
      </c>
    </row>
    <row r="544" s="13" customFormat="1" spans="1:21">
      <c r="A544" s="25">
        <v>41851</v>
      </c>
      <c r="B544" s="26">
        <v>62714</v>
      </c>
      <c r="C544" s="26">
        <v>51998</v>
      </c>
      <c r="D544" s="26">
        <v>3539</v>
      </c>
      <c r="E544" s="26">
        <v>7177</v>
      </c>
      <c r="F544" s="27"/>
      <c r="G544" s="28"/>
      <c r="H544" s="29">
        <f t="shared" si="103"/>
        <v>-0.0425901712536276</v>
      </c>
      <c r="I544" s="29">
        <f t="shared" si="97"/>
        <v>-0.0493288203392438</v>
      </c>
      <c r="J544" s="29">
        <f t="shared" si="98"/>
        <v>-0.00226052557219558</v>
      </c>
      <c r="K544" s="29">
        <f t="shared" si="99"/>
        <v>-0.0136547303887418</v>
      </c>
      <c r="L544" s="28"/>
      <c r="M544" s="13">
        <f t="shared" si="108"/>
        <v>84610</v>
      </c>
      <c r="N544" s="13">
        <f t="shared" si="104"/>
        <v>81859</v>
      </c>
      <c r="O544" s="13">
        <f t="shared" si="105"/>
        <v>5463</v>
      </c>
      <c r="P544" s="13">
        <f t="shared" si="106"/>
        <v>8193</v>
      </c>
      <c r="Q544" s="28"/>
      <c r="R544" s="13">
        <f t="shared" si="107"/>
        <v>0.25878737737856</v>
      </c>
      <c r="S544" s="13">
        <f t="shared" si="100"/>
        <v>0.364785790200222</v>
      </c>
      <c r="T544" s="13">
        <f t="shared" si="101"/>
        <v>0.352187442796998</v>
      </c>
      <c r="U544" s="13">
        <f t="shared" si="102"/>
        <v>0.124008299768095</v>
      </c>
    </row>
    <row r="545" s="13" customFormat="1" spans="1:21">
      <c r="A545" s="25">
        <v>41880</v>
      </c>
      <c r="B545" s="26">
        <v>60043</v>
      </c>
      <c r="C545" s="26">
        <v>49433</v>
      </c>
      <c r="D545" s="26">
        <v>3531</v>
      </c>
      <c r="E545" s="26">
        <v>7079</v>
      </c>
      <c r="F545" s="27"/>
      <c r="G545" s="28"/>
      <c r="H545" s="29">
        <f t="shared" si="103"/>
        <v>0.0141232116982828</v>
      </c>
      <c r="I545" s="29">
        <f t="shared" si="97"/>
        <v>0.0103979123257743</v>
      </c>
      <c r="J545" s="29">
        <f t="shared" si="98"/>
        <v>0.0107618238459359</v>
      </c>
      <c r="K545" s="29">
        <f t="shared" si="99"/>
        <v>0.0418138155106653</v>
      </c>
      <c r="L545" s="28"/>
      <c r="M545" s="13">
        <f t="shared" si="108"/>
        <v>84610</v>
      </c>
      <c r="N545" s="13">
        <f t="shared" si="104"/>
        <v>81859</v>
      </c>
      <c r="O545" s="13">
        <f t="shared" si="105"/>
        <v>5463</v>
      </c>
      <c r="P545" s="13">
        <f t="shared" si="106"/>
        <v>8193</v>
      </c>
      <c r="Q545" s="28"/>
      <c r="R545" s="13">
        <f t="shared" si="107"/>
        <v>0.290355749911358</v>
      </c>
      <c r="S545" s="13">
        <f t="shared" si="100"/>
        <v>0.39612015783237</v>
      </c>
      <c r="T545" s="13">
        <f t="shared" si="101"/>
        <v>0.353651839648545</v>
      </c>
      <c r="U545" s="13">
        <f t="shared" si="102"/>
        <v>0.135969730257537</v>
      </c>
    </row>
    <row r="546" s="13" customFormat="1" spans="1:21">
      <c r="A546" s="25">
        <v>41912</v>
      </c>
      <c r="B546" s="26">
        <v>60891</v>
      </c>
      <c r="C546" s="26">
        <v>49947</v>
      </c>
      <c r="D546" s="26">
        <v>3569</v>
      </c>
      <c r="E546" s="26">
        <v>7375</v>
      </c>
      <c r="F546" s="27"/>
      <c r="G546" s="28"/>
      <c r="H546" s="29">
        <f t="shared" si="103"/>
        <v>-0.119442939022187</v>
      </c>
      <c r="I546" s="29">
        <f t="shared" si="97"/>
        <v>-0.140589024365828</v>
      </c>
      <c r="J546" s="29">
        <f t="shared" si="98"/>
        <v>-0.0487531521434575</v>
      </c>
      <c r="K546" s="29">
        <f t="shared" si="99"/>
        <v>-0.0104406779661017</v>
      </c>
      <c r="L546" s="28"/>
      <c r="M546" s="13">
        <f t="shared" si="108"/>
        <v>84610</v>
      </c>
      <c r="N546" s="13">
        <f t="shared" si="104"/>
        <v>81859</v>
      </c>
      <c r="O546" s="13">
        <f t="shared" si="105"/>
        <v>5463</v>
      </c>
      <c r="P546" s="13">
        <f t="shared" si="106"/>
        <v>8193</v>
      </c>
      <c r="Q546" s="28"/>
      <c r="R546" s="13">
        <f t="shared" si="107"/>
        <v>0.280333293936887</v>
      </c>
      <c r="S546" s="13">
        <f t="shared" si="100"/>
        <v>0.389841068178209</v>
      </c>
      <c r="T546" s="13">
        <f t="shared" si="101"/>
        <v>0.346695954603698</v>
      </c>
      <c r="U546" s="13">
        <f t="shared" si="102"/>
        <v>0.0998413279628952</v>
      </c>
    </row>
    <row r="547" s="13" customFormat="1" spans="1:21">
      <c r="A547" s="25">
        <v>41943</v>
      </c>
      <c r="B547" s="26">
        <v>53618</v>
      </c>
      <c r="C547" s="26">
        <v>42925</v>
      </c>
      <c r="D547" s="26">
        <v>3395</v>
      </c>
      <c r="E547" s="26">
        <v>7298</v>
      </c>
      <c r="F547" s="27"/>
      <c r="G547" s="28"/>
      <c r="H547" s="29">
        <f t="shared" si="103"/>
        <v>0.151534932298855</v>
      </c>
      <c r="I547" s="29">
        <f t="shared" si="97"/>
        <v>0.178287711124054</v>
      </c>
      <c r="J547" s="29">
        <f t="shared" si="98"/>
        <v>0.0533136966126657</v>
      </c>
      <c r="K547" s="29">
        <f t="shared" si="99"/>
        <v>0.0398739380652233</v>
      </c>
      <c r="L547" s="28"/>
      <c r="M547" s="13">
        <f t="shared" si="108"/>
        <v>84610</v>
      </c>
      <c r="N547" s="13">
        <f t="shared" si="104"/>
        <v>81859</v>
      </c>
      <c r="O547" s="13">
        <f t="shared" si="105"/>
        <v>5463</v>
      </c>
      <c r="P547" s="13">
        <f t="shared" si="106"/>
        <v>8193</v>
      </c>
      <c r="Q547" s="28"/>
      <c r="R547" s="13">
        <f t="shared" si="107"/>
        <v>0.366292400425482</v>
      </c>
      <c r="S547" s="13">
        <f t="shared" si="100"/>
        <v>0.47562271711113</v>
      </c>
      <c r="T547" s="13">
        <f t="shared" si="101"/>
        <v>0.37854658612484</v>
      </c>
      <c r="U547" s="13">
        <f t="shared" si="102"/>
        <v>0.109239594776028</v>
      </c>
    </row>
    <row r="548" s="13" customFormat="1" spans="1:21">
      <c r="A548" s="25">
        <v>41971</v>
      </c>
      <c r="B548" s="26">
        <v>61743</v>
      </c>
      <c r="C548" s="26">
        <v>50578</v>
      </c>
      <c r="D548" s="26">
        <v>3576</v>
      </c>
      <c r="E548" s="26">
        <v>7589</v>
      </c>
      <c r="F548" s="27"/>
      <c r="G548" s="28"/>
      <c r="H548" s="29">
        <f t="shared" si="103"/>
        <v>0.0641692175631245</v>
      </c>
      <c r="I548" s="29">
        <f t="shared" si="97"/>
        <v>0.0770295385345408</v>
      </c>
      <c r="J548" s="29">
        <f t="shared" si="98"/>
        <v>0.0497762863534676</v>
      </c>
      <c r="K548" s="29">
        <f t="shared" si="99"/>
        <v>-0.0147582026617472</v>
      </c>
      <c r="L548" s="28"/>
      <c r="M548" s="13">
        <f t="shared" si="108"/>
        <v>84610</v>
      </c>
      <c r="N548" s="13">
        <f t="shared" si="104"/>
        <v>81859</v>
      </c>
      <c r="O548" s="13">
        <f t="shared" si="105"/>
        <v>5463</v>
      </c>
      <c r="P548" s="13">
        <f t="shared" si="106"/>
        <v>8193</v>
      </c>
      <c r="Q548" s="28"/>
      <c r="R548" s="13">
        <f t="shared" si="107"/>
        <v>0.270263562226687</v>
      </c>
      <c r="S548" s="13">
        <f t="shared" si="100"/>
        <v>0.382132691579423</v>
      </c>
      <c r="T548" s="13">
        <f t="shared" si="101"/>
        <v>0.345414607358594</v>
      </c>
      <c r="U548" s="13">
        <f t="shared" si="102"/>
        <v>0.0737214695471744</v>
      </c>
    </row>
    <row r="549" s="13" customFormat="1" spans="1:21">
      <c r="A549" s="25">
        <v>42004</v>
      </c>
      <c r="B549" s="26">
        <v>65705</v>
      </c>
      <c r="C549" s="26">
        <v>54474</v>
      </c>
      <c r="D549" s="26">
        <v>3754</v>
      </c>
      <c r="E549" s="26">
        <v>7477</v>
      </c>
      <c r="F549" s="27"/>
      <c r="G549" s="28"/>
      <c r="H549" s="29">
        <f t="shared" si="103"/>
        <v>-0.138299977170687</v>
      </c>
      <c r="I549" s="29">
        <f t="shared" si="97"/>
        <v>-0.180306201123472</v>
      </c>
      <c r="J549" s="29">
        <f t="shared" si="98"/>
        <v>0.0937666489078317</v>
      </c>
      <c r="K549" s="29">
        <f t="shared" si="99"/>
        <v>0.0512237528420489</v>
      </c>
      <c r="L549" s="28"/>
      <c r="M549" s="13">
        <f t="shared" si="108"/>
        <v>84610</v>
      </c>
      <c r="N549" s="13">
        <f t="shared" si="104"/>
        <v>81859</v>
      </c>
      <c r="O549" s="13">
        <f t="shared" si="105"/>
        <v>5463</v>
      </c>
      <c r="P549" s="13">
        <f t="shared" si="106"/>
        <v>8193</v>
      </c>
      <c r="Q549" s="28"/>
      <c r="R549" s="13">
        <f t="shared" si="107"/>
        <v>0.223436945987472</v>
      </c>
      <c r="S549" s="13">
        <f t="shared" si="100"/>
        <v>0.334538657936207</v>
      </c>
      <c r="T549" s="13">
        <f t="shared" si="101"/>
        <v>0.312831777411679</v>
      </c>
      <c r="U549" s="13">
        <f t="shared" si="102"/>
        <v>0.0873916758208226</v>
      </c>
    </row>
    <row r="550" s="13" customFormat="1" spans="1:21">
      <c r="A550" s="25">
        <v>42034</v>
      </c>
      <c r="B550" s="26">
        <v>56618</v>
      </c>
      <c r="C550" s="26">
        <v>44652</v>
      </c>
      <c r="D550" s="26">
        <v>4106</v>
      </c>
      <c r="E550" s="26">
        <v>7860</v>
      </c>
      <c r="F550" s="27"/>
      <c r="G550" s="28"/>
      <c r="H550" s="29">
        <f t="shared" si="103"/>
        <v>0.0585149599067434</v>
      </c>
      <c r="I550" s="29">
        <f t="shared" si="97"/>
        <v>0.0788542506494669</v>
      </c>
      <c r="J550" s="29">
        <f t="shared" si="98"/>
        <v>-0.0379931807111544</v>
      </c>
      <c r="K550" s="29">
        <f t="shared" si="99"/>
        <v>-0.00648854961832057</v>
      </c>
      <c r="L550" s="28"/>
      <c r="M550" s="13">
        <f t="shared" si="108"/>
        <v>84610</v>
      </c>
      <c r="N550" s="13">
        <f t="shared" si="104"/>
        <v>81859</v>
      </c>
      <c r="O550" s="13">
        <f t="shared" si="105"/>
        <v>5463</v>
      </c>
      <c r="P550" s="13">
        <f t="shared" si="106"/>
        <v>8193</v>
      </c>
      <c r="Q550" s="28"/>
      <c r="R550" s="13">
        <f t="shared" si="107"/>
        <v>0.330835598629004</v>
      </c>
      <c r="S550" s="13">
        <f t="shared" si="100"/>
        <v>0.454525464518257</v>
      </c>
      <c r="T550" s="13">
        <f t="shared" si="101"/>
        <v>0.248398315943621</v>
      </c>
      <c r="U550" s="13">
        <f t="shared" si="102"/>
        <v>0.040644452581472</v>
      </c>
    </row>
    <row r="551" s="13" customFormat="1" spans="1:21">
      <c r="A551" s="25">
        <v>42062</v>
      </c>
      <c r="B551" s="26">
        <v>59931</v>
      </c>
      <c r="C551" s="26">
        <v>48173</v>
      </c>
      <c r="D551" s="26">
        <v>3950</v>
      </c>
      <c r="E551" s="26">
        <v>7809</v>
      </c>
      <c r="F551" s="27"/>
      <c r="G551" s="28"/>
      <c r="H551" s="29">
        <f t="shared" si="103"/>
        <v>0.189451202215882</v>
      </c>
      <c r="I551" s="29">
        <f t="shared" si="97"/>
        <v>0.246341311523052</v>
      </c>
      <c r="J551" s="29">
        <f t="shared" si="98"/>
        <v>-0.00202531645569626</v>
      </c>
      <c r="K551" s="29">
        <f t="shared" si="99"/>
        <v>-0.0646689716993213</v>
      </c>
      <c r="L551" s="28"/>
      <c r="M551" s="13">
        <f t="shared" si="108"/>
        <v>84610</v>
      </c>
      <c r="N551" s="13">
        <f t="shared" si="104"/>
        <v>81859</v>
      </c>
      <c r="O551" s="13">
        <f t="shared" si="105"/>
        <v>5463</v>
      </c>
      <c r="P551" s="13">
        <f t="shared" si="106"/>
        <v>8193</v>
      </c>
      <c r="Q551" s="28"/>
      <c r="R551" s="13">
        <f t="shared" si="107"/>
        <v>0.29167947051176</v>
      </c>
      <c r="S551" s="13">
        <f t="shared" si="100"/>
        <v>0.411512478774478</v>
      </c>
      <c r="T551" s="13">
        <f t="shared" si="101"/>
        <v>0.276954054548783</v>
      </c>
      <c r="U551" s="13">
        <f t="shared" si="102"/>
        <v>0.0468692786525082</v>
      </c>
    </row>
    <row r="552" s="13" customFormat="1" spans="1:21">
      <c r="A552" s="25">
        <v>42094</v>
      </c>
      <c r="B552" s="26">
        <v>71285</v>
      </c>
      <c r="C552" s="26">
        <v>60040</v>
      </c>
      <c r="D552" s="26">
        <v>3942</v>
      </c>
      <c r="E552" s="26">
        <v>7304</v>
      </c>
      <c r="F552" s="27"/>
      <c r="G552" s="28"/>
      <c r="H552" s="29">
        <f t="shared" si="103"/>
        <v>-0.123462158939468</v>
      </c>
      <c r="I552" s="29">
        <f t="shared" si="97"/>
        <v>-0.147335109926716</v>
      </c>
      <c r="J552" s="29">
        <f t="shared" si="98"/>
        <v>-0.0489599188229325</v>
      </c>
      <c r="K552" s="29">
        <f t="shared" si="99"/>
        <v>0.0324479737130339</v>
      </c>
      <c r="L552" s="28"/>
      <c r="M552" s="13">
        <f t="shared" si="108"/>
        <v>84610</v>
      </c>
      <c r="N552" s="13">
        <f t="shared" si="104"/>
        <v>81859</v>
      </c>
      <c r="O552" s="13">
        <f t="shared" si="105"/>
        <v>5463</v>
      </c>
      <c r="P552" s="13">
        <f t="shared" si="106"/>
        <v>8193</v>
      </c>
      <c r="Q552" s="28"/>
      <c r="R552" s="13">
        <f t="shared" si="107"/>
        <v>0.157487294646023</v>
      </c>
      <c r="S552" s="13">
        <f t="shared" si="100"/>
        <v>0.266543690980833</v>
      </c>
      <c r="T552" s="13">
        <f t="shared" si="101"/>
        <v>0.27841845140033</v>
      </c>
      <c r="U552" s="13">
        <f t="shared" si="102"/>
        <v>0.108507262297083</v>
      </c>
    </row>
    <row r="553" s="13" customFormat="1" spans="1:21">
      <c r="A553" s="25">
        <v>42124</v>
      </c>
      <c r="B553" s="26">
        <v>62484</v>
      </c>
      <c r="C553" s="26">
        <v>51194</v>
      </c>
      <c r="D553" s="26">
        <v>3749</v>
      </c>
      <c r="E553" s="26">
        <v>7541</v>
      </c>
      <c r="F553" s="27"/>
      <c r="G553" s="28"/>
      <c r="H553" s="29">
        <f t="shared" si="103"/>
        <v>0.0866941937135908</v>
      </c>
      <c r="I553" s="29">
        <f t="shared" si="97"/>
        <v>0.0923936398796734</v>
      </c>
      <c r="J553" s="29">
        <f t="shared" si="98"/>
        <v>0.0512136569751933</v>
      </c>
      <c r="K553" s="29">
        <f t="shared" si="99"/>
        <v>0.0656411616496486</v>
      </c>
      <c r="L553" s="28"/>
      <c r="M553" s="13">
        <f t="shared" si="108"/>
        <v>84610</v>
      </c>
      <c r="N553" s="13">
        <f t="shared" si="104"/>
        <v>81859</v>
      </c>
      <c r="O553" s="13">
        <f t="shared" si="105"/>
        <v>5463</v>
      </c>
      <c r="P553" s="13">
        <f t="shared" si="106"/>
        <v>8193</v>
      </c>
      <c r="Q553" s="28"/>
      <c r="R553" s="13">
        <f t="shared" si="107"/>
        <v>0.261505732182957</v>
      </c>
      <c r="S553" s="13">
        <f t="shared" si="100"/>
        <v>0.374607556896615</v>
      </c>
      <c r="T553" s="13">
        <f t="shared" si="101"/>
        <v>0.313747025443895</v>
      </c>
      <c r="U553" s="13">
        <f t="shared" si="102"/>
        <v>0.0795801293787379</v>
      </c>
    </row>
    <row r="554" s="13" customFormat="1" spans="1:21">
      <c r="A554" s="25">
        <v>42153</v>
      </c>
      <c r="B554" s="26">
        <v>67901</v>
      </c>
      <c r="C554" s="26">
        <v>55924</v>
      </c>
      <c r="D554" s="26">
        <v>3941</v>
      </c>
      <c r="E554" s="26">
        <v>8036</v>
      </c>
      <c r="F554" s="27"/>
      <c r="G554" s="28"/>
      <c r="H554" s="29">
        <f t="shared" si="103"/>
        <v>-0.0698664231749164</v>
      </c>
      <c r="I554" s="29">
        <f t="shared" si="97"/>
        <v>-0.08844145626207</v>
      </c>
      <c r="J554" s="29">
        <f t="shared" si="98"/>
        <v>-0.0192844455721898</v>
      </c>
      <c r="K554" s="29">
        <f t="shared" si="99"/>
        <v>0.0347187655550025</v>
      </c>
      <c r="L554" s="28"/>
      <c r="M554" s="13">
        <f t="shared" si="108"/>
        <v>84610</v>
      </c>
      <c r="N554" s="13">
        <f t="shared" si="104"/>
        <v>81859</v>
      </c>
      <c r="O554" s="13">
        <f t="shared" si="105"/>
        <v>5463</v>
      </c>
      <c r="P554" s="13">
        <f t="shared" si="106"/>
        <v>8193</v>
      </c>
      <c r="Q554" s="28"/>
      <c r="R554" s="13">
        <f t="shared" si="107"/>
        <v>0.19748256707245</v>
      </c>
      <c r="S554" s="13">
        <f t="shared" si="100"/>
        <v>0.316825272725052</v>
      </c>
      <c r="T554" s="13">
        <f t="shared" si="101"/>
        <v>0.278601501006773</v>
      </c>
      <c r="U554" s="13">
        <f t="shared" si="102"/>
        <v>0.019162699865739</v>
      </c>
    </row>
    <row r="555" s="13" customFormat="1" spans="1:21">
      <c r="A555" s="25">
        <v>42185</v>
      </c>
      <c r="B555" s="26">
        <v>63157</v>
      </c>
      <c r="C555" s="26">
        <v>50978</v>
      </c>
      <c r="D555" s="26">
        <v>3865</v>
      </c>
      <c r="E555" s="26">
        <v>8315</v>
      </c>
      <c r="F555" s="27"/>
      <c r="G555" s="28"/>
      <c r="H555" s="29">
        <f t="shared" si="103"/>
        <v>-0.000902512785597831</v>
      </c>
      <c r="I555" s="29">
        <f t="shared" si="97"/>
        <v>-0.00357016752324535</v>
      </c>
      <c r="J555" s="29">
        <f t="shared" si="98"/>
        <v>-0.0124191461836999</v>
      </c>
      <c r="K555" s="29">
        <f t="shared" si="99"/>
        <v>0.0205652435357788</v>
      </c>
      <c r="L555" s="28"/>
      <c r="M555" s="13">
        <f t="shared" si="108"/>
        <v>84610</v>
      </c>
      <c r="N555" s="13">
        <f t="shared" si="104"/>
        <v>81859</v>
      </c>
      <c r="O555" s="13">
        <f t="shared" si="105"/>
        <v>5463</v>
      </c>
      <c r="P555" s="13">
        <f t="shared" si="106"/>
        <v>8193</v>
      </c>
      <c r="Q555" s="28"/>
      <c r="R555" s="13">
        <f t="shared" si="107"/>
        <v>0.253551589646614</v>
      </c>
      <c r="S555" s="13">
        <f t="shared" si="100"/>
        <v>0.377246240486691</v>
      </c>
      <c r="T555" s="13">
        <f t="shared" si="101"/>
        <v>0.292513271096467</v>
      </c>
      <c r="U555" s="13">
        <f t="shared" si="102"/>
        <v>-0.014890760405224</v>
      </c>
    </row>
    <row r="556" s="13" customFormat="1" spans="1:21">
      <c r="A556" s="25">
        <v>42216</v>
      </c>
      <c r="B556" s="26">
        <v>63100</v>
      </c>
      <c r="C556" s="26">
        <v>50796</v>
      </c>
      <c r="D556" s="26">
        <v>3817</v>
      </c>
      <c r="E556" s="26">
        <v>8486</v>
      </c>
      <c r="F556" s="27"/>
      <c r="G556" s="28"/>
      <c r="H556" s="29">
        <f t="shared" si="103"/>
        <v>-0.0111568938193344</v>
      </c>
      <c r="I556" s="29">
        <f t="shared" si="97"/>
        <v>-0.0117135207496654</v>
      </c>
      <c r="J556" s="29">
        <f t="shared" si="98"/>
        <v>0.0544930573749018</v>
      </c>
      <c r="K556" s="29">
        <f t="shared" si="99"/>
        <v>-0.0372378034409616</v>
      </c>
      <c r="L556" s="28"/>
      <c r="M556" s="13">
        <f t="shared" si="108"/>
        <v>84610</v>
      </c>
      <c r="N556" s="13">
        <f t="shared" si="104"/>
        <v>81859</v>
      </c>
      <c r="O556" s="13">
        <f t="shared" si="105"/>
        <v>5463</v>
      </c>
      <c r="P556" s="13">
        <f t="shared" si="106"/>
        <v>8315</v>
      </c>
      <c r="Q556" s="28"/>
      <c r="R556" s="13">
        <f t="shared" si="107"/>
        <v>0.254225268880747</v>
      </c>
      <c r="S556" s="13">
        <f t="shared" si="100"/>
        <v>0.379469575733884</v>
      </c>
      <c r="T556" s="13">
        <f t="shared" si="101"/>
        <v>0.301299652205748</v>
      </c>
      <c r="U556" s="13">
        <f t="shared" si="102"/>
        <v>-0.0205652435357787</v>
      </c>
    </row>
    <row r="557" s="13" customFormat="1" spans="1:21">
      <c r="A557" s="25">
        <v>42247</v>
      </c>
      <c r="B557" s="26">
        <v>62396</v>
      </c>
      <c r="C557" s="26">
        <v>50201</v>
      </c>
      <c r="D557" s="26">
        <v>4025</v>
      </c>
      <c r="E557" s="26">
        <v>8170</v>
      </c>
      <c r="F557" s="27"/>
      <c r="G557" s="28"/>
      <c r="H557" s="29">
        <f t="shared" si="103"/>
        <v>0.0673120071799473</v>
      </c>
      <c r="I557" s="29">
        <f t="shared" si="97"/>
        <v>0.0845999083683593</v>
      </c>
      <c r="J557" s="29">
        <f t="shared" si="98"/>
        <v>0.000993788819875885</v>
      </c>
      <c r="K557" s="29">
        <f t="shared" si="99"/>
        <v>-0.00611995104039165</v>
      </c>
      <c r="L557" s="28"/>
      <c r="M557" s="13">
        <f t="shared" si="108"/>
        <v>84610</v>
      </c>
      <c r="N557" s="13">
        <f t="shared" si="104"/>
        <v>81859</v>
      </c>
      <c r="O557" s="13">
        <f t="shared" si="105"/>
        <v>5463</v>
      </c>
      <c r="P557" s="13">
        <f t="shared" si="106"/>
        <v>8486</v>
      </c>
      <c r="Q557" s="28"/>
      <c r="R557" s="13">
        <f t="shared" si="107"/>
        <v>0.262545798368987</v>
      </c>
      <c r="S557" s="13">
        <f t="shared" si="100"/>
        <v>0.386738171734324</v>
      </c>
      <c r="T557" s="13">
        <f t="shared" si="101"/>
        <v>0.263225334065532</v>
      </c>
      <c r="U557" s="13">
        <f t="shared" si="102"/>
        <v>0.0372378034409616</v>
      </c>
    </row>
    <row r="558" s="13" customFormat="1" spans="1:21">
      <c r="A558" s="25">
        <v>42277</v>
      </c>
      <c r="B558" s="26">
        <v>66596</v>
      </c>
      <c r="C558" s="26">
        <v>54448</v>
      </c>
      <c r="D558" s="26">
        <v>4029</v>
      </c>
      <c r="E558" s="26">
        <v>8120</v>
      </c>
      <c r="F558" s="27"/>
      <c r="G558" s="28"/>
      <c r="H558" s="29">
        <f t="shared" si="103"/>
        <v>-0.175295813562376</v>
      </c>
      <c r="I558" s="29">
        <f t="shared" si="97"/>
        <v>-0.224764913311784</v>
      </c>
      <c r="J558" s="29">
        <f t="shared" si="98"/>
        <v>0.01241002730206</v>
      </c>
      <c r="K558" s="29">
        <f t="shared" si="99"/>
        <v>0.0630541871921182</v>
      </c>
      <c r="L558" s="28"/>
      <c r="M558" s="13">
        <f t="shared" si="108"/>
        <v>84610</v>
      </c>
      <c r="N558" s="13">
        <f t="shared" si="104"/>
        <v>81859</v>
      </c>
      <c r="O558" s="13">
        <f t="shared" si="105"/>
        <v>5463</v>
      </c>
      <c r="P558" s="13">
        <f t="shared" si="106"/>
        <v>8486</v>
      </c>
      <c r="Q558" s="28"/>
      <c r="R558" s="13">
        <f t="shared" si="107"/>
        <v>0.212906275853918</v>
      </c>
      <c r="S558" s="13">
        <f t="shared" si="100"/>
        <v>0.334856277257235</v>
      </c>
      <c r="T558" s="13">
        <f t="shared" si="101"/>
        <v>0.262493135639758</v>
      </c>
      <c r="U558" s="13">
        <f t="shared" si="102"/>
        <v>0.0431298609474428</v>
      </c>
    </row>
    <row r="559" s="13" customFormat="1" spans="1:21">
      <c r="A559" s="25">
        <v>42307</v>
      </c>
      <c r="B559" s="26">
        <v>54922</v>
      </c>
      <c r="C559" s="26">
        <v>42210</v>
      </c>
      <c r="D559" s="26">
        <v>4079</v>
      </c>
      <c r="E559" s="26">
        <v>8632</v>
      </c>
      <c r="F559" s="27"/>
      <c r="G559" s="28"/>
      <c r="H559" s="29">
        <f t="shared" si="103"/>
        <v>0.0956993554495467</v>
      </c>
      <c r="I559" s="29">
        <f t="shared" si="97"/>
        <v>0.138971807628524</v>
      </c>
      <c r="J559" s="29">
        <f t="shared" si="98"/>
        <v>-0.0936504045109096</v>
      </c>
      <c r="K559" s="29">
        <f t="shared" si="99"/>
        <v>-0.0262974976830399</v>
      </c>
      <c r="L559" s="28"/>
      <c r="M559" s="13">
        <f t="shared" si="108"/>
        <v>84610</v>
      </c>
      <c r="N559" s="13">
        <f t="shared" si="104"/>
        <v>81859</v>
      </c>
      <c r="O559" s="13">
        <f t="shared" si="105"/>
        <v>5463</v>
      </c>
      <c r="P559" s="13">
        <f t="shared" si="106"/>
        <v>8486</v>
      </c>
      <c r="Q559" s="28"/>
      <c r="R559" s="13">
        <f t="shared" si="107"/>
        <v>0.350880510577946</v>
      </c>
      <c r="S559" s="13">
        <f t="shared" si="100"/>
        <v>0.48435724843939</v>
      </c>
      <c r="T559" s="13">
        <f t="shared" si="101"/>
        <v>0.253340655317591</v>
      </c>
      <c r="U559" s="13">
        <f t="shared" si="102"/>
        <v>-0.0172048079189253</v>
      </c>
    </row>
    <row r="560" s="13" customFormat="1" spans="1:21">
      <c r="A560" s="25">
        <v>42338</v>
      </c>
      <c r="B560" s="26">
        <v>60178</v>
      </c>
      <c r="C560" s="26">
        <v>48076</v>
      </c>
      <c r="D560" s="26">
        <v>3697</v>
      </c>
      <c r="E560" s="26">
        <v>8405</v>
      </c>
      <c r="F560" s="27"/>
      <c r="G560" s="28"/>
      <c r="H560" s="29">
        <f t="shared" si="103"/>
        <v>0.0399481538103625</v>
      </c>
      <c r="I560" s="29">
        <f t="shared" si="97"/>
        <v>0.0587195274149264</v>
      </c>
      <c r="J560" s="29">
        <f t="shared" si="98"/>
        <v>-0.0156883959967541</v>
      </c>
      <c r="K560" s="29">
        <f t="shared" si="99"/>
        <v>-0.0429506246281975</v>
      </c>
      <c r="L560" s="28"/>
      <c r="M560" s="13">
        <f t="shared" si="108"/>
        <v>84610</v>
      </c>
      <c r="N560" s="13">
        <f t="shared" si="104"/>
        <v>81859</v>
      </c>
      <c r="O560" s="13">
        <f t="shared" si="105"/>
        <v>5463</v>
      </c>
      <c r="P560" s="13">
        <f t="shared" si="106"/>
        <v>8632</v>
      </c>
      <c r="Q560" s="28"/>
      <c r="R560" s="13">
        <f t="shared" si="107"/>
        <v>0.288760193830516</v>
      </c>
      <c r="S560" s="13">
        <f t="shared" si="100"/>
        <v>0.412697443164466</v>
      </c>
      <c r="T560" s="13">
        <f t="shared" si="101"/>
        <v>0.323265604978949</v>
      </c>
      <c r="U560" s="13">
        <f t="shared" si="102"/>
        <v>0.0262974976830399</v>
      </c>
    </row>
    <row r="561" s="13" customFormat="1" spans="1:21">
      <c r="A561" s="25">
        <v>42369</v>
      </c>
      <c r="B561" s="26">
        <v>62582</v>
      </c>
      <c r="C561" s="26">
        <v>50899</v>
      </c>
      <c r="D561" s="26">
        <v>3639</v>
      </c>
      <c r="E561" s="26">
        <v>8044</v>
      </c>
      <c r="F561" s="27"/>
      <c r="G561" s="28"/>
      <c r="H561" s="29">
        <f t="shared" si="103"/>
        <v>-0.118692275734237</v>
      </c>
      <c r="I561" s="29">
        <f t="shared" si="97"/>
        <v>-0.155052162124993</v>
      </c>
      <c r="J561" s="29">
        <f t="shared" si="98"/>
        <v>0.0494641384995878</v>
      </c>
      <c r="K561" s="29">
        <f t="shared" si="99"/>
        <v>0.0353058180009946</v>
      </c>
      <c r="L561" s="28"/>
      <c r="M561" s="13">
        <f t="shared" si="108"/>
        <v>84610</v>
      </c>
      <c r="N561" s="13">
        <f t="shared" si="104"/>
        <v>81859</v>
      </c>
      <c r="O561" s="13">
        <f t="shared" si="105"/>
        <v>5463</v>
      </c>
      <c r="P561" s="13">
        <f t="shared" si="106"/>
        <v>8632</v>
      </c>
      <c r="Q561" s="28"/>
      <c r="R561" s="13">
        <f t="shared" si="107"/>
        <v>0.260347476657605</v>
      </c>
      <c r="S561" s="13">
        <f t="shared" si="100"/>
        <v>0.378211314577505</v>
      </c>
      <c r="T561" s="13">
        <f t="shared" si="101"/>
        <v>0.333882482152663</v>
      </c>
      <c r="U561" s="13">
        <f t="shared" si="102"/>
        <v>0.0681186283595922</v>
      </c>
    </row>
    <row r="562" s="13" customFormat="1" spans="1:21">
      <c r="A562" s="25">
        <v>42398</v>
      </c>
      <c r="B562" s="26">
        <v>55154</v>
      </c>
      <c r="C562" s="26">
        <v>43007</v>
      </c>
      <c r="D562" s="26">
        <v>3819</v>
      </c>
      <c r="E562" s="26">
        <v>8328</v>
      </c>
      <c r="F562" s="27"/>
      <c r="G562" s="28"/>
      <c r="H562" s="29">
        <f t="shared" si="103"/>
        <v>-0.0318018638720673</v>
      </c>
      <c r="I562" s="29">
        <f t="shared" si="97"/>
        <v>-0.0100681284442068</v>
      </c>
      <c r="J562" s="29">
        <f t="shared" si="98"/>
        <v>0.0604870384917517</v>
      </c>
      <c r="K562" s="29">
        <f t="shared" si="99"/>
        <v>-0.186359269932757</v>
      </c>
      <c r="L562" s="28"/>
      <c r="M562" s="13">
        <f t="shared" si="108"/>
        <v>84610</v>
      </c>
      <c r="N562" s="13">
        <f t="shared" si="104"/>
        <v>81859</v>
      </c>
      <c r="O562" s="13">
        <f t="shared" si="105"/>
        <v>5463</v>
      </c>
      <c r="P562" s="13">
        <f t="shared" si="106"/>
        <v>8632</v>
      </c>
      <c r="Q562" s="28"/>
      <c r="R562" s="13">
        <f t="shared" si="107"/>
        <v>0.348138517905685</v>
      </c>
      <c r="S562" s="13">
        <f t="shared" si="100"/>
        <v>0.47462099463712</v>
      </c>
      <c r="T562" s="13">
        <f t="shared" si="101"/>
        <v>0.300933552992861</v>
      </c>
      <c r="U562" s="13">
        <f t="shared" si="102"/>
        <v>0.0352177942539388</v>
      </c>
    </row>
    <row r="563" s="13" customFormat="1" spans="1:21">
      <c r="A563" s="25">
        <v>42429</v>
      </c>
      <c r="B563" s="26">
        <v>53400</v>
      </c>
      <c r="C563" s="26">
        <v>42574</v>
      </c>
      <c r="D563" s="26">
        <v>4050</v>
      </c>
      <c r="E563" s="26">
        <v>6776</v>
      </c>
      <c r="F563" s="27"/>
      <c r="G563" s="28"/>
      <c r="H563" s="29">
        <f t="shared" si="103"/>
        <v>0.112808988764045</v>
      </c>
      <c r="I563" s="29">
        <f t="shared" si="97"/>
        <v>0.142716211772443</v>
      </c>
      <c r="J563" s="29">
        <f t="shared" si="98"/>
        <v>-0.0659259259259259</v>
      </c>
      <c r="K563" s="29">
        <f t="shared" si="99"/>
        <v>0.0317296340023612</v>
      </c>
      <c r="L563" s="28"/>
      <c r="M563" s="13">
        <f t="shared" si="108"/>
        <v>84610</v>
      </c>
      <c r="N563" s="13">
        <f t="shared" si="104"/>
        <v>81859</v>
      </c>
      <c r="O563" s="13">
        <f t="shared" si="105"/>
        <v>5463</v>
      </c>
      <c r="P563" s="13">
        <f t="shared" si="106"/>
        <v>8632</v>
      </c>
      <c r="Q563" s="28"/>
      <c r="R563" s="13">
        <f t="shared" si="107"/>
        <v>0.368868928022692</v>
      </c>
      <c r="S563" s="13">
        <f t="shared" si="100"/>
        <v>0.479910577945003</v>
      </c>
      <c r="T563" s="13">
        <f t="shared" si="101"/>
        <v>0.258649093904448</v>
      </c>
      <c r="U563" s="13">
        <f t="shared" si="102"/>
        <v>0.21501390176089</v>
      </c>
    </row>
    <row r="564" s="13" customFormat="1" spans="1:21">
      <c r="A564" s="25">
        <v>42460</v>
      </c>
      <c r="B564" s="26">
        <v>59424</v>
      </c>
      <c r="C564" s="26">
        <v>48650</v>
      </c>
      <c r="D564" s="26">
        <v>3783</v>
      </c>
      <c r="E564" s="26">
        <v>6991</v>
      </c>
      <c r="F564" s="27"/>
      <c r="G564" s="28"/>
      <c r="H564" s="29">
        <f t="shared" si="103"/>
        <v>-0.0129408992999461</v>
      </c>
      <c r="I564" s="29">
        <f t="shared" si="97"/>
        <v>-0.0104213771839671</v>
      </c>
      <c r="J564" s="29">
        <f t="shared" si="98"/>
        <v>0.0396510705789057</v>
      </c>
      <c r="K564" s="29">
        <f t="shared" si="99"/>
        <v>-0.058789872693463</v>
      </c>
      <c r="L564" s="28"/>
      <c r="M564" s="13">
        <f t="shared" si="108"/>
        <v>84610</v>
      </c>
      <c r="N564" s="13">
        <f t="shared" si="104"/>
        <v>81859</v>
      </c>
      <c r="O564" s="13">
        <f t="shared" si="105"/>
        <v>5463</v>
      </c>
      <c r="P564" s="13">
        <f t="shared" si="106"/>
        <v>8632</v>
      </c>
      <c r="Q564" s="28"/>
      <c r="R564" s="13">
        <f t="shared" si="107"/>
        <v>0.297671670015365</v>
      </c>
      <c r="S564" s="13">
        <f t="shared" si="100"/>
        <v>0.405685385846394</v>
      </c>
      <c r="T564" s="13">
        <f t="shared" si="101"/>
        <v>0.307523338824822</v>
      </c>
      <c r="U564" s="13">
        <f t="shared" si="102"/>
        <v>0.190106580166821</v>
      </c>
    </row>
    <row r="565" s="13" customFormat="1" spans="1:21">
      <c r="A565" s="25">
        <v>42489</v>
      </c>
      <c r="B565" s="26">
        <v>58655</v>
      </c>
      <c r="C565" s="26">
        <v>48143</v>
      </c>
      <c r="D565" s="26">
        <v>3933</v>
      </c>
      <c r="E565" s="26">
        <v>6580</v>
      </c>
      <c r="F565" s="27"/>
      <c r="G565" s="28"/>
      <c r="H565" s="29">
        <f t="shared" si="103"/>
        <v>0.211320433040662</v>
      </c>
      <c r="I565" s="29">
        <f t="shared" si="97"/>
        <v>0.250690650769582</v>
      </c>
      <c r="J565" s="29">
        <f t="shared" si="98"/>
        <v>-0.00330536486142896</v>
      </c>
      <c r="K565" s="29">
        <f t="shared" si="99"/>
        <v>0.0515197568389059</v>
      </c>
      <c r="L565" s="28"/>
      <c r="M565" s="13">
        <f t="shared" si="108"/>
        <v>84610</v>
      </c>
      <c r="N565" s="13">
        <f t="shared" si="104"/>
        <v>81859</v>
      </c>
      <c r="O565" s="13">
        <f t="shared" si="105"/>
        <v>5463</v>
      </c>
      <c r="P565" s="13">
        <f t="shared" si="106"/>
        <v>8632</v>
      </c>
      <c r="Q565" s="28"/>
      <c r="R565" s="13">
        <f t="shared" si="107"/>
        <v>0.306760430209195</v>
      </c>
      <c r="S565" s="13">
        <f t="shared" si="100"/>
        <v>0.411878962606433</v>
      </c>
      <c r="T565" s="13">
        <f t="shared" si="101"/>
        <v>0.28006589785832</v>
      </c>
      <c r="U565" s="13">
        <f t="shared" si="102"/>
        <v>0.237720111214087</v>
      </c>
    </row>
    <row r="566" s="13" customFormat="1" spans="1:21">
      <c r="A566" s="25">
        <v>42521</v>
      </c>
      <c r="B566" s="26">
        <v>71050</v>
      </c>
      <c r="C566" s="26">
        <v>60212</v>
      </c>
      <c r="D566" s="26">
        <v>3920</v>
      </c>
      <c r="E566" s="26">
        <v>6919</v>
      </c>
      <c r="F566" s="27"/>
      <c r="G566" s="28"/>
      <c r="H566" s="29">
        <f t="shared" si="103"/>
        <v>-0.121435608726249</v>
      </c>
      <c r="I566" s="29">
        <f t="shared" si="97"/>
        <v>-0.123164817644323</v>
      </c>
      <c r="J566" s="29">
        <f t="shared" si="98"/>
        <v>0.0625</v>
      </c>
      <c r="K566" s="29">
        <f t="shared" si="99"/>
        <v>-0.210868622633329</v>
      </c>
      <c r="L566" s="28"/>
      <c r="M566" s="13">
        <f t="shared" si="108"/>
        <v>84610</v>
      </c>
      <c r="N566" s="13">
        <f t="shared" si="104"/>
        <v>81859</v>
      </c>
      <c r="O566" s="13">
        <f t="shared" si="105"/>
        <v>5463</v>
      </c>
      <c r="P566" s="13">
        <f t="shared" si="106"/>
        <v>8632</v>
      </c>
      <c r="Q566" s="28"/>
      <c r="R566" s="13">
        <f t="shared" si="107"/>
        <v>0.16026474412008</v>
      </c>
      <c r="S566" s="13">
        <f t="shared" si="100"/>
        <v>0.264442517010958</v>
      </c>
      <c r="T566" s="13">
        <f t="shared" si="101"/>
        <v>0.282445542742083</v>
      </c>
      <c r="U566" s="13">
        <f t="shared" si="102"/>
        <v>0.198447636700649</v>
      </c>
    </row>
    <row r="567" s="13" customFormat="1" spans="1:21">
      <c r="A567" s="25">
        <v>42551</v>
      </c>
      <c r="B567" s="26">
        <v>62422</v>
      </c>
      <c r="C567" s="26">
        <v>52796</v>
      </c>
      <c r="D567" s="26">
        <v>4165</v>
      </c>
      <c r="E567" s="26">
        <v>5460</v>
      </c>
      <c r="F567" s="27"/>
      <c r="G567" s="28"/>
      <c r="H567" s="29">
        <f t="shared" si="103"/>
        <v>-0.0726827080196085</v>
      </c>
      <c r="I567" s="29">
        <f t="shared" si="97"/>
        <v>-0.093927570270475</v>
      </c>
      <c r="J567" s="29">
        <f t="shared" si="98"/>
        <v>0.00312124849939965</v>
      </c>
      <c r="K567" s="29">
        <f t="shared" si="99"/>
        <v>0.075091575091575</v>
      </c>
      <c r="L567" s="28"/>
      <c r="M567" s="13">
        <f t="shared" si="108"/>
        <v>84610</v>
      </c>
      <c r="N567" s="13">
        <f t="shared" si="104"/>
        <v>81859</v>
      </c>
      <c r="O567" s="13">
        <f t="shared" si="105"/>
        <v>5463</v>
      </c>
      <c r="P567" s="13">
        <f t="shared" si="106"/>
        <v>8632</v>
      </c>
      <c r="Q567" s="28"/>
      <c r="R567" s="13">
        <f t="shared" si="107"/>
        <v>0.262238506086751</v>
      </c>
      <c r="S567" s="13">
        <f t="shared" si="100"/>
        <v>0.355037320270221</v>
      </c>
      <c r="T567" s="13">
        <f t="shared" si="101"/>
        <v>0.237598389163463</v>
      </c>
      <c r="U567" s="13">
        <f t="shared" si="102"/>
        <v>0.367469879518072</v>
      </c>
    </row>
    <row r="568" s="13" customFormat="1" spans="1:21">
      <c r="A568" s="25">
        <v>42580</v>
      </c>
      <c r="B568" s="26">
        <v>57885</v>
      </c>
      <c r="C568" s="26">
        <v>47837</v>
      </c>
      <c r="D568" s="26">
        <v>4178</v>
      </c>
      <c r="E568" s="26">
        <v>5870</v>
      </c>
      <c r="F568" s="27"/>
      <c r="G568" s="28"/>
      <c r="H568" s="29">
        <f t="shared" si="103"/>
        <v>-0.036451585039302</v>
      </c>
      <c r="I568" s="29">
        <f t="shared" si="97"/>
        <v>-0.0504421263875243</v>
      </c>
      <c r="J568" s="29">
        <f t="shared" si="98"/>
        <v>-0.0234561991383437</v>
      </c>
      <c r="K568" s="29">
        <f t="shared" si="99"/>
        <v>0.0681431005110733</v>
      </c>
      <c r="L568" s="28"/>
      <c r="M568" s="13">
        <f t="shared" si="108"/>
        <v>84610</v>
      </c>
      <c r="N568" s="13">
        <f t="shared" si="104"/>
        <v>81859</v>
      </c>
      <c r="O568" s="13">
        <f t="shared" si="105"/>
        <v>5463</v>
      </c>
      <c r="P568" s="13">
        <f t="shared" si="106"/>
        <v>8632</v>
      </c>
      <c r="Q568" s="28"/>
      <c r="R568" s="13">
        <f t="shared" si="107"/>
        <v>0.315861009336958</v>
      </c>
      <c r="S568" s="13">
        <f t="shared" si="100"/>
        <v>0.415617097692373</v>
      </c>
      <c r="T568" s="13">
        <f t="shared" si="101"/>
        <v>0.2352187442797</v>
      </c>
      <c r="U568" s="13">
        <f t="shared" si="102"/>
        <v>0.319972196478221</v>
      </c>
    </row>
    <row r="569" s="13" customFormat="1" spans="1:21">
      <c r="A569" s="25">
        <v>42613</v>
      </c>
      <c r="B569" s="26">
        <v>55775</v>
      </c>
      <c r="C569" s="26">
        <v>45424</v>
      </c>
      <c r="D569" s="26">
        <v>4080</v>
      </c>
      <c r="E569" s="26">
        <v>6270</v>
      </c>
      <c r="F569" s="27"/>
      <c r="G569" s="28"/>
      <c r="H569" s="29">
        <f t="shared" si="103"/>
        <v>0.105136709995518</v>
      </c>
      <c r="I569" s="29">
        <f t="shared" si="97"/>
        <v>0.134004050722085</v>
      </c>
      <c r="J569" s="29">
        <f t="shared" si="98"/>
        <v>-0.00514705882352939</v>
      </c>
      <c r="K569" s="29">
        <f t="shared" si="99"/>
        <v>-0.0318979266347688</v>
      </c>
      <c r="L569" s="28"/>
      <c r="M569" s="13">
        <f t="shared" si="108"/>
        <v>84610</v>
      </c>
      <c r="N569" s="13">
        <f t="shared" si="104"/>
        <v>81859</v>
      </c>
      <c r="O569" s="13">
        <f t="shared" si="105"/>
        <v>5463</v>
      </c>
      <c r="P569" s="13">
        <f t="shared" si="106"/>
        <v>8632</v>
      </c>
      <c r="Q569" s="28"/>
      <c r="R569" s="13">
        <f t="shared" si="107"/>
        <v>0.340798959933814</v>
      </c>
      <c r="S569" s="13">
        <f t="shared" si="100"/>
        <v>0.445094613909283</v>
      </c>
      <c r="T569" s="13">
        <f t="shared" si="101"/>
        <v>0.253157605711148</v>
      </c>
      <c r="U569" s="13">
        <f t="shared" si="102"/>
        <v>0.273632993512512</v>
      </c>
    </row>
    <row r="570" s="13" customFormat="1" spans="1:21">
      <c r="A570" s="25">
        <v>42643</v>
      </c>
      <c r="B570" s="26">
        <v>61639</v>
      </c>
      <c r="C570" s="26">
        <v>51511</v>
      </c>
      <c r="D570" s="26">
        <v>4059</v>
      </c>
      <c r="E570" s="26">
        <v>6070</v>
      </c>
      <c r="F570" s="27"/>
      <c r="G570" s="28"/>
      <c r="H570" s="29">
        <f t="shared" si="103"/>
        <v>-0.0850597835785785</v>
      </c>
      <c r="I570" s="29">
        <f t="shared" si="97"/>
        <v>-0.105569684145134</v>
      </c>
      <c r="J570" s="29">
        <f t="shared" si="98"/>
        <v>-0.0359694506035969</v>
      </c>
      <c r="K570" s="29">
        <f t="shared" si="99"/>
        <v>0.0561779242174629</v>
      </c>
      <c r="L570" s="28"/>
      <c r="M570" s="13">
        <f t="shared" si="108"/>
        <v>84610</v>
      </c>
      <c r="N570" s="13">
        <f t="shared" si="104"/>
        <v>81859</v>
      </c>
      <c r="O570" s="13">
        <f t="shared" si="105"/>
        <v>5463</v>
      </c>
      <c r="P570" s="13">
        <f t="shared" si="106"/>
        <v>8632</v>
      </c>
      <c r="Q570" s="28"/>
      <c r="R570" s="13">
        <f t="shared" si="107"/>
        <v>0.271492731355632</v>
      </c>
      <c r="S570" s="13">
        <f t="shared" si="100"/>
        <v>0.370735044405624</v>
      </c>
      <c r="T570" s="13">
        <f t="shared" si="101"/>
        <v>0.257001647446458</v>
      </c>
      <c r="U570" s="13">
        <f t="shared" si="102"/>
        <v>0.296802594995366</v>
      </c>
    </row>
    <row r="571" s="13" customFormat="1" spans="1:21">
      <c r="A571" s="25">
        <v>42674</v>
      </c>
      <c r="B571" s="26">
        <v>56396</v>
      </c>
      <c r="C571" s="26">
        <v>46073</v>
      </c>
      <c r="D571" s="26">
        <v>3913</v>
      </c>
      <c r="E571" s="26">
        <v>6411</v>
      </c>
      <c r="F571" s="27"/>
      <c r="G571" s="28"/>
      <c r="H571" s="29">
        <f t="shared" si="103"/>
        <v>0.0810163841407192</v>
      </c>
      <c r="I571" s="29">
        <f t="shared" si="97"/>
        <v>0.0806112039589348</v>
      </c>
      <c r="J571" s="29">
        <f t="shared" si="98"/>
        <v>-0.0567339637107079</v>
      </c>
      <c r="K571" s="29">
        <f t="shared" si="99"/>
        <v>0.167836530962408</v>
      </c>
      <c r="L571" s="28"/>
      <c r="M571" s="13">
        <f t="shared" si="108"/>
        <v>84610</v>
      </c>
      <c r="N571" s="13">
        <f t="shared" si="104"/>
        <v>81859</v>
      </c>
      <c r="O571" s="13">
        <f t="shared" si="105"/>
        <v>5463</v>
      </c>
      <c r="P571" s="13">
        <f t="shared" si="106"/>
        <v>8632</v>
      </c>
      <c r="Q571" s="28"/>
      <c r="R571" s="13">
        <f t="shared" si="107"/>
        <v>0.333459401961943</v>
      </c>
      <c r="S571" s="13">
        <f t="shared" si="100"/>
        <v>0.437166347011324</v>
      </c>
      <c r="T571" s="13">
        <f t="shared" si="101"/>
        <v>0.283726889987187</v>
      </c>
      <c r="U571" s="13">
        <f t="shared" si="102"/>
        <v>0.257298424467099</v>
      </c>
    </row>
    <row r="572" s="13" customFormat="1" spans="1:21">
      <c r="A572" s="25">
        <v>42704</v>
      </c>
      <c r="B572" s="26">
        <v>60965</v>
      </c>
      <c r="C572" s="26">
        <v>49787</v>
      </c>
      <c r="D572" s="26">
        <v>3691</v>
      </c>
      <c r="E572" s="26">
        <v>7487</v>
      </c>
      <c r="F572" s="27"/>
      <c r="G572" s="28"/>
      <c r="H572" s="29">
        <f t="shared" si="103"/>
        <v>0.214401705896826</v>
      </c>
      <c r="I572" s="29">
        <f t="shared" si="97"/>
        <v>0.258581557434672</v>
      </c>
      <c r="J572" s="29">
        <f t="shared" si="98"/>
        <v>0.0162557572473585</v>
      </c>
      <c r="K572" s="29">
        <f t="shared" si="99"/>
        <v>0.018164819019634</v>
      </c>
      <c r="L572" s="28"/>
      <c r="M572" s="13">
        <f t="shared" si="108"/>
        <v>84610</v>
      </c>
      <c r="N572" s="13">
        <f t="shared" si="104"/>
        <v>81859</v>
      </c>
      <c r="O572" s="13">
        <f t="shared" si="105"/>
        <v>5463</v>
      </c>
      <c r="P572" s="13">
        <f t="shared" si="106"/>
        <v>8632</v>
      </c>
      <c r="Q572" s="28"/>
      <c r="R572" s="13">
        <f t="shared" si="107"/>
        <v>0.279458692825907</v>
      </c>
      <c r="S572" s="13">
        <f t="shared" si="100"/>
        <v>0.391795648615302</v>
      </c>
      <c r="T572" s="13">
        <f t="shared" si="101"/>
        <v>0.324363902617609</v>
      </c>
      <c r="U572" s="13">
        <f t="shared" si="102"/>
        <v>0.132645968489342</v>
      </c>
    </row>
    <row r="573" s="13" customFormat="1" spans="1:21">
      <c r="A573" s="25">
        <v>42734</v>
      </c>
      <c r="B573" s="26">
        <v>74036</v>
      </c>
      <c r="C573" s="26">
        <v>62661</v>
      </c>
      <c r="D573" s="26">
        <v>3751</v>
      </c>
      <c r="E573" s="26">
        <v>7623</v>
      </c>
      <c r="F573" s="27"/>
      <c r="G573" s="28"/>
      <c r="H573" s="29">
        <f t="shared" si="103"/>
        <v>-0.200645631854773</v>
      </c>
      <c r="I573" s="29">
        <f t="shared" si="97"/>
        <v>-0.222099870732992</v>
      </c>
      <c r="J573" s="29">
        <f t="shared" si="98"/>
        <v>0.000533191149026946</v>
      </c>
      <c r="K573" s="29">
        <f t="shared" si="99"/>
        <v>-0.123311032401942</v>
      </c>
      <c r="L573" s="28"/>
      <c r="M573" s="13">
        <f t="shared" si="108"/>
        <v>84610</v>
      </c>
      <c r="N573" s="13">
        <f t="shared" si="104"/>
        <v>81859</v>
      </c>
      <c r="O573" s="13">
        <f t="shared" si="105"/>
        <v>5463</v>
      </c>
      <c r="P573" s="13">
        <f t="shared" si="106"/>
        <v>8632</v>
      </c>
      <c r="Q573" s="28"/>
      <c r="R573" s="13">
        <f t="shared" si="107"/>
        <v>0.124973407398653</v>
      </c>
      <c r="S573" s="13">
        <f t="shared" si="100"/>
        <v>0.234525220195702</v>
      </c>
      <c r="T573" s="13">
        <f t="shared" si="101"/>
        <v>0.313380926231009</v>
      </c>
      <c r="U573" s="13">
        <f t="shared" si="102"/>
        <v>0.116890639481001</v>
      </c>
    </row>
    <row r="574" s="13" customFormat="1" spans="1:21">
      <c r="A574" s="25">
        <v>42766</v>
      </c>
      <c r="B574" s="26">
        <v>59181</v>
      </c>
      <c r="C574" s="26">
        <v>48744</v>
      </c>
      <c r="D574" s="26">
        <v>3753</v>
      </c>
      <c r="E574" s="26">
        <v>6683</v>
      </c>
      <c r="F574" s="27"/>
      <c r="G574" s="28"/>
      <c r="H574" s="29">
        <f t="shared" si="103"/>
        <v>0.00660685017150775</v>
      </c>
      <c r="I574" s="29">
        <f t="shared" si="97"/>
        <v>0.0174380436566552</v>
      </c>
      <c r="J574" s="29">
        <f t="shared" si="98"/>
        <v>0.0191846522781776</v>
      </c>
      <c r="K574" s="29">
        <f t="shared" si="99"/>
        <v>-0.0794553344306449</v>
      </c>
      <c r="L574" s="28"/>
      <c r="M574" s="13">
        <f t="shared" si="108"/>
        <v>84610</v>
      </c>
      <c r="N574" s="13">
        <f t="shared" si="104"/>
        <v>81859</v>
      </c>
      <c r="O574" s="13">
        <f t="shared" si="105"/>
        <v>5463</v>
      </c>
      <c r="P574" s="13">
        <f t="shared" si="106"/>
        <v>8632</v>
      </c>
      <c r="Q574" s="28"/>
      <c r="R574" s="13">
        <f t="shared" si="107"/>
        <v>0.300543670960879</v>
      </c>
      <c r="S574" s="13">
        <f t="shared" si="100"/>
        <v>0.404537069839602</v>
      </c>
      <c r="T574" s="13">
        <f t="shared" si="101"/>
        <v>0.313014827018122</v>
      </c>
      <c r="U574" s="13">
        <f t="shared" si="102"/>
        <v>0.225787766450417</v>
      </c>
    </row>
    <row r="575" s="13" customFormat="1" spans="1:21">
      <c r="A575" s="25">
        <v>42794</v>
      </c>
      <c r="B575" s="26">
        <v>59572</v>
      </c>
      <c r="C575" s="26">
        <v>49594</v>
      </c>
      <c r="D575" s="26">
        <v>3825</v>
      </c>
      <c r="E575" s="26">
        <v>6152</v>
      </c>
      <c r="F575" s="27"/>
      <c r="G575" s="28"/>
      <c r="H575" s="29">
        <f t="shared" si="103"/>
        <v>0.27784865372994</v>
      </c>
      <c r="I575" s="29">
        <f t="shared" si="97"/>
        <v>0.333225793442755</v>
      </c>
      <c r="J575" s="29">
        <f t="shared" si="98"/>
        <v>-0.00287581699346406</v>
      </c>
      <c r="K575" s="29">
        <f t="shared" si="99"/>
        <v>0.00617685305591675</v>
      </c>
      <c r="L575" s="28"/>
      <c r="M575" s="13">
        <f t="shared" si="108"/>
        <v>84610</v>
      </c>
      <c r="N575" s="13">
        <f t="shared" si="104"/>
        <v>81859</v>
      </c>
      <c r="O575" s="13">
        <f t="shared" si="105"/>
        <v>5463</v>
      </c>
      <c r="P575" s="13">
        <f t="shared" si="106"/>
        <v>8632</v>
      </c>
      <c r="Q575" s="28"/>
      <c r="R575" s="13">
        <f t="shared" si="107"/>
        <v>0.295922467793405</v>
      </c>
      <c r="S575" s="13">
        <f t="shared" si="100"/>
        <v>0.394153361267545</v>
      </c>
      <c r="T575" s="13">
        <f t="shared" si="101"/>
        <v>0.299835255354201</v>
      </c>
      <c r="U575" s="13">
        <f t="shared" si="102"/>
        <v>0.287303058387396</v>
      </c>
    </row>
    <row r="576" s="13" customFormat="1" spans="1:21">
      <c r="A576" s="25">
        <v>42825</v>
      </c>
      <c r="B576" s="26">
        <v>76124</v>
      </c>
      <c r="C576" s="26">
        <v>66120</v>
      </c>
      <c r="D576" s="26">
        <v>3814</v>
      </c>
      <c r="E576" s="26">
        <v>6190</v>
      </c>
      <c r="F576" s="27"/>
      <c r="G576" s="28"/>
      <c r="H576" s="29">
        <f t="shared" si="103"/>
        <v>-0.0104434869423572</v>
      </c>
      <c r="I576" s="29">
        <f t="shared" si="97"/>
        <v>-0.0191016333938294</v>
      </c>
      <c r="J576" s="29">
        <f t="shared" si="98"/>
        <v>0.0403775563712638</v>
      </c>
      <c r="K576" s="29">
        <f t="shared" si="99"/>
        <v>0.0507269789983844</v>
      </c>
      <c r="L576" s="28"/>
      <c r="M576" s="13">
        <f t="shared" si="108"/>
        <v>84610</v>
      </c>
      <c r="N576" s="13">
        <f t="shared" si="104"/>
        <v>81859</v>
      </c>
      <c r="O576" s="13">
        <f t="shared" si="105"/>
        <v>5463</v>
      </c>
      <c r="P576" s="13">
        <f t="shared" si="106"/>
        <v>8632</v>
      </c>
      <c r="Q576" s="28"/>
      <c r="R576" s="13">
        <f t="shared" si="107"/>
        <v>0.100295473348304</v>
      </c>
      <c r="S576" s="13">
        <f t="shared" si="100"/>
        <v>0.192269634371297</v>
      </c>
      <c r="T576" s="13">
        <f t="shared" si="101"/>
        <v>0.301848801025078</v>
      </c>
      <c r="U576" s="13">
        <f t="shared" si="102"/>
        <v>0.282900834105653</v>
      </c>
    </row>
    <row r="577" s="13" customFormat="1" spans="1:21">
      <c r="A577" s="25">
        <v>42853</v>
      </c>
      <c r="B577" s="26">
        <v>75329</v>
      </c>
      <c r="C577" s="26">
        <v>64857</v>
      </c>
      <c r="D577" s="26">
        <v>3968</v>
      </c>
      <c r="E577" s="26">
        <v>6504</v>
      </c>
      <c r="F577" s="27"/>
      <c r="G577" s="28"/>
      <c r="H577" s="29">
        <f t="shared" si="103"/>
        <v>0.0615300880139122</v>
      </c>
      <c r="I577" s="29">
        <f t="shared" si="97"/>
        <v>0.0681961854541531</v>
      </c>
      <c r="J577" s="29">
        <f t="shared" si="98"/>
        <v>0.00302419354838701</v>
      </c>
      <c r="K577" s="29">
        <f t="shared" si="99"/>
        <v>0.0307503075030751</v>
      </c>
      <c r="L577" s="28"/>
      <c r="M577" s="13">
        <f t="shared" si="108"/>
        <v>84610</v>
      </c>
      <c r="N577" s="13">
        <f t="shared" si="104"/>
        <v>81859</v>
      </c>
      <c r="O577" s="13">
        <f t="shared" si="105"/>
        <v>5463</v>
      </c>
      <c r="P577" s="13">
        <f t="shared" si="106"/>
        <v>8632</v>
      </c>
      <c r="Q577" s="28"/>
      <c r="R577" s="13">
        <f t="shared" si="107"/>
        <v>0.109691525824371</v>
      </c>
      <c r="S577" s="13">
        <f t="shared" si="100"/>
        <v>0.2076986036966</v>
      </c>
      <c r="T577" s="13">
        <f t="shared" si="101"/>
        <v>0.273659161632803</v>
      </c>
      <c r="U577" s="13">
        <f t="shared" si="102"/>
        <v>0.246524559777572</v>
      </c>
    </row>
    <row r="578" s="13" customFormat="1" spans="1:21">
      <c r="A578" s="25">
        <v>42886</v>
      </c>
      <c r="B578" s="26">
        <v>79964</v>
      </c>
      <c r="C578" s="26">
        <v>69280</v>
      </c>
      <c r="D578" s="26">
        <v>3980</v>
      </c>
      <c r="E578" s="26">
        <v>6704</v>
      </c>
      <c r="F578" s="27"/>
      <c r="G578" s="28"/>
      <c r="H578" s="29">
        <f t="shared" si="103"/>
        <v>0.000900405182332031</v>
      </c>
      <c r="I578" s="29">
        <f t="shared" si="97"/>
        <v>-0.00396939953810627</v>
      </c>
      <c r="J578" s="29">
        <f t="shared" si="98"/>
        <v>-0.0497487437185929</v>
      </c>
      <c r="K578" s="29">
        <f t="shared" si="99"/>
        <v>0.0812947494033414</v>
      </c>
      <c r="L578" s="28"/>
      <c r="M578" s="13">
        <f t="shared" si="108"/>
        <v>84610</v>
      </c>
      <c r="N578" s="13">
        <f t="shared" si="104"/>
        <v>81859</v>
      </c>
      <c r="O578" s="13">
        <f t="shared" si="105"/>
        <v>5463</v>
      </c>
      <c r="P578" s="13">
        <f t="shared" si="106"/>
        <v>8632</v>
      </c>
      <c r="Q578" s="28"/>
      <c r="R578" s="13">
        <f t="shared" si="107"/>
        <v>0.0549107670488122</v>
      </c>
      <c r="S578" s="13">
        <f t="shared" si="100"/>
        <v>0.153666670738709</v>
      </c>
      <c r="T578" s="13">
        <f t="shared" si="101"/>
        <v>0.271462566355482</v>
      </c>
      <c r="U578" s="13">
        <f t="shared" si="102"/>
        <v>0.223354958294717</v>
      </c>
    </row>
    <row r="579" s="13" customFormat="1" spans="1:21">
      <c r="A579" s="25">
        <v>42916</v>
      </c>
      <c r="B579" s="26">
        <v>80036</v>
      </c>
      <c r="C579" s="26">
        <v>69005</v>
      </c>
      <c r="D579" s="26">
        <v>3782</v>
      </c>
      <c r="E579" s="26">
        <v>7249</v>
      </c>
      <c r="F579" s="27"/>
      <c r="G579" s="28"/>
      <c r="H579" s="29">
        <f t="shared" si="103"/>
        <v>-0.166812434404518</v>
      </c>
      <c r="I579" s="29">
        <f t="shared" si="97"/>
        <v>-0.182986740091298</v>
      </c>
      <c r="J579" s="29">
        <f t="shared" si="98"/>
        <v>-0.0171866737176097</v>
      </c>
      <c r="K579" s="29">
        <f t="shared" si="99"/>
        <v>-0.0907711408470134</v>
      </c>
      <c r="L579" s="28"/>
      <c r="M579" s="13">
        <f t="shared" si="108"/>
        <v>84610</v>
      </c>
      <c r="N579" s="13">
        <f t="shared" si="104"/>
        <v>81859</v>
      </c>
      <c r="O579" s="13">
        <f t="shared" si="105"/>
        <v>5463</v>
      </c>
      <c r="P579" s="13">
        <f t="shared" si="106"/>
        <v>8632</v>
      </c>
      <c r="Q579" s="28"/>
      <c r="R579" s="13">
        <f t="shared" si="107"/>
        <v>0.0540598038056967</v>
      </c>
      <c r="S579" s="13">
        <f t="shared" si="100"/>
        <v>0.157026105864963</v>
      </c>
      <c r="T579" s="13">
        <f t="shared" si="101"/>
        <v>0.307706388431265</v>
      </c>
      <c r="U579" s="13">
        <f t="shared" si="102"/>
        <v>0.160217794253939</v>
      </c>
    </row>
    <row r="580" s="13" customFormat="1" spans="1:21">
      <c r="A580" s="25">
        <v>42947</v>
      </c>
      <c r="B580" s="26">
        <v>66685</v>
      </c>
      <c r="C580" s="26">
        <v>56378</v>
      </c>
      <c r="D580" s="26">
        <v>3717</v>
      </c>
      <c r="E580" s="26">
        <v>6591</v>
      </c>
      <c r="F580" s="27"/>
      <c r="G580" s="28"/>
      <c r="H580" s="29">
        <f t="shared" si="103"/>
        <v>0.0825373022418834</v>
      </c>
      <c r="I580" s="29">
        <f t="shared" ref="I580:I643" si="109">(C581/C580)-1</f>
        <v>0.0900883323282131</v>
      </c>
      <c r="J580" s="29">
        <f t="shared" ref="J580:J643" si="110">(D581/D580)-1</f>
        <v>0.0462738767823514</v>
      </c>
      <c r="K580" s="29">
        <f t="shared" ref="K580:K643" si="111">(E581/E580)-1</f>
        <v>0.0382339553937188</v>
      </c>
      <c r="L580" s="28"/>
      <c r="M580" s="13">
        <f t="shared" si="108"/>
        <v>84610</v>
      </c>
      <c r="N580" s="13">
        <f t="shared" si="104"/>
        <v>81859</v>
      </c>
      <c r="O580" s="13">
        <f t="shared" si="105"/>
        <v>5463</v>
      </c>
      <c r="P580" s="13">
        <f t="shared" si="106"/>
        <v>8632</v>
      </c>
      <c r="Q580" s="28"/>
      <c r="R580" s="13">
        <f t="shared" si="107"/>
        <v>0.211854390733956</v>
      </c>
      <c r="S580" s="13">
        <f t="shared" ref="S580:S643" si="112">(N580-C580)/N580</f>
        <v>0.3112791507348</v>
      </c>
      <c r="T580" s="13">
        <f t="shared" ref="T580:T643" si="113">(O580-D580)/O580</f>
        <v>0.319604612850082</v>
      </c>
      <c r="U580" s="13">
        <f t="shared" ref="U580:U643" si="114">(P580-E580)/P580</f>
        <v>0.23644578313253</v>
      </c>
    </row>
    <row r="581" s="13" customFormat="1" spans="1:21">
      <c r="A581" s="25">
        <v>42978</v>
      </c>
      <c r="B581" s="26">
        <v>72189</v>
      </c>
      <c r="C581" s="26">
        <v>61457</v>
      </c>
      <c r="D581" s="26">
        <v>3889</v>
      </c>
      <c r="E581" s="26">
        <v>6843</v>
      </c>
      <c r="F581" s="27"/>
      <c r="G581" s="28"/>
      <c r="H581" s="29">
        <f t="shared" ref="H581:H644" si="115">(B582/B581)-1</f>
        <v>-0.00372632949618368</v>
      </c>
      <c r="I581" s="29">
        <f t="shared" si="109"/>
        <v>-0.00919341978944632</v>
      </c>
      <c r="J581" s="29">
        <f t="shared" si="110"/>
        <v>-0.0143995885831834</v>
      </c>
      <c r="K581" s="29">
        <f t="shared" si="111"/>
        <v>0.0514394271518339</v>
      </c>
      <c r="L581" s="28"/>
      <c r="M581" s="13">
        <f t="shared" si="108"/>
        <v>84610</v>
      </c>
      <c r="N581" s="13">
        <f t="shared" ref="N581:N644" si="116">MAX(N580,C580)</f>
        <v>81859</v>
      </c>
      <c r="O581" s="13">
        <f t="shared" ref="O581:O644" si="117">MAX(O580,D580)</f>
        <v>5463</v>
      </c>
      <c r="P581" s="13">
        <f t="shared" ref="P581:P644" si="118">MAX(P580,E580)</f>
        <v>8632</v>
      </c>
      <c r="Q581" s="28"/>
      <c r="R581" s="13">
        <f t="shared" ref="R581:R644" si="119">(M581-B581)/M581</f>
        <v>0.146802978371351</v>
      </c>
      <c r="S581" s="13">
        <f t="shared" si="112"/>
        <v>0.249233437984828</v>
      </c>
      <c r="T581" s="13">
        <f t="shared" si="113"/>
        <v>0.288120080541827</v>
      </c>
      <c r="U581" s="13">
        <f t="shared" si="114"/>
        <v>0.207252085264133</v>
      </c>
    </row>
    <row r="582" s="13" customFormat="1" spans="1:21">
      <c r="A582" s="25">
        <v>43007</v>
      </c>
      <c r="B582" s="26">
        <v>71920</v>
      </c>
      <c r="C582" s="26">
        <v>60892</v>
      </c>
      <c r="D582" s="26">
        <v>3833</v>
      </c>
      <c r="E582" s="26">
        <v>7195</v>
      </c>
      <c r="F582" s="27"/>
      <c r="G582" s="28"/>
      <c r="H582" s="29">
        <f t="shared" si="115"/>
        <v>0.0282675194660733</v>
      </c>
      <c r="I582" s="29">
        <f t="shared" si="109"/>
        <v>0.037377652236747</v>
      </c>
      <c r="J582" s="29">
        <f t="shared" si="110"/>
        <v>0.0114792590660058</v>
      </c>
      <c r="K582" s="29">
        <f t="shared" si="111"/>
        <v>-0.0397498262682419</v>
      </c>
      <c r="L582" s="28"/>
      <c r="M582" s="13">
        <f t="shared" si="108"/>
        <v>84610</v>
      </c>
      <c r="N582" s="13">
        <f t="shared" si="116"/>
        <v>81859</v>
      </c>
      <c r="O582" s="13">
        <f t="shared" si="117"/>
        <v>5463</v>
      </c>
      <c r="P582" s="13">
        <f t="shared" si="118"/>
        <v>8632</v>
      </c>
      <c r="Q582" s="28"/>
      <c r="R582" s="13">
        <f t="shared" si="119"/>
        <v>0.149982271599102</v>
      </c>
      <c r="S582" s="13">
        <f t="shared" si="112"/>
        <v>0.256135550153312</v>
      </c>
      <c r="T582" s="13">
        <f t="shared" si="113"/>
        <v>0.298370858502654</v>
      </c>
      <c r="U582" s="13">
        <f t="shared" si="114"/>
        <v>0.16647358665431</v>
      </c>
    </row>
    <row r="583" s="13" customFormat="1" spans="1:21">
      <c r="A583" s="25">
        <v>43039</v>
      </c>
      <c r="B583" s="26">
        <v>73953</v>
      </c>
      <c r="C583" s="26">
        <v>63168</v>
      </c>
      <c r="D583" s="26">
        <v>3877</v>
      </c>
      <c r="E583" s="26">
        <v>6909</v>
      </c>
      <c r="F583" s="27"/>
      <c r="G583" s="28"/>
      <c r="H583" s="29">
        <f t="shared" si="115"/>
        <v>0.0911930550484767</v>
      </c>
      <c r="I583" s="29">
        <f t="shared" si="109"/>
        <v>0.108884245187437</v>
      </c>
      <c r="J583" s="29">
        <f t="shared" si="110"/>
        <v>0.0196027856590146</v>
      </c>
      <c r="K583" s="29">
        <f t="shared" si="111"/>
        <v>-0.0303951367781155</v>
      </c>
      <c r="L583" s="28"/>
      <c r="M583" s="13">
        <f t="shared" si="108"/>
        <v>84610</v>
      </c>
      <c r="N583" s="13">
        <f t="shared" si="116"/>
        <v>81859</v>
      </c>
      <c r="O583" s="13">
        <f t="shared" si="117"/>
        <v>5463</v>
      </c>
      <c r="P583" s="13">
        <f t="shared" si="118"/>
        <v>8632</v>
      </c>
      <c r="Q583" s="28"/>
      <c r="R583" s="13">
        <f t="shared" si="119"/>
        <v>0.125954378915022</v>
      </c>
      <c r="S583" s="13">
        <f t="shared" si="112"/>
        <v>0.228331643435664</v>
      </c>
      <c r="T583" s="13">
        <f t="shared" si="113"/>
        <v>0.290316675819147</v>
      </c>
      <c r="U583" s="13">
        <f t="shared" si="114"/>
        <v>0.199606116774791</v>
      </c>
    </row>
    <row r="584" s="13" customFormat="1" spans="1:21">
      <c r="A584" s="25">
        <v>43069</v>
      </c>
      <c r="B584" s="26">
        <v>80697</v>
      </c>
      <c r="C584" s="26">
        <v>70046</v>
      </c>
      <c r="D584" s="26">
        <v>3953</v>
      </c>
      <c r="E584" s="26">
        <v>6699</v>
      </c>
      <c r="F584" s="27"/>
      <c r="G584" s="28"/>
      <c r="H584" s="29">
        <f t="shared" si="115"/>
        <v>0.0576601360645377</v>
      </c>
      <c r="I584" s="29">
        <f t="shared" si="109"/>
        <v>0.0578619764154984</v>
      </c>
      <c r="J584" s="29">
        <f t="shared" si="110"/>
        <v>-0.0194788768024285</v>
      </c>
      <c r="K584" s="29">
        <f t="shared" si="111"/>
        <v>0.100910583669204</v>
      </c>
      <c r="L584" s="28"/>
      <c r="M584" s="13">
        <f t="shared" si="108"/>
        <v>84610</v>
      </c>
      <c r="N584" s="13">
        <f t="shared" si="116"/>
        <v>81859</v>
      </c>
      <c r="O584" s="13">
        <f t="shared" si="117"/>
        <v>5463</v>
      </c>
      <c r="P584" s="13">
        <f t="shared" si="118"/>
        <v>8632</v>
      </c>
      <c r="Q584" s="28"/>
      <c r="R584" s="13">
        <f t="shared" si="119"/>
        <v>0.0462474884765394</v>
      </c>
      <c r="S584" s="13">
        <f t="shared" si="112"/>
        <v>0.144309116896126</v>
      </c>
      <c r="T584" s="13">
        <f t="shared" si="113"/>
        <v>0.276404905729453</v>
      </c>
      <c r="U584" s="13">
        <f t="shared" si="114"/>
        <v>0.223934198331789</v>
      </c>
    </row>
    <row r="585" s="13" customFormat="1" spans="1:21">
      <c r="A585" s="25">
        <v>43098</v>
      </c>
      <c r="B585" s="26">
        <v>85350</v>
      </c>
      <c r="C585" s="26">
        <v>74099</v>
      </c>
      <c r="D585" s="26">
        <v>3876</v>
      </c>
      <c r="E585" s="26">
        <v>7375</v>
      </c>
      <c r="F585" s="27"/>
      <c r="G585" s="28"/>
      <c r="H585" s="29">
        <f t="shared" si="115"/>
        <v>-0.234422964264792</v>
      </c>
      <c r="I585" s="29">
        <f t="shared" si="109"/>
        <v>-0.257695785368224</v>
      </c>
      <c r="J585" s="29">
        <f t="shared" si="110"/>
        <v>0.00670794633642924</v>
      </c>
      <c r="K585" s="29">
        <f t="shared" si="111"/>
        <v>-0.127186440677966</v>
      </c>
      <c r="L585" s="28"/>
      <c r="M585" s="13">
        <f t="shared" si="108"/>
        <v>84610</v>
      </c>
      <c r="N585" s="13">
        <f t="shared" si="116"/>
        <v>81859</v>
      </c>
      <c r="O585" s="13">
        <f t="shared" si="117"/>
        <v>5463</v>
      </c>
      <c r="P585" s="13">
        <f t="shared" si="118"/>
        <v>8632</v>
      </c>
      <c r="Q585" s="28"/>
      <c r="R585" s="13">
        <f t="shared" si="119"/>
        <v>-0.0087460111097979</v>
      </c>
      <c r="S585" s="13">
        <f t="shared" si="112"/>
        <v>0.0947971511990129</v>
      </c>
      <c r="T585" s="13">
        <f t="shared" si="113"/>
        <v>0.29049972542559</v>
      </c>
      <c r="U585" s="13">
        <f t="shared" si="114"/>
        <v>0.145620945319741</v>
      </c>
    </row>
    <row r="586" s="13" customFormat="1" spans="1:21">
      <c r="A586" s="25">
        <v>43131</v>
      </c>
      <c r="B586" s="26">
        <v>65342</v>
      </c>
      <c r="C586" s="26">
        <v>55004</v>
      </c>
      <c r="D586" s="26">
        <v>3902</v>
      </c>
      <c r="E586" s="26">
        <v>6437</v>
      </c>
      <c r="F586" s="27"/>
      <c r="G586" s="28"/>
      <c r="H586" s="29">
        <f t="shared" si="115"/>
        <v>0.083223654005081</v>
      </c>
      <c r="I586" s="29">
        <f t="shared" si="109"/>
        <v>0.101865318885899</v>
      </c>
      <c r="J586" s="29">
        <f t="shared" si="110"/>
        <v>0.0151204510507432</v>
      </c>
      <c r="K586" s="29">
        <f t="shared" si="111"/>
        <v>-0.0349541711977629</v>
      </c>
      <c r="L586" s="28"/>
      <c r="M586" s="13">
        <f t="shared" si="108"/>
        <v>85350</v>
      </c>
      <c r="N586" s="13">
        <f t="shared" si="116"/>
        <v>81859</v>
      </c>
      <c r="O586" s="13">
        <f t="shared" si="117"/>
        <v>5463</v>
      </c>
      <c r="P586" s="13">
        <f t="shared" si="118"/>
        <v>8632</v>
      </c>
      <c r="Q586" s="28"/>
      <c r="R586" s="13">
        <f t="shared" si="119"/>
        <v>0.234422964264792</v>
      </c>
      <c r="S586" s="13">
        <f t="shared" si="112"/>
        <v>0.328064110238337</v>
      </c>
      <c r="T586" s="13">
        <f t="shared" si="113"/>
        <v>0.285740435658063</v>
      </c>
      <c r="U586" s="13">
        <f t="shared" si="114"/>
        <v>0.254286376274328</v>
      </c>
    </row>
    <row r="587" s="13" customFormat="1" spans="1:21">
      <c r="A587" s="25">
        <v>43159</v>
      </c>
      <c r="B587" s="26">
        <v>70780</v>
      </c>
      <c r="C587" s="26">
        <v>60607</v>
      </c>
      <c r="D587" s="26">
        <v>3961</v>
      </c>
      <c r="E587" s="26">
        <v>6212</v>
      </c>
      <c r="F587" s="27"/>
      <c r="G587" s="28"/>
      <c r="H587" s="29">
        <f t="shared" si="115"/>
        <v>0.0815202034473015</v>
      </c>
      <c r="I587" s="29">
        <f t="shared" si="109"/>
        <v>0.0889336215288663</v>
      </c>
      <c r="J587" s="29">
        <f t="shared" si="110"/>
        <v>0.0212067659681898</v>
      </c>
      <c r="K587" s="29">
        <f t="shared" si="111"/>
        <v>0.0476497102382485</v>
      </c>
      <c r="L587" s="28"/>
      <c r="M587" s="13">
        <f t="shared" si="108"/>
        <v>85350</v>
      </c>
      <c r="N587" s="13">
        <f t="shared" si="116"/>
        <v>81859</v>
      </c>
      <c r="O587" s="13">
        <f t="shared" si="117"/>
        <v>5463</v>
      </c>
      <c r="P587" s="13">
        <f t="shared" si="118"/>
        <v>8632</v>
      </c>
      <c r="Q587" s="28"/>
      <c r="R587" s="13">
        <f t="shared" si="119"/>
        <v>0.17070884592853</v>
      </c>
      <c r="S587" s="13">
        <f t="shared" si="112"/>
        <v>0.259617146556884</v>
      </c>
      <c r="T587" s="13">
        <f t="shared" si="113"/>
        <v>0.274940508877906</v>
      </c>
      <c r="U587" s="13">
        <f t="shared" si="114"/>
        <v>0.280352177942539</v>
      </c>
    </row>
    <row r="588" s="13" customFormat="1" spans="1:21">
      <c r="A588" s="25">
        <v>43188</v>
      </c>
      <c r="B588" s="26">
        <v>76550</v>
      </c>
      <c r="C588" s="26">
        <v>65997</v>
      </c>
      <c r="D588" s="26">
        <v>4045</v>
      </c>
      <c r="E588" s="26">
        <v>6508</v>
      </c>
      <c r="F588" s="27"/>
      <c r="G588" s="28"/>
      <c r="H588" s="29">
        <f t="shared" si="115"/>
        <v>-0.0496146309601567</v>
      </c>
      <c r="I588" s="29">
        <f t="shared" si="109"/>
        <v>-0.0687607012439959</v>
      </c>
      <c r="J588" s="29">
        <f t="shared" si="110"/>
        <v>0.00420271940667494</v>
      </c>
      <c r="K588" s="29">
        <f t="shared" si="111"/>
        <v>0.111094038106945</v>
      </c>
      <c r="L588" s="28"/>
      <c r="M588" s="13">
        <f t="shared" si="108"/>
        <v>85350</v>
      </c>
      <c r="N588" s="13">
        <f t="shared" si="116"/>
        <v>81859</v>
      </c>
      <c r="O588" s="13">
        <f t="shared" si="117"/>
        <v>5463</v>
      </c>
      <c r="P588" s="13">
        <f t="shared" si="118"/>
        <v>8632</v>
      </c>
      <c r="Q588" s="28"/>
      <c r="R588" s="13">
        <f t="shared" si="119"/>
        <v>0.103104862331576</v>
      </c>
      <c r="S588" s="13">
        <f t="shared" si="112"/>
        <v>0.193772218082312</v>
      </c>
      <c r="T588" s="13">
        <f t="shared" si="113"/>
        <v>0.259564341936665</v>
      </c>
      <c r="U588" s="13">
        <f t="shared" si="114"/>
        <v>0.246061167747915</v>
      </c>
    </row>
    <row r="589" s="13" customFormat="1" spans="1:21">
      <c r="A589" s="25">
        <v>43220</v>
      </c>
      <c r="B589" s="26">
        <v>72752</v>
      </c>
      <c r="C589" s="26">
        <v>61459</v>
      </c>
      <c r="D589" s="26">
        <v>4062</v>
      </c>
      <c r="E589" s="26">
        <v>7231</v>
      </c>
      <c r="F589" s="27"/>
      <c r="G589" s="28"/>
      <c r="H589" s="29">
        <f t="shared" si="115"/>
        <v>0.133508357158566</v>
      </c>
      <c r="I589" s="29">
        <f t="shared" si="109"/>
        <v>0.166842935941034</v>
      </c>
      <c r="J589" s="29">
        <f t="shared" si="110"/>
        <v>-0.0610536681437716</v>
      </c>
      <c r="K589" s="29">
        <f t="shared" si="111"/>
        <v>-0.0405199834047849</v>
      </c>
      <c r="L589" s="28"/>
      <c r="M589" s="13">
        <f t="shared" si="108"/>
        <v>85350</v>
      </c>
      <c r="N589" s="13">
        <f t="shared" si="116"/>
        <v>81859</v>
      </c>
      <c r="O589" s="13">
        <f t="shared" si="117"/>
        <v>5463</v>
      </c>
      <c r="P589" s="13">
        <f t="shared" si="118"/>
        <v>8632</v>
      </c>
      <c r="Q589" s="28"/>
      <c r="R589" s="13">
        <f t="shared" si="119"/>
        <v>0.147603983596954</v>
      </c>
      <c r="S589" s="13">
        <f t="shared" si="112"/>
        <v>0.249209005729364</v>
      </c>
      <c r="T589" s="13">
        <f t="shared" si="113"/>
        <v>0.256452498627128</v>
      </c>
      <c r="U589" s="13">
        <f t="shared" si="114"/>
        <v>0.162303058387396</v>
      </c>
    </row>
    <row r="590" s="13" customFormat="1" spans="1:21">
      <c r="A590" s="25">
        <v>43251</v>
      </c>
      <c r="B590" s="26">
        <v>82465</v>
      </c>
      <c r="C590" s="26">
        <v>71713</v>
      </c>
      <c r="D590" s="26">
        <v>3814</v>
      </c>
      <c r="E590" s="26">
        <v>6938</v>
      </c>
      <c r="F590" s="27"/>
      <c r="G590" s="28"/>
      <c r="H590" s="29">
        <f t="shared" si="115"/>
        <v>-0.0809434305462924</v>
      </c>
      <c r="I590" s="29">
        <f t="shared" si="109"/>
        <v>-0.102394266032658</v>
      </c>
      <c r="J590" s="29">
        <f t="shared" si="110"/>
        <v>-0.0196643943366545</v>
      </c>
      <c r="K590" s="29">
        <f t="shared" si="111"/>
        <v>0.107235514557509</v>
      </c>
      <c r="L590" s="28"/>
      <c r="M590" s="13">
        <f t="shared" si="108"/>
        <v>85350</v>
      </c>
      <c r="N590" s="13">
        <f t="shared" si="116"/>
        <v>81859</v>
      </c>
      <c r="O590" s="13">
        <f t="shared" si="117"/>
        <v>5463</v>
      </c>
      <c r="P590" s="13">
        <f t="shared" si="118"/>
        <v>8632</v>
      </c>
      <c r="Q590" s="28"/>
      <c r="R590" s="13">
        <f t="shared" si="119"/>
        <v>0.0338019917984769</v>
      </c>
      <c r="S590" s="13">
        <f t="shared" si="112"/>
        <v>0.123944831967163</v>
      </c>
      <c r="T590" s="13">
        <f t="shared" si="113"/>
        <v>0.301848801025078</v>
      </c>
      <c r="U590" s="13">
        <f t="shared" si="114"/>
        <v>0.196246524559778</v>
      </c>
    </row>
    <row r="591" s="13" customFormat="1" spans="1:21">
      <c r="A591" s="25">
        <v>43280</v>
      </c>
      <c r="B591" s="26">
        <v>75790</v>
      </c>
      <c r="C591" s="26">
        <v>64370</v>
      </c>
      <c r="D591" s="26">
        <v>3739</v>
      </c>
      <c r="E591" s="26">
        <v>7682</v>
      </c>
      <c r="F591" s="27"/>
      <c r="G591" s="28"/>
      <c r="H591" s="29">
        <f t="shared" si="115"/>
        <v>-0.088243831640058</v>
      </c>
      <c r="I591" s="29">
        <f t="shared" si="109"/>
        <v>-0.109895914245767</v>
      </c>
      <c r="J591" s="29">
        <f t="shared" si="110"/>
        <v>-0.0288847285370419</v>
      </c>
      <c r="K591" s="29">
        <f t="shared" si="111"/>
        <v>0.0641759958344181</v>
      </c>
      <c r="L591" s="28"/>
      <c r="M591" s="13">
        <f t="shared" si="108"/>
        <v>85350</v>
      </c>
      <c r="N591" s="13">
        <f t="shared" si="116"/>
        <v>81859</v>
      </c>
      <c r="O591" s="13">
        <f t="shared" si="117"/>
        <v>5463</v>
      </c>
      <c r="P591" s="13">
        <f t="shared" si="118"/>
        <v>8632</v>
      </c>
      <c r="Q591" s="28"/>
      <c r="R591" s="13">
        <f t="shared" si="119"/>
        <v>0.112009373169303</v>
      </c>
      <c r="S591" s="13">
        <f t="shared" si="112"/>
        <v>0.213647857902002</v>
      </c>
      <c r="T591" s="13">
        <f t="shared" si="113"/>
        <v>0.315577521508329</v>
      </c>
      <c r="U591" s="13">
        <f t="shared" si="114"/>
        <v>0.110055607043559</v>
      </c>
    </row>
    <row r="592" s="13" customFormat="1" spans="1:21">
      <c r="A592" s="25">
        <v>43312</v>
      </c>
      <c r="B592" s="26">
        <v>69102</v>
      </c>
      <c r="C592" s="26">
        <v>57296</v>
      </c>
      <c r="D592" s="26">
        <v>3631</v>
      </c>
      <c r="E592" s="26">
        <v>8175</v>
      </c>
      <c r="F592" s="27"/>
      <c r="G592" s="28"/>
      <c r="H592" s="29">
        <f t="shared" si="115"/>
        <v>0.0271048594830829</v>
      </c>
      <c r="I592" s="29">
        <f t="shared" si="109"/>
        <v>0.0328644233454343</v>
      </c>
      <c r="J592" s="29">
        <f t="shared" si="110"/>
        <v>0.00826218672542001</v>
      </c>
      <c r="K592" s="29">
        <f t="shared" si="111"/>
        <v>-0.00489296636085623</v>
      </c>
      <c r="L592" s="28"/>
      <c r="M592" s="13">
        <f t="shared" si="108"/>
        <v>85350</v>
      </c>
      <c r="N592" s="13">
        <f t="shared" si="116"/>
        <v>81859</v>
      </c>
      <c r="O592" s="13">
        <f t="shared" si="117"/>
        <v>5463</v>
      </c>
      <c r="P592" s="13">
        <f t="shared" si="118"/>
        <v>8632</v>
      </c>
      <c r="Q592" s="28"/>
      <c r="R592" s="13">
        <f t="shared" si="119"/>
        <v>0.190369068541301</v>
      </c>
      <c r="S592" s="13">
        <f t="shared" si="112"/>
        <v>0.300064745476979</v>
      </c>
      <c r="T592" s="13">
        <f t="shared" si="113"/>
        <v>0.33534687900421</v>
      </c>
      <c r="U592" s="13">
        <f t="shared" si="114"/>
        <v>0.0529425393883225</v>
      </c>
    </row>
    <row r="593" s="13" customFormat="1" spans="1:21">
      <c r="A593" s="25">
        <v>43343</v>
      </c>
      <c r="B593" s="26">
        <v>70975</v>
      </c>
      <c r="C593" s="26">
        <v>59179</v>
      </c>
      <c r="D593" s="26">
        <v>3661</v>
      </c>
      <c r="E593" s="26">
        <v>8135</v>
      </c>
      <c r="F593" s="27"/>
      <c r="G593" s="28"/>
      <c r="H593" s="29">
        <f t="shared" si="115"/>
        <v>0.0381261007396971</v>
      </c>
      <c r="I593" s="29">
        <f t="shared" si="109"/>
        <v>0.0388989337433887</v>
      </c>
      <c r="J593" s="29">
        <f t="shared" si="110"/>
        <v>-0.0076481835564054</v>
      </c>
      <c r="K593" s="29">
        <f t="shared" si="111"/>
        <v>0.0531038721573449</v>
      </c>
      <c r="L593" s="28"/>
      <c r="M593" s="13">
        <f t="shared" si="108"/>
        <v>85350</v>
      </c>
      <c r="N593" s="13">
        <f t="shared" si="116"/>
        <v>81859</v>
      </c>
      <c r="O593" s="13">
        <f t="shared" si="117"/>
        <v>5463</v>
      </c>
      <c r="P593" s="13">
        <f t="shared" si="118"/>
        <v>8632</v>
      </c>
      <c r="Q593" s="28"/>
      <c r="R593" s="13">
        <f t="shared" si="119"/>
        <v>0.168424135910955</v>
      </c>
      <c r="S593" s="13">
        <f t="shared" si="112"/>
        <v>0.27706177695794</v>
      </c>
      <c r="T593" s="13">
        <f t="shared" si="113"/>
        <v>0.32985539081091</v>
      </c>
      <c r="U593" s="13">
        <f t="shared" si="114"/>
        <v>0.0575764596848934</v>
      </c>
    </row>
    <row r="594" s="13" customFormat="1" spans="1:21">
      <c r="A594" s="25">
        <v>43371</v>
      </c>
      <c r="B594" s="26">
        <v>73681</v>
      </c>
      <c r="C594" s="26">
        <v>61481</v>
      </c>
      <c r="D594" s="26">
        <v>3633</v>
      </c>
      <c r="E594" s="26">
        <v>8567</v>
      </c>
      <c r="F594" s="27"/>
      <c r="G594" s="28"/>
      <c r="H594" s="29">
        <f t="shared" si="115"/>
        <v>-0.130874988124483</v>
      </c>
      <c r="I594" s="29">
        <f t="shared" si="109"/>
        <v>-0.158113888843708</v>
      </c>
      <c r="J594" s="29">
        <f t="shared" si="110"/>
        <v>0.0432149738508121</v>
      </c>
      <c r="K594" s="29">
        <f t="shared" si="111"/>
        <v>-0.00922143107272089</v>
      </c>
      <c r="L594" s="28"/>
      <c r="M594" s="13">
        <f t="shared" si="108"/>
        <v>85350</v>
      </c>
      <c r="N594" s="13">
        <f t="shared" si="116"/>
        <v>81859</v>
      </c>
      <c r="O594" s="13">
        <f t="shared" si="117"/>
        <v>5463</v>
      </c>
      <c r="P594" s="13">
        <f t="shared" si="118"/>
        <v>8632</v>
      </c>
      <c r="Q594" s="28"/>
      <c r="R594" s="13">
        <f t="shared" si="119"/>
        <v>0.136719390743995</v>
      </c>
      <c r="S594" s="13">
        <f t="shared" si="112"/>
        <v>0.248940250919264</v>
      </c>
      <c r="T594" s="13">
        <f t="shared" si="113"/>
        <v>0.334980779791323</v>
      </c>
      <c r="U594" s="13">
        <f t="shared" si="114"/>
        <v>0.00753012048192771</v>
      </c>
    </row>
    <row r="595" s="13" customFormat="1" spans="1:21">
      <c r="A595" s="25">
        <v>43404</v>
      </c>
      <c r="B595" s="26">
        <v>64038</v>
      </c>
      <c r="C595" s="26">
        <v>51760</v>
      </c>
      <c r="D595" s="26">
        <v>3790</v>
      </c>
      <c r="E595" s="26">
        <v>8488</v>
      </c>
      <c r="F595" s="27"/>
      <c r="G595" s="28"/>
      <c r="H595" s="29">
        <f t="shared" si="115"/>
        <v>0.0310909147693557</v>
      </c>
      <c r="I595" s="29">
        <f t="shared" si="109"/>
        <v>0.0454404945904172</v>
      </c>
      <c r="J595" s="29">
        <f t="shared" si="110"/>
        <v>-0.029551451187335</v>
      </c>
      <c r="K595" s="29">
        <f t="shared" si="111"/>
        <v>-0.0293355325164939</v>
      </c>
      <c r="L595" s="28"/>
      <c r="M595" s="13">
        <f t="shared" si="108"/>
        <v>85350</v>
      </c>
      <c r="N595" s="13">
        <f t="shared" si="116"/>
        <v>81859</v>
      </c>
      <c r="O595" s="13">
        <f t="shared" si="117"/>
        <v>5463</v>
      </c>
      <c r="P595" s="13">
        <f t="shared" si="118"/>
        <v>8632</v>
      </c>
      <c r="Q595" s="28"/>
      <c r="R595" s="13">
        <f t="shared" si="119"/>
        <v>0.249701230228471</v>
      </c>
      <c r="S595" s="13">
        <f t="shared" si="112"/>
        <v>0.367693228600398</v>
      </c>
      <c r="T595" s="13">
        <f t="shared" si="113"/>
        <v>0.306241991579718</v>
      </c>
      <c r="U595" s="13">
        <f t="shared" si="114"/>
        <v>0.0166821130676552</v>
      </c>
    </row>
    <row r="596" s="13" customFormat="1" spans="1:21">
      <c r="A596" s="25">
        <v>43434</v>
      </c>
      <c r="B596" s="26">
        <v>66029</v>
      </c>
      <c r="C596" s="26">
        <v>54112</v>
      </c>
      <c r="D596" s="26">
        <v>3678</v>
      </c>
      <c r="E596" s="26">
        <v>8239</v>
      </c>
      <c r="F596" s="27"/>
      <c r="G596" s="28"/>
      <c r="H596" s="29">
        <f t="shared" si="115"/>
        <v>0.156022353814233</v>
      </c>
      <c r="I596" s="29">
        <f t="shared" si="109"/>
        <v>0.188886014192785</v>
      </c>
      <c r="J596" s="29">
        <f t="shared" si="110"/>
        <v>0.0889070146818924</v>
      </c>
      <c r="K596" s="29">
        <f t="shared" si="111"/>
        <v>-0.0299793664279645</v>
      </c>
      <c r="L596" s="28"/>
      <c r="M596" s="13">
        <f t="shared" si="108"/>
        <v>85350</v>
      </c>
      <c r="N596" s="13">
        <f t="shared" si="116"/>
        <v>81859</v>
      </c>
      <c r="O596" s="13">
        <f t="shared" si="117"/>
        <v>5463</v>
      </c>
      <c r="P596" s="13">
        <f t="shared" si="118"/>
        <v>8632</v>
      </c>
      <c r="Q596" s="28"/>
      <c r="R596" s="13">
        <f t="shared" si="119"/>
        <v>0.226373755125952</v>
      </c>
      <c r="S596" s="13">
        <f t="shared" si="112"/>
        <v>0.33896089617513</v>
      </c>
      <c r="T596" s="13">
        <f t="shared" si="113"/>
        <v>0.326743547501373</v>
      </c>
      <c r="U596" s="13">
        <f t="shared" si="114"/>
        <v>0.0455282669138091</v>
      </c>
    </row>
    <row r="597" s="13" customFormat="1" spans="1:21">
      <c r="A597" s="25">
        <v>43465</v>
      </c>
      <c r="B597" s="26">
        <v>76331</v>
      </c>
      <c r="C597" s="26">
        <v>64333</v>
      </c>
      <c r="D597" s="26">
        <v>4005</v>
      </c>
      <c r="E597" s="26">
        <v>7992</v>
      </c>
      <c r="F597" s="27"/>
      <c r="G597" s="28"/>
      <c r="H597" s="29">
        <f t="shared" si="115"/>
        <v>-0.196669767198124</v>
      </c>
      <c r="I597" s="29">
        <f t="shared" si="109"/>
        <v>-0.236301742496075</v>
      </c>
      <c r="J597" s="29">
        <f t="shared" si="110"/>
        <v>0.00474406991260934</v>
      </c>
      <c r="K597" s="29">
        <f t="shared" si="111"/>
        <v>0.0215215215215214</v>
      </c>
      <c r="L597" s="28"/>
      <c r="M597" s="13">
        <f t="shared" si="108"/>
        <v>85350</v>
      </c>
      <c r="N597" s="13">
        <f t="shared" si="116"/>
        <v>81859</v>
      </c>
      <c r="O597" s="13">
        <f t="shared" si="117"/>
        <v>5463</v>
      </c>
      <c r="P597" s="13">
        <f t="shared" si="118"/>
        <v>8632</v>
      </c>
      <c r="Q597" s="28"/>
      <c r="R597" s="13">
        <f t="shared" si="119"/>
        <v>0.105670767428237</v>
      </c>
      <c r="S597" s="13">
        <f t="shared" si="112"/>
        <v>0.21409985462808</v>
      </c>
      <c r="T597" s="13">
        <f t="shared" si="113"/>
        <v>0.266886326194399</v>
      </c>
      <c r="U597" s="13">
        <f t="shared" si="114"/>
        <v>0.0741427247451344</v>
      </c>
    </row>
    <row r="598" s="13" customFormat="1" spans="1:21">
      <c r="A598" s="25">
        <v>43496</v>
      </c>
      <c r="B598" s="26">
        <v>61319</v>
      </c>
      <c r="C598" s="26">
        <v>49131</v>
      </c>
      <c r="D598" s="26">
        <v>4024</v>
      </c>
      <c r="E598" s="26">
        <v>8164</v>
      </c>
      <c r="F598" s="27"/>
      <c r="G598" s="28"/>
      <c r="H598" s="29">
        <f t="shared" si="115"/>
        <v>0.11697842430568</v>
      </c>
      <c r="I598" s="29">
        <f t="shared" si="109"/>
        <v>0.132116179194399</v>
      </c>
      <c r="J598" s="29">
        <f t="shared" si="110"/>
        <v>0.0139165009940359</v>
      </c>
      <c r="K598" s="29">
        <f t="shared" si="111"/>
        <v>0.0768005879470848</v>
      </c>
      <c r="L598" s="28"/>
      <c r="M598" s="13">
        <f t="shared" si="108"/>
        <v>85350</v>
      </c>
      <c r="N598" s="13">
        <f t="shared" si="116"/>
        <v>81859</v>
      </c>
      <c r="O598" s="13">
        <f t="shared" si="117"/>
        <v>5463</v>
      </c>
      <c r="P598" s="13">
        <f t="shared" si="118"/>
        <v>8632</v>
      </c>
      <c r="Q598" s="28"/>
      <c r="R598" s="13">
        <f t="shared" si="119"/>
        <v>0.281558289396602</v>
      </c>
      <c r="S598" s="13">
        <f t="shared" si="112"/>
        <v>0.399809428407383</v>
      </c>
      <c r="T598" s="13">
        <f t="shared" si="113"/>
        <v>0.263408383671975</v>
      </c>
      <c r="U598" s="13">
        <f t="shared" si="114"/>
        <v>0.0542168674698795</v>
      </c>
    </row>
    <row r="599" s="13" customFormat="1" spans="1:21">
      <c r="A599" s="25">
        <v>43524</v>
      </c>
      <c r="B599" s="26">
        <v>68492</v>
      </c>
      <c r="C599" s="26">
        <v>55622</v>
      </c>
      <c r="D599" s="26">
        <v>4080</v>
      </c>
      <c r="E599" s="26">
        <v>8791</v>
      </c>
      <c r="F599" s="27"/>
      <c r="G599" s="28"/>
      <c r="H599" s="29">
        <f t="shared" si="115"/>
        <v>0.125562109443439</v>
      </c>
      <c r="I599" s="29">
        <f t="shared" si="109"/>
        <v>0.156197188162957</v>
      </c>
      <c r="J599" s="29">
        <f t="shared" si="110"/>
        <v>-0.00980392156862742</v>
      </c>
      <c r="K599" s="29">
        <f t="shared" si="111"/>
        <v>-0.00546012967807985</v>
      </c>
      <c r="L599" s="28"/>
      <c r="M599" s="13">
        <f t="shared" si="108"/>
        <v>85350</v>
      </c>
      <c r="N599" s="13">
        <f t="shared" si="116"/>
        <v>81859</v>
      </c>
      <c r="O599" s="13">
        <f t="shared" si="117"/>
        <v>5463</v>
      </c>
      <c r="P599" s="13">
        <f t="shared" si="118"/>
        <v>8632</v>
      </c>
      <c r="Q599" s="28"/>
      <c r="R599" s="13">
        <f t="shared" si="119"/>
        <v>0.197516110134739</v>
      </c>
      <c r="S599" s="13">
        <f t="shared" si="112"/>
        <v>0.320514543300065</v>
      </c>
      <c r="T599" s="13">
        <f t="shared" si="113"/>
        <v>0.253157605711148</v>
      </c>
      <c r="U599" s="13">
        <f t="shared" si="114"/>
        <v>-0.0184198331788693</v>
      </c>
    </row>
    <row r="600" s="13" customFormat="1" spans="1:21">
      <c r="A600" s="25">
        <v>43553</v>
      </c>
      <c r="B600" s="26">
        <v>77092</v>
      </c>
      <c r="C600" s="26">
        <v>64310</v>
      </c>
      <c r="D600" s="26">
        <v>4040</v>
      </c>
      <c r="E600" s="26">
        <v>8743</v>
      </c>
      <c r="F600" s="27"/>
      <c r="G600" s="28"/>
      <c r="H600" s="29">
        <f t="shared" si="115"/>
        <v>-0.018471436724952</v>
      </c>
      <c r="I600" s="29">
        <f t="shared" si="109"/>
        <v>-0.0230912766288291</v>
      </c>
      <c r="J600" s="29">
        <f t="shared" si="110"/>
        <v>-0.00346534653465347</v>
      </c>
      <c r="K600" s="29">
        <f t="shared" si="111"/>
        <v>0.00834953677227501</v>
      </c>
      <c r="L600" s="28"/>
      <c r="M600" s="13">
        <f t="shared" si="108"/>
        <v>85350</v>
      </c>
      <c r="N600" s="13">
        <f t="shared" si="116"/>
        <v>81859</v>
      </c>
      <c r="O600" s="13">
        <f t="shared" si="117"/>
        <v>5463</v>
      </c>
      <c r="P600" s="13">
        <f t="shared" si="118"/>
        <v>8791</v>
      </c>
      <c r="Q600" s="28"/>
      <c r="R600" s="13">
        <f t="shared" si="119"/>
        <v>0.0967545401288811</v>
      </c>
      <c r="S600" s="13">
        <f t="shared" si="112"/>
        <v>0.214380825565912</v>
      </c>
      <c r="T600" s="13">
        <f t="shared" si="113"/>
        <v>0.260479589968882</v>
      </c>
      <c r="U600" s="13">
        <f t="shared" si="114"/>
        <v>0.00546012967807985</v>
      </c>
    </row>
    <row r="601" s="13" customFormat="1" spans="1:21">
      <c r="A601" s="25">
        <v>43585</v>
      </c>
      <c r="B601" s="26">
        <v>75668</v>
      </c>
      <c r="C601" s="26">
        <v>62825</v>
      </c>
      <c r="D601" s="26">
        <v>4026</v>
      </c>
      <c r="E601" s="26">
        <v>8816</v>
      </c>
      <c r="F601" s="27"/>
      <c r="G601" s="28"/>
      <c r="H601" s="29">
        <f t="shared" si="115"/>
        <v>0.0453295977163397</v>
      </c>
      <c r="I601" s="29">
        <f t="shared" si="109"/>
        <v>0.0628571428571429</v>
      </c>
      <c r="J601" s="29">
        <f t="shared" si="110"/>
        <v>0.0283159463487332</v>
      </c>
      <c r="K601" s="29">
        <f t="shared" si="111"/>
        <v>-0.0715744101633394</v>
      </c>
      <c r="L601" s="28"/>
      <c r="M601" s="13">
        <f t="shared" si="108"/>
        <v>85350</v>
      </c>
      <c r="N601" s="13">
        <f t="shared" si="116"/>
        <v>81859</v>
      </c>
      <c r="O601" s="13">
        <f t="shared" si="117"/>
        <v>5463</v>
      </c>
      <c r="P601" s="13">
        <f t="shared" si="118"/>
        <v>8791</v>
      </c>
      <c r="Q601" s="28"/>
      <c r="R601" s="13">
        <f t="shared" si="119"/>
        <v>0.113438781487991</v>
      </c>
      <c r="S601" s="13">
        <f t="shared" si="112"/>
        <v>0.232521775247682</v>
      </c>
      <c r="T601" s="13">
        <f t="shared" si="113"/>
        <v>0.263042284459088</v>
      </c>
      <c r="U601" s="13">
        <f t="shared" si="114"/>
        <v>-0.00284381754066659</v>
      </c>
    </row>
    <row r="602" s="13" customFormat="1" spans="1:21">
      <c r="A602" s="25">
        <v>43616</v>
      </c>
      <c r="B602" s="26">
        <v>79098</v>
      </c>
      <c r="C602" s="26">
        <v>66774</v>
      </c>
      <c r="D602" s="26">
        <v>4140</v>
      </c>
      <c r="E602" s="26">
        <v>8185</v>
      </c>
      <c r="F602" s="27"/>
      <c r="G602" s="28"/>
      <c r="H602" s="29">
        <f t="shared" si="115"/>
        <v>-0.0205820627575919</v>
      </c>
      <c r="I602" s="29">
        <f t="shared" si="109"/>
        <v>-0.0336508221762961</v>
      </c>
      <c r="J602" s="29">
        <f t="shared" si="110"/>
        <v>0.0724637681159421</v>
      </c>
      <c r="K602" s="29">
        <f t="shared" si="111"/>
        <v>0.0388515577275503</v>
      </c>
      <c r="L602" s="28"/>
      <c r="M602" s="13">
        <f t="shared" si="108"/>
        <v>85350</v>
      </c>
      <c r="N602" s="13">
        <f t="shared" si="116"/>
        <v>81859</v>
      </c>
      <c r="O602" s="13">
        <f t="shared" si="117"/>
        <v>5463</v>
      </c>
      <c r="P602" s="13">
        <f t="shared" si="118"/>
        <v>8816</v>
      </c>
      <c r="Q602" s="28"/>
      <c r="R602" s="13">
        <f t="shared" si="119"/>
        <v>0.0732513181019332</v>
      </c>
      <c r="S602" s="13">
        <f t="shared" si="112"/>
        <v>0.184280286834679</v>
      </c>
      <c r="T602" s="13">
        <f t="shared" si="113"/>
        <v>0.242174629324547</v>
      </c>
      <c r="U602" s="13">
        <f t="shared" si="114"/>
        <v>0.0715744101633394</v>
      </c>
    </row>
    <row r="603" s="13" customFormat="1" spans="1:21">
      <c r="A603" s="25">
        <v>43644</v>
      </c>
      <c r="B603" s="26">
        <v>77470</v>
      </c>
      <c r="C603" s="26">
        <v>64527</v>
      </c>
      <c r="D603" s="26">
        <v>4440</v>
      </c>
      <c r="E603" s="26">
        <v>8503</v>
      </c>
      <c r="F603" s="27"/>
      <c r="G603" s="28"/>
      <c r="H603" s="29">
        <f t="shared" si="115"/>
        <v>-0.157351232735252</v>
      </c>
      <c r="I603" s="29">
        <f t="shared" si="109"/>
        <v>-0.201574534690905</v>
      </c>
      <c r="J603" s="29">
        <f t="shared" si="110"/>
        <v>0.0306306306306305</v>
      </c>
      <c r="K603" s="29">
        <f t="shared" si="111"/>
        <v>0.0800893802187463</v>
      </c>
      <c r="L603" s="28"/>
      <c r="M603" s="13">
        <f t="shared" si="108"/>
        <v>85350</v>
      </c>
      <c r="N603" s="13">
        <f t="shared" si="116"/>
        <v>81859</v>
      </c>
      <c r="O603" s="13">
        <f t="shared" si="117"/>
        <v>5463</v>
      </c>
      <c r="P603" s="13">
        <f t="shared" si="118"/>
        <v>8816</v>
      </c>
      <c r="Q603" s="28"/>
      <c r="R603" s="13">
        <f t="shared" si="119"/>
        <v>0.0923257176332748</v>
      </c>
      <c r="S603" s="13">
        <f t="shared" si="112"/>
        <v>0.211729925848105</v>
      </c>
      <c r="T603" s="13">
        <f t="shared" si="113"/>
        <v>0.187259747391543</v>
      </c>
      <c r="U603" s="13">
        <f t="shared" si="114"/>
        <v>0.0355036297640653</v>
      </c>
    </row>
    <row r="604" s="13" customFormat="1" spans="1:21">
      <c r="A604" s="25">
        <v>43677</v>
      </c>
      <c r="B604" s="26">
        <v>65280</v>
      </c>
      <c r="C604" s="26">
        <v>51520</v>
      </c>
      <c r="D604" s="26">
        <v>4576</v>
      </c>
      <c r="E604" s="26">
        <v>9184</v>
      </c>
      <c r="F604" s="27"/>
      <c r="G604" s="28"/>
      <c r="H604" s="29">
        <f t="shared" si="115"/>
        <v>0.106158088235294</v>
      </c>
      <c r="I604" s="29">
        <f t="shared" si="109"/>
        <v>0.12618400621118</v>
      </c>
      <c r="J604" s="29">
        <f t="shared" si="110"/>
        <v>0.0987762237762237</v>
      </c>
      <c r="K604" s="29">
        <f t="shared" si="111"/>
        <v>-0.0026132404181185</v>
      </c>
      <c r="L604" s="28"/>
      <c r="M604" s="13">
        <f t="shared" si="108"/>
        <v>85350</v>
      </c>
      <c r="N604" s="13">
        <f t="shared" si="116"/>
        <v>81859</v>
      </c>
      <c r="O604" s="13">
        <f t="shared" si="117"/>
        <v>5463</v>
      </c>
      <c r="P604" s="13">
        <f t="shared" si="118"/>
        <v>8816</v>
      </c>
      <c r="Q604" s="28"/>
      <c r="R604" s="13">
        <f t="shared" si="119"/>
        <v>0.235149384885765</v>
      </c>
      <c r="S604" s="13">
        <f t="shared" si="112"/>
        <v>0.370625099256038</v>
      </c>
      <c r="T604" s="13">
        <f t="shared" si="113"/>
        <v>0.162365000915248</v>
      </c>
      <c r="U604" s="13">
        <f t="shared" si="114"/>
        <v>-0.0417422867513612</v>
      </c>
    </row>
    <row r="605" s="13" customFormat="1" spans="1:21">
      <c r="A605" s="25">
        <v>43707</v>
      </c>
      <c r="B605" s="26">
        <v>72210</v>
      </c>
      <c r="C605" s="26">
        <v>58021</v>
      </c>
      <c r="D605" s="26">
        <v>5028</v>
      </c>
      <c r="E605" s="26">
        <v>9160</v>
      </c>
      <c r="F605" s="27"/>
      <c r="G605" s="28"/>
      <c r="H605" s="29">
        <f t="shared" si="115"/>
        <v>-0.0439135853759867</v>
      </c>
      <c r="I605" s="29">
        <f t="shared" si="109"/>
        <v>-0.0592371727477982</v>
      </c>
      <c r="J605" s="29">
        <f t="shared" si="110"/>
        <v>-0.0326173428798727</v>
      </c>
      <c r="K605" s="29">
        <f t="shared" si="111"/>
        <v>0.0470524017467249</v>
      </c>
      <c r="L605" s="28"/>
      <c r="M605" s="13">
        <f t="shared" ref="M605:M668" si="120">MAX(M604,B604)</f>
        <v>85350</v>
      </c>
      <c r="N605" s="13">
        <f t="shared" si="116"/>
        <v>81859</v>
      </c>
      <c r="O605" s="13">
        <f t="shared" si="117"/>
        <v>5463</v>
      </c>
      <c r="P605" s="13">
        <f t="shared" si="118"/>
        <v>9184</v>
      </c>
      <c r="Q605" s="28"/>
      <c r="R605" s="13">
        <f t="shared" si="119"/>
        <v>0.153954305799648</v>
      </c>
      <c r="S605" s="13">
        <f t="shared" si="112"/>
        <v>0.291208052871401</v>
      </c>
      <c r="T605" s="13">
        <f t="shared" si="113"/>
        <v>0.0796265788028556</v>
      </c>
      <c r="U605" s="13">
        <f t="shared" si="114"/>
        <v>0.00261324041811847</v>
      </c>
    </row>
    <row r="606" s="13" customFormat="1" spans="1:21">
      <c r="A606" s="25">
        <v>43738</v>
      </c>
      <c r="B606" s="26">
        <v>69039</v>
      </c>
      <c r="C606" s="26">
        <v>54584</v>
      </c>
      <c r="D606" s="26">
        <v>4864</v>
      </c>
      <c r="E606" s="26">
        <v>9591</v>
      </c>
      <c r="F606" s="27"/>
      <c r="G606" s="28"/>
      <c r="H606" s="29">
        <f t="shared" si="115"/>
        <v>0.00544619707701455</v>
      </c>
      <c r="I606" s="29">
        <f t="shared" si="109"/>
        <v>0.00677854316283155</v>
      </c>
      <c r="J606" s="29">
        <f t="shared" si="110"/>
        <v>-0.00884046052631582</v>
      </c>
      <c r="K606" s="29">
        <f t="shared" si="111"/>
        <v>0.00500469189865504</v>
      </c>
      <c r="L606" s="28"/>
      <c r="M606" s="13">
        <f t="shared" si="120"/>
        <v>85350</v>
      </c>
      <c r="N606" s="13">
        <f t="shared" si="116"/>
        <v>81859</v>
      </c>
      <c r="O606" s="13">
        <f t="shared" si="117"/>
        <v>5463</v>
      </c>
      <c r="P606" s="13">
        <f t="shared" si="118"/>
        <v>9184</v>
      </c>
      <c r="Q606" s="28"/>
      <c r="R606" s="13">
        <f t="shared" si="119"/>
        <v>0.191107205623902</v>
      </c>
      <c r="S606" s="13">
        <f t="shared" si="112"/>
        <v>0.333194883885706</v>
      </c>
      <c r="T606" s="13">
        <f t="shared" si="113"/>
        <v>0.109646714259564</v>
      </c>
      <c r="U606" s="13">
        <f t="shared" si="114"/>
        <v>-0.0443162020905923</v>
      </c>
    </row>
    <row r="607" s="13" customFormat="1" spans="1:21">
      <c r="A607" s="25">
        <v>43769</v>
      </c>
      <c r="B607" s="26">
        <v>69415</v>
      </c>
      <c r="C607" s="26">
        <v>54954</v>
      </c>
      <c r="D607" s="26">
        <v>4821</v>
      </c>
      <c r="E607" s="26">
        <v>9639</v>
      </c>
      <c r="F607" s="27"/>
      <c r="G607" s="28"/>
      <c r="H607" s="29">
        <f t="shared" si="115"/>
        <v>0.116703882446157</v>
      </c>
      <c r="I607" s="29">
        <f t="shared" si="109"/>
        <v>0.147668959493394</v>
      </c>
      <c r="J607" s="29">
        <f t="shared" si="110"/>
        <v>-0.0122381248703588</v>
      </c>
      <c r="K607" s="29">
        <f t="shared" si="111"/>
        <v>0.00466853408029877</v>
      </c>
      <c r="L607" s="28"/>
      <c r="M607" s="13">
        <f t="shared" si="120"/>
        <v>85350</v>
      </c>
      <c r="N607" s="13">
        <f t="shared" si="116"/>
        <v>81859</v>
      </c>
      <c r="O607" s="13">
        <f t="shared" si="117"/>
        <v>5463</v>
      </c>
      <c r="P607" s="13">
        <f t="shared" si="118"/>
        <v>9591</v>
      </c>
      <c r="Q607" s="28"/>
      <c r="R607" s="13">
        <f t="shared" si="119"/>
        <v>0.186701816051552</v>
      </c>
      <c r="S607" s="13">
        <f t="shared" si="112"/>
        <v>0.328674916624928</v>
      </c>
      <c r="T607" s="13">
        <f t="shared" si="113"/>
        <v>0.117517847336628</v>
      </c>
      <c r="U607" s="13">
        <f t="shared" si="114"/>
        <v>-0.00500469189865499</v>
      </c>
    </row>
    <row r="608" s="13" customFormat="1" spans="1:21">
      <c r="A608" s="25">
        <v>43798</v>
      </c>
      <c r="B608" s="26">
        <v>77516</v>
      </c>
      <c r="C608" s="26">
        <v>63069</v>
      </c>
      <c r="D608" s="26">
        <v>4762</v>
      </c>
      <c r="E608" s="26">
        <v>9684</v>
      </c>
      <c r="F608" s="27"/>
      <c r="G608" s="28"/>
      <c r="H608" s="29">
        <f t="shared" si="115"/>
        <v>0.0816347592755045</v>
      </c>
      <c r="I608" s="29">
        <f t="shared" si="109"/>
        <v>0.124514420713821</v>
      </c>
      <c r="J608" s="29">
        <f t="shared" si="110"/>
        <v>-0.287064258714826</v>
      </c>
      <c r="K608" s="29">
        <f t="shared" si="111"/>
        <v>-0.0162123089632383</v>
      </c>
      <c r="L608" s="28"/>
      <c r="M608" s="13">
        <f t="shared" si="120"/>
        <v>85350</v>
      </c>
      <c r="N608" s="13">
        <f t="shared" si="116"/>
        <v>81859</v>
      </c>
      <c r="O608" s="13">
        <f t="shared" si="117"/>
        <v>5463</v>
      </c>
      <c r="P608" s="13">
        <f t="shared" si="118"/>
        <v>9639</v>
      </c>
      <c r="Q608" s="28"/>
      <c r="R608" s="13">
        <f t="shared" si="119"/>
        <v>0.0917867603983597</v>
      </c>
      <c r="S608" s="13">
        <f t="shared" si="112"/>
        <v>0.229541040081115</v>
      </c>
      <c r="T608" s="13">
        <f t="shared" si="113"/>
        <v>0.128317774116786</v>
      </c>
      <c r="U608" s="13">
        <f t="shared" si="114"/>
        <v>-0.00466853408029879</v>
      </c>
    </row>
    <row r="609" s="13" customFormat="1" spans="1:21">
      <c r="A609" s="25">
        <v>43830</v>
      </c>
      <c r="B609" s="26">
        <v>83844</v>
      </c>
      <c r="C609" s="26">
        <v>70922</v>
      </c>
      <c r="D609" s="26">
        <v>3395</v>
      </c>
      <c r="E609" s="26">
        <v>9527</v>
      </c>
      <c r="F609" s="27"/>
      <c r="G609" s="28"/>
      <c r="H609" s="29">
        <f t="shared" si="115"/>
        <v>-0.12572157816898</v>
      </c>
      <c r="I609" s="29">
        <f t="shared" si="109"/>
        <v>-0.164786667042667</v>
      </c>
      <c r="J609" s="29">
        <f t="shared" si="110"/>
        <v>0.37820324005891</v>
      </c>
      <c r="K609" s="29">
        <f t="shared" si="111"/>
        <v>-0.014380182638816</v>
      </c>
      <c r="L609" s="28"/>
      <c r="M609" s="13">
        <f t="shared" si="120"/>
        <v>85350</v>
      </c>
      <c r="N609" s="13">
        <f t="shared" si="116"/>
        <v>81859</v>
      </c>
      <c r="O609" s="13">
        <f t="shared" si="117"/>
        <v>5463</v>
      </c>
      <c r="P609" s="13">
        <f t="shared" si="118"/>
        <v>9684</v>
      </c>
      <c r="Q609" s="28"/>
      <c r="R609" s="13">
        <f t="shared" si="119"/>
        <v>0.0176449912126538</v>
      </c>
      <c r="S609" s="13">
        <f t="shared" si="112"/>
        <v>0.133607789003042</v>
      </c>
      <c r="T609" s="13">
        <f t="shared" si="113"/>
        <v>0.37854658612484</v>
      </c>
      <c r="U609" s="13">
        <f t="shared" si="114"/>
        <v>0.0162123089632383</v>
      </c>
    </row>
    <row r="610" s="13" customFormat="1" spans="1:21">
      <c r="A610" s="25">
        <v>43861</v>
      </c>
      <c r="B610" s="26">
        <v>73303</v>
      </c>
      <c r="C610" s="26">
        <v>59235</v>
      </c>
      <c r="D610" s="26">
        <v>4679</v>
      </c>
      <c r="E610" s="26">
        <v>9390</v>
      </c>
      <c r="F610" s="27"/>
      <c r="G610" s="28"/>
      <c r="H610" s="29">
        <f t="shared" si="115"/>
        <v>0.140430814564206</v>
      </c>
      <c r="I610" s="29">
        <f t="shared" si="109"/>
        <v>0.162623448974424</v>
      </c>
      <c r="J610" s="29">
        <f t="shared" si="110"/>
        <v>0.165633682410772</v>
      </c>
      <c r="K610" s="29">
        <f t="shared" si="111"/>
        <v>-0.0122470713525027</v>
      </c>
      <c r="L610" s="28"/>
      <c r="M610" s="13">
        <f t="shared" si="120"/>
        <v>85350</v>
      </c>
      <c r="N610" s="13">
        <f t="shared" si="116"/>
        <v>81859</v>
      </c>
      <c r="O610" s="13">
        <f t="shared" si="117"/>
        <v>5463</v>
      </c>
      <c r="P610" s="13">
        <f t="shared" si="118"/>
        <v>9684</v>
      </c>
      <c r="Q610" s="28"/>
      <c r="R610" s="13">
        <f t="shared" si="119"/>
        <v>0.141148213239602</v>
      </c>
      <c r="S610" s="13">
        <f t="shared" si="112"/>
        <v>0.276377673804957</v>
      </c>
      <c r="T610" s="13">
        <f t="shared" si="113"/>
        <v>0.143510891451583</v>
      </c>
      <c r="U610" s="13">
        <f t="shared" si="114"/>
        <v>0.030359355638166</v>
      </c>
    </row>
    <row r="611" s="13" customFormat="1" spans="1:21">
      <c r="A611" s="25">
        <v>43889</v>
      </c>
      <c r="B611" s="26">
        <v>83597</v>
      </c>
      <c r="C611" s="26">
        <v>68868</v>
      </c>
      <c r="D611" s="26">
        <v>5454</v>
      </c>
      <c r="E611" s="26">
        <v>9275</v>
      </c>
      <c r="F611" s="27"/>
      <c r="G611" s="28"/>
      <c r="H611" s="29">
        <f t="shared" si="115"/>
        <v>0.0833163869516849</v>
      </c>
      <c r="I611" s="29">
        <f t="shared" si="109"/>
        <v>0.102877969448801</v>
      </c>
      <c r="J611" s="29">
        <f t="shared" si="110"/>
        <v>-0.0205353868720205</v>
      </c>
      <c r="K611" s="29">
        <f t="shared" si="111"/>
        <v>-0.000862533692722378</v>
      </c>
      <c r="L611" s="28"/>
      <c r="M611" s="13">
        <f t="shared" si="120"/>
        <v>85350</v>
      </c>
      <c r="N611" s="13">
        <f t="shared" si="116"/>
        <v>81859</v>
      </c>
      <c r="O611" s="13">
        <f t="shared" si="117"/>
        <v>5463</v>
      </c>
      <c r="P611" s="13">
        <f t="shared" si="118"/>
        <v>9684</v>
      </c>
      <c r="Q611" s="28"/>
      <c r="R611" s="13">
        <f t="shared" si="119"/>
        <v>0.0205389572349151</v>
      </c>
      <c r="S611" s="13">
        <f t="shared" si="112"/>
        <v>0.158699715364224</v>
      </c>
      <c r="T611" s="13">
        <f t="shared" si="113"/>
        <v>0.00164744645799012</v>
      </c>
      <c r="U611" s="13">
        <f t="shared" si="114"/>
        <v>0.0422346137959521</v>
      </c>
    </row>
    <row r="612" s="13" customFormat="1" spans="1:21">
      <c r="A612" s="25">
        <v>43921</v>
      </c>
      <c r="B612" s="26">
        <v>90562</v>
      </c>
      <c r="C612" s="26">
        <v>75953</v>
      </c>
      <c r="D612" s="26">
        <v>5342</v>
      </c>
      <c r="E612" s="26">
        <v>9267</v>
      </c>
      <c r="F612" s="27"/>
      <c r="G612" s="28"/>
      <c r="H612" s="29">
        <f t="shared" si="115"/>
        <v>-0.301848457410393</v>
      </c>
      <c r="I612" s="29">
        <f t="shared" si="109"/>
        <v>-0.36693744815873</v>
      </c>
      <c r="J612" s="29">
        <f t="shared" si="110"/>
        <v>0.0106701609883939</v>
      </c>
      <c r="K612" s="29">
        <f t="shared" si="111"/>
        <v>0.0514729685982518</v>
      </c>
      <c r="L612" s="28"/>
      <c r="M612" s="13">
        <f t="shared" si="120"/>
        <v>85350</v>
      </c>
      <c r="N612" s="13">
        <f t="shared" si="116"/>
        <v>81859</v>
      </c>
      <c r="O612" s="13">
        <f t="shared" si="117"/>
        <v>5463</v>
      </c>
      <c r="P612" s="13">
        <f t="shared" si="118"/>
        <v>9684</v>
      </c>
      <c r="Q612" s="28"/>
      <c r="R612" s="13">
        <f t="shared" si="119"/>
        <v>-0.0610661980082015</v>
      </c>
      <c r="S612" s="13">
        <f t="shared" si="112"/>
        <v>0.0721484503841972</v>
      </c>
      <c r="T612" s="13">
        <f t="shared" si="113"/>
        <v>0.0221490023796449</v>
      </c>
      <c r="U612" s="13">
        <f t="shared" si="114"/>
        <v>0.0430607187112763</v>
      </c>
    </row>
    <row r="613" s="13" customFormat="1" spans="1:21">
      <c r="A613" s="25">
        <v>43951</v>
      </c>
      <c r="B613" s="26">
        <v>63226</v>
      </c>
      <c r="C613" s="26">
        <v>48083</v>
      </c>
      <c r="D613" s="26">
        <v>5399</v>
      </c>
      <c r="E613" s="26">
        <v>9744</v>
      </c>
      <c r="F613" s="27"/>
      <c r="G613" s="28"/>
      <c r="H613" s="29">
        <f t="shared" si="115"/>
        <v>-0.038164679087717</v>
      </c>
      <c r="I613" s="29">
        <f t="shared" si="109"/>
        <v>-0.0569432023792192</v>
      </c>
      <c r="J613" s="29">
        <f t="shared" si="110"/>
        <v>-0.0622337469901834</v>
      </c>
      <c r="K613" s="29">
        <f t="shared" si="111"/>
        <v>0.0677339901477831</v>
      </c>
      <c r="L613" s="28"/>
      <c r="M613" s="13">
        <f t="shared" si="120"/>
        <v>90562</v>
      </c>
      <c r="N613" s="13">
        <f t="shared" si="116"/>
        <v>81859</v>
      </c>
      <c r="O613" s="13">
        <f t="shared" si="117"/>
        <v>5463</v>
      </c>
      <c r="P613" s="13">
        <f t="shared" si="118"/>
        <v>9684</v>
      </c>
      <c r="Q613" s="28"/>
      <c r="R613" s="13">
        <f t="shared" si="119"/>
        <v>0.301848457410393</v>
      </c>
      <c r="S613" s="13">
        <f t="shared" si="112"/>
        <v>0.412611930270343</v>
      </c>
      <c r="T613" s="13">
        <f t="shared" si="113"/>
        <v>0.0117151748123742</v>
      </c>
      <c r="U613" s="13">
        <f t="shared" si="114"/>
        <v>-0.00619578686493185</v>
      </c>
    </row>
    <row r="614" s="13" customFormat="1" spans="1:21">
      <c r="A614" s="25">
        <v>43980</v>
      </c>
      <c r="B614" s="26">
        <v>60813</v>
      </c>
      <c r="C614" s="26">
        <v>45345</v>
      </c>
      <c r="D614" s="26">
        <v>5063</v>
      </c>
      <c r="E614" s="26">
        <v>10404</v>
      </c>
      <c r="F614" s="27"/>
      <c r="G614" s="28"/>
      <c r="H614" s="29">
        <f t="shared" si="115"/>
        <v>0.0114284774637001</v>
      </c>
      <c r="I614" s="29">
        <f t="shared" si="109"/>
        <v>0.0286470393648692</v>
      </c>
      <c r="J614" s="29">
        <f t="shared" si="110"/>
        <v>-0.0890776219632629</v>
      </c>
      <c r="K614" s="29">
        <f t="shared" si="111"/>
        <v>-0.0147058823529411</v>
      </c>
      <c r="L614" s="28"/>
      <c r="M614" s="13">
        <f t="shared" si="120"/>
        <v>90562</v>
      </c>
      <c r="N614" s="13">
        <f t="shared" si="116"/>
        <v>81859</v>
      </c>
      <c r="O614" s="13">
        <f t="shared" si="117"/>
        <v>5463</v>
      </c>
      <c r="P614" s="13">
        <f t="shared" si="118"/>
        <v>9744</v>
      </c>
      <c r="Q614" s="28"/>
      <c r="R614" s="13">
        <f t="shared" si="119"/>
        <v>0.32849318698792</v>
      </c>
      <c r="S614" s="13">
        <f t="shared" si="112"/>
        <v>0.446059688000098</v>
      </c>
      <c r="T614" s="13">
        <f t="shared" si="113"/>
        <v>0.0732198425773385</v>
      </c>
      <c r="U614" s="13">
        <f t="shared" si="114"/>
        <v>-0.0677339901477833</v>
      </c>
    </row>
    <row r="615" s="13" customFormat="1" spans="1:21">
      <c r="A615" s="25">
        <v>44012</v>
      </c>
      <c r="B615" s="26">
        <v>61508</v>
      </c>
      <c r="C615" s="26">
        <v>46644</v>
      </c>
      <c r="D615" s="26">
        <v>4612</v>
      </c>
      <c r="E615" s="26">
        <v>10251</v>
      </c>
      <c r="F615" s="27"/>
      <c r="G615" s="28"/>
      <c r="H615" s="29">
        <f t="shared" si="115"/>
        <v>-0.0252975222735254</v>
      </c>
      <c r="I615" s="29">
        <f t="shared" si="109"/>
        <v>-0.0216962524654832</v>
      </c>
      <c r="J615" s="29">
        <f t="shared" si="110"/>
        <v>0.0197311361665222</v>
      </c>
      <c r="K615" s="29">
        <f t="shared" si="111"/>
        <v>-0.0618476246219881</v>
      </c>
      <c r="L615" s="28"/>
      <c r="M615" s="13">
        <f t="shared" si="120"/>
        <v>90562</v>
      </c>
      <c r="N615" s="13">
        <f t="shared" si="116"/>
        <v>81859</v>
      </c>
      <c r="O615" s="13">
        <f t="shared" si="117"/>
        <v>5463</v>
      </c>
      <c r="P615" s="13">
        <f t="shared" si="118"/>
        <v>10404</v>
      </c>
      <c r="Q615" s="28"/>
      <c r="R615" s="13">
        <f t="shared" si="119"/>
        <v>0.32081888650869</v>
      </c>
      <c r="S615" s="13">
        <f t="shared" si="112"/>
        <v>0.430190938076449</v>
      </c>
      <c r="T615" s="13">
        <f t="shared" si="113"/>
        <v>0.155775215083288</v>
      </c>
      <c r="U615" s="13">
        <f t="shared" si="114"/>
        <v>0.0147058823529412</v>
      </c>
    </row>
    <row r="616" s="13" customFormat="1" spans="1:21">
      <c r="A616" s="25">
        <v>44043</v>
      </c>
      <c r="B616" s="26">
        <v>59952</v>
      </c>
      <c r="C616" s="26">
        <v>45632</v>
      </c>
      <c r="D616" s="26">
        <v>4703</v>
      </c>
      <c r="E616" s="26">
        <v>9617</v>
      </c>
      <c r="F616" s="27"/>
      <c r="G616" s="28"/>
      <c r="H616" s="29">
        <f t="shared" si="115"/>
        <v>-0.00468708299973308</v>
      </c>
      <c r="I616" s="29">
        <f t="shared" si="109"/>
        <v>-0.0155811711079944</v>
      </c>
      <c r="J616" s="29">
        <f t="shared" si="110"/>
        <v>0.0697427174144163</v>
      </c>
      <c r="K616" s="29">
        <f t="shared" si="111"/>
        <v>0.0106062181553499</v>
      </c>
      <c r="L616" s="28"/>
      <c r="M616" s="13">
        <f t="shared" si="120"/>
        <v>90562</v>
      </c>
      <c r="N616" s="13">
        <f t="shared" si="116"/>
        <v>81859</v>
      </c>
      <c r="O616" s="13">
        <f t="shared" si="117"/>
        <v>5463</v>
      </c>
      <c r="P616" s="13">
        <f t="shared" si="118"/>
        <v>10404</v>
      </c>
      <c r="Q616" s="28"/>
      <c r="R616" s="13">
        <f t="shared" si="119"/>
        <v>0.338000485854994</v>
      </c>
      <c r="S616" s="13">
        <f t="shared" si="112"/>
        <v>0.442553659341062</v>
      </c>
      <c r="T616" s="13">
        <f t="shared" si="113"/>
        <v>0.139117700896943</v>
      </c>
      <c r="U616" s="13">
        <f t="shared" si="114"/>
        <v>0.0756439830834295</v>
      </c>
    </row>
    <row r="617" s="13" customFormat="1" spans="1:21">
      <c r="A617" s="25">
        <v>44074</v>
      </c>
      <c r="B617" s="26">
        <v>59671</v>
      </c>
      <c r="C617" s="26">
        <v>44921</v>
      </c>
      <c r="D617" s="26">
        <v>5031</v>
      </c>
      <c r="E617" s="26">
        <v>9719</v>
      </c>
      <c r="F617" s="27"/>
      <c r="G617" s="28"/>
      <c r="H617" s="29">
        <f t="shared" si="115"/>
        <v>0.031623401652394</v>
      </c>
      <c r="I617" s="29">
        <f t="shared" si="109"/>
        <v>0.0162952739253357</v>
      </c>
      <c r="J617" s="29">
        <f t="shared" si="110"/>
        <v>0.149274498111707</v>
      </c>
      <c r="K617" s="29">
        <f t="shared" si="111"/>
        <v>0.0415680625578763</v>
      </c>
      <c r="L617" s="28"/>
      <c r="M617" s="13">
        <f t="shared" si="120"/>
        <v>90562</v>
      </c>
      <c r="N617" s="13">
        <f t="shared" si="116"/>
        <v>81859</v>
      </c>
      <c r="O617" s="13">
        <f t="shared" si="117"/>
        <v>5463</v>
      </c>
      <c r="P617" s="13">
        <f t="shared" si="118"/>
        <v>10404</v>
      </c>
      <c r="Q617" s="28"/>
      <c r="R617" s="13">
        <f t="shared" si="119"/>
        <v>0.341103332523575</v>
      </c>
      <c r="S617" s="13">
        <f t="shared" si="112"/>
        <v>0.451239326158394</v>
      </c>
      <c r="T617" s="13">
        <f t="shared" si="113"/>
        <v>0.0790774299835255</v>
      </c>
      <c r="U617" s="13">
        <f t="shared" si="114"/>
        <v>0.065840061514802</v>
      </c>
    </row>
    <row r="618" s="13" customFormat="1" spans="1:21">
      <c r="A618" s="25">
        <v>44104</v>
      </c>
      <c r="B618" s="26">
        <v>61558</v>
      </c>
      <c r="C618" s="26">
        <v>45653</v>
      </c>
      <c r="D618" s="26">
        <v>5782</v>
      </c>
      <c r="E618" s="26">
        <v>10123</v>
      </c>
      <c r="F618" s="27"/>
      <c r="G618" s="28"/>
      <c r="H618" s="29">
        <f t="shared" si="115"/>
        <v>0.000373631372039274</v>
      </c>
      <c r="I618" s="29">
        <f t="shared" si="109"/>
        <v>0.00569513504041352</v>
      </c>
      <c r="J618" s="29">
        <f t="shared" si="110"/>
        <v>-0.0676236596333448</v>
      </c>
      <c r="K618" s="29">
        <f t="shared" si="111"/>
        <v>0.0152128815568506</v>
      </c>
      <c r="L618" s="28"/>
      <c r="M618" s="13">
        <f t="shared" si="120"/>
        <v>90562</v>
      </c>
      <c r="N618" s="13">
        <f t="shared" si="116"/>
        <v>81859</v>
      </c>
      <c r="O618" s="13">
        <f t="shared" si="117"/>
        <v>5463</v>
      </c>
      <c r="P618" s="13">
        <f t="shared" si="118"/>
        <v>10404</v>
      </c>
      <c r="Q618" s="28"/>
      <c r="R618" s="13">
        <f t="shared" si="119"/>
        <v>0.320266778560544</v>
      </c>
      <c r="S618" s="13">
        <f t="shared" si="112"/>
        <v>0.442297120658694</v>
      </c>
      <c r="T618" s="13">
        <f t="shared" si="113"/>
        <v>-0.0583928244554274</v>
      </c>
      <c r="U618" s="13">
        <f t="shared" si="114"/>
        <v>0.0270088427527874</v>
      </c>
    </row>
    <row r="619" s="13" customFormat="1" spans="1:21">
      <c r="A619" s="25">
        <v>44134</v>
      </c>
      <c r="B619" s="26">
        <v>61581</v>
      </c>
      <c r="C619" s="26">
        <v>45913</v>
      </c>
      <c r="D619" s="26">
        <v>5391</v>
      </c>
      <c r="E619" s="26">
        <v>10277</v>
      </c>
      <c r="F619" s="27"/>
      <c r="G619" s="28"/>
      <c r="H619" s="29">
        <f t="shared" si="115"/>
        <v>-0.0462967473733782</v>
      </c>
      <c r="I619" s="29">
        <f t="shared" si="109"/>
        <v>-0.0292945353167948</v>
      </c>
      <c r="J619" s="29">
        <f t="shared" si="110"/>
        <v>-0.220738267482842</v>
      </c>
      <c r="K619" s="29">
        <f t="shared" si="111"/>
        <v>-0.0307482728422691</v>
      </c>
      <c r="L619" s="28"/>
      <c r="M619" s="13">
        <f t="shared" si="120"/>
        <v>90562</v>
      </c>
      <c r="N619" s="13">
        <f t="shared" si="116"/>
        <v>81859</v>
      </c>
      <c r="O619" s="13">
        <f t="shared" si="117"/>
        <v>5782</v>
      </c>
      <c r="P619" s="13">
        <f t="shared" si="118"/>
        <v>10404</v>
      </c>
      <c r="Q619" s="28"/>
      <c r="R619" s="13">
        <f t="shared" si="119"/>
        <v>0.320012808904397</v>
      </c>
      <c r="S619" s="13">
        <f t="shared" si="112"/>
        <v>0.439120927448417</v>
      </c>
      <c r="T619" s="13">
        <f t="shared" si="113"/>
        <v>0.0676236596333449</v>
      </c>
      <c r="U619" s="13">
        <f t="shared" si="114"/>
        <v>0.0122068435217224</v>
      </c>
    </row>
    <row r="620" s="13" customFormat="1" spans="1:21">
      <c r="A620" s="25">
        <v>44165</v>
      </c>
      <c r="B620" s="26">
        <v>58730</v>
      </c>
      <c r="C620" s="26">
        <v>44568</v>
      </c>
      <c r="D620" s="26">
        <v>4201</v>
      </c>
      <c r="E620" s="26">
        <v>9961</v>
      </c>
      <c r="F620" s="27"/>
      <c r="G620" s="28"/>
      <c r="H620" s="29">
        <f t="shared" si="115"/>
        <v>-0.0492252681764005</v>
      </c>
      <c r="I620" s="29">
        <f t="shared" si="109"/>
        <v>-0.0640369772033746</v>
      </c>
      <c r="J620" s="29">
        <f t="shared" si="110"/>
        <v>0.0466555582004284</v>
      </c>
      <c r="K620" s="29">
        <f t="shared" si="111"/>
        <v>-0.0233912257805441</v>
      </c>
      <c r="L620" s="28"/>
      <c r="M620" s="13">
        <f t="shared" si="120"/>
        <v>90562</v>
      </c>
      <c r="N620" s="13">
        <f t="shared" si="116"/>
        <v>81859</v>
      </c>
      <c r="O620" s="13">
        <f t="shared" si="117"/>
        <v>5782</v>
      </c>
      <c r="P620" s="13">
        <f t="shared" si="118"/>
        <v>10404</v>
      </c>
      <c r="Q620" s="28"/>
      <c r="R620" s="13">
        <f t="shared" si="119"/>
        <v>0.351494004107683</v>
      </c>
      <c r="S620" s="13">
        <f t="shared" si="112"/>
        <v>0.455551619247731</v>
      </c>
      <c r="T620" s="13">
        <f t="shared" si="113"/>
        <v>0.273434797647873</v>
      </c>
      <c r="U620" s="13">
        <f t="shared" si="114"/>
        <v>0.0425797770088428</v>
      </c>
    </row>
    <row r="621" s="13" customFormat="1" spans="1:21">
      <c r="A621" s="25">
        <v>44196</v>
      </c>
      <c r="B621" s="26">
        <v>55839</v>
      </c>
      <c r="C621" s="26">
        <v>41714</v>
      </c>
      <c r="D621" s="26">
        <v>4397</v>
      </c>
      <c r="E621" s="26">
        <v>9728</v>
      </c>
      <c r="F621" s="27"/>
      <c r="G621" s="28"/>
      <c r="H621" s="29">
        <f t="shared" si="115"/>
        <v>-0.0180877164705672</v>
      </c>
      <c r="I621" s="29">
        <f t="shared" si="109"/>
        <v>-0.0251474325166611</v>
      </c>
      <c r="J621" s="29">
        <f t="shared" si="110"/>
        <v>-0.0407095747100296</v>
      </c>
      <c r="K621" s="29">
        <f t="shared" si="111"/>
        <v>0.0225123355263157</v>
      </c>
      <c r="L621" s="28"/>
      <c r="M621" s="13">
        <f t="shared" si="120"/>
        <v>90562</v>
      </c>
      <c r="N621" s="13">
        <f t="shared" si="116"/>
        <v>81859</v>
      </c>
      <c r="O621" s="13">
        <f t="shared" si="117"/>
        <v>5782</v>
      </c>
      <c r="P621" s="13">
        <f t="shared" si="118"/>
        <v>10404</v>
      </c>
      <c r="Q621" s="28"/>
      <c r="R621" s="13">
        <f t="shared" si="119"/>
        <v>0.383416885669486</v>
      </c>
      <c r="S621" s="13">
        <f t="shared" si="112"/>
        <v>0.490416447794378</v>
      </c>
      <c r="T621" s="13">
        <f t="shared" si="113"/>
        <v>0.239536492563127</v>
      </c>
      <c r="U621" s="13">
        <f t="shared" si="114"/>
        <v>0.0649750096116878</v>
      </c>
    </row>
    <row r="622" s="13" customFormat="1" spans="1:21">
      <c r="A622" s="25">
        <v>44225</v>
      </c>
      <c r="B622" s="26">
        <v>54829</v>
      </c>
      <c r="C622" s="26">
        <v>40665</v>
      </c>
      <c r="D622" s="26">
        <v>4218</v>
      </c>
      <c r="E622" s="26">
        <v>9947</v>
      </c>
      <c r="F622" s="27"/>
      <c r="G622" s="28"/>
      <c r="H622" s="29">
        <f t="shared" si="115"/>
        <v>0.0279961334330372</v>
      </c>
      <c r="I622" s="29">
        <f t="shared" si="109"/>
        <v>0.0350178285995328</v>
      </c>
      <c r="J622" s="29">
        <f t="shared" si="110"/>
        <v>0.0315315315315314</v>
      </c>
      <c r="K622" s="29">
        <f t="shared" si="111"/>
        <v>-0.00221172212727461</v>
      </c>
      <c r="L622" s="28"/>
      <c r="M622" s="13">
        <f t="shared" si="120"/>
        <v>90562</v>
      </c>
      <c r="N622" s="13">
        <f t="shared" si="116"/>
        <v>81859</v>
      </c>
      <c r="O622" s="13">
        <f t="shared" si="117"/>
        <v>5782</v>
      </c>
      <c r="P622" s="13">
        <f t="shared" si="118"/>
        <v>10404</v>
      </c>
      <c r="Q622" s="28"/>
      <c r="R622" s="13">
        <f t="shared" si="119"/>
        <v>0.394569466222036</v>
      </c>
      <c r="S622" s="13">
        <f t="shared" si="112"/>
        <v>0.503231165785069</v>
      </c>
      <c r="T622" s="13">
        <f t="shared" si="113"/>
        <v>0.270494638533379</v>
      </c>
      <c r="U622" s="13">
        <f t="shared" si="114"/>
        <v>0.0439254133025759</v>
      </c>
    </row>
    <row r="623" s="13" customFormat="1" spans="1:21">
      <c r="A623" s="25">
        <v>44253</v>
      </c>
      <c r="B623" s="26">
        <v>56364</v>
      </c>
      <c r="C623" s="26">
        <v>42089</v>
      </c>
      <c r="D623" s="26">
        <v>4351</v>
      </c>
      <c r="E623" s="26">
        <v>9925</v>
      </c>
      <c r="F623" s="27"/>
      <c r="G623" s="28"/>
      <c r="H623" s="29">
        <f t="shared" si="115"/>
        <v>0.121691150379675</v>
      </c>
      <c r="I623" s="29">
        <f t="shared" si="109"/>
        <v>0.150585663712609</v>
      </c>
      <c r="J623" s="29">
        <f t="shared" si="110"/>
        <v>0.0482647667202942</v>
      </c>
      <c r="K623" s="29">
        <f t="shared" si="111"/>
        <v>0.0313350125944585</v>
      </c>
      <c r="L623" s="28"/>
      <c r="M623" s="13">
        <f t="shared" si="120"/>
        <v>90562</v>
      </c>
      <c r="N623" s="13">
        <f t="shared" si="116"/>
        <v>81859</v>
      </c>
      <c r="O623" s="13">
        <f t="shared" si="117"/>
        <v>5782</v>
      </c>
      <c r="P623" s="13">
        <f t="shared" si="118"/>
        <v>10404</v>
      </c>
      <c r="Q623" s="28"/>
      <c r="R623" s="13">
        <f t="shared" si="119"/>
        <v>0.377619752213953</v>
      </c>
      <c r="S623" s="13">
        <f t="shared" si="112"/>
        <v>0.485835399894941</v>
      </c>
      <c r="T623" s="13">
        <f t="shared" si="113"/>
        <v>0.247492217225873</v>
      </c>
      <c r="U623" s="13">
        <f t="shared" si="114"/>
        <v>0.0460399846212995</v>
      </c>
    </row>
    <row r="624" s="13" customFormat="1" spans="1:21">
      <c r="A624" s="25">
        <v>44286</v>
      </c>
      <c r="B624" s="26">
        <v>63223</v>
      </c>
      <c r="C624" s="26">
        <v>48427</v>
      </c>
      <c r="D624" s="26">
        <v>4561</v>
      </c>
      <c r="E624" s="26">
        <v>10236</v>
      </c>
      <c r="F624" s="27"/>
      <c r="G624" s="28"/>
      <c r="H624" s="29">
        <f t="shared" si="115"/>
        <v>-0.0266991442987521</v>
      </c>
      <c r="I624" s="29">
        <f t="shared" si="109"/>
        <v>-0.0379127346315072</v>
      </c>
      <c r="J624" s="29">
        <f t="shared" si="110"/>
        <v>0.0857268142951106</v>
      </c>
      <c r="K624" s="29">
        <f t="shared" si="111"/>
        <v>-0.0238374364986322</v>
      </c>
      <c r="L624" s="28"/>
      <c r="M624" s="13">
        <f t="shared" si="120"/>
        <v>90562</v>
      </c>
      <c r="N624" s="13">
        <f t="shared" si="116"/>
        <v>81859</v>
      </c>
      <c r="O624" s="13">
        <f t="shared" si="117"/>
        <v>5782</v>
      </c>
      <c r="P624" s="13">
        <f t="shared" si="118"/>
        <v>10404</v>
      </c>
      <c r="Q624" s="28"/>
      <c r="R624" s="13">
        <f t="shared" si="119"/>
        <v>0.301881583887282</v>
      </c>
      <c r="S624" s="13">
        <f t="shared" si="112"/>
        <v>0.408409582330593</v>
      </c>
      <c r="T624" s="13">
        <f t="shared" si="113"/>
        <v>0.211172604635074</v>
      </c>
      <c r="U624" s="13">
        <f t="shared" si="114"/>
        <v>0.0161476355247982</v>
      </c>
    </row>
    <row r="625" s="13" customFormat="1" spans="1:21">
      <c r="A625" s="25">
        <v>44316</v>
      </c>
      <c r="B625" s="26">
        <v>61535</v>
      </c>
      <c r="C625" s="26">
        <v>46591</v>
      </c>
      <c r="D625" s="26">
        <v>4952</v>
      </c>
      <c r="E625" s="26">
        <v>9992</v>
      </c>
      <c r="F625" s="27"/>
      <c r="G625" s="28"/>
      <c r="H625" s="29">
        <f t="shared" si="115"/>
        <v>0.00960429024132603</v>
      </c>
      <c r="I625" s="29">
        <f t="shared" si="109"/>
        <v>-0.00800583803738919</v>
      </c>
      <c r="J625" s="29">
        <f t="shared" si="110"/>
        <v>0.179119547657512</v>
      </c>
      <c r="K625" s="29">
        <f t="shared" si="111"/>
        <v>0.00770616493194565</v>
      </c>
      <c r="L625" s="28"/>
      <c r="M625" s="13">
        <f t="shared" si="120"/>
        <v>90562</v>
      </c>
      <c r="N625" s="13">
        <f t="shared" si="116"/>
        <v>81859</v>
      </c>
      <c r="O625" s="13">
        <f t="shared" si="117"/>
        <v>5782</v>
      </c>
      <c r="P625" s="13">
        <f t="shared" si="118"/>
        <v>10404</v>
      </c>
      <c r="Q625" s="28"/>
      <c r="R625" s="13">
        <f t="shared" si="119"/>
        <v>0.320520748216691</v>
      </c>
      <c r="S625" s="13">
        <f t="shared" si="112"/>
        <v>0.430838392846236</v>
      </c>
      <c r="T625" s="13">
        <f t="shared" si="113"/>
        <v>0.14354894500173</v>
      </c>
      <c r="U625" s="13">
        <f t="shared" si="114"/>
        <v>0.039600153787005</v>
      </c>
    </row>
    <row r="626" s="13" customFormat="1" spans="1:21">
      <c r="A626" s="14">
        <v>44347</v>
      </c>
      <c r="B626" s="27">
        <v>62126</v>
      </c>
      <c r="C626" s="27">
        <v>46218</v>
      </c>
      <c r="D626" s="27">
        <v>5839</v>
      </c>
      <c r="E626" s="27">
        <v>10069</v>
      </c>
      <c r="F626" s="27"/>
      <c r="G626" s="28"/>
      <c r="H626" s="29">
        <f t="shared" si="115"/>
        <v>0.048417731706532</v>
      </c>
      <c r="I626" s="29">
        <f t="shared" si="109"/>
        <v>0.0735427755419966</v>
      </c>
      <c r="J626" s="29">
        <f t="shared" si="110"/>
        <v>-0.0464120568590513</v>
      </c>
      <c r="K626" s="29">
        <f t="shared" si="111"/>
        <v>-0.0119177674049061</v>
      </c>
      <c r="L626" s="28"/>
      <c r="M626" s="13">
        <f t="shared" si="120"/>
        <v>90562</v>
      </c>
      <c r="N626" s="13">
        <f t="shared" si="116"/>
        <v>81859</v>
      </c>
      <c r="O626" s="13">
        <f t="shared" si="117"/>
        <v>5782</v>
      </c>
      <c r="P626" s="13">
        <f t="shared" si="118"/>
        <v>10404</v>
      </c>
      <c r="Q626" s="28"/>
      <c r="R626" s="13">
        <f t="shared" si="119"/>
        <v>0.313994832269605</v>
      </c>
      <c r="S626" s="13">
        <f t="shared" si="112"/>
        <v>0.435395008490209</v>
      </c>
      <c r="T626" s="13">
        <f t="shared" si="113"/>
        <v>-0.00985818056035974</v>
      </c>
      <c r="U626" s="13">
        <f t="shared" si="114"/>
        <v>0.0321991541714725</v>
      </c>
    </row>
    <row r="627" s="13" customFormat="1" spans="1:21">
      <c r="A627" s="14">
        <v>44377</v>
      </c>
      <c r="B627" s="27">
        <v>65134</v>
      </c>
      <c r="C627" s="27">
        <v>49617</v>
      </c>
      <c r="D627" s="27">
        <v>5568</v>
      </c>
      <c r="E627" s="27">
        <v>9949</v>
      </c>
      <c r="F627" s="27"/>
      <c r="G627" s="28"/>
      <c r="H627" s="29">
        <f t="shared" si="115"/>
        <v>-0.0111462523413272</v>
      </c>
      <c r="I627" s="29">
        <f t="shared" si="109"/>
        <v>-0.0233790837817683</v>
      </c>
      <c r="J627" s="29">
        <f t="shared" si="110"/>
        <v>0.0547772988505748</v>
      </c>
      <c r="K627" s="29">
        <f t="shared" si="111"/>
        <v>0.0130666398633028</v>
      </c>
      <c r="L627" s="28"/>
      <c r="M627" s="13">
        <f t="shared" si="120"/>
        <v>90562</v>
      </c>
      <c r="N627" s="13">
        <f t="shared" si="116"/>
        <v>81859</v>
      </c>
      <c r="O627" s="13">
        <f t="shared" si="117"/>
        <v>5839</v>
      </c>
      <c r="P627" s="13">
        <f t="shared" si="118"/>
        <v>10404</v>
      </c>
      <c r="Q627" s="28"/>
      <c r="R627" s="13">
        <f t="shared" si="119"/>
        <v>0.280780018109141</v>
      </c>
      <c r="S627" s="13">
        <f t="shared" si="112"/>
        <v>0.393872390329713</v>
      </c>
      <c r="T627" s="13">
        <f t="shared" si="113"/>
        <v>0.0464120568590512</v>
      </c>
      <c r="U627" s="13">
        <f t="shared" si="114"/>
        <v>0.0437331795463283</v>
      </c>
    </row>
    <row r="628" s="13" customFormat="1" spans="1:21">
      <c r="A628" s="14">
        <v>44407</v>
      </c>
      <c r="B628" s="27">
        <v>64408</v>
      </c>
      <c r="C628" s="27">
        <v>48457</v>
      </c>
      <c r="D628" s="27">
        <v>5873</v>
      </c>
      <c r="E628" s="27">
        <v>10079</v>
      </c>
      <c r="F628" s="27"/>
      <c r="G628" s="28"/>
      <c r="H628" s="29">
        <f t="shared" si="115"/>
        <v>0.227580424791951</v>
      </c>
      <c r="I628" s="29">
        <f t="shared" si="109"/>
        <v>0.0529954392554224</v>
      </c>
      <c r="J628" s="29">
        <f t="shared" si="110"/>
        <v>-0.026732504682445</v>
      </c>
      <c r="K628" s="29">
        <f t="shared" si="111"/>
        <v>1.21500148824288</v>
      </c>
      <c r="L628" s="28"/>
      <c r="M628" s="13">
        <f t="shared" si="120"/>
        <v>90562</v>
      </c>
      <c r="N628" s="13">
        <f t="shared" si="116"/>
        <v>81859</v>
      </c>
      <c r="O628" s="13">
        <f t="shared" si="117"/>
        <v>5839</v>
      </c>
      <c r="P628" s="13">
        <f t="shared" si="118"/>
        <v>10404</v>
      </c>
      <c r="Q628" s="28"/>
      <c r="R628" s="13">
        <f t="shared" si="119"/>
        <v>0.288796625516221</v>
      </c>
      <c r="S628" s="13">
        <f t="shared" si="112"/>
        <v>0.408043098498638</v>
      </c>
      <c r="T628" s="13">
        <f t="shared" si="113"/>
        <v>-0.00582291488268539</v>
      </c>
      <c r="U628" s="13">
        <f t="shared" si="114"/>
        <v>0.0312379853902345</v>
      </c>
    </row>
    <row r="629" s="13" customFormat="1" spans="1:21">
      <c r="A629" s="14">
        <v>44439</v>
      </c>
      <c r="B629" s="27">
        <v>79066</v>
      </c>
      <c r="C629" s="27">
        <v>51025</v>
      </c>
      <c r="D629" s="27">
        <v>5716</v>
      </c>
      <c r="E629" s="27">
        <v>22325</v>
      </c>
      <c r="F629" s="27"/>
      <c r="G629" s="28"/>
      <c r="H629" s="29">
        <f t="shared" si="115"/>
        <v>0.0389042066121974</v>
      </c>
      <c r="I629" s="29">
        <f t="shared" si="109"/>
        <v>0.0390788829005388</v>
      </c>
      <c r="J629" s="29">
        <f t="shared" si="110"/>
        <v>-0.0225682295311407</v>
      </c>
      <c r="K629" s="29">
        <f t="shared" si="111"/>
        <v>0.0541993281075028</v>
      </c>
      <c r="L629" s="28"/>
      <c r="M629" s="13">
        <f t="shared" si="120"/>
        <v>90562</v>
      </c>
      <c r="N629" s="13">
        <f t="shared" si="116"/>
        <v>81859</v>
      </c>
      <c r="O629" s="13">
        <f t="shared" si="117"/>
        <v>5873</v>
      </c>
      <c r="P629" s="13">
        <f t="shared" si="118"/>
        <v>10404</v>
      </c>
      <c r="Q629" s="28"/>
      <c r="R629" s="13">
        <f t="shared" si="119"/>
        <v>0.126940659437733</v>
      </c>
      <c r="S629" s="13">
        <f t="shared" si="112"/>
        <v>0.376672082483294</v>
      </c>
      <c r="T629" s="13">
        <f t="shared" si="113"/>
        <v>0.0267325046824451</v>
      </c>
      <c r="U629" s="13">
        <f t="shared" si="114"/>
        <v>-1.1458093041138</v>
      </c>
    </row>
    <row r="630" s="13" customFormat="1" spans="1:21">
      <c r="A630" s="14">
        <v>44469</v>
      </c>
      <c r="B630" s="27">
        <v>82142</v>
      </c>
      <c r="C630" s="27">
        <v>53019</v>
      </c>
      <c r="D630" s="27">
        <v>5587</v>
      </c>
      <c r="E630" s="27">
        <v>23535</v>
      </c>
      <c r="F630" s="27"/>
      <c r="G630" s="28"/>
      <c r="H630" s="29">
        <f t="shared" si="115"/>
        <v>-0.075186871515181</v>
      </c>
      <c r="I630" s="29">
        <f t="shared" si="109"/>
        <v>-0.100982666591222</v>
      </c>
      <c r="J630" s="29">
        <f t="shared" si="110"/>
        <v>-0.0306067657061034</v>
      </c>
      <c r="K630" s="29">
        <f t="shared" si="111"/>
        <v>-0.0276184406203527</v>
      </c>
      <c r="L630" s="28"/>
      <c r="M630" s="13">
        <f t="shared" si="120"/>
        <v>90562</v>
      </c>
      <c r="N630" s="13">
        <f t="shared" si="116"/>
        <v>81859</v>
      </c>
      <c r="O630" s="13">
        <f t="shared" si="117"/>
        <v>5873</v>
      </c>
      <c r="P630" s="13">
        <f t="shared" si="118"/>
        <v>22325</v>
      </c>
      <c r="Q630" s="28"/>
      <c r="R630" s="13">
        <f t="shared" si="119"/>
        <v>0.09297497846779</v>
      </c>
      <c r="S630" s="13">
        <f t="shared" si="112"/>
        <v>0.352313123786022</v>
      </c>
      <c r="T630" s="13">
        <f t="shared" si="113"/>
        <v>0.04869742891197</v>
      </c>
      <c r="U630" s="13">
        <f t="shared" si="114"/>
        <v>-0.0541993281075028</v>
      </c>
    </row>
    <row r="631" s="13" customFormat="1" spans="1:21">
      <c r="A631" s="14">
        <v>44498</v>
      </c>
      <c r="B631" s="27">
        <v>75966</v>
      </c>
      <c r="C631" s="27">
        <v>47665</v>
      </c>
      <c r="D631" s="27">
        <v>5416</v>
      </c>
      <c r="E631" s="27">
        <v>22885</v>
      </c>
      <c r="F631" s="27"/>
      <c r="G631" s="28"/>
      <c r="H631" s="29">
        <f t="shared" si="115"/>
        <v>0.0641207908801307</v>
      </c>
      <c r="I631" s="29">
        <f t="shared" si="109"/>
        <v>0.0868771635371866</v>
      </c>
      <c r="J631" s="29">
        <f t="shared" si="110"/>
        <v>0.0773633677991137</v>
      </c>
      <c r="K631" s="29">
        <f t="shared" si="111"/>
        <v>0.0135459908236837</v>
      </c>
      <c r="L631" s="28"/>
      <c r="M631" s="13">
        <f t="shared" si="120"/>
        <v>90562</v>
      </c>
      <c r="N631" s="13">
        <f t="shared" si="116"/>
        <v>81859</v>
      </c>
      <c r="O631" s="13">
        <f t="shared" si="117"/>
        <v>5873</v>
      </c>
      <c r="P631" s="13">
        <f t="shared" si="118"/>
        <v>23535</v>
      </c>
      <c r="Q631" s="28"/>
      <c r="R631" s="13">
        <f t="shared" si="119"/>
        <v>0.161171352222787</v>
      </c>
      <c r="S631" s="13">
        <f t="shared" si="112"/>
        <v>0.417718271662249</v>
      </c>
      <c r="T631" s="13">
        <f t="shared" si="113"/>
        <v>0.0778137238208752</v>
      </c>
      <c r="U631" s="13">
        <f t="shared" si="114"/>
        <v>0.0276184406203527</v>
      </c>
    </row>
    <row r="632" s="13" customFormat="1" spans="1:21">
      <c r="A632" s="14">
        <v>44530</v>
      </c>
      <c r="B632" s="27">
        <v>80837</v>
      </c>
      <c r="C632" s="27">
        <v>51806</v>
      </c>
      <c r="D632" s="27">
        <v>5835</v>
      </c>
      <c r="E632" s="27">
        <v>23195</v>
      </c>
      <c r="F632" s="27"/>
      <c r="G632" s="28"/>
      <c r="H632" s="29">
        <f t="shared" si="115"/>
        <v>-0.000259782030505806</v>
      </c>
      <c r="I632" s="29">
        <f t="shared" si="109"/>
        <v>-0.00438173184573221</v>
      </c>
      <c r="J632" s="29">
        <f t="shared" si="110"/>
        <v>-0.0419880034275921</v>
      </c>
      <c r="K632" s="29">
        <f t="shared" si="111"/>
        <v>0.0194869583962061</v>
      </c>
      <c r="L632" s="28"/>
      <c r="M632" s="13">
        <f t="shared" si="120"/>
        <v>90562</v>
      </c>
      <c r="N632" s="13">
        <f t="shared" si="116"/>
        <v>81859</v>
      </c>
      <c r="O632" s="13">
        <f t="shared" si="117"/>
        <v>5873</v>
      </c>
      <c r="P632" s="13">
        <f t="shared" si="118"/>
        <v>23535</v>
      </c>
      <c r="Q632" s="28"/>
      <c r="R632" s="13">
        <f t="shared" si="119"/>
        <v>0.107384995914401</v>
      </c>
      <c r="S632" s="13">
        <f t="shared" si="112"/>
        <v>0.367131286724734</v>
      </c>
      <c r="T632" s="13">
        <f t="shared" si="113"/>
        <v>0.00647028775753448</v>
      </c>
      <c r="U632" s="13">
        <f t="shared" si="114"/>
        <v>0.0144465689398768</v>
      </c>
    </row>
    <row r="633" s="13" customFormat="1" spans="1:21">
      <c r="A633" s="14">
        <v>44561</v>
      </c>
      <c r="B633" s="27">
        <v>80816</v>
      </c>
      <c r="C633" s="27">
        <v>51579</v>
      </c>
      <c r="D633" s="27">
        <v>5590</v>
      </c>
      <c r="E633" s="27">
        <v>23647</v>
      </c>
      <c r="F633" s="27"/>
      <c r="G633" s="28"/>
      <c r="H633" s="29">
        <f t="shared" si="115"/>
        <v>0.00358839833696289</v>
      </c>
      <c r="I633" s="29">
        <f t="shared" si="109"/>
        <v>-0.00719284980321444</v>
      </c>
      <c r="J633" s="29">
        <f t="shared" si="110"/>
        <v>0.0583184257602862</v>
      </c>
      <c r="K633" s="29">
        <f t="shared" si="111"/>
        <v>0.0142089905696283</v>
      </c>
      <c r="L633" s="28"/>
      <c r="M633" s="13">
        <f t="shared" si="120"/>
        <v>90562</v>
      </c>
      <c r="N633" s="13">
        <f t="shared" si="116"/>
        <v>81859</v>
      </c>
      <c r="O633" s="13">
        <f t="shared" si="117"/>
        <v>5873</v>
      </c>
      <c r="P633" s="13">
        <f t="shared" si="118"/>
        <v>23535</v>
      </c>
      <c r="Q633" s="28"/>
      <c r="R633" s="13">
        <f t="shared" si="119"/>
        <v>0.107616881252623</v>
      </c>
      <c r="S633" s="13">
        <f t="shared" si="112"/>
        <v>0.36990434771986</v>
      </c>
      <c r="T633" s="13">
        <f t="shared" si="113"/>
        <v>0.0481866167205857</v>
      </c>
      <c r="U633" s="13">
        <f t="shared" si="114"/>
        <v>-0.00475886976843</v>
      </c>
    </row>
    <row r="634" s="13" customFormat="1" spans="1:21">
      <c r="A634" s="14">
        <v>44592</v>
      </c>
      <c r="B634" s="27">
        <v>81106</v>
      </c>
      <c r="C634" s="27">
        <v>51208</v>
      </c>
      <c r="D634" s="27">
        <v>5916</v>
      </c>
      <c r="E634" s="27">
        <v>23983</v>
      </c>
      <c r="F634" s="27"/>
      <c r="G634" s="28"/>
      <c r="H634" s="29">
        <f t="shared" si="115"/>
        <v>-0.0203437476882105</v>
      </c>
      <c r="I634" s="29">
        <f t="shared" si="109"/>
        <v>-0.0178683018278394</v>
      </c>
      <c r="J634" s="29">
        <f t="shared" si="110"/>
        <v>0.00963488843813387</v>
      </c>
      <c r="K634" s="29">
        <f t="shared" si="111"/>
        <v>-0.0330650877705041</v>
      </c>
      <c r="L634" s="28"/>
      <c r="M634" s="13">
        <f t="shared" si="120"/>
        <v>90562</v>
      </c>
      <c r="N634" s="13">
        <f t="shared" si="116"/>
        <v>81859</v>
      </c>
      <c r="O634" s="13">
        <f t="shared" si="117"/>
        <v>5873</v>
      </c>
      <c r="P634" s="13">
        <f t="shared" si="118"/>
        <v>23647</v>
      </c>
      <c r="Q634" s="28"/>
      <c r="R634" s="13">
        <f t="shared" si="119"/>
        <v>0.104414655153376</v>
      </c>
      <c r="S634" s="13">
        <f t="shared" si="112"/>
        <v>0.374436531108369</v>
      </c>
      <c r="T634" s="13">
        <f t="shared" si="113"/>
        <v>-0.00732164140984165</v>
      </c>
      <c r="U634" s="13">
        <f t="shared" si="114"/>
        <v>-0.0142089905696283</v>
      </c>
    </row>
    <row r="635" s="13" customFormat="1" spans="1:21">
      <c r="A635" s="14">
        <v>44620</v>
      </c>
      <c r="B635" s="27">
        <v>79456</v>
      </c>
      <c r="C635" s="27">
        <v>50293</v>
      </c>
      <c r="D635" s="27">
        <v>5973</v>
      </c>
      <c r="E635" s="27">
        <v>23190</v>
      </c>
      <c r="F635" s="27"/>
      <c r="G635" s="28"/>
      <c r="H635" s="29">
        <f t="shared" si="115"/>
        <v>-0.0307339911397503</v>
      </c>
      <c r="I635" s="29">
        <f t="shared" si="109"/>
        <v>-0.0359692203686398</v>
      </c>
      <c r="J635" s="29">
        <f t="shared" si="110"/>
        <v>-0.0795245270383392</v>
      </c>
      <c r="K635" s="29">
        <f t="shared" si="111"/>
        <v>-0.00681328158689087</v>
      </c>
      <c r="L635" s="28"/>
      <c r="M635" s="13">
        <f t="shared" si="120"/>
        <v>90562</v>
      </c>
      <c r="N635" s="13">
        <f t="shared" si="116"/>
        <v>81859</v>
      </c>
      <c r="O635" s="13">
        <f t="shared" si="117"/>
        <v>5916</v>
      </c>
      <c r="P635" s="13">
        <f t="shared" si="118"/>
        <v>23983</v>
      </c>
      <c r="Q635" s="28"/>
      <c r="R635" s="13">
        <f t="shared" si="119"/>
        <v>0.122634217442194</v>
      </c>
      <c r="S635" s="13">
        <f t="shared" si="112"/>
        <v>0.385614287982995</v>
      </c>
      <c r="T635" s="13">
        <f t="shared" si="113"/>
        <v>-0.00963488843813387</v>
      </c>
      <c r="U635" s="13">
        <f t="shared" si="114"/>
        <v>0.0330650877705041</v>
      </c>
    </row>
    <row r="636" s="13" customFormat="1" spans="1:21">
      <c r="A636" s="14">
        <v>44651</v>
      </c>
      <c r="B636" s="27">
        <v>77014</v>
      </c>
      <c r="C636" s="27">
        <v>48484</v>
      </c>
      <c r="D636" s="27">
        <v>5498</v>
      </c>
      <c r="E636" s="27">
        <v>23032</v>
      </c>
      <c r="F636" s="27"/>
      <c r="G636" s="28"/>
      <c r="H636" s="29">
        <f t="shared" si="115"/>
        <v>0.00629755628846707</v>
      </c>
      <c r="I636" s="29">
        <f t="shared" si="109"/>
        <v>-0.00142314990512338</v>
      </c>
      <c r="J636" s="29">
        <f t="shared" si="110"/>
        <v>0.0301927973808658</v>
      </c>
      <c r="K636" s="29">
        <f t="shared" si="111"/>
        <v>0.0168461271274749</v>
      </c>
      <c r="L636" s="28"/>
      <c r="M636" s="13">
        <f t="shared" si="120"/>
        <v>90562</v>
      </c>
      <c r="N636" s="13">
        <f t="shared" si="116"/>
        <v>81859</v>
      </c>
      <c r="O636" s="13">
        <f t="shared" si="117"/>
        <v>5973</v>
      </c>
      <c r="P636" s="13">
        <f t="shared" si="118"/>
        <v>23983</v>
      </c>
      <c r="Q636" s="28"/>
      <c r="R636" s="13">
        <f t="shared" si="119"/>
        <v>0.149599169629646</v>
      </c>
      <c r="S636" s="13">
        <f t="shared" si="112"/>
        <v>0.407713263049878</v>
      </c>
      <c r="T636" s="13">
        <f t="shared" si="113"/>
        <v>0.0795245270383392</v>
      </c>
      <c r="U636" s="13">
        <f t="shared" si="114"/>
        <v>0.0396530876037193</v>
      </c>
    </row>
    <row r="637" s="13" customFormat="1" spans="1:21">
      <c r="A637" s="14">
        <v>44680</v>
      </c>
      <c r="B637" s="27">
        <v>77499</v>
      </c>
      <c r="C637" s="27">
        <v>48415</v>
      </c>
      <c r="D637" s="27">
        <v>5664</v>
      </c>
      <c r="E637" s="27">
        <v>23420</v>
      </c>
      <c r="F637" s="27"/>
      <c r="G637" s="28"/>
      <c r="H637" s="29">
        <f t="shared" si="115"/>
        <v>-0.00206454276829382</v>
      </c>
      <c r="I637" s="29">
        <f t="shared" si="109"/>
        <v>0.00859237839512539</v>
      </c>
      <c r="J637" s="29">
        <f t="shared" si="110"/>
        <v>0.0146539548022599</v>
      </c>
      <c r="K637" s="29">
        <f t="shared" si="111"/>
        <v>-0.0281383432963279</v>
      </c>
      <c r="L637" s="28"/>
      <c r="M637" s="13">
        <f t="shared" si="120"/>
        <v>90562</v>
      </c>
      <c r="N637" s="13">
        <f t="shared" si="116"/>
        <v>81859</v>
      </c>
      <c r="O637" s="13">
        <f t="shared" si="117"/>
        <v>5973</v>
      </c>
      <c r="P637" s="13">
        <f t="shared" si="118"/>
        <v>23983</v>
      </c>
      <c r="Q637" s="28"/>
      <c r="R637" s="13">
        <f t="shared" si="119"/>
        <v>0.14424372253263</v>
      </c>
      <c r="S637" s="13">
        <f t="shared" si="112"/>
        <v>0.408556175863375</v>
      </c>
      <c r="T637" s="13">
        <f t="shared" si="113"/>
        <v>0.0517327975891512</v>
      </c>
      <c r="U637" s="13">
        <f t="shared" si="114"/>
        <v>0.0234749614310136</v>
      </c>
    </row>
    <row r="638" s="13" customFormat="1" spans="1:21">
      <c r="A638" s="14">
        <v>44712</v>
      </c>
      <c r="B638" s="27">
        <v>77339</v>
      </c>
      <c r="C638" s="27">
        <v>48831</v>
      </c>
      <c r="D638" s="27">
        <v>5747</v>
      </c>
      <c r="E638" s="27">
        <v>22761</v>
      </c>
      <c r="F638" s="27"/>
      <c r="G638" s="28"/>
      <c r="H638" s="29">
        <f t="shared" si="115"/>
        <v>0.0336570165117211</v>
      </c>
      <c r="I638" s="29">
        <f t="shared" si="109"/>
        <v>0.0240011468124757</v>
      </c>
      <c r="J638" s="29">
        <f t="shared" si="110"/>
        <v>0.0896119714633723</v>
      </c>
      <c r="K638" s="29">
        <f t="shared" si="111"/>
        <v>0.0402003426914459</v>
      </c>
      <c r="L638" s="28"/>
      <c r="M638" s="13">
        <f t="shared" si="120"/>
        <v>90562</v>
      </c>
      <c r="N638" s="13">
        <f t="shared" si="116"/>
        <v>81859</v>
      </c>
      <c r="O638" s="13">
        <f t="shared" si="117"/>
        <v>5973</v>
      </c>
      <c r="P638" s="13">
        <f t="shared" si="118"/>
        <v>23983</v>
      </c>
      <c r="Q638" s="28"/>
      <c r="R638" s="13">
        <f t="shared" si="119"/>
        <v>0.146010467966697</v>
      </c>
      <c r="S638" s="13">
        <f t="shared" si="112"/>
        <v>0.403474266726933</v>
      </c>
      <c r="T638" s="13">
        <f t="shared" si="113"/>
        <v>0.0378369328645572</v>
      </c>
      <c r="U638" s="13">
        <f t="shared" si="114"/>
        <v>0.0509527582037276</v>
      </c>
    </row>
    <row r="639" s="13" customFormat="1" spans="1:21">
      <c r="A639" s="14">
        <v>44742</v>
      </c>
      <c r="B639" s="27">
        <v>79942</v>
      </c>
      <c r="C639" s="27">
        <v>50003</v>
      </c>
      <c r="D639" s="27">
        <v>6262</v>
      </c>
      <c r="E639" s="27">
        <v>23676</v>
      </c>
      <c r="F639" s="27"/>
      <c r="G639" s="28"/>
      <c r="H639" s="29">
        <f t="shared" si="115"/>
        <v>-0.0107828175427185</v>
      </c>
      <c r="I639" s="29">
        <f t="shared" si="109"/>
        <v>0.0170389776613402</v>
      </c>
      <c r="J639" s="29">
        <f t="shared" si="110"/>
        <v>-0.0511018843819866</v>
      </c>
      <c r="K639" s="29">
        <f t="shared" si="111"/>
        <v>-0.0588359520189221</v>
      </c>
      <c r="L639" s="28"/>
      <c r="M639" s="13">
        <f t="shared" si="120"/>
        <v>90562</v>
      </c>
      <c r="N639" s="13">
        <f t="shared" si="116"/>
        <v>81859</v>
      </c>
      <c r="O639" s="13">
        <f t="shared" si="117"/>
        <v>5973</v>
      </c>
      <c r="P639" s="13">
        <f t="shared" si="118"/>
        <v>23983</v>
      </c>
      <c r="Q639" s="28"/>
      <c r="R639" s="13">
        <f t="shared" si="119"/>
        <v>0.117267728186215</v>
      </c>
      <c r="S639" s="13">
        <f t="shared" si="112"/>
        <v>0.389156965025226</v>
      </c>
      <c r="T639" s="13">
        <f t="shared" si="113"/>
        <v>-0.0483843964506948</v>
      </c>
      <c r="U639" s="13">
        <f t="shared" si="114"/>
        <v>0.012800733853146</v>
      </c>
    </row>
    <row r="640" s="13" customFormat="1" spans="1:21">
      <c r="A640" s="14">
        <v>44771</v>
      </c>
      <c r="B640" s="27">
        <v>79080</v>
      </c>
      <c r="C640" s="27">
        <v>50855</v>
      </c>
      <c r="D640" s="27">
        <v>5942</v>
      </c>
      <c r="E640" s="27">
        <v>22283</v>
      </c>
      <c r="F640" s="27"/>
      <c r="G640" s="28"/>
      <c r="H640" s="29">
        <f t="shared" si="115"/>
        <v>0.0188796155791604</v>
      </c>
      <c r="I640" s="29">
        <f t="shared" si="109"/>
        <v>0.0234195261036279</v>
      </c>
      <c r="J640" s="29">
        <f t="shared" si="110"/>
        <v>-0.00656344665095931</v>
      </c>
      <c r="K640" s="29">
        <f t="shared" si="111"/>
        <v>0.0153031458959745</v>
      </c>
      <c r="L640" s="28"/>
      <c r="M640" s="13">
        <f t="shared" si="120"/>
        <v>90562</v>
      </c>
      <c r="N640" s="13">
        <f t="shared" si="116"/>
        <v>81859</v>
      </c>
      <c r="O640" s="13">
        <f t="shared" si="117"/>
        <v>6262</v>
      </c>
      <c r="P640" s="13">
        <f t="shared" si="118"/>
        <v>23983</v>
      </c>
      <c r="Q640" s="28"/>
      <c r="R640" s="13">
        <f t="shared" si="119"/>
        <v>0.126786069212252</v>
      </c>
      <c r="S640" s="13">
        <f t="shared" si="112"/>
        <v>0.378748824197706</v>
      </c>
      <c r="T640" s="13">
        <f t="shared" si="113"/>
        <v>0.0511018843819866</v>
      </c>
      <c r="U640" s="13">
        <f t="shared" si="114"/>
        <v>0.0708835425092774</v>
      </c>
    </row>
    <row r="641" s="13" customFormat="1" spans="1:21">
      <c r="A641" s="14">
        <v>44804</v>
      </c>
      <c r="B641" s="27">
        <v>80573</v>
      </c>
      <c r="C641" s="27">
        <v>52046</v>
      </c>
      <c r="D641" s="27">
        <v>5903</v>
      </c>
      <c r="E641" s="27">
        <v>22624</v>
      </c>
      <c r="F641" s="27"/>
      <c r="G641" s="28"/>
      <c r="H641" s="29">
        <f t="shared" si="115"/>
        <v>0.0372581385824036</v>
      </c>
      <c r="I641" s="29">
        <f t="shared" si="109"/>
        <v>0.035372555047458</v>
      </c>
      <c r="J641" s="29">
        <f t="shared" si="110"/>
        <v>0.00626799932237843</v>
      </c>
      <c r="K641" s="29">
        <f t="shared" si="111"/>
        <v>0.0496375530410185</v>
      </c>
      <c r="L641" s="28"/>
      <c r="M641" s="13">
        <f t="shared" si="120"/>
        <v>90562</v>
      </c>
      <c r="N641" s="13">
        <f t="shared" si="116"/>
        <v>81859</v>
      </c>
      <c r="O641" s="13">
        <f t="shared" si="117"/>
        <v>6262</v>
      </c>
      <c r="P641" s="13">
        <f t="shared" si="118"/>
        <v>23983</v>
      </c>
      <c r="Q641" s="28"/>
      <c r="R641" s="13">
        <f t="shared" si="119"/>
        <v>0.110300125880612</v>
      </c>
      <c r="S641" s="13">
        <f t="shared" si="112"/>
        <v>0.364199416069094</v>
      </c>
      <c r="T641" s="13">
        <f t="shared" si="113"/>
        <v>0.0573299265410412</v>
      </c>
      <c r="U641" s="13">
        <f t="shared" si="114"/>
        <v>0.0566651378059459</v>
      </c>
    </row>
    <row r="642" s="13" customFormat="1" spans="1:21">
      <c r="A642" s="14">
        <v>44834</v>
      </c>
      <c r="B642" s="27">
        <v>83575</v>
      </c>
      <c r="C642" s="27">
        <v>53887</v>
      </c>
      <c r="D642" s="27">
        <v>5940</v>
      </c>
      <c r="E642" s="27">
        <v>23747</v>
      </c>
      <c r="F642" s="27"/>
      <c r="G642" s="28"/>
      <c r="H642" s="29">
        <f t="shared" si="115"/>
        <v>0.0324977565061322</v>
      </c>
      <c r="I642" s="29">
        <f t="shared" si="109"/>
        <v>0.0438695789336945</v>
      </c>
      <c r="J642" s="29">
        <f t="shared" si="110"/>
        <v>-0.130808080808081</v>
      </c>
      <c r="K642" s="29">
        <f t="shared" si="111"/>
        <v>0.0475428475175812</v>
      </c>
      <c r="L642" s="28"/>
      <c r="M642" s="13">
        <f t="shared" si="120"/>
        <v>90562</v>
      </c>
      <c r="N642" s="13">
        <f t="shared" si="116"/>
        <v>81859</v>
      </c>
      <c r="O642" s="13">
        <f t="shared" si="117"/>
        <v>6262</v>
      </c>
      <c r="P642" s="13">
        <f t="shared" si="118"/>
        <v>23983</v>
      </c>
      <c r="Q642" s="28"/>
      <c r="R642" s="13">
        <f t="shared" si="119"/>
        <v>0.077151564673925</v>
      </c>
      <c r="S642" s="13">
        <f t="shared" si="112"/>
        <v>0.341709524914793</v>
      </c>
      <c r="T642" s="13">
        <f t="shared" si="113"/>
        <v>0.051421271159374</v>
      </c>
      <c r="U642" s="13">
        <f t="shared" si="114"/>
        <v>0.00984030354834675</v>
      </c>
    </row>
    <row r="643" s="13" customFormat="1" spans="1:21">
      <c r="A643" s="14">
        <v>44865</v>
      </c>
      <c r="B643" s="27">
        <v>86291</v>
      </c>
      <c r="C643" s="27">
        <v>56251</v>
      </c>
      <c r="D643" s="27">
        <v>5163</v>
      </c>
      <c r="E643" s="27">
        <v>24876</v>
      </c>
      <c r="F643" s="27"/>
      <c r="G643" s="28"/>
      <c r="H643" s="29">
        <f t="shared" si="115"/>
        <v>0.00563210531805169</v>
      </c>
      <c r="I643" s="29">
        <f t="shared" si="109"/>
        <v>0.0361771346287176</v>
      </c>
      <c r="J643" s="29">
        <f t="shared" si="110"/>
        <v>-0.104396668603525</v>
      </c>
      <c r="K643" s="29">
        <f t="shared" si="111"/>
        <v>-0.0406013828589805</v>
      </c>
      <c r="L643" s="28"/>
      <c r="M643" s="13">
        <f t="shared" si="120"/>
        <v>90562</v>
      </c>
      <c r="N643" s="13">
        <f t="shared" si="116"/>
        <v>81859</v>
      </c>
      <c r="O643" s="13">
        <f t="shared" si="117"/>
        <v>6262</v>
      </c>
      <c r="P643" s="13">
        <f t="shared" si="118"/>
        <v>23983</v>
      </c>
      <c r="Q643" s="28"/>
      <c r="R643" s="13">
        <f t="shared" si="119"/>
        <v>0.0471610609306332</v>
      </c>
      <c r="S643" s="13">
        <f t="shared" si="112"/>
        <v>0.312830598956743</v>
      </c>
      <c r="T643" s="13">
        <f t="shared" si="113"/>
        <v>0.175503034174385</v>
      </c>
      <c r="U643" s="13">
        <f t="shared" si="114"/>
        <v>-0.0372347079181087</v>
      </c>
    </row>
    <row r="644" s="13" customFormat="1" spans="1:21">
      <c r="A644" s="14">
        <v>44895</v>
      </c>
      <c r="B644" s="27">
        <v>86777</v>
      </c>
      <c r="C644" s="27">
        <v>58286</v>
      </c>
      <c r="D644" s="27">
        <v>4624</v>
      </c>
      <c r="E644" s="27">
        <v>23866</v>
      </c>
      <c r="F644" s="27"/>
      <c r="G644" s="28"/>
      <c r="H644" s="29">
        <f t="shared" si="115"/>
        <v>-0.0153496894338362</v>
      </c>
      <c r="I644" s="29">
        <f t="shared" ref="I644:I669" si="121">(C645/C644)-1</f>
        <v>-0.0255464433997873</v>
      </c>
      <c r="J644" s="29">
        <f t="shared" ref="J644:J669" si="122">(D645/D644)-1</f>
        <v>0.0596885813148789</v>
      </c>
      <c r="K644" s="29">
        <f t="shared" ref="K644:K669" si="123">(E645/E644)-1</f>
        <v>-0.00494427218637394</v>
      </c>
      <c r="L644" s="28"/>
      <c r="M644" s="13">
        <f t="shared" si="120"/>
        <v>90562</v>
      </c>
      <c r="N644" s="13">
        <f t="shared" si="116"/>
        <v>81859</v>
      </c>
      <c r="O644" s="13">
        <f t="shared" si="117"/>
        <v>6262</v>
      </c>
      <c r="P644" s="13">
        <f t="shared" si="118"/>
        <v>24876</v>
      </c>
      <c r="Q644" s="28"/>
      <c r="R644" s="13">
        <f t="shared" si="119"/>
        <v>0.0417945716746538</v>
      </c>
      <c r="S644" s="13">
        <f t="shared" ref="S644:S669" si="124">(N644-C644)/N644</f>
        <v>0.287970779022465</v>
      </c>
      <c r="T644" s="13">
        <f t="shared" ref="T644:T669" si="125">(O644-D644)/O644</f>
        <v>0.261577770680294</v>
      </c>
      <c r="U644" s="13">
        <f t="shared" ref="U644:U669" si="126">(P644-E644)/P644</f>
        <v>0.0406013828589805</v>
      </c>
    </row>
    <row r="645" s="13" customFormat="1" spans="1:21">
      <c r="A645" s="14">
        <v>44925</v>
      </c>
      <c r="B645" s="27">
        <v>85445</v>
      </c>
      <c r="C645" s="27">
        <v>56797</v>
      </c>
      <c r="D645" s="27">
        <v>4900</v>
      </c>
      <c r="E645" s="27">
        <v>23748</v>
      </c>
      <c r="F645" s="27"/>
      <c r="G645" s="28"/>
      <c r="H645" s="29">
        <f t="shared" ref="H645:H669" si="127">(B646/B645)-1</f>
        <v>-0.011317221604541</v>
      </c>
      <c r="I645" s="29">
        <f t="shared" si="121"/>
        <v>-0.0455129672341849</v>
      </c>
      <c r="J645" s="29">
        <f t="shared" si="122"/>
        <v>0.217755102040816</v>
      </c>
      <c r="K645" s="29">
        <f t="shared" si="123"/>
        <v>0.023244062657908</v>
      </c>
      <c r="L645" s="28"/>
      <c r="M645" s="13">
        <f t="shared" si="120"/>
        <v>90562</v>
      </c>
      <c r="N645" s="13">
        <f t="shared" ref="N645:N669" si="128">MAX(N644,C644)</f>
        <v>81859</v>
      </c>
      <c r="O645" s="13">
        <f t="shared" ref="O645:O669" si="129">MAX(O644,D644)</f>
        <v>6262</v>
      </c>
      <c r="P645" s="13">
        <f t="shared" ref="P645:P669" si="130">MAX(P644,E644)</f>
        <v>24876</v>
      </c>
      <c r="Q645" s="28"/>
      <c r="R645" s="13">
        <f t="shared" ref="R645:R669" si="131">(M645-B645)/M645</f>
        <v>0.0565027274132638</v>
      </c>
      <c r="S645" s="13">
        <f t="shared" si="124"/>
        <v>0.306160593215163</v>
      </c>
      <c r="T645" s="13">
        <f t="shared" si="125"/>
        <v>0.21750239540083</v>
      </c>
      <c r="U645" s="13">
        <f t="shared" si="126"/>
        <v>0.0453449107573565</v>
      </c>
    </row>
    <row r="646" s="13" customFormat="1" spans="1:21">
      <c r="A646" s="14">
        <v>44957</v>
      </c>
      <c r="B646" s="27">
        <v>84478</v>
      </c>
      <c r="C646" s="27">
        <v>54212</v>
      </c>
      <c r="D646" s="27">
        <v>5967</v>
      </c>
      <c r="E646" s="27">
        <v>24300</v>
      </c>
      <c r="F646" s="27"/>
      <c r="G646" s="28"/>
      <c r="H646" s="29">
        <f t="shared" si="127"/>
        <v>0.00630933497478625</v>
      </c>
      <c r="I646" s="29">
        <f t="shared" si="121"/>
        <v>-0.031911753855235</v>
      </c>
      <c r="J646" s="29">
        <f t="shared" si="122"/>
        <v>0.0787665493547847</v>
      </c>
      <c r="K646" s="29">
        <f t="shared" si="123"/>
        <v>0.0737448559670781</v>
      </c>
      <c r="L646" s="28"/>
      <c r="M646" s="13">
        <f t="shared" si="120"/>
        <v>90562</v>
      </c>
      <c r="N646" s="13">
        <f t="shared" si="128"/>
        <v>81859</v>
      </c>
      <c r="O646" s="13">
        <f t="shared" si="129"/>
        <v>6262</v>
      </c>
      <c r="P646" s="13">
        <f t="shared" si="130"/>
        <v>24876</v>
      </c>
      <c r="Q646" s="28"/>
      <c r="R646" s="13">
        <f t="shared" si="131"/>
        <v>0.0671804951304079</v>
      </c>
      <c r="S646" s="13">
        <f t="shared" si="124"/>
        <v>0.337739283401947</v>
      </c>
      <c r="T646" s="13">
        <f t="shared" si="125"/>
        <v>0.0471095496646439</v>
      </c>
      <c r="U646" s="13">
        <f t="shared" si="126"/>
        <v>0.0231548480463097</v>
      </c>
    </row>
    <row r="647" s="13" customFormat="1" spans="1:21">
      <c r="A647" s="14">
        <v>44985</v>
      </c>
      <c r="B647" s="27">
        <v>85011</v>
      </c>
      <c r="C647" s="27">
        <v>52482</v>
      </c>
      <c r="D647" s="27">
        <v>6437</v>
      </c>
      <c r="E647" s="27">
        <v>26092</v>
      </c>
      <c r="F647" s="27"/>
      <c r="G647" s="28"/>
      <c r="H647" s="29">
        <f t="shared" si="127"/>
        <v>0.0297843808448319</v>
      </c>
      <c r="I647" s="29">
        <f t="shared" si="121"/>
        <v>0.0326016539003848</v>
      </c>
      <c r="J647" s="29">
        <f t="shared" si="122"/>
        <v>0.0734814354512971</v>
      </c>
      <c r="K647" s="29">
        <f t="shared" si="123"/>
        <v>0.0133374214318565</v>
      </c>
      <c r="L647" s="28"/>
      <c r="M647" s="13">
        <f t="shared" si="120"/>
        <v>90562</v>
      </c>
      <c r="N647" s="13">
        <f t="shared" si="128"/>
        <v>81859</v>
      </c>
      <c r="O647" s="13">
        <f t="shared" si="129"/>
        <v>6262</v>
      </c>
      <c r="P647" s="13">
        <f t="shared" si="130"/>
        <v>24876</v>
      </c>
      <c r="Q647" s="28"/>
      <c r="R647" s="13">
        <f t="shared" si="131"/>
        <v>0.0612950244031713</v>
      </c>
      <c r="S647" s="13">
        <f t="shared" si="124"/>
        <v>0.358873184378016</v>
      </c>
      <c r="T647" s="13">
        <f t="shared" si="125"/>
        <v>-0.0279463430213989</v>
      </c>
      <c r="U647" s="13">
        <f t="shared" si="126"/>
        <v>-0.0488824569866538</v>
      </c>
    </row>
    <row r="648" s="13" customFormat="1" spans="1:21">
      <c r="A648" s="14">
        <v>45016</v>
      </c>
      <c r="B648" s="27">
        <v>87543</v>
      </c>
      <c r="C648" s="27">
        <v>54193</v>
      </c>
      <c r="D648" s="27">
        <v>6910</v>
      </c>
      <c r="E648" s="27">
        <v>26440</v>
      </c>
      <c r="F648" s="27"/>
      <c r="G648" s="28"/>
      <c r="H648" s="29">
        <f t="shared" si="127"/>
        <v>0.0554584604137396</v>
      </c>
      <c r="I648" s="29">
        <f t="shared" si="121"/>
        <v>0.0797889026258003</v>
      </c>
      <c r="J648" s="29">
        <f t="shared" si="122"/>
        <v>-0.0109985528219971</v>
      </c>
      <c r="K648" s="29">
        <f t="shared" si="123"/>
        <v>0.0229576399394855</v>
      </c>
      <c r="L648" s="28"/>
      <c r="M648" s="13">
        <f t="shared" si="120"/>
        <v>90562</v>
      </c>
      <c r="N648" s="13">
        <f t="shared" si="128"/>
        <v>81859</v>
      </c>
      <c r="O648" s="13">
        <f t="shared" si="129"/>
        <v>6437</v>
      </c>
      <c r="P648" s="13">
        <f t="shared" si="130"/>
        <v>26092</v>
      </c>
      <c r="Q648" s="28"/>
      <c r="R648" s="13">
        <f t="shared" si="131"/>
        <v>0.0333362779090568</v>
      </c>
      <c r="S648" s="13">
        <f t="shared" si="124"/>
        <v>0.337971389828852</v>
      </c>
      <c r="T648" s="13">
        <f t="shared" si="125"/>
        <v>-0.0734814354512972</v>
      </c>
      <c r="U648" s="13">
        <f t="shared" si="126"/>
        <v>-0.0133374214318565</v>
      </c>
    </row>
    <row r="649" s="13" customFormat="1" spans="1:21">
      <c r="A649" s="14">
        <v>45044</v>
      </c>
      <c r="B649" s="27">
        <v>92398</v>
      </c>
      <c r="C649" s="27">
        <v>58517</v>
      </c>
      <c r="D649" s="27">
        <v>6834</v>
      </c>
      <c r="E649" s="27">
        <v>27047</v>
      </c>
      <c r="F649" s="27"/>
      <c r="G649" s="28"/>
      <c r="H649" s="29">
        <f t="shared" si="127"/>
        <v>-0.038171821900907</v>
      </c>
      <c r="I649" s="29">
        <f t="shared" si="121"/>
        <v>-0.0497633166430268</v>
      </c>
      <c r="J649" s="29">
        <f t="shared" si="122"/>
        <v>-0.118817676324261</v>
      </c>
      <c r="K649" s="29">
        <f t="shared" si="123"/>
        <v>0.00728361740673633</v>
      </c>
      <c r="L649" s="28"/>
      <c r="M649" s="13">
        <f t="shared" si="120"/>
        <v>90562</v>
      </c>
      <c r="N649" s="13">
        <f t="shared" si="128"/>
        <v>81859</v>
      </c>
      <c r="O649" s="13">
        <f t="shared" si="129"/>
        <v>6910</v>
      </c>
      <c r="P649" s="13">
        <f t="shared" si="130"/>
        <v>26440</v>
      </c>
      <c r="Q649" s="28"/>
      <c r="R649" s="13">
        <f t="shared" si="131"/>
        <v>-0.0202734038559219</v>
      </c>
      <c r="S649" s="13">
        <f t="shared" si="124"/>
        <v>0.285148853516412</v>
      </c>
      <c r="T649" s="13">
        <f t="shared" si="125"/>
        <v>0.0109985528219971</v>
      </c>
      <c r="U649" s="13">
        <f t="shared" si="126"/>
        <v>-0.0229576399394856</v>
      </c>
    </row>
    <row r="650" s="13" customFormat="1" spans="1:21">
      <c r="A650" s="14">
        <v>45077</v>
      </c>
      <c r="B650" s="27">
        <v>88871</v>
      </c>
      <c r="C650" s="27">
        <v>55605</v>
      </c>
      <c r="D650" s="27">
        <v>6022</v>
      </c>
      <c r="E650" s="27">
        <v>27244</v>
      </c>
      <c r="F650" s="27"/>
      <c r="G650" s="28"/>
      <c r="H650" s="29">
        <f t="shared" si="127"/>
        <v>0.00612123189791935</v>
      </c>
      <c r="I650" s="29">
        <f t="shared" si="121"/>
        <v>0.00122291160866839</v>
      </c>
      <c r="J650" s="29">
        <f t="shared" si="122"/>
        <v>-0.000498173364330778</v>
      </c>
      <c r="K650" s="29">
        <f t="shared" si="123"/>
        <v>0.0175451475554251</v>
      </c>
      <c r="L650" s="28"/>
      <c r="M650" s="13">
        <f t="shared" si="120"/>
        <v>92398</v>
      </c>
      <c r="N650" s="13">
        <f t="shared" si="128"/>
        <v>81859</v>
      </c>
      <c r="O650" s="13">
        <f t="shared" si="129"/>
        <v>6910</v>
      </c>
      <c r="P650" s="13">
        <f t="shared" si="130"/>
        <v>27047</v>
      </c>
      <c r="Q650" s="28"/>
      <c r="R650" s="13">
        <f t="shared" si="131"/>
        <v>0.0381718219009069</v>
      </c>
      <c r="S650" s="13">
        <f t="shared" si="124"/>
        <v>0.320722217471506</v>
      </c>
      <c r="T650" s="13">
        <f t="shared" si="125"/>
        <v>0.128509406657019</v>
      </c>
      <c r="U650" s="13">
        <f t="shared" si="126"/>
        <v>-0.00728361740673642</v>
      </c>
    </row>
    <row r="651" s="13" customFormat="1" spans="1:21">
      <c r="A651" s="14">
        <v>45107</v>
      </c>
      <c r="B651" s="27">
        <v>89415</v>
      </c>
      <c r="C651" s="27">
        <v>55673</v>
      </c>
      <c r="D651" s="27">
        <v>6019</v>
      </c>
      <c r="E651" s="27">
        <v>27722</v>
      </c>
      <c r="F651" s="27"/>
      <c r="G651" s="28"/>
      <c r="H651" s="29">
        <f t="shared" si="127"/>
        <v>0.0180618464463458</v>
      </c>
      <c r="I651" s="29">
        <f t="shared" si="121"/>
        <v>0.027266358917249</v>
      </c>
      <c r="J651" s="29">
        <f t="shared" si="122"/>
        <v>0.0697790330619705</v>
      </c>
      <c r="K651" s="29">
        <f t="shared" si="123"/>
        <v>-0.0116153235697281</v>
      </c>
      <c r="L651" s="28"/>
      <c r="M651" s="13">
        <f t="shared" si="120"/>
        <v>92398</v>
      </c>
      <c r="N651" s="13">
        <f t="shared" si="128"/>
        <v>81859</v>
      </c>
      <c r="O651" s="13">
        <f t="shared" si="129"/>
        <v>6910</v>
      </c>
      <c r="P651" s="13">
        <f t="shared" si="130"/>
        <v>27244</v>
      </c>
      <c r="Q651" s="28"/>
      <c r="R651" s="13">
        <f t="shared" si="131"/>
        <v>0.032284248576809</v>
      </c>
      <c r="S651" s="13">
        <f t="shared" si="124"/>
        <v>0.319891520785741</v>
      </c>
      <c r="T651" s="13">
        <f t="shared" si="125"/>
        <v>0.128943560057887</v>
      </c>
      <c r="U651" s="13">
        <f t="shared" si="126"/>
        <v>-0.017545147555425</v>
      </c>
    </row>
    <row r="652" s="13" customFormat="1" spans="1:21">
      <c r="A652" s="14">
        <v>45138</v>
      </c>
      <c r="B652" s="27">
        <v>91030</v>
      </c>
      <c r="C652" s="27">
        <v>57191</v>
      </c>
      <c r="D652" s="27">
        <v>6439</v>
      </c>
      <c r="E652" s="27">
        <v>27400</v>
      </c>
      <c r="F652" s="27"/>
      <c r="G652" s="28"/>
      <c r="H652" s="29">
        <f t="shared" si="127"/>
        <v>0.042249807755685</v>
      </c>
      <c r="I652" s="29">
        <f t="shared" si="121"/>
        <v>0.0362819324718924</v>
      </c>
      <c r="J652" s="29">
        <f t="shared" si="122"/>
        <v>0.149557384687063</v>
      </c>
      <c r="K652" s="29">
        <f t="shared" si="123"/>
        <v>0.0294525547445255</v>
      </c>
      <c r="L652" s="28"/>
      <c r="M652" s="13">
        <f t="shared" si="120"/>
        <v>92398</v>
      </c>
      <c r="N652" s="13">
        <f t="shared" si="128"/>
        <v>81859</v>
      </c>
      <c r="O652" s="13">
        <f t="shared" si="129"/>
        <v>6910</v>
      </c>
      <c r="P652" s="13">
        <f t="shared" si="130"/>
        <v>27722</v>
      </c>
      <c r="Q652" s="28"/>
      <c r="R652" s="13">
        <f t="shared" si="131"/>
        <v>0.0148055152708933</v>
      </c>
      <c r="S652" s="13">
        <f t="shared" si="124"/>
        <v>0.301347438888821</v>
      </c>
      <c r="T652" s="13">
        <f t="shared" si="125"/>
        <v>0.0681620839363242</v>
      </c>
      <c r="U652" s="13">
        <f t="shared" si="126"/>
        <v>0.011615323569728</v>
      </c>
    </row>
    <row r="653" s="13" customFormat="1" spans="1:21">
      <c r="A653" s="14">
        <v>45169</v>
      </c>
      <c r="B653" s="27">
        <v>94876</v>
      </c>
      <c r="C653" s="27">
        <v>59266</v>
      </c>
      <c r="D653" s="27">
        <v>7402</v>
      </c>
      <c r="E653" s="27">
        <v>28207</v>
      </c>
      <c r="F653" s="27"/>
      <c r="G653" s="28"/>
      <c r="H653" s="29">
        <f t="shared" si="127"/>
        <v>-0.047029807327459</v>
      </c>
      <c r="I653" s="29">
        <f t="shared" si="121"/>
        <v>-0.0660918570512604</v>
      </c>
      <c r="J653" s="29">
        <f t="shared" si="122"/>
        <v>-0.0453931369900027</v>
      </c>
      <c r="K653" s="29">
        <f t="shared" si="123"/>
        <v>-0.0073740560853689</v>
      </c>
      <c r="L653" s="28"/>
      <c r="M653" s="13">
        <f t="shared" si="120"/>
        <v>92398</v>
      </c>
      <c r="N653" s="13">
        <f t="shared" si="128"/>
        <v>81859</v>
      </c>
      <c r="O653" s="13">
        <f t="shared" si="129"/>
        <v>6910</v>
      </c>
      <c r="P653" s="13">
        <f t="shared" si="130"/>
        <v>27722</v>
      </c>
      <c r="Q653" s="28"/>
      <c r="R653" s="13">
        <f t="shared" si="131"/>
        <v>-0.0268187623108725</v>
      </c>
      <c r="S653" s="13">
        <f t="shared" si="124"/>
        <v>0.275998973845271</v>
      </c>
      <c r="T653" s="13">
        <f t="shared" si="125"/>
        <v>-0.0712011577424023</v>
      </c>
      <c r="U653" s="13">
        <f t="shared" si="126"/>
        <v>-0.0174951302214847</v>
      </c>
    </row>
    <row r="654" s="13" customFormat="1" spans="1:21">
      <c r="A654" s="14">
        <v>45198</v>
      </c>
      <c r="B654" s="27">
        <v>90414</v>
      </c>
      <c r="C654" s="27">
        <v>55349</v>
      </c>
      <c r="D654" s="27">
        <v>7066</v>
      </c>
      <c r="E654" s="27">
        <v>27999</v>
      </c>
      <c r="F654" s="27"/>
      <c r="G654" s="28"/>
      <c r="H654" s="29">
        <f t="shared" si="127"/>
        <v>0.0191563253478444</v>
      </c>
      <c r="I654" s="29">
        <f t="shared" si="121"/>
        <v>0.02175287719742</v>
      </c>
      <c r="J654" s="29">
        <f t="shared" si="122"/>
        <v>0.0437305406170394</v>
      </c>
      <c r="K654" s="29">
        <f t="shared" si="123"/>
        <v>0.00782170791813996</v>
      </c>
      <c r="L654" s="28"/>
      <c r="M654" s="13">
        <f t="shared" si="120"/>
        <v>94876</v>
      </c>
      <c r="N654" s="13">
        <f t="shared" si="128"/>
        <v>81859</v>
      </c>
      <c r="O654" s="13">
        <f t="shared" si="129"/>
        <v>7402</v>
      </c>
      <c r="P654" s="13">
        <f t="shared" si="130"/>
        <v>28207</v>
      </c>
      <c r="Q654" s="28"/>
      <c r="R654" s="13">
        <f t="shared" si="131"/>
        <v>0.047029807327459</v>
      </c>
      <c r="S654" s="13">
        <f t="shared" si="124"/>
        <v>0.323849546170855</v>
      </c>
      <c r="T654" s="13">
        <f t="shared" si="125"/>
        <v>0.0453931369900027</v>
      </c>
      <c r="U654" s="13">
        <f t="shared" si="126"/>
        <v>0.00737405608536888</v>
      </c>
    </row>
    <row r="655" s="13" customFormat="1" spans="1:21">
      <c r="A655" s="14">
        <v>45230</v>
      </c>
      <c r="B655" s="27">
        <v>92146</v>
      </c>
      <c r="C655" s="27">
        <v>56553</v>
      </c>
      <c r="D655" s="27">
        <v>7375</v>
      </c>
      <c r="E655" s="27">
        <v>28218</v>
      </c>
      <c r="F655" s="27"/>
      <c r="G655" s="28"/>
      <c r="H655" s="29">
        <f t="shared" si="127"/>
        <v>0.000271308575521489</v>
      </c>
      <c r="I655" s="29">
        <f t="shared" si="121"/>
        <v>0.0109631672943964</v>
      </c>
      <c r="J655" s="29">
        <f t="shared" si="122"/>
        <v>-0.000406779661016987</v>
      </c>
      <c r="K655" s="29">
        <f t="shared" si="123"/>
        <v>-0.0209795166205968</v>
      </c>
      <c r="L655" s="28"/>
      <c r="M655" s="13">
        <f t="shared" si="120"/>
        <v>94876</v>
      </c>
      <c r="N655" s="13">
        <f t="shared" si="128"/>
        <v>81859</v>
      </c>
      <c r="O655" s="13">
        <f t="shared" si="129"/>
        <v>7402</v>
      </c>
      <c r="P655" s="13">
        <f t="shared" si="130"/>
        <v>28207</v>
      </c>
      <c r="Q655" s="28"/>
      <c r="R655" s="13">
        <f t="shared" si="131"/>
        <v>0.0287744002698259</v>
      </c>
      <c r="S655" s="13">
        <f t="shared" si="124"/>
        <v>0.30914132838173</v>
      </c>
      <c r="T655" s="13">
        <f t="shared" si="125"/>
        <v>0.0036476627938395</v>
      </c>
      <c r="U655" s="13">
        <f t="shared" si="126"/>
        <v>-0.000389974119899316</v>
      </c>
    </row>
    <row r="656" s="13" customFormat="1" spans="1:21">
      <c r="A656" s="14">
        <v>45260</v>
      </c>
      <c r="B656" s="27">
        <v>92171</v>
      </c>
      <c r="C656" s="27">
        <v>57173</v>
      </c>
      <c r="D656" s="27">
        <v>7372</v>
      </c>
      <c r="E656" s="27">
        <v>27626</v>
      </c>
      <c r="F656" s="27"/>
      <c r="G656" s="28"/>
      <c r="H656" s="29">
        <f t="shared" si="127"/>
        <v>0.0189322021026137</v>
      </c>
      <c r="I656" s="29">
        <f t="shared" si="121"/>
        <v>0.0457908453290889</v>
      </c>
      <c r="J656" s="29">
        <f t="shared" si="122"/>
        <v>0.0187194791101466</v>
      </c>
      <c r="K656" s="29">
        <f t="shared" si="123"/>
        <v>-0.0366321581119236</v>
      </c>
      <c r="L656" s="28"/>
      <c r="M656" s="13">
        <f t="shared" si="120"/>
        <v>94876</v>
      </c>
      <c r="N656" s="13">
        <f t="shared" si="128"/>
        <v>81859</v>
      </c>
      <c r="O656" s="13">
        <f t="shared" si="129"/>
        <v>7402</v>
      </c>
      <c r="P656" s="13">
        <f t="shared" si="130"/>
        <v>28218</v>
      </c>
      <c r="Q656" s="28"/>
      <c r="R656" s="13">
        <f t="shared" si="131"/>
        <v>0.0285108984358531</v>
      </c>
      <c r="S656" s="13">
        <f t="shared" si="124"/>
        <v>0.301567329187994</v>
      </c>
      <c r="T656" s="13">
        <f t="shared" si="125"/>
        <v>0.00405295865982167</v>
      </c>
      <c r="U656" s="13">
        <f t="shared" si="126"/>
        <v>0.0209795166205968</v>
      </c>
    </row>
    <row r="657" s="13" customFormat="1" spans="1:21">
      <c r="A657" s="14">
        <v>45289</v>
      </c>
      <c r="B657" s="27">
        <v>93916</v>
      </c>
      <c r="C657" s="27">
        <v>59791</v>
      </c>
      <c r="D657" s="27">
        <v>7510</v>
      </c>
      <c r="E657" s="27">
        <v>26614</v>
      </c>
      <c r="F657" s="27"/>
      <c r="G657" s="28"/>
      <c r="H657" s="29">
        <f t="shared" si="127"/>
        <v>-0.048522083564036</v>
      </c>
      <c r="I657" s="29">
        <f t="shared" si="121"/>
        <v>-0.108912712615611</v>
      </c>
      <c r="J657" s="29">
        <f t="shared" si="122"/>
        <v>0.0677762982689747</v>
      </c>
      <c r="K657" s="29">
        <f t="shared" si="123"/>
        <v>0.0543323063049523</v>
      </c>
      <c r="L657" s="28"/>
      <c r="M657" s="13">
        <f t="shared" si="120"/>
        <v>94876</v>
      </c>
      <c r="N657" s="13">
        <f t="shared" si="128"/>
        <v>81859</v>
      </c>
      <c r="O657" s="13">
        <f t="shared" si="129"/>
        <v>7402</v>
      </c>
      <c r="P657" s="13">
        <f t="shared" si="130"/>
        <v>28218</v>
      </c>
      <c r="Q657" s="28"/>
      <c r="R657" s="13">
        <f t="shared" si="131"/>
        <v>0.0101184704245542</v>
      </c>
      <c r="S657" s="13">
        <f t="shared" si="124"/>
        <v>0.269585506786059</v>
      </c>
      <c r="T657" s="13">
        <f t="shared" si="125"/>
        <v>-0.014590651175358</v>
      </c>
      <c r="U657" s="13">
        <f t="shared" si="126"/>
        <v>0.0568431497625629</v>
      </c>
    </row>
    <row r="658" s="13" customFormat="1" spans="1:21">
      <c r="A658" s="14">
        <v>45322</v>
      </c>
      <c r="B658" s="27">
        <v>89359</v>
      </c>
      <c r="C658" s="27">
        <v>53279</v>
      </c>
      <c r="D658" s="27">
        <v>8019</v>
      </c>
      <c r="E658" s="27">
        <v>28060</v>
      </c>
      <c r="F658" s="27"/>
      <c r="G658" s="28"/>
      <c r="H658" s="29">
        <f t="shared" si="127"/>
        <v>0.0130708714287313</v>
      </c>
      <c r="I658" s="29">
        <f t="shared" si="121"/>
        <v>0.0113365491094053</v>
      </c>
      <c r="J658" s="29">
        <f t="shared" si="122"/>
        <v>0.00598578376356151</v>
      </c>
      <c r="K658" s="29">
        <f t="shared" si="123"/>
        <v>0.018424803991447</v>
      </c>
      <c r="L658" s="28"/>
      <c r="M658" s="13">
        <f t="shared" si="120"/>
        <v>94876</v>
      </c>
      <c r="N658" s="13">
        <f t="shared" si="128"/>
        <v>81859</v>
      </c>
      <c r="O658" s="13">
        <f t="shared" si="129"/>
        <v>7510</v>
      </c>
      <c r="P658" s="13">
        <f t="shared" si="130"/>
        <v>28218</v>
      </c>
      <c r="Q658" s="28"/>
      <c r="R658" s="13">
        <f t="shared" si="131"/>
        <v>0.0581495847211097</v>
      </c>
      <c r="S658" s="13">
        <f t="shared" si="124"/>
        <v>0.349136930575746</v>
      </c>
      <c r="T658" s="13">
        <f t="shared" si="125"/>
        <v>-0.0677762982689747</v>
      </c>
      <c r="U658" s="13">
        <f t="shared" si="126"/>
        <v>0.00559926288184847</v>
      </c>
    </row>
    <row r="659" s="13" customFormat="1" spans="1:21">
      <c r="A659" s="14">
        <v>45351</v>
      </c>
      <c r="B659" s="27">
        <v>90527</v>
      </c>
      <c r="C659" s="27">
        <v>53883</v>
      </c>
      <c r="D659" s="27">
        <v>8067</v>
      </c>
      <c r="E659" s="27">
        <v>28577</v>
      </c>
      <c r="F659" s="27"/>
      <c r="G659" s="28"/>
      <c r="H659" s="29">
        <f t="shared" si="127"/>
        <v>-0.0092237674947806</v>
      </c>
      <c r="I659" s="29">
        <f t="shared" si="121"/>
        <v>-0.0279494460219364</v>
      </c>
      <c r="J659" s="29">
        <f t="shared" si="122"/>
        <v>0.0789636791868105</v>
      </c>
      <c r="K659" s="29">
        <f t="shared" si="123"/>
        <v>0.00118976799524084</v>
      </c>
      <c r="L659" s="28"/>
      <c r="M659" s="13">
        <f t="shared" si="120"/>
        <v>94876</v>
      </c>
      <c r="N659" s="13">
        <f t="shared" si="128"/>
        <v>81859</v>
      </c>
      <c r="O659" s="13">
        <f t="shared" si="129"/>
        <v>8019</v>
      </c>
      <c r="P659" s="13">
        <f t="shared" si="130"/>
        <v>28218</v>
      </c>
      <c r="Q659" s="28"/>
      <c r="R659" s="13">
        <f t="shared" si="131"/>
        <v>0.0458387790379021</v>
      </c>
      <c r="S659" s="13">
        <f t="shared" si="124"/>
        <v>0.34175838942572</v>
      </c>
      <c r="T659" s="13">
        <f t="shared" si="125"/>
        <v>-0.00598578376356154</v>
      </c>
      <c r="U659" s="13">
        <f t="shared" si="126"/>
        <v>-0.0127223757885038</v>
      </c>
    </row>
    <row r="660" s="13" customFormat="1" spans="1:21">
      <c r="A660" s="14">
        <v>45379</v>
      </c>
      <c r="B660" s="27">
        <v>89692</v>
      </c>
      <c r="C660" s="27">
        <v>52377</v>
      </c>
      <c r="D660" s="27">
        <v>8704</v>
      </c>
      <c r="E660" s="27">
        <v>28611</v>
      </c>
      <c r="F660" s="27"/>
      <c r="G660" s="28"/>
      <c r="H660" s="29">
        <f t="shared" si="127"/>
        <v>0.00132676269901433</v>
      </c>
      <c r="I660" s="29">
        <f t="shared" si="121"/>
        <v>-0.0109017316761174</v>
      </c>
      <c r="J660" s="29">
        <f t="shared" si="122"/>
        <v>0.04296875</v>
      </c>
      <c r="K660" s="29">
        <f t="shared" si="123"/>
        <v>0.0110447030862255</v>
      </c>
      <c r="L660" s="28"/>
      <c r="M660" s="13">
        <f t="shared" si="120"/>
        <v>94876</v>
      </c>
      <c r="N660" s="13">
        <f t="shared" si="128"/>
        <v>81859</v>
      </c>
      <c r="O660" s="13">
        <f t="shared" si="129"/>
        <v>8067</v>
      </c>
      <c r="P660" s="13">
        <f t="shared" si="130"/>
        <v>28577</v>
      </c>
      <c r="Q660" s="28"/>
      <c r="R660" s="13">
        <f t="shared" si="131"/>
        <v>0.0546397402925924</v>
      </c>
      <c r="S660" s="13">
        <f t="shared" si="124"/>
        <v>0.360155877789858</v>
      </c>
      <c r="T660" s="13">
        <f t="shared" si="125"/>
        <v>-0.0789636791868105</v>
      </c>
      <c r="U660" s="13">
        <f t="shared" si="126"/>
        <v>-0.00118976799524093</v>
      </c>
    </row>
    <row r="661" s="13" customFormat="1" spans="1:21">
      <c r="A661" s="14">
        <v>45412</v>
      </c>
      <c r="B661" s="27">
        <v>89811</v>
      </c>
      <c r="C661" s="27">
        <v>51806</v>
      </c>
      <c r="D661" s="27">
        <v>9078</v>
      </c>
      <c r="E661" s="27">
        <v>28927</v>
      </c>
      <c r="F661" s="27"/>
      <c r="G661" s="28"/>
      <c r="H661" s="29">
        <f t="shared" si="127"/>
        <v>0.0161227466568683</v>
      </c>
      <c r="I661" s="29">
        <f t="shared" si="121"/>
        <v>0.0359031772381577</v>
      </c>
      <c r="J661" s="29">
        <f t="shared" si="122"/>
        <v>0.000771094954835849</v>
      </c>
      <c r="K661" s="29">
        <f t="shared" si="123"/>
        <v>-0.0144847374425278</v>
      </c>
      <c r="L661" s="28"/>
      <c r="M661" s="13">
        <f t="shared" si="120"/>
        <v>94876</v>
      </c>
      <c r="N661" s="13">
        <f t="shared" si="128"/>
        <v>81859</v>
      </c>
      <c r="O661" s="13">
        <f t="shared" si="129"/>
        <v>8704</v>
      </c>
      <c r="P661" s="13">
        <f t="shared" si="130"/>
        <v>28611</v>
      </c>
      <c r="Q661" s="28"/>
      <c r="R661" s="13">
        <f t="shared" si="131"/>
        <v>0.0533854715628821</v>
      </c>
      <c r="S661" s="13">
        <f t="shared" si="124"/>
        <v>0.367131286724734</v>
      </c>
      <c r="T661" s="13">
        <f t="shared" si="125"/>
        <v>-0.04296875</v>
      </c>
      <c r="U661" s="13">
        <f t="shared" si="126"/>
        <v>-0.0110447030862256</v>
      </c>
    </row>
    <row r="662" s="13" customFormat="1" spans="1:21">
      <c r="A662" s="14">
        <v>45443</v>
      </c>
      <c r="B662" s="27">
        <v>91259</v>
      </c>
      <c r="C662" s="27">
        <v>53666</v>
      </c>
      <c r="D662" s="27">
        <v>9085</v>
      </c>
      <c r="E662" s="27">
        <v>28508</v>
      </c>
      <c r="F662" s="27"/>
      <c r="G662" s="28"/>
      <c r="H662" s="29">
        <f t="shared" si="127"/>
        <v>0.0403905368237654</v>
      </c>
      <c r="I662" s="29">
        <f t="shared" si="121"/>
        <v>0.0589572541273804</v>
      </c>
      <c r="J662" s="29">
        <f t="shared" si="122"/>
        <v>-0.00550357732526141</v>
      </c>
      <c r="K662" s="29">
        <f t="shared" si="123"/>
        <v>0.0200294654132174</v>
      </c>
      <c r="L662" s="28"/>
      <c r="M662" s="13">
        <f t="shared" si="120"/>
        <v>94876</v>
      </c>
      <c r="N662" s="13">
        <f t="shared" si="128"/>
        <v>81859</v>
      </c>
      <c r="O662" s="13">
        <f t="shared" si="129"/>
        <v>9078</v>
      </c>
      <c r="P662" s="13">
        <f t="shared" si="130"/>
        <v>28927</v>
      </c>
      <c r="Q662" s="28"/>
      <c r="R662" s="13">
        <f t="shared" si="131"/>
        <v>0.0381234453391796</v>
      </c>
      <c r="S662" s="13">
        <f t="shared" si="124"/>
        <v>0.344409289143527</v>
      </c>
      <c r="T662" s="13">
        <f t="shared" si="125"/>
        <v>-0.000771094954835867</v>
      </c>
      <c r="U662" s="13">
        <f t="shared" si="126"/>
        <v>0.0144847374425277</v>
      </c>
    </row>
    <row r="663" s="13" customFormat="1" spans="1:21">
      <c r="A663" s="14">
        <v>45471</v>
      </c>
      <c r="B663" s="27">
        <v>94945</v>
      </c>
      <c r="C663" s="27">
        <v>56830</v>
      </c>
      <c r="D663" s="27">
        <v>9035</v>
      </c>
      <c r="E663" s="27">
        <v>29079</v>
      </c>
      <c r="F663" s="27"/>
      <c r="G663" s="28"/>
      <c r="H663" s="29">
        <f t="shared" si="127"/>
        <v>-0.00586655432092265</v>
      </c>
      <c r="I663" s="29">
        <f t="shared" si="121"/>
        <v>-0.00432869963047688</v>
      </c>
      <c r="J663" s="29">
        <f t="shared" si="122"/>
        <v>0.0623132263420034</v>
      </c>
      <c r="K663" s="29">
        <f t="shared" si="123"/>
        <v>-0.0300216651191582</v>
      </c>
      <c r="L663" s="28"/>
      <c r="M663" s="13">
        <f t="shared" si="120"/>
        <v>94876</v>
      </c>
      <c r="N663" s="13">
        <f t="shared" si="128"/>
        <v>81859</v>
      </c>
      <c r="O663" s="13">
        <f t="shared" si="129"/>
        <v>9085</v>
      </c>
      <c r="P663" s="13">
        <f t="shared" si="130"/>
        <v>28927</v>
      </c>
      <c r="Q663" s="28"/>
      <c r="R663" s="13">
        <f t="shared" si="131"/>
        <v>-0.00072726506176483</v>
      </c>
      <c r="S663" s="13">
        <f t="shared" si="124"/>
        <v>0.305757461000012</v>
      </c>
      <c r="T663" s="13">
        <f t="shared" si="125"/>
        <v>0.00550357732526142</v>
      </c>
      <c r="U663" s="13">
        <f t="shared" si="126"/>
        <v>-0.00525460642306496</v>
      </c>
    </row>
    <row r="664" s="13" customFormat="1" spans="1:21">
      <c r="A664" s="14">
        <v>45504</v>
      </c>
      <c r="B664" s="27">
        <v>94388</v>
      </c>
      <c r="C664" s="27">
        <v>56584</v>
      </c>
      <c r="D664" s="27">
        <v>9598</v>
      </c>
      <c r="E664" s="27">
        <v>28206</v>
      </c>
      <c r="F664" s="27"/>
      <c r="G664" s="28"/>
      <c r="H664" s="29">
        <f t="shared" si="127"/>
        <v>0.0188901131499768</v>
      </c>
      <c r="I664" s="29">
        <f t="shared" si="121"/>
        <v>0.0545030397285451</v>
      </c>
      <c r="J664" s="29">
        <f t="shared" si="122"/>
        <v>-0.012085851219004</v>
      </c>
      <c r="K664" s="29">
        <f t="shared" si="123"/>
        <v>-0.0419768843508473</v>
      </c>
      <c r="L664" s="28"/>
      <c r="M664" s="13">
        <f t="shared" si="120"/>
        <v>94945</v>
      </c>
      <c r="N664" s="13">
        <f t="shared" si="128"/>
        <v>81859</v>
      </c>
      <c r="O664" s="13">
        <f t="shared" si="129"/>
        <v>9085</v>
      </c>
      <c r="P664" s="13">
        <f t="shared" si="130"/>
        <v>29079</v>
      </c>
      <c r="Q664" s="28"/>
      <c r="R664" s="13">
        <f t="shared" si="131"/>
        <v>0.00586655432092264</v>
      </c>
      <c r="S664" s="13">
        <f t="shared" si="124"/>
        <v>0.308762628422043</v>
      </c>
      <c r="T664" s="13">
        <f t="shared" si="125"/>
        <v>-0.0564667033571822</v>
      </c>
      <c r="U664" s="13">
        <f t="shared" si="126"/>
        <v>0.0300216651191582</v>
      </c>
    </row>
    <row r="665" spans="1:22">
      <c r="A665" s="14">
        <v>45534</v>
      </c>
      <c r="B665" s="27">
        <v>96171</v>
      </c>
      <c r="C665" s="27">
        <v>59668</v>
      </c>
      <c r="D665" s="27">
        <v>9482</v>
      </c>
      <c r="E665" s="27">
        <v>27022</v>
      </c>
      <c r="H665" s="29">
        <f t="shared" si="127"/>
        <v>-0.0229279096609165</v>
      </c>
      <c r="I665" s="29">
        <f t="shared" si="121"/>
        <v>-0.033971307903734</v>
      </c>
      <c r="J665" s="29">
        <f t="shared" si="122"/>
        <v>0.0273149124657246</v>
      </c>
      <c r="K665" s="29">
        <f t="shared" si="123"/>
        <v>-0.0162460217600474</v>
      </c>
      <c r="L665" s="28"/>
      <c r="M665" s="13">
        <f t="shared" si="120"/>
        <v>94945</v>
      </c>
      <c r="N665" s="13">
        <f t="shared" si="128"/>
        <v>81859</v>
      </c>
      <c r="O665" s="13">
        <f t="shared" si="129"/>
        <v>9598</v>
      </c>
      <c r="P665" s="13">
        <f t="shared" si="130"/>
        <v>29079</v>
      </c>
      <c r="Q665" s="28"/>
      <c r="R665" s="13">
        <f t="shared" si="131"/>
        <v>-0.0129127389541313</v>
      </c>
      <c r="S665" s="13">
        <f t="shared" si="124"/>
        <v>0.271088090497074</v>
      </c>
      <c r="T665" s="13">
        <f t="shared" si="125"/>
        <v>0.012085851219004</v>
      </c>
      <c r="U665" s="13">
        <f t="shared" si="126"/>
        <v>0.0707383335052787</v>
      </c>
      <c r="V665" s="13"/>
    </row>
    <row r="666" spans="1:22">
      <c r="A666" s="14">
        <v>45565</v>
      </c>
      <c r="B666" s="27">
        <v>93966</v>
      </c>
      <c r="C666" s="27">
        <v>57641</v>
      </c>
      <c r="D666" s="27">
        <v>9741</v>
      </c>
      <c r="E666" s="27">
        <v>26583</v>
      </c>
      <c r="H666" s="29">
        <f t="shared" si="127"/>
        <v>0.0551156801396249</v>
      </c>
      <c r="I666" s="29">
        <f t="shared" si="121"/>
        <v>0.0336912961260214</v>
      </c>
      <c r="J666" s="29">
        <f t="shared" si="122"/>
        <v>0.0971152859049378</v>
      </c>
      <c r="K666" s="29">
        <f t="shared" si="123"/>
        <v>0.086220516871685</v>
      </c>
      <c r="L666" s="28"/>
      <c r="M666" s="13">
        <f t="shared" si="120"/>
        <v>96171</v>
      </c>
      <c r="N666" s="13">
        <f t="shared" si="128"/>
        <v>81859</v>
      </c>
      <c r="O666" s="13">
        <f t="shared" si="129"/>
        <v>9598</v>
      </c>
      <c r="P666" s="13">
        <f t="shared" si="130"/>
        <v>29079</v>
      </c>
      <c r="Q666" s="28"/>
      <c r="R666" s="13">
        <f t="shared" si="131"/>
        <v>0.0229279096609165</v>
      </c>
      <c r="S666" s="13">
        <f t="shared" si="124"/>
        <v>0.295850181409497</v>
      </c>
      <c r="T666" s="13">
        <f t="shared" si="125"/>
        <v>-0.0148989372785997</v>
      </c>
      <c r="U666" s="13">
        <f t="shared" si="126"/>
        <v>0.0858351387599298</v>
      </c>
      <c r="V666" s="13"/>
    </row>
    <row r="667" spans="1:22">
      <c r="A667" s="14">
        <v>45596</v>
      </c>
      <c r="B667" s="13">
        <v>99145</v>
      </c>
      <c r="C667" s="13">
        <v>59583</v>
      </c>
      <c r="D667" s="13">
        <v>10687</v>
      </c>
      <c r="E667" s="13">
        <v>28875</v>
      </c>
      <c r="H667" s="29">
        <f t="shared" si="127"/>
        <v>-0.00745372938625244</v>
      </c>
      <c r="I667" s="29">
        <f t="shared" si="121"/>
        <v>0.0117483174731048</v>
      </c>
      <c r="J667" s="29">
        <f t="shared" si="122"/>
        <v>-0.0226443342378591</v>
      </c>
      <c r="K667" s="29">
        <f t="shared" si="123"/>
        <v>-0.0414545454545454</v>
      </c>
      <c r="L667" s="28"/>
      <c r="M667" s="13">
        <f t="shared" si="120"/>
        <v>96171</v>
      </c>
      <c r="N667" s="13">
        <f t="shared" si="128"/>
        <v>81859</v>
      </c>
      <c r="O667" s="13">
        <f t="shared" si="129"/>
        <v>9741</v>
      </c>
      <c r="P667" s="13">
        <f t="shared" si="130"/>
        <v>29079</v>
      </c>
      <c r="Q667" s="28"/>
      <c r="R667" s="13">
        <f t="shared" si="131"/>
        <v>-0.0309240831435672</v>
      </c>
      <c r="S667" s="13">
        <f t="shared" si="124"/>
        <v>0.27212646135428</v>
      </c>
      <c r="T667" s="13">
        <f t="shared" si="125"/>
        <v>-0.0971152859049379</v>
      </c>
      <c r="U667" s="13">
        <f t="shared" si="126"/>
        <v>0.00701537191787888</v>
      </c>
      <c r="V667" s="13"/>
    </row>
    <row r="668" spans="1:22">
      <c r="A668" s="14">
        <v>45625</v>
      </c>
      <c r="B668" s="27">
        <v>98406</v>
      </c>
      <c r="C668" s="27">
        <v>60283</v>
      </c>
      <c r="D668" s="27">
        <v>10445</v>
      </c>
      <c r="E668" s="27">
        <v>27678</v>
      </c>
      <c r="H668" s="29">
        <f t="shared" si="127"/>
        <v>0.0400077231063147</v>
      </c>
      <c r="I668" s="29">
        <f t="shared" si="121"/>
        <v>0.0559859330159416</v>
      </c>
      <c r="J668" s="29">
        <f t="shared" si="122"/>
        <v>-0.0840593585447582</v>
      </c>
      <c r="K668" s="29">
        <f t="shared" si="123"/>
        <v>0.0520630103331166</v>
      </c>
      <c r="L668" s="28"/>
      <c r="M668" s="13">
        <f t="shared" si="120"/>
        <v>99145</v>
      </c>
      <c r="N668" s="13">
        <f t="shared" si="128"/>
        <v>81859</v>
      </c>
      <c r="O668" s="13">
        <f t="shared" si="129"/>
        <v>10687</v>
      </c>
      <c r="P668" s="13">
        <f t="shared" si="130"/>
        <v>29079</v>
      </c>
      <c r="Q668" s="28"/>
      <c r="R668" s="13">
        <f t="shared" si="131"/>
        <v>0.00745372938625246</v>
      </c>
      <c r="S668" s="13">
        <f t="shared" si="124"/>
        <v>0.263575171941998</v>
      </c>
      <c r="T668" s="13">
        <f t="shared" si="125"/>
        <v>0.0226443342378591</v>
      </c>
      <c r="U668" s="13">
        <f t="shared" si="126"/>
        <v>0.0481790983183741</v>
      </c>
      <c r="V668" s="13"/>
    </row>
    <row r="669" spans="1:22">
      <c r="A669" s="14">
        <v>45657</v>
      </c>
      <c r="B669" s="27">
        <v>102343</v>
      </c>
      <c r="C669" s="27">
        <v>63658</v>
      </c>
      <c r="D669" s="27">
        <v>9567</v>
      </c>
      <c r="E669" s="27">
        <v>29119</v>
      </c>
      <c r="H669" s="29">
        <f t="shared" si="127"/>
        <v>0.0175195177002825</v>
      </c>
      <c r="I669" s="29">
        <f t="shared" si="121"/>
        <v>0.0288573313644789</v>
      </c>
      <c r="J669" s="29">
        <f t="shared" si="122"/>
        <v>0.076408487509146</v>
      </c>
      <c r="K669" s="29">
        <f t="shared" si="123"/>
        <v>-0.0266149249630825</v>
      </c>
      <c r="L669" s="28"/>
      <c r="M669" s="13">
        <f>MAX(M668,B668)</f>
        <v>99145</v>
      </c>
      <c r="N669" s="13">
        <f t="shared" si="128"/>
        <v>81859</v>
      </c>
      <c r="O669" s="13">
        <f t="shared" si="129"/>
        <v>10687</v>
      </c>
      <c r="P669" s="13">
        <f t="shared" si="130"/>
        <v>29079</v>
      </c>
      <c r="Q669" s="28"/>
      <c r="R669" s="13">
        <f t="shared" si="131"/>
        <v>-0.0322557869786676</v>
      </c>
      <c r="S669" s="13">
        <f t="shared" si="124"/>
        <v>0.222345740847066</v>
      </c>
      <c r="T669" s="13">
        <f t="shared" si="125"/>
        <v>0.10480022457191</v>
      </c>
      <c r="U669" s="13">
        <f t="shared" si="126"/>
        <v>-0.00137556312115272</v>
      </c>
      <c r="V669" s="13"/>
    </row>
    <row r="670" spans="1:21">
      <c r="A670" s="14">
        <v>45688</v>
      </c>
      <c r="B670" s="27">
        <v>104136</v>
      </c>
      <c r="C670" s="27">
        <v>65495</v>
      </c>
      <c r="D670" s="27">
        <v>10298</v>
      </c>
      <c r="E670" s="27">
        <v>28344</v>
      </c>
      <c r="H670" s="27"/>
      <c r="R670" s="35">
        <f>MAX(R3:R669)</f>
        <v>0.639274317456565</v>
      </c>
      <c r="S670" s="35">
        <f>MAX(S3:S669)</f>
        <v>0.805646290247317</v>
      </c>
      <c r="T670" s="35">
        <f>MAX(T3:T669)</f>
        <v>0.81621819513088</v>
      </c>
      <c r="U670" s="35">
        <f>MAX(U3:U669)</f>
        <v>0.979643765903308</v>
      </c>
    </row>
    <row r="671" spans="2:5">
      <c r="B671" s="18"/>
      <c r="C671" s="18"/>
      <c r="D671" s="18"/>
      <c r="E671" s="18"/>
    </row>
    <row r="672" spans="1:5">
      <c r="A672" s="14" t="s">
        <v>10</v>
      </c>
      <c r="B672" s="29">
        <f>STDEV.P(H4:H669)</f>
        <v>0.0721363300389829</v>
      </c>
      <c r="C672" s="29">
        <f>STDEV.P(I4:I669)</f>
        <v>0.098686511445602</v>
      </c>
      <c r="D672" s="29">
        <f>STDEV.P(J4:J669)</f>
        <v>0.102683266736645</v>
      </c>
      <c r="E672" s="29">
        <f>STDEV.P(K4:K669)</f>
        <v>0.298911676251077</v>
      </c>
    </row>
  </sheetData>
  <mergeCells count="3">
    <mergeCell ref="H1:K1"/>
    <mergeCell ref="M1:P1"/>
    <mergeCell ref="R1:U1"/>
  </mergeCells>
  <printOptions headings="1" gridLines="1"/>
  <pageMargins left="0.393700787401575" right="0.393700787401575" top="0.708661417322835" bottom="0.708661417322835" header="0.511811023622047" footer="0.511811023622047"/>
  <pageSetup paperSize="9" scale="10" orientation="landscape"/>
  <headerFooter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showGridLines="0" zoomScale="110" zoomScaleNormal="110" workbookViewId="0">
      <selection activeCell="B6" sqref="B6"/>
    </sheetView>
  </sheetViews>
  <sheetFormatPr defaultColWidth="9.33333333333333" defaultRowHeight="13.2" outlineLevelCol="3"/>
  <cols>
    <col min="1" max="1" width="100.666666666667" style="2" customWidth="1"/>
    <col min="2" max="2" width="100.666666666667" style="3" customWidth="1"/>
    <col min="3" max="16384" width="9.33333333333333" style="3"/>
  </cols>
  <sheetData>
    <row r="1" spans="1:2">
      <c r="A1" s="4" t="s">
        <v>11</v>
      </c>
      <c r="B1" s="5"/>
    </row>
    <row r="2" ht="34.5" customHeight="1" spans="1:1">
      <c r="A2" s="6" t="s">
        <v>12</v>
      </c>
    </row>
    <row r="3" ht="34.5" customHeight="1" spans="1:1">
      <c r="A3" s="6" t="s">
        <v>13</v>
      </c>
    </row>
    <row r="4" ht="36" customHeight="1" spans="1:1">
      <c r="A4" s="6" t="s">
        <v>14</v>
      </c>
    </row>
    <row r="5" ht="25.5" customHeight="1" spans="1:1">
      <c r="A5" s="6" t="s">
        <v>15</v>
      </c>
    </row>
    <row r="6" ht="67.5" customHeight="1" spans="1:2">
      <c r="A6" s="6" t="s">
        <v>16</v>
      </c>
      <c r="B6" s="6"/>
    </row>
    <row r="7" ht="45" customHeight="1" spans="1:4">
      <c r="A7" s="6" t="s">
        <v>17</v>
      </c>
      <c r="D7" s="7"/>
    </row>
    <row r="8" ht="100.5" customHeight="1" spans="1:1">
      <c r="A8" s="6" t="s">
        <v>18</v>
      </c>
    </row>
    <row r="9" ht="60" customHeight="1" spans="1:1">
      <c r="A9" s="6" t="s">
        <v>19</v>
      </c>
    </row>
    <row r="10" ht="100.2" customHeight="1" spans="1:3">
      <c r="A10" s="8" t="s">
        <v>20</v>
      </c>
      <c r="B10" s="9"/>
      <c r="C10" s="10"/>
    </row>
    <row r="11" ht="289.5" customHeight="1" spans="1:3">
      <c r="A11" s="9" t="s">
        <v>21</v>
      </c>
      <c r="B11" s="9"/>
      <c r="C11" s="10"/>
    </row>
    <row r="12" s="1" customFormat="1" ht="45" customHeight="1" spans="1:2">
      <c r="A12" s="9" t="s">
        <v>22</v>
      </c>
      <c r="B12" s="3"/>
    </row>
    <row r="13" spans="1:1">
      <c r="A13" s="11"/>
    </row>
    <row r="14" spans="1:1">
      <c r="A14" s="11"/>
    </row>
    <row r="15" spans="1:1">
      <c r="A15" s="11"/>
    </row>
    <row r="16" spans="1:1">
      <c r="A16" s="11"/>
    </row>
    <row r="17" spans="1:1">
      <c r="A17" s="11"/>
    </row>
  </sheetData>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Data</vt:lpstr>
      <vt:lpstr>Notes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Garvit</cp:lastModifiedBy>
  <dcterms:created xsi:type="dcterms:W3CDTF">2025-02-17T01:09:00Z</dcterms:created>
  <dcterms:modified xsi:type="dcterms:W3CDTF">2025-03-10T11:33:30Z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D8E7FE555F724290B5563B38599401BC_13</vt:lpwstr>
  </property>
  <property fmtid="{D5CDD505-2E9C-101B-9397-08002B2CF9AE}" pid="3" name="KSOProductBuildVer">
    <vt:lpwstr>1033-12.2.0.20326</vt:lpwstr>
  </property>
</Properties>
</file>