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75" yWindow="45" windowWidth="20400" windowHeight="18600" activeTab="2"/>
  </bookViews>
  <sheets>
    <sheet name="tile size" sheetId="1" r:id="rId1"/>
    <sheet name="draw_call" sheetId="2" r:id="rId2"/>
    <sheet name="primitive rate" sheetId="3" r:id="rId3"/>
  </sheets>
  <calcPr calcId="144525"/>
</workbook>
</file>

<file path=xl/calcChain.xml><?xml version="1.0" encoding="utf-8"?>
<calcChain xmlns="http://schemas.openxmlformats.org/spreadsheetml/2006/main">
  <c r="O7" i="3" l="1"/>
  <c r="O8" i="3"/>
  <c r="I5" i="3"/>
  <c r="O5" i="3" s="1"/>
  <c r="I6" i="3"/>
  <c r="O6" i="3" s="1"/>
  <c r="I7" i="3"/>
  <c r="I8" i="3"/>
  <c r="I9" i="3"/>
  <c r="O9" i="3" s="1"/>
  <c r="I10" i="3"/>
  <c r="O10" i="3" s="1"/>
  <c r="I11" i="3"/>
  <c r="O11" i="3" s="1"/>
  <c r="I12" i="3"/>
  <c r="O12" i="3" s="1"/>
  <c r="I13" i="3"/>
  <c r="O13" i="3" s="1"/>
  <c r="I14" i="3"/>
  <c r="O14" i="3" s="1"/>
  <c r="J63" i="2"/>
  <c r="J64" i="2" s="1"/>
  <c r="J65" i="2" s="1"/>
  <c r="J66" i="2" s="1"/>
  <c r="J67" i="2" s="1"/>
  <c r="J68" i="2" s="1"/>
  <c r="J69" i="2" s="1"/>
  <c r="J70" i="2" s="1"/>
  <c r="J71" i="2" s="1"/>
  <c r="O62" i="2"/>
  <c r="M63" i="2"/>
  <c r="M64" i="2"/>
  <c r="M65" i="2"/>
  <c r="M66" i="2"/>
  <c r="M67" i="2"/>
  <c r="M68" i="2"/>
  <c r="M69" i="2"/>
  <c r="M70" i="2"/>
  <c r="M71" i="2"/>
  <c r="M62" i="2"/>
  <c r="B50" i="2" l="1"/>
  <c r="B51" i="2"/>
  <c r="B52" i="2"/>
  <c r="B53" i="2"/>
  <c r="B54" i="2"/>
  <c r="B55" i="2"/>
  <c r="B56" i="2"/>
  <c r="B57" i="2"/>
  <c r="B58" i="2"/>
  <c r="B59" i="2"/>
  <c r="C51" i="2"/>
  <c r="C52" i="2"/>
  <c r="C53" i="2"/>
  <c r="C54" i="2"/>
  <c r="C55" i="2"/>
  <c r="C56" i="2"/>
  <c r="C57" i="2"/>
  <c r="C58" i="2"/>
  <c r="C59" i="2"/>
  <c r="C50" i="2"/>
  <c r="A52" i="2"/>
  <c r="A53" i="2" s="1"/>
  <c r="A54" i="2" s="1"/>
  <c r="A55" i="2" s="1"/>
  <c r="A56" i="2" s="1"/>
  <c r="A57" i="2" s="1"/>
  <c r="A58" i="2" s="1"/>
  <c r="A59" i="2" s="1"/>
  <c r="A51" i="2"/>
  <c r="B39" i="2" l="1"/>
  <c r="C39" i="2"/>
  <c r="D39" i="2"/>
  <c r="E39" i="2"/>
  <c r="F39" i="2"/>
  <c r="G39" i="2"/>
  <c r="H39" i="2"/>
  <c r="I39" i="2"/>
  <c r="J39" i="2"/>
  <c r="K39" i="2"/>
  <c r="L39" i="2"/>
  <c r="B40" i="2"/>
  <c r="C40" i="2"/>
  <c r="D40" i="2"/>
  <c r="E40" i="2"/>
  <c r="F40" i="2"/>
  <c r="G40" i="2"/>
  <c r="H40" i="2"/>
  <c r="I40" i="2"/>
  <c r="J40" i="2"/>
  <c r="K40" i="2"/>
  <c r="L40" i="2"/>
  <c r="B41" i="2"/>
  <c r="C41" i="2"/>
  <c r="D41" i="2"/>
  <c r="E41" i="2"/>
  <c r="F41" i="2"/>
  <c r="G41" i="2"/>
  <c r="H41" i="2"/>
  <c r="I41" i="2"/>
  <c r="J41" i="2"/>
  <c r="K41" i="2"/>
  <c r="L41" i="2"/>
  <c r="B42" i="2"/>
  <c r="C42" i="2"/>
  <c r="D42" i="2"/>
  <c r="E42" i="2"/>
  <c r="F42" i="2"/>
  <c r="G42" i="2"/>
  <c r="H42" i="2"/>
  <c r="I42" i="2"/>
  <c r="J42" i="2"/>
  <c r="K42" i="2"/>
  <c r="L42" i="2"/>
  <c r="B43" i="2"/>
  <c r="C43" i="2"/>
  <c r="D43" i="2"/>
  <c r="E43" i="2"/>
  <c r="F43" i="2"/>
  <c r="G43" i="2"/>
  <c r="H43" i="2"/>
  <c r="I43" i="2"/>
  <c r="J43" i="2"/>
  <c r="K43" i="2"/>
  <c r="L43" i="2"/>
  <c r="B44" i="2"/>
  <c r="C44" i="2"/>
  <c r="D44" i="2"/>
  <c r="E44" i="2"/>
  <c r="F44" i="2"/>
  <c r="G44" i="2"/>
  <c r="H44" i="2"/>
  <c r="I44" i="2"/>
  <c r="J44" i="2"/>
  <c r="K44" i="2"/>
  <c r="L44" i="2"/>
  <c r="B45" i="2"/>
  <c r="C45" i="2"/>
  <c r="D45" i="2"/>
  <c r="E45" i="2"/>
  <c r="F45" i="2"/>
  <c r="G45" i="2"/>
  <c r="H45" i="2"/>
  <c r="I45" i="2"/>
  <c r="J45" i="2"/>
  <c r="K45" i="2"/>
  <c r="L45" i="2"/>
  <c r="B46" i="2"/>
  <c r="C46" i="2"/>
  <c r="D46" i="2"/>
  <c r="E46" i="2"/>
  <c r="F46" i="2"/>
  <c r="G46" i="2"/>
  <c r="H46" i="2"/>
  <c r="I46" i="2"/>
  <c r="J46" i="2"/>
  <c r="K46" i="2"/>
  <c r="L46" i="2"/>
  <c r="B47" i="2"/>
  <c r="C47" i="2"/>
  <c r="D47" i="2"/>
  <c r="E47" i="2"/>
  <c r="F47" i="2"/>
  <c r="G47" i="2"/>
  <c r="H47" i="2"/>
  <c r="I47" i="2"/>
  <c r="J47" i="2"/>
  <c r="K47" i="2"/>
  <c r="L47" i="2"/>
  <c r="B38" i="2"/>
  <c r="C38" i="2"/>
  <c r="D38" i="2"/>
  <c r="E38" i="2"/>
  <c r="F38" i="2"/>
  <c r="G38" i="2"/>
  <c r="H38" i="2"/>
  <c r="I38" i="2"/>
  <c r="J38" i="2"/>
  <c r="K38" i="2"/>
  <c r="A40" i="2"/>
  <c r="A41" i="2" s="1"/>
  <c r="A42" i="2" s="1"/>
  <c r="A43" i="2" s="1"/>
  <c r="A44" i="2" s="1"/>
  <c r="A45" i="2" s="1"/>
  <c r="A46" i="2" s="1"/>
  <c r="A47" i="2" s="1"/>
  <c r="A39" i="2"/>
  <c r="L38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H27" i="2"/>
  <c r="H28" i="2"/>
  <c r="H29" i="2"/>
  <c r="H30" i="2"/>
  <c r="H31" i="2"/>
  <c r="H32" i="2"/>
  <c r="H33" i="2"/>
  <c r="H34" i="2"/>
  <c r="H35" i="2"/>
  <c r="H26" i="2"/>
  <c r="A27" i="2"/>
  <c r="A28" i="2" s="1"/>
  <c r="A29" i="2" s="1"/>
  <c r="A30" i="2" s="1"/>
  <c r="A31" i="2" s="1"/>
  <c r="A32" i="2" s="1"/>
  <c r="A33" i="2" s="1"/>
  <c r="A34" i="2" s="1"/>
  <c r="A35" i="2" s="1"/>
  <c r="E15" i="2" l="1"/>
  <c r="E16" i="2"/>
  <c r="E17" i="2"/>
  <c r="E18" i="2"/>
  <c r="E19" i="2"/>
  <c r="E20" i="2"/>
  <c r="E21" i="2"/>
  <c r="E22" i="2"/>
  <c r="E23" i="2"/>
  <c r="F15" i="2" l="1"/>
  <c r="F16" i="2"/>
  <c r="F17" i="2"/>
  <c r="F18" i="2"/>
  <c r="F19" i="2"/>
  <c r="F20" i="2"/>
  <c r="F21" i="2"/>
  <c r="F22" i="2"/>
  <c r="F23" i="2"/>
  <c r="J15" i="2" l="1"/>
  <c r="J16" i="2"/>
  <c r="J17" i="2"/>
  <c r="J18" i="2"/>
  <c r="J19" i="2"/>
  <c r="J20" i="2"/>
  <c r="J21" i="2"/>
  <c r="J22" i="2"/>
  <c r="J23" i="2"/>
  <c r="I15" i="2" l="1"/>
  <c r="I16" i="2"/>
  <c r="I17" i="2"/>
  <c r="I18" i="2"/>
  <c r="I19" i="2"/>
  <c r="I20" i="2"/>
  <c r="I21" i="2"/>
  <c r="I22" i="2"/>
  <c r="I23" i="2"/>
  <c r="H15" i="2" l="1"/>
  <c r="H16" i="2"/>
  <c r="H17" i="2"/>
  <c r="H18" i="2"/>
  <c r="H19" i="2"/>
  <c r="H20" i="2"/>
  <c r="H21" i="2"/>
  <c r="H22" i="2"/>
  <c r="H23" i="2"/>
  <c r="K15" i="2"/>
  <c r="K16" i="2"/>
  <c r="K17" i="2"/>
  <c r="K18" i="2"/>
  <c r="K19" i="2"/>
  <c r="K20" i="2"/>
  <c r="K21" i="2"/>
  <c r="K22" i="2"/>
  <c r="K23" i="2"/>
  <c r="D15" i="2" l="1"/>
  <c r="D16" i="2"/>
  <c r="D17" i="2"/>
  <c r="D18" i="2"/>
  <c r="D19" i="2"/>
  <c r="D20" i="2"/>
  <c r="D21" i="2"/>
  <c r="D22" i="2"/>
  <c r="D23" i="2"/>
  <c r="C19" i="2"/>
  <c r="C18" i="2"/>
  <c r="B16" i="2"/>
  <c r="C16" i="2"/>
  <c r="G16" i="2"/>
  <c r="L16" i="2"/>
  <c r="B17" i="2"/>
  <c r="C17" i="2"/>
  <c r="G17" i="2"/>
  <c r="L17" i="2"/>
  <c r="B18" i="2"/>
  <c r="G18" i="2"/>
  <c r="L18" i="2"/>
  <c r="B19" i="2"/>
  <c r="G19" i="2"/>
  <c r="L19" i="2"/>
  <c r="B20" i="2"/>
  <c r="C20" i="2"/>
  <c r="G20" i="2"/>
  <c r="L20" i="2"/>
  <c r="B21" i="2"/>
  <c r="C21" i="2"/>
  <c r="G21" i="2"/>
  <c r="L21" i="2"/>
  <c r="B22" i="2"/>
  <c r="C22" i="2"/>
  <c r="G22" i="2"/>
  <c r="L22" i="2"/>
  <c r="B23" i="2"/>
  <c r="C23" i="2"/>
  <c r="G23" i="2"/>
  <c r="L23" i="2"/>
  <c r="C15" i="2"/>
  <c r="G15" i="2"/>
  <c r="L15" i="2"/>
  <c r="B15" i="2"/>
  <c r="A15" i="2"/>
  <c r="A16" i="2" s="1"/>
  <c r="A17" i="2" s="1"/>
  <c r="A18" i="2" s="1"/>
  <c r="A19" i="2" s="1"/>
  <c r="A20" i="2" s="1"/>
  <c r="A21" i="2" s="1"/>
  <c r="A22" i="2" s="1"/>
  <c r="A23" i="2" s="1"/>
  <c r="A3" i="2"/>
  <c r="A4" i="2" s="1"/>
  <c r="A5" i="2" s="1"/>
  <c r="A6" i="2" s="1"/>
  <c r="A7" i="2" s="1"/>
  <c r="A8" i="2" s="1"/>
  <c r="A9" i="2" s="1"/>
  <c r="A10" i="2" s="1"/>
  <c r="A11" i="2" s="1"/>
  <c r="A27" i="1"/>
  <c r="A28" i="1" s="1"/>
  <c r="A29" i="1" s="1"/>
  <c r="A30" i="1" s="1"/>
  <c r="A31" i="1" s="1"/>
  <c r="A32" i="1" s="1"/>
  <c r="A33" i="1" s="1"/>
  <c r="A34" i="1" s="1"/>
  <c r="A35" i="1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15" i="1"/>
  <c r="B16" i="1"/>
  <c r="B17" i="1"/>
  <c r="B18" i="1"/>
  <c r="B19" i="1"/>
  <c r="B20" i="1"/>
  <c r="B21" i="1"/>
  <c r="B22" i="1"/>
  <c r="B23" i="1"/>
  <c r="B14" i="1"/>
  <c r="A15" i="1"/>
  <c r="A16" i="1" s="1"/>
  <c r="A17" i="1" s="1"/>
  <c r="A18" i="1" s="1"/>
  <c r="A19" i="1" s="1"/>
  <c r="A20" i="1" s="1"/>
  <c r="A21" i="1" s="1"/>
  <c r="A22" i="1" s="1"/>
  <c r="A23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<sst xmlns="http://schemas.openxmlformats.org/spreadsheetml/2006/main" count="120" uniqueCount="22">
  <si>
    <t>750ti</t>
  </si>
  <si>
    <t>R7 260X</t>
  </si>
  <si>
    <t>Absolute</t>
  </si>
  <si>
    <t>Relative</t>
  </si>
  <si>
    <t>HD Graphics 4600</t>
  </si>
  <si>
    <t>HD Graphics 4000</t>
  </si>
  <si>
    <t>GeForce 8600GT</t>
  </si>
  <si>
    <t>GeForce 8800GT</t>
  </si>
  <si>
    <t>GeForce GTX 470</t>
  </si>
  <si>
    <t>GeForce GTX 750TI</t>
  </si>
  <si>
    <t>GeForce GTX 680</t>
  </si>
  <si>
    <t>Radeon HD 4550</t>
  </si>
  <si>
    <t>Radeon HD 5850</t>
  </si>
  <si>
    <t>Radeon HD 7750</t>
  </si>
  <si>
    <t>Radeon R7 260X</t>
  </si>
  <si>
    <t>Relative to GTX680</t>
  </si>
  <si>
    <t>Relative to R7 260X</t>
  </si>
  <si>
    <t>Relative to HD 4600</t>
  </si>
  <si>
    <t>1024 triangles per draw</t>
  </si>
  <si>
    <t>Frequency</t>
  </si>
  <si>
    <t>Primitive rate</t>
  </si>
  <si>
    <t>Theorical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</si>
</sst>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draw_call!$B$13</c:f>
              <c:strCache>
                <c:ptCount val="1"/>
                <c:pt idx="0">
                  <c:v>HD Graphics 4000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draw_call!$A$14:$A$23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draw_call!$B$14:$B$23</c:f>
              <c:numCache>
                <c:formatCode>0%</c:formatCode>
                <c:ptCount val="10"/>
                <c:pt idx="0">
                  <c:v>1</c:v>
                </c:pt>
                <c:pt idx="1">
                  <c:v>1.010909090909091</c:v>
                </c:pt>
                <c:pt idx="2">
                  <c:v>1.0254545454545454</c:v>
                </c:pt>
                <c:pt idx="3">
                  <c:v>1.0872727272727272</c:v>
                </c:pt>
                <c:pt idx="4">
                  <c:v>1.1163636363636364</c:v>
                </c:pt>
                <c:pt idx="5">
                  <c:v>1.1927272727272726</c:v>
                </c:pt>
                <c:pt idx="6">
                  <c:v>1.8763636363636365</c:v>
                </c:pt>
                <c:pt idx="7">
                  <c:v>3.7018181818181817</c:v>
                </c:pt>
                <c:pt idx="8">
                  <c:v>7.4618181818181819</c:v>
                </c:pt>
                <c:pt idx="9">
                  <c:v>14.974545454545455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draw_call!$C$13</c:f>
              <c:strCache>
                <c:ptCount val="1"/>
                <c:pt idx="0">
                  <c:v>HD Graphics 4600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draw_call!$A$14:$A$23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draw_call!$C$14:$C$23</c:f>
              <c:numCache>
                <c:formatCode>0%</c:formatCode>
                <c:ptCount val="10"/>
                <c:pt idx="0">
                  <c:v>1</c:v>
                </c:pt>
                <c:pt idx="1">
                  <c:v>1.003003003003003</c:v>
                </c:pt>
                <c:pt idx="2">
                  <c:v>1.003003003003003</c:v>
                </c:pt>
                <c:pt idx="3">
                  <c:v>1.057057057057057</c:v>
                </c:pt>
                <c:pt idx="4">
                  <c:v>1.1201201201201201</c:v>
                </c:pt>
                <c:pt idx="5">
                  <c:v>1.1591591591591592</c:v>
                </c:pt>
                <c:pt idx="6">
                  <c:v>1.2912912912912913</c:v>
                </c:pt>
                <c:pt idx="7">
                  <c:v>2.0390390390390389</c:v>
                </c:pt>
                <c:pt idx="8">
                  <c:v>3.7567567567567566</c:v>
                </c:pt>
                <c:pt idx="9">
                  <c:v>7.1651651651651651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draw_call!$D$13</c:f>
              <c:strCache>
                <c:ptCount val="1"/>
                <c:pt idx="0">
                  <c:v>GeForce 8600GT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draw_call!$A$14:$A$23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draw_call!$D$14:$D$23</c:f>
              <c:numCache>
                <c:formatCode>0%</c:formatCode>
                <c:ptCount val="10"/>
                <c:pt idx="0">
                  <c:v>1</c:v>
                </c:pt>
                <c:pt idx="1">
                  <c:v>1.0025575447570332</c:v>
                </c:pt>
                <c:pt idx="2">
                  <c:v>1</c:v>
                </c:pt>
                <c:pt idx="3">
                  <c:v>0.99744245524296671</c:v>
                </c:pt>
                <c:pt idx="4">
                  <c:v>1.0025575447570332</c:v>
                </c:pt>
                <c:pt idx="5">
                  <c:v>1.0179028132992327</c:v>
                </c:pt>
                <c:pt idx="6">
                  <c:v>1.0076726342710998</c:v>
                </c:pt>
                <c:pt idx="7">
                  <c:v>1.1176470588235294</c:v>
                </c:pt>
                <c:pt idx="8">
                  <c:v>4.0537084398976981</c:v>
                </c:pt>
                <c:pt idx="9">
                  <c:v>8.9769820971867009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draw_call!$E$13</c:f>
              <c:strCache>
                <c:ptCount val="1"/>
                <c:pt idx="0">
                  <c:v>GeForce 8800GT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draw_call!$A$14:$A$23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draw_call!$E$14:$E$23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1.0030581039755351</c:v>
                </c:pt>
                <c:pt idx="7">
                  <c:v>1.073394495412844</c:v>
                </c:pt>
                <c:pt idx="8">
                  <c:v>2.2048929663608563</c:v>
                </c:pt>
                <c:pt idx="9">
                  <c:v>4.3547400611620795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draw_call!$F$13</c:f>
              <c:strCache>
                <c:ptCount val="1"/>
                <c:pt idx="0">
                  <c:v>GeForce GTX 470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draw_call!$A$14:$A$23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draw_call!$F$14:$F$23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1.0106382978723405</c:v>
                </c:pt>
                <c:pt idx="4">
                  <c:v>1.0212765957446808</c:v>
                </c:pt>
                <c:pt idx="5">
                  <c:v>1.0106382978723405</c:v>
                </c:pt>
                <c:pt idx="6">
                  <c:v>1.0212765957446808</c:v>
                </c:pt>
                <c:pt idx="7">
                  <c:v>2.8510638297872339</c:v>
                </c:pt>
                <c:pt idx="8">
                  <c:v>6.6914893617021276</c:v>
                </c:pt>
                <c:pt idx="9">
                  <c:v>14.914893617021276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draw_call!$G$13</c:f>
              <c:strCache>
                <c:ptCount val="1"/>
                <c:pt idx="0">
                  <c:v>GeForce GTX 750TI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draw_call!$A$14:$A$23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draw_call!$G$14:$G$23</c:f>
              <c:numCache>
                <c:formatCode>0%</c:formatCode>
                <c:ptCount val="10"/>
                <c:pt idx="0">
                  <c:v>1</c:v>
                </c:pt>
                <c:pt idx="1">
                  <c:v>0.98360655737704916</c:v>
                </c:pt>
                <c:pt idx="2">
                  <c:v>0.98360655737704916</c:v>
                </c:pt>
                <c:pt idx="3">
                  <c:v>0.98360655737704916</c:v>
                </c:pt>
                <c:pt idx="4">
                  <c:v>0.98360655737704916</c:v>
                </c:pt>
                <c:pt idx="5">
                  <c:v>0.98360655737704916</c:v>
                </c:pt>
                <c:pt idx="6">
                  <c:v>0.98360655737704916</c:v>
                </c:pt>
                <c:pt idx="7">
                  <c:v>2.5</c:v>
                </c:pt>
                <c:pt idx="8">
                  <c:v>5.4754098360655741</c:v>
                </c:pt>
                <c:pt idx="9">
                  <c:v>11.885245901639344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draw_call!$H$13</c:f>
              <c:strCache>
                <c:ptCount val="1"/>
                <c:pt idx="0">
                  <c:v>GeForce GTX 680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draw_call!$A$14:$A$23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draw_call!$H$14:$H$23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0.98275862068965514</c:v>
                </c:pt>
                <c:pt idx="5">
                  <c:v>1</c:v>
                </c:pt>
                <c:pt idx="6">
                  <c:v>1</c:v>
                </c:pt>
                <c:pt idx="7">
                  <c:v>4.1379310344827589</c:v>
                </c:pt>
                <c:pt idx="8">
                  <c:v>10.431034482758621</c:v>
                </c:pt>
                <c:pt idx="9">
                  <c:v>23.672413793103448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draw_call!$I$13</c:f>
              <c:strCache>
                <c:ptCount val="1"/>
                <c:pt idx="0">
                  <c:v>Radeon HD 4550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draw_call!$A$14:$A$23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draw_call!$I$14:$I$23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1.0060698027314112</c:v>
                </c:pt>
                <c:pt idx="5">
                  <c:v>1.007587253414264</c:v>
                </c:pt>
                <c:pt idx="6">
                  <c:v>1.0174506828528074</c:v>
                </c:pt>
                <c:pt idx="7">
                  <c:v>1.3543247344461304</c:v>
                </c:pt>
                <c:pt idx="8">
                  <c:v>2.4544764795144158</c:v>
                </c:pt>
                <c:pt idx="9">
                  <c:v>4.7397572078907437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draw_call!$J$13</c:f>
              <c:strCache>
                <c:ptCount val="1"/>
                <c:pt idx="0">
                  <c:v>Radeon HD 5850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draw_call!$A$14:$A$23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draw_call!$J$14:$J$23</c:f>
              <c:numCache>
                <c:formatCode>0%</c:formatCode>
                <c:ptCount val="10"/>
                <c:pt idx="0">
                  <c:v>1</c:v>
                </c:pt>
                <c:pt idx="1">
                  <c:v>1.0283687943262412</c:v>
                </c:pt>
                <c:pt idx="2">
                  <c:v>1.0886524822695036</c:v>
                </c:pt>
                <c:pt idx="3">
                  <c:v>1.2056737588652482</c:v>
                </c:pt>
                <c:pt idx="4">
                  <c:v>1.4858156028368794</c:v>
                </c:pt>
                <c:pt idx="5">
                  <c:v>2.3794326241134751</c:v>
                </c:pt>
                <c:pt idx="6">
                  <c:v>4.2695035460992905</c:v>
                </c:pt>
                <c:pt idx="7">
                  <c:v>8.0921985815602842</c:v>
                </c:pt>
                <c:pt idx="8">
                  <c:v>15.826241134751774</c:v>
                </c:pt>
                <c:pt idx="9">
                  <c:v>31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draw_call!$K$13</c:f>
              <c:strCache>
                <c:ptCount val="1"/>
                <c:pt idx="0">
                  <c:v>Radeon HD 7750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draw_call!$A$14:$A$23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draw_call!$K$14:$K$23</c:f>
              <c:numCache>
                <c:formatCode>0%</c:formatCode>
                <c:ptCount val="10"/>
                <c:pt idx="0">
                  <c:v>1</c:v>
                </c:pt>
                <c:pt idx="1">
                  <c:v>0.94029850746268662</c:v>
                </c:pt>
                <c:pt idx="2">
                  <c:v>0.95149253731343286</c:v>
                </c:pt>
                <c:pt idx="3">
                  <c:v>0.97014925373134331</c:v>
                </c:pt>
                <c:pt idx="4">
                  <c:v>1.0149253731343284</c:v>
                </c:pt>
                <c:pt idx="5">
                  <c:v>1.9216417910447761</c:v>
                </c:pt>
                <c:pt idx="6">
                  <c:v>3.5970149253731343</c:v>
                </c:pt>
                <c:pt idx="7">
                  <c:v>6.7574626865671643</c:v>
                </c:pt>
                <c:pt idx="8">
                  <c:v>13.291044776119403</c:v>
                </c:pt>
                <c:pt idx="9">
                  <c:v>26.548507462686569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draw_call!$L$13</c:f>
              <c:strCache>
                <c:ptCount val="1"/>
                <c:pt idx="0">
                  <c:v>Radeon R7 260X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draw_call!$A$14:$A$23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draw_call!$L$14:$L$23</c:f>
              <c:numCache>
                <c:formatCode>0%</c:formatCode>
                <c:ptCount val="10"/>
                <c:pt idx="0">
                  <c:v>1</c:v>
                </c:pt>
                <c:pt idx="1">
                  <c:v>1.0105263157894737</c:v>
                </c:pt>
                <c:pt idx="2">
                  <c:v>1.0315789473684212</c:v>
                </c:pt>
                <c:pt idx="3">
                  <c:v>1.2210526315789474</c:v>
                </c:pt>
                <c:pt idx="4">
                  <c:v>2.1052631578947367</c:v>
                </c:pt>
                <c:pt idx="5">
                  <c:v>4.1052631578947372</c:v>
                </c:pt>
                <c:pt idx="6">
                  <c:v>9.0315789473684216</c:v>
                </c:pt>
                <c:pt idx="7">
                  <c:v>18.063157894736843</c:v>
                </c:pt>
                <c:pt idx="8">
                  <c:v>33.631578947368418</c:v>
                </c:pt>
                <c:pt idx="9">
                  <c:v>70.663157894736841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06016"/>
        <c:axId val="77174400"/>
      </c:lineChart>
      <c:catAx>
        <c:axId val="1524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7174400"/>
        <c:crosses val="autoZero"/>
        <c:auto val="1"/>
        <c:lblAlgn val="ctr"/>
        <c:lblOffset val="100"/>
        <c:noMultiLvlLbl val="0"/>
      </c:catAx>
      <c:valAx>
        <c:axId val="77174400"/>
        <c:scaling>
          <c:orientation val="minMax"/>
          <c:max val="4"/>
          <c:min val="0.5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52406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draw_call!$B$25</c:f>
              <c:strCache>
                <c:ptCount val="1"/>
                <c:pt idx="0">
                  <c:v>HD Graphics 4000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draw_call!$A$26:$A$35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draw_call!$B$26:$B$35</c:f>
              <c:numCache>
                <c:formatCode>0%</c:formatCode>
                <c:ptCount val="10"/>
                <c:pt idx="0">
                  <c:v>4.7413793103448274</c:v>
                </c:pt>
                <c:pt idx="1">
                  <c:v>4.7931034482758621</c:v>
                </c:pt>
                <c:pt idx="2">
                  <c:v>4.8620689655172411</c:v>
                </c:pt>
                <c:pt idx="3">
                  <c:v>5.1551724137931032</c:v>
                </c:pt>
                <c:pt idx="4">
                  <c:v>5.2931034482758621</c:v>
                </c:pt>
                <c:pt idx="5">
                  <c:v>5.6551724137931032</c:v>
                </c:pt>
                <c:pt idx="6">
                  <c:v>8.8965517241379306</c:v>
                </c:pt>
                <c:pt idx="7">
                  <c:v>17.551724137931036</c:v>
                </c:pt>
                <c:pt idx="8">
                  <c:v>35.379310344827587</c:v>
                </c:pt>
                <c:pt idx="9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draw_call!$C$25</c:f>
              <c:strCache>
                <c:ptCount val="1"/>
                <c:pt idx="0">
                  <c:v>HD Graphics 4600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draw_call!$A$26:$A$35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draw_call!$C$26:$C$35</c:f>
              <c:numCache>
                <c:formatCode>0%</c:formatCode>
                <c:ptCount val="10"/>
                <c:pt idx="0">
                  <c:v>5.7413793103448274</c:v>
                </c:pt>
                <c:pt idx="1">
                  <c:v>5.7586206896551726</c:v>
                </c:pt>
                <c:pt idx="2">
                  <c:v>5.7586206896551726</c:v>
                </c:pt>
                <c:pt idx="3">
                  <c:v>6.068965517241379</c:v>
                </c:pt>
                <c:pt idx="4">
                  <c:v>6.431034482758621</c:v>
                </c:pt>
                <c:pt idx="5">
                  <c:v>6.6551724137931032</c:v>
                </c:pt>
                <c:pt idx="6">
                  <c:v>7.4137931034482758</c:v>
                </c:pt>
                <c:pt idx="7">
                  <c:v>11.706896551724139</c:v>
                </c:pt>
                <c:pt idx="8">
                  <c:v>21.568965517241381</c:v>
                </c:pt>
                <c:pt idx="9">
                  <c:v>41.137931034482762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draw_call!$D$25</c:f>
              <c:strCache>
                <c:ptCount val="1"/>
                <c:pt idx="0">
                  <c:v>GeForce 8600GT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draw_call!$A$26:$A$35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draw_call!$D$26:$D$35</c:f>
              <c:numCache>
                <c:formatCode>0%</c:formatCode>
                <c:ptCount val="10"/>
                <c:pt idx="0">
                  <c:v>6.7413793103448274</c:v>
                </c:pt>
                <c:pt idx="1">
                  <c:v>6.7586206896551726</c:v>
                </c:pt>
                <c:pt idx="2">
                  <c:v>6.7413793103448274</c:v>
                </c:pt>
                <c:pt idx="3">
                  <c:v>6.7241379310344831</c:v>
                </c:pt>
                <c:pt idx="4">
                  <c:v>6.7586206896551726</c:v>
                </c:pt>
                <c:pt idx="5">
                  <c:v>6.8620689655172411</c:v>
                </c:pt>
                <c:pt idx="6">
                  <c:v>6.7931034482758621</c:v>
                </c:pt>
                <c:pt idx="7">
                  <c:v>7.5344827586206895</c:v>
                </c:pt>
                <c:pt idx="8">
                  <c:v>27.327586206896552</c:v>
                </c:pt>
                <c:pt idx="9">
                  <c:v>60.517241379310342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draw_call!$E$25</c:f>
              <c:strCache>
                <c:ptCount val="1"/>
                <c:pt idx="0">
                  <c:v>GeForce 8800GT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draw_call!$A$26:$A$35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draw_call!$E$26:$E$35</c:f>
              <c:numCache>
                <c:formatCode>0%</c:formatCode>
                <c:ptCount val="10"/>
                <c:pt idx="0">
                  <c:v>5.6379310344827589</c:v>
                </c:pt>
                <c:pt idx="1">
                  <c:v>5.6379310344827589</c:v>
                </c:pt>
                <c:pt idx="2">
                  <c:v>5.6379310344827589</c:v>
                </c:pt>
                <c:pt idx="3">
                  <c:v>5.6379310344827589</c:v>
                </c:pt>
                <c:pt idx="4">
                  <c:v>5.6379310344827589</c:v>
                </c:pt>
                <c:pt idx="5">
                  <c:v>5.6379310344827589</c:v>
                </c:pt>
                <c:pt idx="6">
                  <c:v>5.6551724137931032</c:v>
                </c:pt>
                <c:pt idx="7">
                  <c:v>6.0517241379310347</c:v>
                </c:pt>
                <c:pt idx="8">
                  <c:v>12.431034482758621</c:v>
                </c:pt>
                <c:pt idx="9">
                  <c:v>24.551724137931036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draw_call!$F$25</c:f>
              <c:strCache>
                <c:ptCount val="1"/>
                <c:pt idx="0">
                  <c:v>GeForce GTX 470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draw_call!$A$26:$A$35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draw_call!$F$26:$F$35</c:f>
              <c:numCache>
                <c:formatCode>0%</c:formatCode>
                <c:ptCount val="10"/>
                <c:pt idx="0">
                  <c:v>1.6206896551724137</c:v>
                </c:pt>
                <c:pt idx="1">
                  <c:v>1.6206896551724137</c:v>
                </c:pt>
                <c:pt idx="2">
                  <c:v>1.6206896551724137</c:v>
                </c:pt>
                <c:pt idx="3">
                  <c:v>1.6379310344827587</c:v>
                </c:pt>
                <c:pt idx="4">
                  <c:v>1.6551724137931034</c:v>
                </c:pt>
                <c:pt idx="5">
                  <c:v>1.6379310344827587</c:v>
                </c:pt>
                <c:pt idx="6">
                  <c:v>1.6551724137931034</c:v>
                </c:pt>
                <c:pt idx="7">
                  <c:v>4.6206896551724137</c:v>
                </c:pt>
                <c:pt idx="8">
                  <c:v>10.844827586206897</c:v>
                </c:pt>
                <c:pt idx="9">
                  <c:v>24.172413793103448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draw_call!$G$25</c:f>
              <c:strCache>
                <c:ptCount val="1"/>
                <c:pt idx="0">
                  <c:v>GeForce GTX 750TI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draw_call!$A$26:$A$35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draw_call!$G$26:$G$35</c:f>
              <c:numCache>
                <c:formatCode>0%</c:formatCode>
                <c:ptCount val="10"/>
                <c:pt idx="0">
                  <c:v>2.103448275862069</c:v>
                </c:pt>
                <c:pt idx="1">
                  <c:v>2.0689655172413794</c:v>
                </c:pt>
                <c:pt idx="2">
                  <c:v>2.0689655172413794</c:v>
                </c:pt>
                <c:pt idx="3">
                  <c:v>2.0689655172413794</c:v>
                </c:pt>
                <c:pt idx="4">
                  <c:v>2.0689655172413794</c:v>
                </c:pt>
                <c:pt idx="5">
                  <c:v>2.0689655172413794</c:v>
                </c:pt>
                <c:pt idx="6">
                  <c:v>2.0689655172413794</c:v>
                </c:pt>
                <c:pt idx="7">
                  <c:v>5.2586206896551726</c:v>
                </c:pt>
                <c:pt idx="8">
                  <c:v>11.517241379310345</c:v>
                </c:pt>
                <c:pt idx="9">
                  <c:v>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draw_call!$H$25</c:f>
              <c:strCache>
                <c:ptCount val="1"/>
                <c:pt idx="0">
                  <c:v>GeForce GTX 680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draw_call!$A$26:$A$35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draw_call!$H$26:$H$35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0.98275862068965514</c:v>
                </c:pt>
                <c:pt idx="5">
                  <c:v>1</c:v>
                </c:pt>
                <c:pt idx="6">
                  <c:v>1</c:v>
                </c:pt>
                <c:pt idx="7">
                  <c:v>4.1379310344827589</c:v>
                </c:pt>
                <c:pt idx="8">
                  <c:v>10.431034482758621</c:v>
                </c:pt>
                <c:pt idx="9">
                  <c:v>23.672413793103448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draw_call!$I$25</c:f>
              <c:strCache>
                <c:ptCount val="1"/>
                <c:pt idx="0">
                  <c:v>Radeon HD 4550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draw_call!$A$26:$A$35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draw_call!$I$26:$I$35</c:f>
              <c:numCache>
                <c:formatCode>0%</c:formatCode>
                <c:ptCount val="10"/>
                <c:pt idx="0">
                  <c:v>22.724137931034484</c:v>
                </c:pt>
                <c:pt idx="1">
                  <c:v>22.724137931034484</c:v>
                </c:pt>
                <c:pt idx="2">
                  <c:v>22.724137931034484</c:v>
                </c:pt>
                <c:pt idx="3">
                  <c:v>22.724137931034484</c:v>
                </c:pt>
                <c:pt idx="4">
                  <c:v>22.862068965517242</c:v>
                </c:pt>
                <c:pt idx="5">
                  <c:v>22.896551724137932</c:v>
                </c:pt>
                <c:pt idx="6">
                  <c:v>23.120689655172413</c:v>
                </c:pt>
                <c:pt idx="7">
                  <c:v>30.775862068965516</c:v>
                </c:pt>
                <c:pt idx="8">
                  <c:v>55.775862068965516</c:v>
                </c:pt>
                <c:pt idx="9">
                  <c:v>107.70689655172414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draw_call!$J$25</c:f>
              <c:strCache>
                <c:ptCount val="1"/>
                <c:pt idx="0">
                  <c:v>Radeon HD 5850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draw_call!$A$26:$A$35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draw_call!$J$26:$J$35</c:f>
              <c:numCache>
                <c:formatCode>0%</c:formatCode>
                <c:ptCount val="10"/>
                <c:pt idx="0">
                  <c:v>4.8620689655172411</c:v>
                </c:pt>
                <c:pt idx="1">
                  <c:v>5</c:v>
                </c:pt>
                <c:pt idx="2">
                  <c:v>5.2931034482758621</c:v>
                </c:pt>
                <c:pt idx="3">
                  <c:v>5.8620689655172411</c:v>
                </c:pt>
                <c:pt idx="4">
                  <c:v>7.2241379310344831</c:v>
                </c:pt>
                <c:pt idx="5">
                  <c:v>11.568965517241379</c:v>
                </c:pt>
                <c:pt idx="6">
                  <c:v>20.758620689655171</c:v>
                </c:pt>
                <c:pt idx="7">
                  <c:v>39.344827586206897</c:v>
                </c:pt>
                <c:pt idx="8">
                  <c:v>76.948275862068968</c:v>
                </c:pt>
                <c:pt idx="9">
                  <c:v>150.72413793103448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draw_call!$K$25</c:f>
              <c:strCache>
                <c:ptCount val="1"/>
                <c:pt idx="0">
                  <c:v>Radeon HD 7750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draw_call!$A$26:$A$35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draw_call!$K$26:$K$35</c:f>
              <c:numCache>
                <c:formatCode>0%</c:formatCode>
                <c:ptCount val="10"/>
                <c:pt idx="0">
                  <c:v>4.6206896551724137</c:v>
                </c:pt>
                <c:pt idx="1">
                  <c:v>4.3448275862068968</c:v>
                </c:pt>
                <c:pt idx="2">
                  <c:v>4.3965517241379306</c:v>
                </c:pt>
                <c:pt idx="3">
                  <c:v>4.4827586206896548</c:v>
                </c:pt>
                <c:pt idx="4">
                  <c:v>4.6896551724137927</c:v>
                </c:pt>
                <c:pt idx="5">
                  <c:v>8.8793103448275854</c:v>
                </c:pt>
                <c:pt idx="6">
                  <c:v>16.620689655172413</c:v>
                </c:pt>
                <c:pt idx="7">
                  <c:v>31.224137931034484</c:v>
                </c:pt>
                <c:pt idx="8">
                  <c:v>61.413793103448278</c:v>
                </c:pt>
                <c:pt idx="9">
                  <c:v>122.67241379310344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draw_call!$L$25</c:f>
              <c:strCache>
                <c:ptCount val="1"/>
                <c:pt idx="0">
                  <c:v>Radeon R7 260X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draw_call!$A$26:$A$35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draw_call!$L$26:$L$35</c:f>
              <c:numCache>
                <c:formatCode>0%</c:formatCode>
                <c:ptCount val="10"/>
                <c:pt idx="0">
                  <c:v>1.6379310344827587</c:v>
                </c:pt>
                <c:pt idx="1">
                  <c:v>1.6551724137931034</c:v>
                </c:pt>
                <c:pt idx="2">
                  <c:v>1.6896551724137931</c:v>
                </c:pt>
                <c:pt idx="3">
                  <c:v>2</c:v>
                </c:pt>
                <c:pt idx="4">
                  <c:v>3.4482758620689653</c:v>
                </c:pt>
                <c:pt idx="5">
                  <c:v>6.7241379310344831</c:v>
                </c:pt>
                <c:pt idx="6">
                  <c:v>14.793103448275861</c:v>
                </c:pt>
                <c:pt idx="7">
                  <c:v>29.586206896551722</c:v>
                </c:pt>
                <c:pt idx="8">
                  <c:v>55.086206896551722</c:v>
                </c:pt>
                <c:pt idx="9">
                  <c:v>115.74137931034483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36448"/>
        <c:axId val="152446080"/>
      </c:lineChart>
      <c:catAx>
        <c:axId val="1529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446080"/>
        <c:crosses val="autoZero"/>
        <c:auto val="1"/>
        <c:lblAlgn val="ctr"/>
        <c:lblOffset val="100"/>
        <c:noMultiLvlLbl val="0"/>
      </c:catAx>
      <c:valAx>
        <c:axId val="152446080"/>
        <c:scaling>
          <c:orientation val="minMax"/>
          <c:max val="50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52936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draw_call!$I$37</c:f>
              <c:strCache>
                <c:ptCount val="1"/>
                <c:pt idx="0">
                  <c:v>Radeon HD 4550</c:v>
                </c:pt>
              </c:strCache>
            </c:strRef>
          </c:tx>
          <c:marker>
            <c:symbol val="none"/>
          </c:marker>
          <c:cat>
            <c:numRef>
              <c:f>draw_call!$A$38:$A$47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draw_call!$I$38:$I$47</c:f>
              <c:numCache>
                <c:formatCode>0%</c:formatCode>
                <c:ptCount val="10"/>
                <c:pt idx="0">
                  <c:v>13.873684210526315</c:v>
                </c:pt>
                <c:pt idx="1">
                  <c:v>13.873684210526315</c:v>
                </c:pt>
                <c:pt idx="2">
                  <c:v>13.873684210526315</c:v>
                </c:pt>
                <c:pt idx="3">
                  <c:v>13.873684210526315</c:v>
                </c:pt>
                <c:pt idx="4">
                  <c:v>13.957894736842105</c:v>
                </c:pt>
                <c:pt idx="5">
                  <c:v>13.978947368421053</c:v>
                </c:pt>
                <c:pt idx="6">
                  <c:v>14.115789473684211</c:v>
                </c:pt>
                <c:pt idx="7">
                  <c:v>18.789473684210527</c:v>
                </c:pt>
                <c:pt idx="8">
                  <c:v>34.05263157894737</c:v>
                </c:pt>
                <c:pt idx="9">
                  <c:v>65.757894736842104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draw_call!$J$37</c:f>
              <c:strCache>
                <c:ptCount val="1"/>
                <c:pt idx="0">
                  <c:v>Radeon HD 5850</c:v>
                </c:pt>
              </c:strCache>
            </c:strRef>
          </c:tx>
          <c:marker>
            <c:symbol val="none"/>
          </c:marker>
          <c:cat>
            <c:numRef>
              <c:f>draw_call!$A$38:$A$47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draw_call!$J$38:$J$47</c:f>
              <c:numCache>
                <c:formatCode>0%</c:formatCode>
                <c:ptCount val="10"/>
                <c:pt idx="0">
                  <c:v>2.9684210526315788</c:v>
                </c:pt>
                <c:pt idx="1">
                  <c:v>3.0526315789473686</c:v>
                </c:pt>
                <c:pt idx="2">
                  <c:v>3.2315789473684209</c:v>
                </c:pt>
                <c:pt idx="3">
                  <c:v>3.5789473684210527</c:v>
                </c:pt>
                <c:pt idx="4">
                  <c:v>4.4105263157894736</c:v>
                </c:pt>
                <c:pt idx="5">
                  <c:v>7.0631578947368423</c:v>
                </c:pt>
                <c:pt idx="6">
                  <c:v>12.673684210526316</c:v>
                </c:pt>
                <c:pt idx="7">
                  <c:v>24.021052631578947</c:v>
                </c:pt>
                <c:pt idx="8">
                  <c:v>46.978947368421053</c:v>
                </c:pt>
                <c:pt idx="9">
                  <c:v>92.021052631578954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draw_call!$K$37</c:f>
              <c:strCache>
                <c:ptCount val="1"/>
                <c:pt idx="0">
                  <c:v>Radeon HD 7750</c:v>
                </c:pt>
              </c:strCache>
            </c:strRef>
          </c:tx>
          <c:marker>
            <c:symbol val="none"/>
          </c:marker>
          <c:cat>
            <c:numRef>
              <c:f>draw_call!$A$38:$A$47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draw_call!$K$38:$K$47</c:f>
              <c:numCache>
                <c:formatCode>0%</c:formatCode>
                <c:ptCount val="10"/>
                <c:pt idx="0">
                  <c:v>2.8210526315789473</c:v>
                </c:pt>
                <c:pt idx="1">
                  <c:v>2.6526315789473682</c:v>
                </c:pt>
                <c:pt idx="2">
                  <c:v>2.6842105263157894</c:v>
                </c:pt>
                <c:pt idx="3">
                  <c:v>2.736842105263158</c:v>
                </c:pt>
                <c:pt idx="4">
                  <c:v>2.8631578947368421</c:v>
                </c:pt>
                <c:pt idx="5">
                  <c:v>5.4210526315789478</c:v>
                </c:pt>
                <c:pt idx="6">
                  <c:v>10.147368421052631</c:v>
                </c:pt>
                <c:pt idx="7">
                  <c:v>19.063157894736843</c:v>
                </c:pt>
                <c:pt idx="8">
                  <c:v>37.494736842105262</c:v>
                </c:pt>
                <c:pt idx="9">
                  <c:v>74.89473684210526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draw_call!$L$37</c:f>
              <c:strCache>
                <c:ptCount val="1"/>
                <c:pt idx="0">
                  <c:v>Radeon R7 260X</c:v>
                </c:pt>
              </c:strCache>
            </c:strRef>
          </c:tx>
          <c:marker>
            <c:symbol val="none"/>
          </c:marker>
          <c:cat>
            <c:numRef>
              <c:f>draw_call!$A$38:$A$47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draw_call!$L$38:$L$47</c:f>
              <c:numCache>
                <c:formatCode>0%</c:formatCode>
                <c:ptCount val="10"/>
                <c:pt idx="0">
                  <c:v>1</c:v>
                </c:pt>
                <c:pt idx="1">
                  <c:v>1.0105263157894737</c:v>
                </c:pt>
                <c:pt idx="2">
                  <c:v>1.0315789473684212</c:v>
                </c:pt>
                <c:pt idx="3">
                  <c:v>1.2210526315789474</c:v>
                </c:pt>
                <c:pt idx="4">
                  <c:v>2.1052631578947367</c:v>
                </c:pt>
                <c:pt idx="5">
                  <c:v>4.1052631578947372</c:v>
                </c:pt>
                <c:pt idx="6">
                  <c:v>9.0315789473684216</c:v>
                </c:pt>
                <c:pt idx="7">
                  <c:v>18.063157894736843</c:v>
                </c:pt>
                <c:pt idx="8">
                  <c:v>33.631578947368418</c:v>
                </c:pt>
                <c:pt idx="9">
                  <c:v>70.663157894736841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07040"/>
        <c:axId val="152449536"/>
      </c:lineChart>
      <c:catAx>
        <c:axId val="1524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449536"/>
        <c:crosses val="autoZero"/>
        <c:auto val="1"/>
        <c:lblAlgn val="ctr"/>
        <c:lblOffset val="100"/>
        <c:noMultiLvlLbl val="0"/>
      </c:catAx>
      <c:valAx>
        <c:axId val="152449536"/>
        <c:scaling>
          <c:orientation val="minMax"/>
          <c:max val="20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524070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draw_call!$D$25</c:f>
              <c:strCache>
                <c:ptCount val="1"/>
                <c:pt idx="0">
                  <c:v>GeForce 8600GT</c:v>
                </c:pt>
              </c:strCache>
            </c:strRef>
          </c:tx>
          <c:marker>
            <c:symbol val="none"/>
          </c:marker>
          <c:cat>
            <c:numRef>
              <c:f>draw_call!$A$26:$A$35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draw_call!$D$26:$D$35</c:f>
              <c:numCache>
                <c:formatCode>0%</c:formatCode>
                <c:ptCount val="10"/>
                <c:pt idx="0">
                  <c:v>6.7413793103448274</c:v>
                </c:pt>
                <c:pt idx="1">
                  <c:v>6.7586206896551726</c:v>
                </c:pt>
                <c:pt idx="2">
                  <c:v>6.7413793103448274</c:v>
                </c:pt>
                <c:pt idx="3">
                  <c:v>6.7241379310344831</c:v>
                </c:pt>
                <c:pt idx="4">
                  <c:v>6.7586206896551726</c:v>
                </c:pt>
                <c:pt idx="5">
                  <c:v>6.8620689655172411</c:v>
                </c:pt>
                <c:pt idx="6">
                  <c:v>6.7931034482758621</c:v>
                </c:pt>
                <c:pt idx="7">
                  <c:v>7.5344827586206895</c:v>
                </c:pt>
                <c:pt idx="8">
                  <c:v>27.327586206896552</c:v>
                </c:pt>
                <c:pt idx="9">
                  <c:v>60.517241379310342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draw_call!$E$25</c:f>
              <c:strCache>
                <c:ptCount val="1"/>
                <c:pt idx="0">
                  <c:v>GeForce 8800GT</c:v>
                </c:pt>
              </c:strCache>
            </c:strRef>
          </c:tx>
          <c:marker>
            <c:symbol val="none"/>
          </c:marker>
          <c:cat>
            <c:numRef>
              <c:f>draw_call!$A$26:$A$35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draw_call!$E$26:$E$35</c:f>
              <c:numCache>
                <c:formatCode>0%</c:formatCode>
                <c:ptCount val="10"/>
                <c:pt idx="0">
                  <c:v>5.6379310344827589</c:v>
                </c:pt>
                <c:pt idx="1">
                  <c:v>5.6379310344827589</c:v>
                </c:pt>
                <c:pt idx="2">
                  <c:v>5.6379310344827589</c:v>
                </c:pt>
                <c:pt idx="3">
                  <c:v>5.6379310344827589</c:v>
                </c:pt>
                <c:pt idx="4">
                  <c:v>5.6379310344827589</c:v>
                </c:pt>
                <c:pt idx="5">
                  <c:v>5.6379310344827589</c:v>
                </c:pt>
                <c:pt idx="6">
                  <c:v>5.6551724137931032</c:v>
                </c:pt>
                <c:pt idx="7">
                  <c:v>6.0517241379310347</c:v>
                </c:pt>
                <c:pt idx="8">
                  <c:v>12.431034482758621</c:v>
                </c:pt>
                <c:pt idx="9">
                  <c:v>24.551724137931036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draw_call!$F$25</c:f>
              <c:strCache>
                <c:ptCount val="1"/>
                <c:pt idx="0">
                  <c:v>GeForce GTX 470</c:v>
                </c:pt>
              </c:strCache>
            </c:strRef>
          </c:tx>
          <c:marker>
            <c:symbol val="none"/>
          </c:marker>
          <c:cat>
            <c:numRef>
              <c:f>draw_call!$A$26:$A$35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draw_call!$F$26:$F$35</c:f>
              <c:numCache>
                <c:formatCode>0%</c:formatCode>
                <c:ptCount val="10"/>
                <c:pt idx="0">
                  <c:v>1.6206896551724137</c:v>
                </c:pt>
                <c:pt idx="1">
                  <c:v>1.6206896551724137</c:v>
                </c:pt>
                <c:pt idx="2">
                  <c:v>1.6206896551724137</c:v>
                </c:pt>
                <c:pt idx="3">
                  <c:v>1.6379310344827587</c:v>
                </c:pt>
                <c:pt idx="4">
                  <c:v>1.6551724137931034</c:v>
                </c:pt>
                <c:pt idx="5">
                  <c:v>1.6379310344827587</c:v>
                </c:pt>
                <c:pt idx="6">
                  <c:v>1.6551724137931034</c:v>
                </c:pt>
                <c:pt idx="7">
                  <c:v>4.6206896551724137</c:v>
                </c:pt>
                <c:pt idx="8">
                  <c:v>10.844827586206897</c:v>
                </c:pt>
                <c:pt idx="9">
                  <c:v>24.172413793103448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draw_call!$G$25</c:f>
              <c:strCache>
                <c:ptCount val="1"/>
                <c:pt idx="0">
                  <c:v>GeForce GTX 750TI</c:v>
                </c:pt>
              </c:strCache>
            </c:strRef>
          </c:tx>
          <c:marker>
            <c:symbol val="none"/>
          </c:marker>
          <c:cat>
            <c:numRef>
              <c:f>draw_call!$A$26:$A$35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draw_call!$G$26:$G$35</c:f>
              <c:numCache>
                <c:formatCode>0%</c:formatCode>
                <c:ptCount val="10"/>
                <c:pt idx="0">
                  <c:v>2.103448275862069</c:v>
                </c:pt>
                <c:pt idx="1">
                  <c:v>2.0689655172413794</c:v>
                </c:pt>
                <c:pt idx="2">
                  <c:v>2.0689655172413794</c:v>
                </c:pt>
                <c:pt idx="3">
                  <c:v>2.0689655172413794</c:v>
                </c:pt>
                <c:pt idx="4">
                  <c:v>2.0689655172413794</c:v>
                </c:pt>
                <c:pt idx="5">
                  <c:v>2.0689655172413794</c:v>
                </c:pt>
                <c:pt idx="6">
                  <c:v>2.0689655172413794</c:v>
                </c:pt>
                <c:pt idx="7">
                  <c:v>5.2586206896551726</c:v>
                </c:pt>
                <c:pt idx="8">
                  <c:v>11.517241379310345</c:v>
                </c:pt>
                <c:pt idx="9">
                  <c:v>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draw_call!$H$25</c:f>
              <c:strCache>
                <c:ptCount val="1"/>
                <c:pt idx="0">
                  <c:v>GeForce GTX 680</c:v>
                </c:pt>
              </c:strCache>
            </c:strRef>
          </c:tx>
          <c:marker>
            <c:symbol val="none"/>
          </c:marker>
          <c:cat>
            <c:numRef>
              <c:f>draw_call!$A$26:$A$35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draw_call!$H$26:$H$35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0.98275862068965514</c:v>
                </c:pt>
                <c:pt idx="5">
                  <c:v>1</c:v>
                </c:pt>
                <c:pt idx="6">
                  <c:v>1</c:v>
                </c:pt>
                <c:pt idx="7">
                  <c:v>4.1379310344827589</c:v>
                </c:pt>
                <c:pt idx="8">
                  <c:v>10.431034482758621</c:v>
                </c:pt>
                <c:pt idx="9">
                  <c:v>23.672413793103448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37984"/>
        <c:axId val="152451840"/>
      </c:lineChart>
      <c:catAx>
        <c:axId val="1529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451840"/>
        <c:crosses val="autoZero"/>
        <c:auto val="1"/>
        <c:lblAlgn val="ctr"/>
        <c:lblOffset val="100"/>
        <c:noMultiLvlLbl val="0"/>
      </c:catAx>
      <c:valAx>
        <c:axId val="152451840"/>
        <c:scaling>
          <c:orientation val="minMax"/>
          <c:max val="20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529379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draw_call!$B$49</c:f>
              <c:strCache>
                <c:ptCount val="1"/>
                <c:pt idx="0">
                  <c:v>HD Graphics 4000</c:v>
                </c:pt>
              </c:strCache>
            </c:strRef>
          </c:tx>
          <c:marker>
            <c:symbol val="none"/>
          </c:marker>
          <c:cat>
            <c:numRef>
              <c:f>draw_call!$A$50:$A$59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draw_call!$B$50:$B$59</c:f>
              <c:numCache>
                <c:formatCode>0%</c:formatCode>
                <c:ptCount val="10"/>
                <c:pt idx="0">
                  <c:v>0.82582582582582587</c:v>
                </c:pt>
                <c:pt idx="1">
                  <c:v>0.83483483483483478</c:v>
                </c:pt>
                <c:pt idx="2">
                  <c:v>0.84684684684684686</c:v>
                </c:pt>
                <c:pt idx="3">
                  <c:v>0.89789789789789787</c:v>
                </c:pt>
                <c:pt idx="4">
                  <c:v>0.92192192192192191</c:v>
                </c:pt>
                <c:pt idx="5">
                  <c:v>0.98498498498498499</c:v>
                </c:pt>
                <c:pt idx="6">
                  <c:v>1.5495495495495495</c:v>
                </c:pt>
                <c:pt idx="7">
                  <c:v>3.0570570570570572</c:v>
                </c:pt>
                <c:pt idx="8">
                  <c:v>6.1621621621621623</c:v>
                </c:pt>
                <c:pt idx="9">
                  <c:v>12.366366366366366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draw_call!$C$49</c:f>
              <c:strCache>
                <c:ptCount val="1"/>
                <c:pt idx="0">
                  <c:v>HD Graphics 4600</c:v>
                </c:pt>
              </c:strCache>
            </c:strRef>
          </c:tx>
          <c:marker>
            <c:symbol val="none"/>
          </c:marker>
          <c:cat>
            <c:numRef>
              <c:f>draw_call!$A$50:$A$59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draw_call!$C$50:$C$59</c:f>
              <c:numCache>
                <c:formatCode>0%</c:formatCode>
                <c:ptCount val="10"/>
                <c:pt idx="0">
                  <c:v>1</c:v>
                </c:pt>
                <c:pt idx="1">
                  <c:v>1.003003003003003</c:v>
                </c:pt>
                <c:pt idx="2">
                  <c:v>1.003003003003003</c:v>
                </c:pt>
                <c:pt idx="3">
                  <c:v>1.057057057057057</c:v>
                </c:pt>
                <c:pt idx="4">
                  <c:v>1.1201201201201201</c:v>
                </c:pt>
                <c:pt idx="5">
                  <c:v>1.1591591591591592</c:v>
                </c:pt>
                <c:pt idx="6">
                  <c:v>1.2912912912912913</c:v>
                </c:pt>
                <c:pt idx="7">
                  <c:v>2.0390390390390389</c:v>
                </c:pt>
                <c:pt idx="8">
                  <c:v>3.7567567567567566</c:v>
                </c:pt>
                <c:pt idx="9">
                  <c:v>7.1651651651651651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39008"/>
        <c:axId val="153126016"/>
      </c:lineChart>
      <c:catAx>
        <c:axId val="1529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126016"/>
        <c:crosses val="autoZero"/>
        <c:auto val="1"/>
        <c:lblAlgn val="ctr"/>
        <c:lblOffset val="100"/>
        <c:noMultiLvlLbl val="0"/>
      </c:catAx>
      <c:valAx>
        <c:axId val="153126016"/>
        <c:scaling>
          <c:orientation val="minMax"/>
          <c:max val="20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52939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draw_call!$D$1</c:f>
              <c:strCache>
                <c:ptCount val="1"/>
                <c:pt idx="0">
                  <c:v>GeForce 8600GT</c:v>
                </c:pt>
              </c:strCache>
            </c:strRef>
          </c:tx>
          <c:marker>
            <c:symbol val="none"/>
          </c:marker>
          <c:cat>
            <c:numRef>
              <c:f>draw_call!$A$2:$A$11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draw_call!$D$2:$D$11</c:f>
              <c:numCache>
                <c:formatCode>General</c:formatCode>
                <c:ptCount val="10"/>
                <c:pt idx="0">
                  <c:v>391</c:v>
                </c:pt>
                <c:pt idx="1">
                  <c:v>392</c:v>
                </c:pt>
                <c:pt idx="2">
                  <c:v>391</c:v>
                </c:pt>
                <c:pt idx="3">
                  <c:v>390</c:v>
                </c:pt>
                <c:pt idx="4">
                  <c:v>392</c:v>
                </c:pt>
                <c:pt idx="5">
                  <c:v>398</c:v>
                </c:pt>
                <c:pt idx="6">
                  <c:v>394</c:v>
                </c:pt>
                <c:pt idx="7">
                  <c:v>437</c:v>
                </c:pt>
                <c:pt idx="8">
                  <c:v>1585</c:v>
                </c:pt>
                <c:pt idx="9">
                  <c:v>3510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draw_call!$E$1</c:f>
              <c:strCache>
                <c:ptCount val="1"/>
                <c:pt idx="0">
                  <c:v>GeForce 8800GT</c:v>
                </c:pt>
              </c:strCache>
            </c:strRef>
          </c:tx>
          <c:marker>
            <c:symbol val="none"/>
          </c:marker>
          <c:cat>
            <c:numRef>
              <c:f>draw_call!$A$2:$A$11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draw_call!$E$2:$E$11</c:f>
              <c:numCache>
                <c:formatCode>General</c:formatCode>
                <c:ptCount val="10"/>
                <c:pt idx="0">
                  <c:v>327</c:v>
                </c:pt>
                <c:pt idx="1">
                  <c:v>327</c:v>
                </c:pt>
                <c:pt idx="2">
                  <c:v>327</c:v>
                </c:pt>
                <c:pt idx="3">
                  <c:v>327</c:v>
                </c:pt>
                <c:pt idx="4">
                  <c:v>327</c:v>
                </c:pt>
                <c:pt idx="5">
                  <c:v>327</c:v>
                </c:pt>
                <c:pt idx="6">
                  <c:v>328</c:v>
                </c:pt>
                <c:pt idx="7">
                  <c:v>351</c:v>
                </c:pt>
                <c:pt idx="8">
                  <c:v>721</c:v>
                </c:pt>
                <c:pt idx="9">
                  <c:v>1424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draw_call!$F$1</c:f>
              <c:strCache>
                <c:ptCount val="1"/>
                <c:pt idx="0">
                  <c:v>GeForce GTX 470</c:v>
                </c:pt>
              </c:strCache>
            </c:strRef>
          </c:tx>
          <c:marker>
            <c:symbol val="none"/>
          </c:marker>
          <c:cat>
            <c:numRef>
              <c:f>draw_call!$A$2:$A$11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draw_call!$F$2:$F$11</c:f>
              <c:numCache>
                <c:formatCode>General</c:formatCode>
                <c:ptCount val="10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95</c:v>
                </c:pt>
                <c:pt idx="6">
                  <c:v>96</c:v>
                </c:pt>
                <c:pt idx="7">
                  <c:v>268</c:v>
                </c:pt>
                <c:pt idx="8">
                  <c:v>629</c:v>
                </c:pt>
                <c:pt idx="9">
                  <c:v>1402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draw_call!$G$1</c:f>
              <c:strCache>
                <c:ptCount val="1"/>
                <c:pt idx="0">
                  <c:v>GeForce GTX 750TI</c:v>
                </c:pt>
              </c:strCache>
            </c:strRef>
          </c:tx>
          <c:marker>
            <c:symbol val="none"/>
          </c:marker>
          <c:cat>
            <c:numRef>
              <c:f>draw_call!$A$2:$A$11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draw_call!$G$2:$G$11</c:f>
              <c:numCache>
                <c:formatCode>General</c:formatCode>
                <c:ptCount val="10"/>
                <c:pt idx="0">
                  <c:v>122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305</c:v>
                </c:pt>
                <c:pt idx="8">
                  <c:v>668</c:v>
                </c:pt>
                <c:pt idx="9">
                  <c:v>1450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draw_call!$H$1</c:f>
              <c:strCache>
                <c:ptCount val="1"/>
                <c:pt idx="0">
                  <c:v>GeForce GTX 680</c:v>
                </c:pt>
              </c:strCache>
            </c:strRef>
          </c:tx>
          <c:marker>
            <c:symbol val="none"/>
          </c:marker>
          <c:cat>
            <c:numRef>
              <c:f>draw_call!$A$2:$A$11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draw_call!$H$2:$H$11</c:f>
              <c:numCache>
                <c:formatCode>General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57</c:v>
                </c:pt>
                <c:pt idx="5">
                  <c:v>58</c:v>
                </c:pt>
                <c:pt idx="6">
                  <c:v>58</c:v>
                </c:pt>
                <c:pt idx="7">
                  <c:v>240</c:v>
                </c:pt>
                <c:pt idx="8">
                  <c:v>605</c:v>
                </c:pt>
                <c:pt idx="9">
                  <c:v>1373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39520"/>
        <c:axId val="153128320"/>
      </c:lineChart>
      <c:catAx>
        <c:axId val="1529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128320"/>
        <c:crosses val="autoZero"/>
        <c:auto val="1"/>
        <c:lblAlgn val="ctr"/>
        <c:lblOffset val="100"/>
        <c:noMultiLvlLbl val="0"/>
      </c:catAx>
      <c:valAx>
        <c:axId val="153128320"/>
        <c:scaling>
          <c:orientation val="minMax"/>
          <c:max val="4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29395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draw_call!$I$1</c:f>
              <c:strCache>
                <c:ptCount val="1"/>
                <c:pt idx="0">
                  <c:v>Radeon HD 4550</c:v>
                </c:pt>
              </c:strCache>
            </c:strRef>
          </c:tx>
          <c:marker>
            <c:symbol val="none"/>
          </c:marker>
          <c:cat>
            <c:numRef>
              <c:f>draw_call!$A$2:$A$11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draw_call!$I$2:$I$11</c:f>
              <c:numCache>
                <c:formatCode>General</c:formatCode>
                <c:ptCount val="10"/>
                <c:pt idx="0">
                  <c:v>1318</c:v>
                </c:pt>
                <c:pt idx="1">
                  <c:v>1318</c:v>
                </c:pt>
                <c:pt idx="2">
                  <c:v>1318</c:v>
                </c:pt>
                <c:pt idx="3">
                  <c:v>1318</c:v>
                </c:pt>
                <c:pt idx="4">
                  <c:v>1326</c:v>
                </c:pt>
                <c:pt idx="5">
                  <c:v>1328</c:v>
                </c:pt>
                <c:pt idx="6">
                  <c:v>1341</c:v>
                </c:pt>
                <c:pt idx="7">
                  <c:v>1785</c:v>
                </c:pt>
                <c:pt idx="8">
                  <c:v>3235</c:v>
                </c:pt>
                <c:pt idx="9">
                  <c:v>6247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draw_call!$J$1</c:f>
              <c:strCache>
                <c:ptCount val="1"/>
                <c:pt idx="0">
                  <c:v>Radeon HD 5850</c:v>
                </c:pt>
              </c:strCache>
            </c:strRef>
          </c:tx>
          <c:marker>
            <c:symbol val="none"/>
          </c:marker>
          <c:cat>
            <c:numRef>
              <c:f>draw_call!$A$2:$A$11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draw_call!$J$2:$J$11</c:f>
              <c:numCache>
                <c:formatCode>General</c:formatCode>
                <c:ptCount val="10"/>
                <c:pt idx="0">
                  <c:v>282</c:v>
                </c:pt>
                <c:pt idx="1">
                  <c:v>290</c:v>
                </c:pt>
                <c:pt idx="2">
                  <c:v>307</c:v>
                </c:pt>
                <c:pt idx="3">
                  <c:v>340</c:v>
                </c:pt>
                <c:pt idx="4">
                  <c:v>419</c:v>
                </c:pt>
                <c:pt idx="5">
                  <c:v>671</c:v>
                </c:pt>
                <c:pt idx="6">
                  <c:v>1204</c:v>
                </c:pt>
                <c:pt idx="7">
                  <c:v>2282</c:v>
                </c:pt>
                <c:pt idx="8">
                  <c:v>4463</c:v>
                </c:pt>
                <c:pt idx="9">
                  <c:v>8742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draw_call!$K$1</c:f>
              <c:strCache>
                <c:ptCount val="1"/>
                <c:pt idx="0">
                  <c:v>Radeon HD 7750</c:v>
                </c:pt>
              </c:strCache>
            </c:strRef>
          </c:tx>
          <c:marker>
            <c:symbol val="none"/>
          </c:marker>
          <c:cat>
            <c:numRef>
              <c:f>draw_call!$A$2:$A$11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draw_call!$K$2:$K$11</c:f>
              <c:numCache>
                <c:formatCode>General</c:formatCode>
                <c:ptCount val="10"/>
                <c:pt idx="0">
                  <c:v>268</c:v>
                </c:pt>
                <c:pt idx="1">
                  <c:v>252</c:v>
                </c:pt>
                <c:pt idx="2">
                  <c:v>255</c:v>
                </c:pt>
                <c:pt idx="3">
                  <c:v>260</c:v>
                </c:pt>
                <c:pt idx="4">
                  <c:v>272</c:v>
                </c:pt>
                <c:pt idx="5">
                  <c:v>515</c:v>
                </c:pt>
                <c:pt idx="6">
                  <c:v>964</c:v>
                </c:pt>
                <c:pt idx="7">
                  <c:v>1811</c:v>
                </c:pt>
                <c:pt idx="8">
                  <c:v>3562</c:v>
                </c:pt>
                <c:pt idx="9">
                  <c:v>7115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draw_call!$L$1</c:f>
              <c:strCache>
                <c:ptCount val="1"/>
                <c:pt idx="0">
                  <c:v>Radeon R7 260X</c:v>
                </c:pt>
              </c:strCache>
            </c:strRef>
          </c:tx>
          <c:marker>
            <c:symbol val="none"/>
          </c:marker>
          <c:cat>
            <c:numRef>
              <c:f>draw_call!$A$2:$A$11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draw_call!$L$2:$L$11</c:f>
              <c:numCache>
                <c:formatCode>General</c:formatCode>
                <c:ptCount val="10"/>
                <c:pt idx="0">
                  <c:v>95</c:v>
                </c:pt>
                <c:pt idx="1">
                  <c:v>96</c:v>
                </c:pt>
                <c:pt idx="2">
                  <c:v>98</c:v>
                </c:pt>
                <c:pt idx="3">
                  <c:v>116</c:v>
                </c:pt>
                <c:pt idx="4">
                  <c:v>200</c:v>
                </c:pt>
                <c:pt idx="5">
                  <c:v>390</c:v>
                </c:pt>
                <c:pt idx="6">
                  <c:v>858</c:v>
                </c:pt>
                <c:pt idx="7">
                  <c:v>1716</c:v>
                </c:pt>
                <c:pt idx="8">
                  <c:v>3195</c:v>
                </c:pt>
                <c:pt idx="9">
                  <c:v>6713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032"/>
        <c:axId val="153130624"/>
      </c:lineChart>
      <c:catAx>
        <c:axId val="15294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130624"/>
        <c:crosses val="autoZero"/>
        <c:auto val="1"/>
        <c:lblAlgn val="ctr"/>
        <c:lblOffset val="100"/>
        <c:noMultiLvlLbl val="0"/>
      </c:catAx>
      <c:valAx>
        <c:axId val="153130624"/>
        <c:scaling>
          <c:orientation val="minMax"/>
          <c:max val="4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9400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draw_call!$B$1</c:f>
              <c:strCache>
                <c:ptCount val="1"/>
                <c:pt idx="0">
                  <c:v>HD Graphics 4000</c:v>
                </c:pt>
              </c:strCache>
            </c:strRef>
          </c:tx>
          <c:marker>
            <c:symbol val="none"/>
          </c:marker>
          <c:cat>
            <c:numRef>
              <c:f>draw_call!$A$2:$A$11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draw_call!$B$2:$B$11</c:f>
              <c:numCache>
                <c:formatCode>General</c:formatCode>
                <c:ptCount val="10"/>
                <c:pt idx="0">
                  <c:v>275</c:v>
                </c:pt>
                <c:pt idx="1">
                  <c:v>278</c:v>
                </c:pt>
                <c:pt idx="2">
                  <c:v>282</c:v>
                </c:pt>
                <c:pt idx="3">
                  <c:v>299</c:v>
                </c:pt>
                <c:pt idx="4">
                  <c:v>307</c:v>
                </c:pt>
                <c:pt idx="5">
                  <c:v>328</c:v>
                </c:pt>
                <c:pt idx="6">
                  <c:v>516</c:v>
                </c:pt>
                <c:pt idx="7">
                  <c:v>1018</c:v>
                </c:pt>
                <c:pt idx="8">
                  <c:v>2052</c:v>
                </c:pt>
                <c:pt idx="9">
                  <c:v>4118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draw_call!$C$1</c:f>
              <c:strCache>
                <c:ptCount val="1"/>
                <c:pt idx="0">
                  <c:v>HD Graphics 4600</c:v>
                </c:pt>
              </c:strCache>
            </c:strRef>
          </c:tx>
          <c:marker>
            <c:symbol val="none"/>
          </c:marker>
          <c:cat>
            <c:numRef>
              <c:f>draw_call!$A$2:$A$11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draw_call!$C$2:$C$11</c:f>
              <c:numCache>
                <c:formatCode>General</c:formatCode>
                <c:ptCount val="10"/>
                <c:pt idx="0">
                  <c:v>333</c:v>
                </c:pt>
                <c:pt idx="1">
                  <c:v>334</c:v>
                </c:pt>
                <c:pt idx="2">
                  <c:v>334</c:v>
                </c:pt>
                <c:pt idx="3">
                  <c:v>352</c:v>
                </c:pt>
                <c:pt idx="4">
                  <c:v>373</c:v>
                </c:pt>
                <c:pt idx="5">
                  <c:v>386</c:v>
                </c:pt>
                <c:pt idx="6">
                  <c:v>430</c:v>
                </c:pt>
                <c:pt idx="7">
                  <c:v>679</c:v>
                </c:pt>
                <c:pt idx="8">
                  <c:v>1251</c:v>
                </c:pt>
                <c:pt idx="9">
                  <c:v>2386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91616"/>
        <c:axId val="153346048"/>
      </c:lineChart>
      <c:catAx>
        <c:axId val="1533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346048"/>
        <c:crosses val="autoZero"/>
        <c:auto val="1"/>
        <c:lblAlgn val="ctr"/>
        <c:lblOffset val="100"/>
        <c:noMultiLvlLbl val="0"/>
      </c:catAx>
      <c:valAx>
        <c:axId val="153346048"/>
        <c:scaling>
          <c:orientation val="minMax"/>
          <c:max val="4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33916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'primitive rate'!$L$4</c:f>
              <c:strCache>
                <c:ptCount val="1"/>
                <c:pt idx="0">
                  <c:v>1024 triangles per draw</c:v>
                </c:pt>
              </c:strCache>
            </c:strRef>
          </c:tx>
          <c:invertIfNegative val="0"/>
          <c:cat>
            <c:strRef>
              <c:f>'primitive rate'!$K$5:$K$14</c:f>
              <c:strCache>
                <c:ptCount val="10"/>
                <c:pt idx="0">
                  <c:v>HD Graphics 4000</c:v>
                </c:pt>
                <c:pt idx="1">
                  <c:v>HD Graphics 4600</c:v>
                </c:pt>
                <c:pt idx="2">
                  <c:v>GeForce 8600GT</c:v>
                </c:pt>
                <c:pt idx="3">
                  <c:v>GeForce 8800GT</c:v>
                </c:pt>
                <c:pt idx="4">
                  <c:v>GeForce GTX 750TI</c:v>
                </c:pt>
                <c:pt idx="5">
                  <c:v>GeForce GTX 470</c:v>
                </c:pt>
                <c:pt idx="6">
                  <c:v>GeForce GTX 680</c:v>
                </c:pt>
                <c:pt idx="7">
                  <c:v>Radeon HD 5850</c:v>
                </c:pt>
                <c:pt idx="8">
                  <c:v>Radeon HD 7750</c:v>
                </c:pt>
                <c:pt idx="9">
                  <c:v>Radeon R7 260X</c:v>
                </c:pt>
              </c:strCache>
            </c:strRef>
          </c:cat>
          <c:val>
            <c:numRef>
              <c:f>'primitive rate'!$L$5:$L$14</c:f>
              <c:numCache>
                <c:formatCode>General</c:formatCode>
                <c:ptCount val="10"/>
                <c:pt idx="0">
                  <c:v>275</c:v>
                </c:pt>
                <c:pt idx="1">
                  <c:v>333</c:v>
                </c:pt>
                <c:pt idx="2">
                  <c:v>391</c:v>
                </c:pt>
                <c:pt idx="3">
                  <c:v>327</c:v>
                </c:pt>
                <c:pt idx="4">
                  <c:v>122</c:v>
                </c:pt>
                <c:pt idx="5">
                  <c:v>94</c:v>
                </c:pt>
                <c:pt idx="6">
                  <c:v>58</c:v>
                </c:pt>
                <c:pt idx="7">
                  <c:v>282</c:v>
                </c:pt>
                <c:pt idx="8">
                  <c:v>268</c:v>
                </c:pt>
                <c:pt idx="9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4142848"/>
        <c:axId val="177112192"/>
      </c:barChart>
      <c:catAx>
        <c:axId val="64142848"/>
        <c:scaling>
          <c:orientation val="minMax"/>
        </c:scaling>
        <c:delete val="0"/>
        <c:axPos val="l"/>
        <c:majorTickMark val="none"/>
        <c:minorTickMark val="none"/>
        <c:tickLblPos val="nextTo"/>
        <c:crossAx val="177112192"/>
        <c:crosses val="autoZero"/>
        <c:auto val="1"/>
        <c:lblAlgn val="ctr"/>
        <c:lblOffset val="100"/>
        <c:noMultiLvlLbl val="0"/>
      </c:catAx>
      <c:valAx>
        <c:axId val="177112192"/>
        <c:scaling>
          <c:orientation val="minMax"/>
          <c:max val="400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4142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600075</xdr:colOff>
      <xdr:row>77</xdr:row>
      <xdr:rowOff>9526</xdr:rowOff>
    </xdr:from>
    <xdr:to>
      <xdr:col>53</xdr:col>
      <xdr:colOff>542925</xdr:colOff>
      <xdr:row>108</xdr:row>
      <xdr:rowOff>28576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419099</xdr:colOff>
      <xdr:row>76</xdr:row>
      <xdr:rowOff>180975</xdr:rowOff>
    </xdr:from>
    <xdr:to>
      <xdr:col>41</xdr:col>
      <xdr:colOff>361950</xdr:colOff>
      <xdr:row>109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66675</xdr:colOff>
      <xdr:row>77</xdr:row>
      <xdr:rowOff>19050</xdr:rowOff>
    </xdr:from>
    <xdr:to>
      <xdr:col>29</xdr:col>
      <xdr:colOff>9525</xdr:colOff>
      <xdr:row>116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657225</xdr:colOff>
      <xdr:row>77</xdr:row>
      <xdr:rowOff>19049</xdr:rowOff>
    </xdr:from>
    <xdr:to>
      <xdr:col>16</xdr:col>
      <xdr:colOff>371475</xdr:colOff>
      <xdr:row>116</xdr:row>
      <xdr:rowOff>104774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247649</xdr:colOff>
      <xdr:row>76</xdr:row>
      <xdr:rowOff>190499</xdr:rowOff>
    </xdr:from>
    <xdr:to>
      <xdr:col>7</xdr:col>
      <xdr:colOff>390525</xdr:colOff>
      <xdr:row>116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285749</xdr:colOff>
      <xdr:row>31</xdr:row>
      <xdr:rowOff>133349</xdr:rowOff>
    </xdr:from>
    <xdr:to>
      <xdr:col>24</xdr:col>
      <xdr:colOff>304800</xdr:colOff>
      <xdr:row>53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285750</xdr:colOff>
      <xdr:row>3</xdr:row>
      <xdr:rowOff>57149</xdr:rowOff>
    </xdr:from>
    <xdr:to>
      <xdr:col>24</xdr:col>
      <xdr:colOff>304800</xdr:colOff>
      <xdr:row>25</xdr:row>
      <xdr:rowOff>123824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266700</xdr:colOff>
      <xdr:row>31</xdr:row>
      <xdr:rowOff>47625</xdr:rowOff>
    </xdr:from>
    <xdr:to>
      <xdr:col>36</xdr:col>
      <xdr:colOff>285750</xdr:colOff>
      <xdr:row>53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400048</xdr:colOff>
      <xdr:row>17</xdr:row>
      <xdr:rowOff>152399</xdr:rowOff>
    </xdr:from>
    <xdr:to>
      <xdr:col>8</xdr:col>
      <xdr:colOff>238124</xdr:colOff>
      <xdr:row>32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E58" sqref="E58"/>
    </sheetView>
  </sheetViews>
  <sheetFormatPr defaultRowHeight="15" x14ac:dyDescent="0.25"/>
  <cols>
    <col min="1" max="1" width="45.28515625" bestFit="1" customWidth="1"/>
  </cols>
  <sheetData>
    <row r="1" spans="1:16" x14ac:dyDescent="0.25">
      <c r="A1" t="s">
        <v>0</v>
      </c>
      <c r="B1">
        <v>16</v>
      </c>
      <c r="C1">
        <v>24</v>
      </c>
      <c r="D1">
        <v>32</v>
      </c>
      <c r="E1">
        <v>40</v>
      </c>
      <c r="F1">
        <v>48</v>
      </c>
      <c r="G1">
        <v>56</v>
      </c>
      <c r="H1">
        <v>64</v>
      </c>
      <c r="I1">
        <v>72</v>
      </c>
      <c r="J1">
        <v>80</v>
      </c>
      <c r="K1">
        <v>88</v>
      </c>
      <c r="L1">
        <v>96</v>
      </c>
      <c r="M1">
        <v>104</v>
      </c>
      <c r="N1">
        <v>112</v>
      </c>
      <c r="O1">
        <v>120</v>
      </c>
      <c r="P1">
        <v>128</v>
      </c>
    </row>
    <row r="2" spans="1:16" x14ac:dyDescent="0.25">
      <c r="A2">
        <v>1024</v>
      </c>
      <c r="B2">
        <v>135</v>
      </c>
      <c r="C2">
        <v>135</v>
      </c>
      <c r="D2">
        <v>165</v>
      </c>
      <c r="E2">
        <v>166</v>
      </c>
      <c r="F2">
        <v>165</v>
      </c>
      <c r="G2">
        <v>165</v>
      </c>
      <c r="H2">
        <v>164</v>
      </c>
      <c r="I2">
        <v>164</v>
      </c>
      <c r="J2">
        <v>163</v>
      </c>
      <c r="K2">
        <v>162</v>
      </c>
      <c r="L2">
        <v>162</v>
      </c>
      <c r="M2">
        <v>161</v>
      </c>
      <c r="N2">
        <v>161</v>
      </c>
      <c r="O2">
        <v>160</v>
      </c>
      <c r="P2">
        <v>160</v>
      </c>
    </row>
    <row r="3" spans="1:16" x14ac:dyDescent="0.25">
      <c r="A3">
        <f>A2/2</f>
        <v>512</v>
      </c>
      <c r="B3">
        <v>135</v>
      </c>
      <c r="C3">
        <v>135</v>
      </c>
      <c r="D3">
        <v>166</v>
      </c>
      <c r="E3">
        <v>165</v>
      </c>
      <c r="F3">
        <v>165</v>
      </c>
      <c r="G3">
        <v>165</v>
      </c>
      <c r="H3">
        <v>164</v>
      </c>
      <c r="I3">
        <v>164</v>
      </c>
      <c r="J3">
        <v>163</v>
      </c>
      <c r="K3">
        <v>162</v>
      </c>
      <c r="L3">
        <v>162</v>
      </c>
      <c r="M3">
        <v>161</v>
      </c>
      <c r="N3">
        <v>161</v>
      </c>
      <c r="O3">
        <v>160</v>
      </c>
      <c r="P3">
        <v>160</v>
      </c>
    </row>
    <row r="4" spans="1:16" x14ac:dyDescent="0.25">
      <c r="A4">
        <f t="shared" ref="A4:A11" si="0">A3/2</f>
        <v>256</v>
      </c>
      <c r="B4">
        <v>135</v>
      </c>
      <c r="C4">
        <v>135</v>
      </c>
      <c r="D4">
        <v>165</v>
      </c>
      <c r="E4">
        <v>166</v>
      </c>
      <c r="F4">
        <v>165</v>
      </c>
      <c r="G4">
        <v>165</v>
      </c>
      <c r="H4">
        <v>164</v>
      </c>
      <c r="I4">
        <v>163</v>
      </c>
      <c r="J4">
        <v>163</v>
      </c>
      <c r="K4">
        <v>162</v>
      </c>
      <c r="L4">
        <v>162</v>
      </c>
      <c r="M4">
        <v>161</v>
      </c>
      <c r="N4">
        <v>161</v>
      </c>
      <c r="O4">
        <v>160</v>
      </c>
      <c r="P4">
        <v>160</v>
      </c>
    </row>
    <row r="5" spans="1:16" x14ac:dyDescent="0.25">
      <c r="A5">
        <f t="shared" si="0"/>
        <v>128</v>
      </c>
      <c r="B5">
        <v>135</v>
      </c>
      <c r="C5">
        <v>135</v>
      </c>
      <c r="D5">
        <v>166</v>
      </c>
      <c r="E5">
        <v>166</v>
      </c>
      <c r="F5">
        <v>165</v>
      </c>
      <c r="G5">
        <v>165</v>
      </c>
      <c r="H5">
        <v>164</v>
      </c>
      <c r="I5">
        <v>163</v>
      </c>
      <c r="J5">
        <v>163</v>
      </c>
      <c r="K5">
        <v>162</v>
      </c>
      <c r="L5">
        <v>162</v>
      </c>
      <c r="M5">
        <v>161</v>
      </c>
      <c r="N5">
        <v>161</v>
      </c>
      <c r="O5">
        <v>160</v>
      </c>
      <c r="P5">
        <v>160</v>
      </c>
    </row>
    <row r="6" spans="1:16" x14ac:dyDescent="0.25">
      <c r="A6">
        <f t="shared" si="0"/>
        <v>64</v>
      </c>
      <c r="B6">
        <v>135</v>
      </c>
      <c r="C6">
        <v>135</v>
      </c>
      <c r="D6">
        <v>166</v>
      </c>
      <c r="E6">
        <v>165</v>
      </c>
      <c r="F6">
        <v>165</v>
      </c>
      <c r="G6">
        <v>165</v>
      </c>
      <c r="H6">
        <v>164</v>
      </c>
      <c r="I6">
        <v>163</v>
      </c>
      <c r="J6">
        <v>163</v>
      </c>
      <c r="K6">
        <v>162</v>
      </c>
      <c r="L6">
        <v>162</v>
      </c>
      <c r="M6">
        <v>161</v>
      </c>
      <c r="N6">
        <v>161</v>
      </c>
      <c r="O6">
        <v>160</v>
      </c>
      <c r="P6">
        <v>160</v>
      </c>
    </row>
    <row r="7" spans="1:16" x14ac:dyDescent="0.25">
      <c r="A7">
        <f t="shared" si="0"/>
        <v>32</v>
      </c>
      <c r="B7">
        <v>135</v>
      </c>
      <c r="C7">
        <v>166</v>
      </c>
      <c r="D7">
        <v>165</v>
      </c>
      <c r="E7">
        <v>165</v>
      </c>
      <c r="F7">
        <v>165</v>
      </c>
      <c r="G7">
        <v>165</v>
      </c>
      <c r="H7">
        <v>164</v>
      </c>
      <c r="I7">
        <v>164</v>
      </c>
      <c r="J7">
        <v>163</v>
      </c>
      <c r="K7">
        <v>162</v>
      </c>
      <c r="L7">
        <v>162</v>
      </c>
      <c r="M7">
        <v>161</v>
      </c>
      <c r="N7">
        <v>160</v>
      </c>
      <c r="O7">
        <v>160</v>
      </c>
      <c r="P7">
        <v>160</v>
      </c>
    </row>
    <row r="8" spans="1:16" x14ac:dyDescent="0.25">
      <c r="A8">
        <f t="shared" si="0"/>
        <v>16</v>
      </c>
      <c r="B8">
        <v>135</v>
      </c>
      <c r="C8">
        <v>166</v>
      </c>
      <c r="D8">
        <v>166</v>
      </c>
      <c r="E8">
        <v>166</v>
      </c>
      <c r="F8">
        <v>165</v>
      </c>
      <c r="G8">
        <v>165</v>
      </c>
      <c r="H8">
        <v>164</v>
      </c>
      <c r="I8">
        <v>164</v>
      </c>
      <c r="J8">
        <v>163</v>
      </c>
      <c r="K8">
        <v>162</v>
      </c>
      <c r="L8">
        <v>162</v>
      </c>
      <c r="M8">
        <v>161</v>
      </c>
      <c r="N8">
        <v>160</v>
      </c>
      <c r="O8">
        <v>160</v>
      </c>
      <c r="P8">
        <v>160</v>
      </c>
    </row>
    <row r="9" spans="1:16" x14ac:dyDescent="0.25">
      <c r="A9">
        <f t="shared" si="0"/>
        <v>8</v>
      </c>
      <c r="B9">
        <v>304</v>
      </c>
      <c r="C9">
        <v>341</v>
      </c>
      <c r="D9">
        <v>342</v>
      </c>
      <c r="E9">
        <v>352</v>
      </c>
      <c r="F9">
        <v>355</v>
      </c>
      <c r="G9">
        <v>317</v>
      </c>
      <c r="H9">
        <v>332</v>
      </c>
      <c r="I9">
        <v>340</v>
      </c>
      <c r="J9">
        <v>320</v>
      </c>
      <c r="K9">
        <v>354</v>
      </c>
      <c r="L9">
        <v>321</v>
      </c>
      <c r="M9">
        <v>337</v>
      </c>
      <c r="N9">
        <v>345</v>
      </c>
      <c r="O9">
        <v>306</v>
      </c>
      <c r="P9">
        <v>318</v>
      </c>
    </row>
    <row r="10" spans="1:16" x14ac:dyDescent="0.25">
      <c r="A10">
        <f t="shared" si="0"/>
        <v>4</v>
      </c>
      <c r="B10">
        <v>675</v>
      </c>
      <c r="C10">
        <v>710</v>
      </c>
      <c r="D10">
        <v>698</v>
      </c>
      <c r="E10">
        <v>692</v>
      </c>
      <c r="F10">
        <v>698</v>
      </c>
      <c r="G10">
        <v>713</v>
      </c>
      <c r="H10">
        <v>699</v>
      </c>
      <c r="I10">
        <v>772</v>
      </c>
      <c r="J10">
        <v>703</v>
      </c>
      <c r="K10">
        <v>732</v>
      </c>
      <c r="L10">
        <v>707</v>
      </c>
      <c r="M10">
        <v>767</v>
      </c>
      <c r="N10">
        <v>717</v>
      </c>
      <c r="O10">
        <v>687</v>
      </c>
      <c r="P10">
        <v>747</v>
      </c>
    </row>
    <row r="11" spans="1:16" x14ac:dyDescent="0.25">
      <c r="A11">
        <f t="shared" si="0"/>
        <v>2</v>
      </c>
      <c r="B11">
        <v>1453</v>
      </c>
      <c r="C11">
        <v>1498</v>
      </c>
      <c r="D11">
        <v>1478</v>
      </c>
      <c r="E11">
        <v>1510</v>
      </c>
      <c r="F11">
        <v>1474</v>
      </c>
      <c r="G11">
        <v>1487</v>
      </c>
      <c r="H11">
        <v>1536</v>
      </c>
      <c r="I11">
        <v>1438</v>
      </c>
      <c r="J11">
        <v>1501</v>
      </c>
      <c r="K11">
        <v>1551</v>
      </c>
      <c r="L11">
        <v>1437</v>
      </c>
      <c r="M11">
        <v>1569</v>
      </c>
      <c r="N11">
        <v>1495</v>
      </c>
      <c r="O11">
        <v>1581</v>
      </c>
      <c r="P11">
        <v>1492</v>
      </c>
    </row>
    <row r="13" spans="1:16" x14ac:dyDescent="0.25">
      <c r="A13" t="s">
        <v>0</v>
      </c>
      <c r="B13">
        <v>16</v>
      </c>
      <c r="C13">
        <v>24</v>
      </c>
      <c r="D13">
        <v>32</v>
      </c>
      <c r="E13">
        <v>40</v>
      </c>
      <c r="F13">
        <v>48</v>
      </c>
      <c r="G13">
        <v>56</v>
      </c>
      <c r="H13">
        <v>64</v>
      </c>
      <c r="I13">
        <v>72</v>
      </c>
      <c r="J13">
        <v>80</v>
      </c>
      <c r="K13">
        <v>88</v>
      </c>
      <c r="L13">
        <v>96</v>
      </c>
      <c r="M13">
        <v>104</v>
      </c>
      <c r="N13">
        <v>112</v>
      </c>
      <c r="O13">
        <v>120</v>
      </c>
      <c r="P13">
        <v>128</v>
      </c>
    </row>
    <row r="14" spans="1:16" x14ac:dyDescent="0.25">
      <c r="A14">
        <v>1024</v>
      </c>
      <c r="B14">
        <f>B2/1000</f>
        <v>0.13500000000000001</v>
      </c>
      <c r="C14">
        <f t="shared" ref="C14:P14" si="1">C2/1000</f>
        <v>0.13500000000000001</v>
      </c>
      <c r="D14">
        <f t="shared" si="1"/>
        <v>0.16500000000000001</v>
      </c>
      <c r="E14">
        <f t="shared" si="1"/>
        <v>0.16600000000000001</v>
      </c>
      <c r="F14">
        <f t="shared" si="1"/>
        <v>0.16500000000000001</v>
      </c>
      <c r="G14">
        <f t="shared" si="1"/>
        <v>0.16500000000000001</v>
      </c>
      <c r="H14">
        <f t="shared" si="1"/>
        <v>0.16400000000000001</v>
      </c>
      <c r="I14">
        <f t="shared" si="1"/>
        <v>0.16400000000000001</v>
      </c>
      <c r="J14">
        <f t="shared" si="1"/>
        <v>0.16300000000000001</v>
      </c>
      <c r="K14">
        <f t="shared" si="1"/>
        <v>0.16200000000000001</v>
      </c>
      <c r="L14">
        <f t="shared" si="1"/>
        <v>0.16200000000000001</v>
      </c>
      <c r="M14">
        <f t="shared" si="1"/>
        <v>0.161</v>
      </c>
      <c r="N14">
        <f t="shared" si="1"/>
        <v>0.161</v>
      </c>
      <c r="O14">
        <f t="shared" si="1"/>
        <v>0.16</v>
      </c>
      <c r="P14">
        <f t="shared" si="1"/>
        <v>0.16</v>
      </c>
    </row>
    <row r="15" spans="1:16" x14ac:dyDescent="0.25">
      <c r="A15">
        <f>A14/2</f>
        <v>512</v>
      </c>
      <c r="B15">
        <f t="shared" ref="B15:P23" si="2">B3/1000</f>
        <v>0.13500000000000001</v>
      </c>
      <c r="C15">
        <f t="shared" si="2"/>
        <v>0.13500000000000001</v>
      </c>
      <c r="D15">
        <f t="shared" si="2"/>
        <v>0.16600000000000001</v>
      </c>
      <c r="E15">
        <f t="shared" si="2"/>
        <v>0.16500000000000001</v>
      </c>
      <c r="F15">
        <f t="shared" si="2"/>
        <v>0.16500000000000001</v>
      </c>
      <c r="G15">
        <f t="shared" si="2"/>
        <v>0.16500000000000001</v>
      </c>
      <c r="H15">
        <f t="shared" si="2"/>
        <v>0.16400000000000001</v>
      </c>
      <c r="I15">
        <f t="shared" si="2"/>
        <v>0.16400000000000001</v>
      </c>
      <c r="J15">
        <f t="shared" si="2"/>
        <v>0.16300000000000001</v>
      </c>
      <c r="K15">
        <f t="shared" si="2"/>
        <v>0.16200000000000001</v>
      </c>
      <c r="L15">
        <f t="shared" si="2"/>
        <v>0.16200000000000001</v>
      </c>
      <c r="M15">
        <f t="shared" si="2"/>
        <v>0.161</v>
      </c>
      <c r="N15">
        <f t="shared" si="2"/>
        <v>0.161</v>
      </c>
      <c r="O15">
        <f t="shared" si="2"/>
        <v>0.16</v>
      </c>
      <c r="P15">
        <f t="shared" si="2"/>
        <v>0.16</v>
      </c>
    </row>
    <row r="16" spans="1:16" x14ac:dyDescent="0.25">
      <c r="A16">
        <f t="shared" ref="A16:A23" si="3">A15/2</f>
        <v>256</v>
      </c>
      <c r="B16">
        <f t="shared" si="2"/>
        <v>0.13500000000000001</v>
      </c>
      <c r="C16">
        <f t="shared" si="2"/>
        <v>0.13500000000000001</v>
      </c>
      <c r="D16">
        <f t="shared" si="2"/>
        <v>0.16500000000000001</v>
      </c>
      <c r="E16">
        <f t="shared" si="2"/>
        <v>0.16600000000000001</v>
      </c>
      <c r="F16">
        <f t="shared" si="2"/>
        <v>0.16500000000000001</v>
      </c>
      <c r="G16">
        <f t="shared" si="2"/>
        <v>0.16500000000000001</v>
      </c>
      <c r="H16">
        <f t="shared" si="2"/>
        <v>0.16400000000000001</v>
      </c>
      <c r="I16">
        <f t="shared" si="2"/>
        <v>0.16300000000000001</v>
      </c>
      <c r="J16">
        <f t="shared" si="2"/>
        <v>0.16300000000000001</v>
      </c>
      <c r="K16">
        <f t="shared" si="2"/>
        <v>0.16200000000000001</v>
      </c>
      <c r="L16">
        <f t="shared" si="2"/>
        <v>0.16200000000000001</v>
      </c>
      <c r="M16">
        <f t="shared" si="2"/>
        <v>0.161</v>
      </c>
      <c r="N16">
        <f t="shared" si="2"/>
        <v>0.161</v>
      </c>
      <c r="O16">
        <f t="shared" si="2"/>
        <v>0.16</v>
      </c>
      <c r="P16">
        <f t="shared" si="2"/>
        <v>0.16</v>
      </c>
    </row>
    <row r="17" spans="1:16" x14ac:dyDescent="0.25">
      <c r="A17">
        <f t="shared" si="3"/>
        <v>128</v>
      </c>
      <c r="B17">
        <f t="shared" si="2"/>
        <v>0.13500000000000001</v>
      </c>
      <c r="C17">
        <f t="shared" si="2"/>
        <v>0.13500000000000001</v>
      </c>
      <c r="D17">
        <f t="shared" si="2"/>
        <v>0.16600000000000001</v>
      </c>
      <c r="E17">
        <f t="shared" si="2"/>
        <v>0.16600000000000001</v>
      </c>
      <c r="F17">
        <f t="shared" si="2"/>
        <v>0.16500000000000001</v>
      </c>
      <c r="G17">
        <f t="shared" si="2"/>
        <v>0.16500000000000001</v>
      </c>
      <c r="H17">
        <f t="shared" si="2"/>
        <v>0.16400000000000001</v>
      </c>
      <c r="I17">
        <f t="shared" si="2"/>
        <v>0.16300000000000001</v>
      </c>
      <c r="J17">
        <f t="shared" si="2"/>
        <v>0.16300000000000001</v>
      </c>
      <c r="K17">
        <f t="shared" si="2"/>
        <v>0.16200000000000001</v>
      </c>
      <c r="L17">
        <f t="shared" si="2"/>
        <v>0.16200000000000001</v>
      </c>
      <c r="M17">
        <f t="shared" si="2"/>
        <v>0.161</v>
      </c>
      <c r="N17">
        <f t="shared" si="2"/>
        <v>0.161</v>
      </c>
      <c r="O17">
        <f t="shared" si="2"/>
        <v>0.16</v>
      </c>
      <c r="P17">
        <f t="shared" si="2"/>
        <v>0.16</v>
      </c>
    </row>
    <row r="18" spans="1:16" x14ac:dyDescent="0.25">
      <c r="A18">
        <f t="shared" si="3"/>
        <v>64</v>
      </c>
      <c r="B18">
        <f t="shared" si="2"/>
        <v>0.13500000000000001</v>
      </c>
      <c r="C18">
        <f t="shared" si="2"/>
        <v>0.13500000000000001</v>
      </c>
      <c r="D18">
        <f t="shared" si="2"/>
        <v>0.16600000000000001</v>
      </c>
      <c r="E18">
        <f t="shared" si="2"/>
        <v>0.16500000000000001</v>
      </c>
      <c r="F18">
        <f t="shared" si="2"/>
        <v>0.16500000000000001</v>
      </c>
      <c r="G18">
        <f t="shared" si="2"/>
        <v>0.16500000000000001</v>
      </c>
      <c r="H18">
        <f t="shared" si="2"/>
        <v>0.16400000000000001</v>
      </c>
      <c r="I18">
        <f t="shared" si="2"/>
        <v>0.16300000000000001</v>
      </c>
      <c r="J18">
        <f t="shared" si="2"/>
        <v>0.16300000000000001</v>
      </c>
      <c r="K18">
        <f t="shared" si="2"/>
        <v>0.16200000000000001</v>
      </c>
      <c r="L18">
        <f t="shared" si="2"/>
        <v>0.16200000000000001</v>
      </c>
      <c r="M18">
        <f t="shared" si="2"/>
        <v>0.161</v>
      </c>
      <c r="N18">
        <f t="shared" si="2"/>
        <v>0.161</v>
      </c>
      <c r="O18">
        <f t="shared" si="2"/>
        <v>0.16</v>
      </c>
      <c r="P18">
        <f t="shared" si="2"/>
        <v>0.16</v>
      </c>
    </row>
    <row r="19" spans="1:16" x14ac:dyDescent="0.25">
      <c r="A19">
        <f t="shared" si="3"/>
        <v>32</v>
      </c>
      <c r="B19">
        <f t="shared" si="2"/>
        <v>0.13500000000000001</v>
      </c>
      <c r="C19">
        <f t="shared" si="2"/>
        <v>0.16600000000000001</v>
      </c>
      <c r="D19">
        <f t="shared" si="2"/>
        <v>0.16500000000000001</v>
      </c>
      <c r="E19">
        <f t="shared" si="2"/>
        <v>0.16500000000000001</v>
      </c>
      <c r="F19">
        <f t="shared" si="2"/>
        <v>0.16500000000000001</v>
      </c>
      <c r="G19">
        <f t="shared" si="2"/>
        <v>0.16500000000000001</v>
      </c>
      <c r="H19">
        <f t="shared" si="2"/>
        <v>0.16400000000000001</v>
      </c>
      <c r="I19">
        <f t="shared" si="2"/>
        <v>0.16400000000000001</v>
      </c>
      <c r="J19">
        <f t="shared" si="2"/>
        <v>0.16300000000000001</v>
      </c>
      <c r="K19">
        <f t="shared" si="2"/>
        <v>0.16200000000000001</v>
      </c>
      <c r="L19">
        <f t="shared" si="2"/>
        <v>0.16200000000000001</v>
      </c>
      <c r="M19">
        <f t="shared" si="2"/>
        <v>0.161</v>
      </c>
      <c r="N19">
        <f t="shared" si="2"/>
        <v>0.16</v>
      </c>
      <c r="O19">
        <f t="shared" si="2"/>
        <v>0.16</v>
      </c>
      <c r="P19">
        <f t="shared" si="2"/>
        <v>0.16</v>
      </c>
    </row>
    <row r="20" spans="1:16" x14ac:dyDescent="0.25">
      <c r="A20">
        <f t="shared" si="3"/>
        <v>16</v>
      </c>
      <c r="B20">
        <f t="shared" si="2"/>
        <v>0.13500000000000001</v>
      </c>
      <c r="C20">
        <f t="shared" si="2"/>
        <v>0.16600000000000001</v>
      </c>
      <c r="D20">
        <f t="shared" si="2"/>
        <v>0.16600000000000001</v>
      </c>
      <c r="E20">
        <f t="shared" si="2"/>
        <v>0.16600000000000001</v>
      </c>
      <c r="F20">
        <f t="shared" si="2"/>
        <v>0.16500000000000001</v>
      </c>
      <c r="G20">
        <f t="shared" si="2"/>
        <v>0.16500000000000001</v>
      </c>
      <c r="H20">
        <f t="shared" si="2"/>
        <v>0.16400000000000001</v>
      </c>
      <c r="I20">
        <f t="shared" si="2"/>
        <v>0.16400000000000001</v>
      </c>
      <c r="J20">
        <f t="shared" si="2"/>
        <v>0.16300000000000001</v>
      </c>
      <c r="K20">
        <f t="shared" si="2"/>
        <v>0.16200000000000001</v>
      </c>
      <c r="L20">
        <f t="shared" si="2"/>
        <v>0.16200000000000001</v>
      </c>
      <c r="M20">
        <f t="shared" si="2"/>
        <v>0.161</v>
      </c>
      <c r="N20">
        <f t="shared" si="2"/>
        <v>0.16</v>
      </c>
      <c r="O20">
        <f t="shared" si="2"/>
        <v>0.16</v>
      </c>
      <c r="P20">
        <f t="shared" si="2"/>
        <v>0.16</v>
      </c>
    </row>
    <row r="21" spans="1:16" x14ac:dyDescent="0.25">
      <c r="A21">
        <f t="shared" si="3"/>
        <v>8</v>
      </c>
      <c r="B21">
        <f t="shared" si="2"/>
        <v>0.30399999999999999</v>
      </c>
      <c r="C21">
        <f t="shared" si="2"/>
        <v>0.34100000000000003</v>
      </c>
      <c r="D21">
        <f t="shared" si="2"/>
        <v>0.34200000000000003</v>
      </c>
      <c r="E21">
        <f t="shared" si="2"/>
        <v>0.35199999999999998</v>
      </c>
      <c r="F21">
        <f t="shared" si="2"/>
        <v>0.35499999999999998</v>
      </c>
      <c r="G21">
        <f t="shared" si="2"/>
        <v>0.317</v>
      </c>
      <c r="H21">
        <f t="shared" si="2"/>
        <v>0.33200000000000002</v>
      </c>
      <c r="I21">
        <f t="shared" si="2"/>
        <v>0.34</v>
      </c>
      <c r="J21">
        <f t="shared" si="2"/>
        <v>0.32</v>
      </c>
      <c r="K21">
        <f t="shared" si="2"/>
        <v>0.35399999999999998</v>
      </c>
      <c r="L21">
        <f t="shared" si="2"/>
        <v>0.32100000000000001</v>
      </c>
      <c r="M21">
        <f t="shared" si="2"/>
        <v>0.33700000000000002</v>
      </c>
      <c r="N21">
        <f t="shared" si="2"/>
        <v>0.34499999999999997</v>
      </c>
      <c r="O21">
        <f t="shared" si="2"/>
        <v>0.30599999999999999</v>
      </c>
      <c r="P21">
        <f t="shared" si="2"/>
        <v>0.318</v>
      </c>
    </row>
    <row r="22" spans="1:16" x14ac:dyDescent="0.25">
      <c r="A22">
        <f t="shared" si="3"/>
        <v>4</v>
      </c>
      <c r="B22">
        <f t="shared" si="2"/>
        <v>0.67500000000000004</v>
      </c>
      <c r="C22">
        <f t="shared" si="2"/>
        <v>0.71</v>
      </c>
      <c r="D22">
        <f t="shared" si="2"/>
        <v>0.69799999999999995</v>
      </c>
      <c r="E22">
        <f t="shared" si="2"/>
        <v>0.69199999999999995</v>
      </c>
      <c r="F22">
        <f t="shared" si="2"/>
        <v>0.69799999999999995</v>
      </c>
      <c r="G22">
        <f t="shared" si="2"/>
        <v>0.71299999999999997</v>
      </c>
      <c r="H22">
        <f t="shared" si="2"/>
        <v>0.69899999999999995</v>
      </c>
      <c r="I22">
        <f t="shared" si="2"/>
        <v>0.77200000000000002</v>
      </c>
      <c r="J22">
        <f t="shared" si="2"/>
        <v>0.70299999999999996</v>
      </c>
      <c r="K22">
        <f t="shared" si="2"/>
        <v>0.73199999999999998</v>
      </c>
      <c r="L22">
        <f t="shared" si="2"/>
        <v>0.70699999999999996</v>
      </c>
      <c r="M22">
        <f t="shared" si="2"/>
        <v>0.76700000000000002</v>
      </c>
      <c r="N22">
        <f t="shared" si="2"/>
        <v>0.71699999999999997</v>
      </c>
      <c r="O22">
        <f t="shared" si="2"/>
        <v>0.68700000000000006</v>
      </c>
      <c r="P22">
        <f t="shared" si="2"/>
        <v>0.747</v>
      </c>
    </row>
    <row r="23" spans="1:16" x14ac:dyDescent="0.25">
      <c r="A23">
        <f t="shared" si="3"/>
        <v>2</v>
      </c>
      <c r="B23">
        <f t="shared" si="2"/>
        <v>1.4530000000000001</v>
      </c>
      <c r="C23">
        <f t="shared" si="2"/>
        <v>1.498</v>
      </c>
      <c r="D23">
        <f t="shared" si="2"/>
        <v>1.478</v>
      </c>
      <c r="E23">
        <f t="shared" si="2"/>
        <v>1.51</v>
      </c>
      <c r="F23">
        <f t="shared" si="2"/>
        <v>1.474</v>
      </c>
      <c r="G23">
        <f t="shared" si="2"/>
        <v>1.4870000000000001</v>
      </c>
      <c r="H23">
        <f t="shared" si="2"/>
        <v>1.536</v>
      </c>
      <c r="I23">
        <f t="shared" si="2"/>
        <v>1.4379999999999999</v>
      </c>
      <c r="J23">
        <f t="shared" si="2"/>
        <v>1.5009999999999999</v>
      </c>
      <c r="K23">
        <f t="shared" si="2"/>
        <v>1.5509999999999999</v>
      </c>
      <c r="L23">
        <f t="shared" si="2"/>
        <v>1.4370000000000001</v>
      </c>
      <c r="M23">
        <f t="shared" si="2"/>
        <v>1.569</v>
      </c>
      <c r="N23">
        <f t="shared" si="2"/>
        <v>1.4950000000000001</v>
      </c>
      <c r="O23">
        <f t="shared" si="2"/>
        <v>1.581</v>
      </c>
      <c r="P23">
        <f t="shared" si="2"/>
        <v>1.492</v>
      </c>
    </row>
    <row r="25" spans="1:16" x14ac:dyDescent="0.25">
      <c r="A25" t="s">
        <v>1</v>
      </c>
      <c r="B25">
        <v>16</v>
      </c>
      <c r="C25">
        <v>24</v>
      </c>
      <c r="D25">
        <v>32</v>
      </c>
      <c r="E25">
        <v>40</v>
      </c>
      <c r="F25">
        <v>48</v>
      </c>
      <c r="G25">
        <v>56</v>
      </c>
      <c r="H25">
        <v>64</v>
      </c>
      <c r="I25">
        <v>72</v>
      </c>
      <c r="J25">
        <v>80</v>
      </c>
      <c r="K25">
        <v>88</v>
      </c>
      <c r="L25">
        <v>96</v>
      </c>
      <c r="M25">
        <v>104</v>
      </c>
      <c r="N25">
        <v>112</v>
      </c>
      <c r="O25">
        <v>120</v>
      </c>
      <c r="P25">
        <v>128</v>
      </c>
    </row>
    <row r="26" spans="1:16" x14ac:dyDescent="0.25">
      <c r="A26">
        <v>1024</v>
      </c>
      <c r="B26">
        <v>97</v>
      </c>
      <c r="C26">
        <v>100</v>
      </c>
      <c r="D26">
        <v>97</v>
      </c>
      <c r="E26">
        <v>98</v>
      </c>
      <c r="F26">
        <v>117</v>
      </c>
      <c r="G26">
        <v>99</v>
      </c>
      <c r="H26">
        <v>101</v>
      </c>
      <c r="I26">
        <v>103</v>
      </c>
      <c r="J26">
        <v>115</v>
      </c>
      <c r="K26">
        <v>98</v>
      </c>
      <c r="L26">
        <v>98</v>
      </c>
      <c r="M26">
        <v>99</v>
      </c>
      <c r="N26">
        <v>96</v>
      </c>
      <c r="O26">
        <v>98</v>
      </c>
      <c r="P26">
        <v>97</v>
      </c>
    </row>
    <row r="27" spans="1:16" x14ac:dyDescent="0.25">
      <c r="A27">
        <f>A26/2</f>
        <v>512</v>
      </c>
      <c r="B27">
        <v>104</v>
      </c>
      <c r="C27">
        <v>100</v>
      </c>
      <c r="D27">
        <v>98</v>
      </c>
      <c r="E27">
        <v>98</v>
      </c>
      <c r="F27">
        <v>115</v>
      </c>
      <c r="G27">
        <v>98</v>
      </c>
      <c r="H27">
        <v>101</v>
      </c>
      <c r="I27">
        <v>115</v>
      </c>
      <c r="J27">
        <v>98</v>
      </c>
      <c r="K27">
        <v>98</v>
      </c>
      <c r="L27">
        <v>99</v>
      </c>
      <c r="M27">
        <v>98</v>
      </c>
      <c r="N27">
        <v>98</v>
      </c>
      <c r="O27">
        <v>98</v>
      </c>
      <c r="P27">
        <v>98</v>
      </c>
    </row>
    <row r="28" spans="1:16" x14ac:dyDescent="0.25">
      <c r="A28">
        <f t="shared" ref="A28:A35" si="4">A27/2</f>
        <v>256</v>
      </c>
      <c r="B28">
        <v>112</v>
      </c>
      <c r="C28">
        <v>99</v>
      </c>
      <c r="D28">
        <v>98</v>
      </c>
      <c r="E28">
        <v>101</v>
      </c>
      <c r="F28">
        <v>101</v>
      </c>
      <c r="G28">
        <v>102</v>
      </c>
      <c r="H28">
        <v>100</v>
      </c>
      <c r="I28">
        <v>117</v>
      </c>
      <c r="J28">
        <v>101</v>
      </c>
      <c r="K28">
        <v>101</v>
      </c>
      <c r="L28">
        <v>102</v>
      </c>
      <c r="M28">
        <v>100</v>
      </c>
      <c r="N28">
        <v>100</v>
      </c>
      <c r="O28">
        <v>102</v>
      </c>
      <c r="P28">
        <v>99</v>
      </c>
    </row>
    <row r="29" spans="1:16" x14ac:dyDescent="0.25">
      <c r="A29">
        <f t="shared" si="4"/>
        <v>128</v>
      </c>
      <c r="B29">
        <v>128</v>
      </c>
      <c r="C29">
        <v>119</v>
      </c>
      <c r="D29">
        <v>117</v>
      </c>
      <c r="E29">
        <v>119</v>
      </c>
      <c r="F29">
        <v>118</v>
      </c>
      <c r="G29">
        <v>120</v>
      </c>
      <c r="H29">
        <v>119</v>
      </c>
      <c r="I29">
        <v>119</v>
      </c>
      <c r="J29">
        <v>118</v>
      </c>
      <c r="K29">
        <v>119</v>
      </c>
      <c r="L29">
        <v>119</v>
      </c>
      <c r="M29">
        <v>119</v>
      </c>
      <c r="N29">
        <v>118</v>
      </c>
      <c r="O29">
        <v>119</v>
      </c>
      <c r="P29">
        <v>118</v>
      </c>
    </row>
    <row r="30" spans="1:16" x14ac:dyDescent="0.25">
      <c r="A30">
        <f t="shared" si="4"/>
        <v>64</v>
      </c>
      <c r="B30">
        <v>212</v>
      </c>
      <c r="C30">
        <v>207</v>
      </c>
      <c r="D30">
        <v>208</v>
      </c>
      <c r="E30">
        <v>205</v>
      </c>
      <c r="F30">
        <v>205</v>
      </c>
      <c r="G30">
        <v>204</v>
      </c>
      <c r="H30">
        <v>203</v>
      </c>
      <c r="I30">
        <v>204</v>
      </c>
      <c r="J30">
        <v>202</v>
      </c>
      <c r="K30">
        <v>206</v>
      </c>
      <c r="L30">
        <v>204</v>
      </c>
      <c r="M30">
        <v>204</v>
      </c>
      <c r="N30">
        <v>205</v>
      </c>
      <c r="O30">
        <v>213</v>
      </c>
      <c r="P30">
        <v>203</v>
      </c>
    </row>
    <row r="31" spans="1:16" x14ac:dyDescent="0.25">
      <c r="A31">
        <f t="shared" si="4"/>
        <v>32</v>
      </c>
      <c r="B31">
        <v>415</v>
      </c>
      <c r="C31">
        <v>387</v>
      </c>
      <c r="D31">
        <v>397</v>
      </c>
      <c r="E31">
        <v>403</v>
      </c>
      <c r="F31">
        <v>394</v>
      </c>
      <c r="G31">
        <v>408</v>
      </c>
      <c r="H31">
        <v>408</v>
      </c>
      <c r="I31">
        <v>389</v>
      </c>
      <c r="J31">
        <v>401</v>
      </c>
      <c r="K31">
        <v>402</v>
      </c>
      <c r="L31">
        <v>397</v>
      </c>
      <c r="M31">
        <v>392</v>
      </c>
      <c r="N31">
        <v>409</v>
      </c>
      <c r="O31">
        <v>409</v>
      </c>
      <c r="P31">
        <v>430</v>
      </c>
    </row>
    <row r="32" spans="1:16" x14ac:dyDescent="0.25">
      <c r="A32">
        <f t="shared" si="4"/>
        <v>16</v>
      </c>
      <c r="B32">
        <v>837</v>
      </c>
      <c r="C32">
        <v>990</v>
      </c>
      <c r="D32">
        <v>776</v>
      </c>
      <c r="E32">
        <v>789</v>
      </c>
      <c r="F32">
        <v>829</v>
      </c>
      <c r="G32">
        <v>737</v>
      </c>
      <c r="H32">
        <v>755</v>
      </c>
      <c r="I32">
        <v>814</v>
      </c>
      <c r="J32">
        <v>760</v>
      </c>
      <c r="K32">
        <v>802</v>
      </c>
      <c r="L32">
        <v>755</v>
      </c>
      <c r="M32">
        <v>750</v>
      </c>
      <c r="N32">
        <v>758</v>
      </c>
      <c r="O32">
        <v>796</v>
      </c>
      <c r="P32">
        <v>778</v>
      </c>
    </row>
    <row r="33" spans="1:16" x14ac:dyDescent="0.25">
      <c r="A33">
        <f t="shared" si="4"/>
        <v>8</v>
      </c>
      <c r="B33">
        <v>1503</v>
      </c>
      <c r="C33">
        <v>1755</v>
      </c>
      <c r="D33">
        <v>1563</v>
      </c>
      <c r="E33">
        <v>1584</v>
      </c>
      <c r="F33">
        <v>1464</v>
      </c>
      <c r="G33">
        <v>1620</v>
      </c>
      <c r="H33">
        <v>1600</v>
      </c>
      <c r="I33">
        <v>1535</v>
      </c>
      <c r="J33">
        <v>1502</v>
      </c>
      <c r="K33">
        <v>1606</v>
      </c>
      <c r="L33">
        <v>1511</v>
      </c>
      <c r="M33">
        <v>1423</v>
      </c>
      <c r="N33">
        <v>1511</v>
      </c>
      <c r="O33">
        <v>1466</v>
      </c>
      <c r="P33">
        <v>1427</v>
      </c>
    </row>
    <row r="34" spans="1:16" x14ac:dyDescent="0.25">
      <c r="A34">
        <f t="shared" si="4"/>
        <v>4</v>
      </c>
      <c r="B34">
        <v>3981</v>
      </c>
      <c r="C34">
        <v>3516</v>
      </c>
      <c r="D34">
        <v>3613</v>
      </c>
      <c r="E34">
        <v>3429</v>
      </c>
      <c r="F34">
        <v>3774</v>
      </c>
      <c r="G34">
        <v>3106</v>
      </c>
      <c r="H34">
        <v>2877</v>
      </c>
      <c r="I34">
        <v>3101</v>
      </c>
      <c r="J34">
        <v>3152</v>
      </c>
      <c r="K34">
        <v>3098</v>
      </c>
      <c r="L34">
        <v>3199</v>
      </c>
      <c r="M34">
        <v>2922</v>
      </c>
      <c r="N34">
        <v>2937</v>
      </c>
      <c r="O34">
        <v>2887</v>
      </c>
      <c r="P34">
        <v>2940</v>
      </c>
    </row>
    <row r="35" spans="1:16" x14ac:dyDescent="0.25">
      <c r="A35">
        <f t="shared" si="4"/>
        <v>2</v>
      </c>
      <c r="B35">
        <v>9754</v>
      </c>
      <c r="C35">
        <v>8941</v>
      </c>
      <c r="D35">
        <v>8855</v>
      </c>
      <c r="E35">
        <v>8666</v>
      </c>
      <c r="F35">
        <v>8705</v>
      </c>
      <c r="G35">
        <v>6353</v>
      </c>
      <c r="H35">
        <v>6194</v>
      </c>
      <c r="I35">
        <v>6280</v>
      </c>
      <c r="J35">
        <v>6220</v>
      </c>
      <c r="K35">
        <v>6403</v>
      </c>
      <c r="L35">
        <v>6491</v>
      </c>
      <c r="M35">
        <v>6273</v>
      </c>
      <c r="N35">
        <v>6129</v>
      </c>
      <c r="O35">
        <v>5876</v>
      </c>
      <c r="P35">
        <v>5675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H1" workbookViewId="0">
      <selection activeCell="AB23" sqref="AB23"/>
    </sheetView>
  </sheetViews>
  <sheetFormatPr defaultRowHeight="15" x14ac:dyDescent="0.25"/>
  <cols>
    <col min="1" max="1" width="17.7109375" bestFit="1" customWidth="1"/>
    <col min="2" max="3" width="16.140625" bestFit="1" customWidth="1"/>
    <col min="4" max="4" width="14.28515625" bestFit="1" customWidth="1"/>
    <col min="5" max="5" width="15.140625" bestFit="1" customWidth="1"/>
    <col min="6" max="6" width="15.7109375" bestFit="1" customWidth="1"/>
    <col min="7" max="7" width="17.42578125" bestFit="1" customWidth="1"/>
    <col min="8" max="8" width="15.7109375" bestFit="1" customWidth="1"/>
    <col min="9" max="11" width="15.28515625" bestFit="1" customWidth="1"/>
    <col min="12" max="12" width="15" bestFit="1" customWidth="1"/>
    <col min="13" max="13" width="12" bestFit="1" customWidth="1"/>
  </cols>
  <sheetData>
    <row r="1" spans="1:12" x14ac:dyDescent="0.25">
      <c r="A1" t="s">
        <v>2</v>
      </c>
      <c r="B1" t="s">
        <v>5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25">
      <c r="A2">
        <v>1024</v>
      </c>
      <c r="B2">
        <v>275</v>
      </c>
      <c r="C2">
        <v>333</v>
      </c>
      <c r="D2">
        <v>391</v>
      </c>
      <c r="E2">
        <v>327</v>
      </c>
      <c r="F2">
        <v>94</v>
      </c>
      <c r="G2">
        <v>122</v>
      </c>
      <c r="H2">
        <v>58</v>
      </c>
      <c r="I2">
        <v>1318</v>
      </c>
      <c r="J2">
        <v>282</v>
      </c>
      <c r="K2">
        <v>268</v>
      </c>
      <c r="L2">
        <v>95</v>
      </c>
    </row>
    <row r="3" spans="1:12" x14ac:dyDescent="0.25">
      <c r="A3">
        <f>A2/2</f>
        <v>512</v>
      </c>
      <c r="B3">
        <v>278</v>
      </c>
      <c r="C3">
        <v>334</v>
      </c>
      <c r="D3">
        <v>392</v>
      </c>
      <c r="E3">
        <v>327</v>
      </c>
      <c r="F3">
        <v>94</v>
      </c>
      <c r="G3">
        <v>120</v>
      </c>
      <c r="H3">
        <v>58</v>
      </c>
      <c r="I3">
        <v>1318</v>
      </c>
      <c r="J3">
        <v>290</v>
      </c>
      <c r="K3">
        <v>252</v>
      </c>
      <c r="L3">
        <v>96</v>
      </c>
    </row>
    <row r="4" spans="1:12" x14ac:dyDescent="0.25">
      <c r="A4">
        <f t="shared" ref="A4:A11" si="0">A3/2</f>
        <v>256</v>
      </c>
      <c r="B4">
        <v>282</v>
      </c>
      <c r="C4">
        <v>334</v>
      </c>
      <c r="D4">
        <v>391</v>
      </c>
      <c r="E4">
        <v>327</v>
      </c>
      <c r="F4">
        <v>94</v>
      </c>
      <c r="G4">
        <v>120</v>
      </c>
      <c r="H4">
        <v>58</v>
      </c>
      <c r="I4">
        <v>1318</v>
      </c>
      <c r="J4">
        <v>307</v>
      </c>
      <c r="K4">
        <v>255</v>
      </c>
      <c r="L4">
        <v>98</v>
      </c>
    </row>
    <row r="5" spans="1:12" x14ac:dyDescent="0.25">
      <c r="A5">
        <f t="shared" si="0"/>
        <v>128</v>
      </c>
      <c r="B5">
        <v>299</v>
      </c>
      <c r="C5">
        <v>352</v>
      </c>
      <c r="D5">
        <v>390</v>
      </c>
      <c r="E5">
        <v>327</v>
      </c>
      <c r="F5">
        <v>95</v>
      </c>
      <c r="G5">
        <v>120</v>
      </c>
      <c r="H5">
        <v>58</v>
      </c>
      <c r="I5">
        <v>1318</v>
      </c>
      <c r="J5">
        <v>340</v>
      </c>
      <c r="K5">
        <v>260</v>
      </c>
      <c r="L5">
        <v>116</v>
      </c>
    </row>
    <row r="6" spans="1:12" x14ac:dyDescent="0.25">
      <c r="A6">
        <f t="shared" si="0"/>
        <v>64</v>
      </c>
      <c r="B6">
        <v>307</v>
      </c>
      <c r="C6">
        <v>373</v>
      </c>
      <c r="D6">
        <v>392</v>
      </c>
      <c r="E6">
        <v>327</v>
      </c>
      <c r="F6">
        <v>96</v>
      </c>
      <c r="G6">
        <v>120</v>
      </c>
      <c r="H6">
        <v>57</v>
      </c>
      <c r="I6">
        <v>1326</v>
      </c>
      <c r="J6">
        <v>419</v>
      </c>
      <c r="K6">
        <v>272</v>
      </c>
      <c r="L6">
        <v>200</v>
      </c>
    </row>
    <row r="7" spans="1:12" x14ac:dyDescent="0.25">
      <c r="A7">
        <f t="shared" si="0"/>
        <v>32</v>
      </c>
      <c r="B7">
        <v>328</v>
      </c>
      <c r="C7">
        <v>386</v>
      </c>
      <c r="D7">
        <v>398</v>
      </c>
      <c r="E7">
        <v>327</v>
      </c>
      <c r="F7">
        <v>95</v>
      </c>
      <c r="G7">
        <v>120</v>
      </c>
      <c r="H7">
        <v>58</v>
      </c>
      <c r="I7">
        <v>1328</v>
      </c>
      <c r="J7">
        <v>671</v>
      </c>
      <c r="K7">
        <v>515</v>
      </c>
      <c r="L7">
        <v>390</v>
      </c>
    </row>
    <row r="8" spans="1:12" x14ac:dyDescent="0.25">
      <c r="A8">
        <f t="shared" si="0"/>
        <v>16</v>
      </c>
      <c r="B8">
        <v>516</v>
      </c>
      <c r="C8">
        <v>430</v>
      </c>
      <c r="D8">
        <v>394</v>
      </c>
      <c r="E8">
        <v>328</v>
      </c>
      <c r="F8">
        <v>96</v>
      </c>
      <c r="G8">
        <v>120</v>
      </c>
      <c r="H8">
        <v>58</v>
      </c>
      <c r="I8">
        <v>1341</v>
      </c>
      <c r="J8">
        <v>1204</v>
      </c>
      <c r="K8">
        <v>964</v>
      </c>
      <c r="L8">
        <v>858</v>
      </c>
    </row>
    <row r="9" spans="1:12" x14ac:dyDescent="0.25">
      <c r="A9">
        <f t="shared" si="0"/>
        <v>8</v>
      </c>
      <c r="B9">
        <v>1018</v>
      </c>
      <c r="C9">
        <v>679</v>
      </c>
      <c r="D9">
        <v>437</v>
      </c>
      <c r="E9">
        <v>351</v>
      </c>
      <c r="F9">
        <v>268</v>
      </c>
      <c r="G9">
        <v>305</v>
      </c>
      <c r="H9">
        <v>240</v>
      </c>
      <c r="I9">
        <v>1785</v>
      </c>
      <c r="J9">
        <v>2282</v>
      </c>
      <c r="K9">
        <v>1811</v>
      </c>
      <c r="L9">
        <v>1716</v>
      </c>
    </row>
    <row r="10" spans="1:12" x14ac:dyDescent="0.25">
      <c r="A10">
        <f t="shared" si="0"/>
        <v>4</v>
      </c>
      <c r="B10">
        <v>2052</v>
      </c>
      <c r="C10">
        <v>1251</v>
      </c>
      <c r="D10">
        <v>1585</v>
      </c>
      <c r="E10">
        <v>721</v>
      </c>
      <c r="F10">
        <v>629</v>
      </c>
      <c r="G10">
        <v>668</v>
      </c>
      <c r="H10">
        <v>605</v>
      </c>
      <c r="I10">
        <v>3235</v>
      </c>
      <c r="J10">
        <v>4463</v>
      </c>
      <c r="K10">
        <v>3562</v>
      </c>
      <c r="L10">
        <v>3195</v>
      </c>
    </row>
    <row r="11" spans="1:12" x14ac:dyDescent="0.25">
      <c r="A11">
        <f t="shared" si="0"/>
        <v>2</v>
      </c>
      <c r="B11">
        <v>4118</v>
      </c>
      <c r="C11">
        <v>2386</v>
      </c>
      <c r="D11">
        <v>3510</v>
      </c>
      <c r="E11">
        <v>1424</v>
      </c>
      <c r="F11">
        <v>1402</v>
      </c>
      <c r="G11">
        <v>1450</v>
      </c>
      <c r="H11">
        <v>1373</v>
      </c>
      <c r="I11">
        <v>6247</v>
      </c>
      <c r="J11">
        <v>8742</v>
      </c>
      <c r="K11">
        <v>7115</v>
      </c>
      <c r="L11">
        <v>6713</v>
      </c>
    </row>
    <row r="13" spans="1:12" x14ac:dyDescent="0.25">
      <c r="A13" t="s">
        <v>3</v>
      </c>
      <c r="B13" t="s">
        <v>5</v>
      </c>
      <c r="C13" t="s">
        <v>4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  <c r="J13" t="s">
        <v>12</v>
      </c>
      <c r="K13" t="s">
        <v>13</v>
      </c>
      <c r="L13" t="s">
        <v>14</v>
      </c>
    </row>
    <row r="14" spans="1:12" x14ac:dyDescent="0.25">
      <c r="A14">
        <v>1024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2" x14ac:dyDescent="0.25">
      <c r="A15">
        <f>A14/2</f>
        <v>512</v>
      </c>
      <c r="B15" s="1">
        <f>B3/B$2</f>
        <v>1.010909090909091</v>
      </c>
      <c r="C15" s="1">
        <f t="shared" ref="C15:G15" si="1">C3/C$2</f>
        <v>1.003003003003003</v>
      </c>
      <c r="D15" s="1">
        <f t="shared" ref="D15:F15" si="2">D3/D$2</f>
        <v>1.0025575447570332</v>
      </c>
      <c r="E15" s="1">
        <f t="shared" ref="E15" si="3">E3/E$2</f>
        <v>1</v>
      </c>
      <c r="F15" s="1">
        <f t="shared" si="2"/>
        <v>1</v>
      </c>
      <c r="G15" s="1">
        <f t="shared" si="1"/>
        <v>0.98360655737704916</v>
      </c>
      <c r="H15" s="1">
        <f t="shared" ref="H15:I15" si="4">H3/H$2</f>
        <v>1</v>
      </c>
      <c r="I15" s="1">
        <f t="shared" si="4"/>
        <v>1</v>
      </c>
      <c r="J15" s="1">
        <f t="shared" ref="J15" si="5">J3/J$2</f>
        <v>1.0283687943262412</v>
      </c>
      <c r="K15" s="1">
        <f t="shared" ref="K15:L23" si="6">K3/K$2</f>
        <v>0.94029850746268662</v>
      </c>
      <c r="L15" s="1">
        <f t="shared" si="6"/>
        <v>1.0105263157894737</v>
      </c>
    </row>
    <row r="16" spans="1:12" x14ac:dyDescent="0.25">
      <c r="A16">
        <f t="shared" ref="A16:A23" si="7">A15/2</f>
        <v>256</v>
      </c>
      <c r="B16" s="1">
        <f t="shared" ref="B16:G16" si="8">B4/B$2</f>
        <v>1.0254545454545454</v>
      </c>
      <c r="C16" s="1">
        <f t="shared" si="8"/>
        <v>1.003003003003003</v>
      </c>
      <c r="D16" s="1">
        <f t="shared" ref="D16:F16" si="9">D4/D$2</f>
        <v>1</v>
      </c>
      <c r="E16" s="1">
        <f t="shared" ref="E16" si="10">E4/E$2</f>
        <v>1</v>
      </c>
      <c r="F16" s="1">
        <f t="shared" si="9"/>
        <v>1</v>
      </c>
      <c r="G16" s="1">
        <f t="shared" si="8"/>
        <v>0.98360655737704916</v>
      </c>
      <c r="H16" s="1">
        <f t="shared" ref="H16:I16" si="11">H4/H$2</f>
        <v>1</v>
      </c>
      <c r="I16" s="1">
        <f t="shared" si="11"/>
        <v>1</v>
      </c>
      <c r="J16" s="1">
        <f t="shared" ref="J16" si="12">J4/J$2</f>
        <v>1.0886524822695036</v>
      </c>
      <c r="K16" s="1">
        <f t="shared" si="6"/>
        <v>0.95149253731343286</v>
      </c>
      <c r="L16" s="1">
        <f t="shared" si="6"/>
        <v>1.0315789473684212</v>
      </c>
    </row>
    <row r="17" spans="1:12" x14ac:dyDescent="0.25">
      <c r="A17">
        <f t="shared" si="7"/>
        <v>128</v>
      </c>
      <c r="B17" s="1">
        <f t="shared" ref="B17:G17" si="13">B5/B$2</f>
        <v>1.0872727272727272</v>
      </c>
      <c r="C17" s="1">
        <f t="shared" si="13"/>
        <v>1.057057057057057</v>
      </c>
      <c r="D17" s="1">
        <f t="shared" ref="D17:F17" si="14">D5/D$2</f>
        <v>0.99744245524296671</v>
      </c>
      <c r="E17" s="1">
        <f t="shared" ref="E17" si="15">E5/E$2</f>
        <v>1</v>
      </c>
      <c r="F17" s="1">
        <f t="shared" si="14"/>
        <v>1.0106382978723405</v>
      </c>
      <c r="G17" s="1">
        <f t="shared" si="13"/>
        <v>0.98360655737704916</v>
      </c>
      <c r="H17" s="1">
        <f t="shared" ref="H17:I17" si="16">H5/H$2</f>
        <v>1</v>
      </c>
      <c r="I17" s="1">
        <f t="shared" si="16"/>
        <v>1</v>
      </c>
      <c r="J17" s="1">
        <f t="shared" ref="J17" si="17">J5/J$2</f>
        <v>1.2056737588652482</v>
      </c>
      <c r="K17" s="1">
        <f t="shared" si="6"/>
        <v>0.97014925373134331</v>
      </c>
      <c r="L17" s="1">
        <f t="shared" si="6"/>
        <v>1.2210526315789474</v>
      </c>
    </row>
    <row r="18" spans="1:12" x14ac:dyDescent="0.25">
      <c r="A18">
        <f t="shared" si="7"/>
        <v>64</v>
      </c>
      <c r="B18" s="1">
        <f t="shared" ref="B18:G18" si="18">B6/B$2</f>
        <v>1.1163636363636364</v>
      </c>
      <c r="C18" s="1">
        <f t="shared" ref="C18:F19" si="19">C6/C$2</f>
        <v>1.1201201201201201</v>
      </c>
      <c r="D18" s="1">
        <f t="shared" si="19"/>
        <v>1.0025575447570332</v>
      </c>
      <c r="E18" s="1">
        <f t="shared" ref="E18" si="20">E6/E$2</f>
        <v>1</v>
      </c>
      <c r="F18" s="1">
        <f t="shared" si="19"/>
        <v>1.0212765957446808</v>
      </c>
      <c r="G18" s="1">
        <f t="shared" si="18"/>
        <v>0.98360655737704916</v>
      </c>
      <c r="H18" s="1">
        <f t="shared" ref="H18:I18" si="21">H6/H$2</f>
        <v>0.98275862068965514</v>
      </c>
      <c r="I18" s="1">
        <f t="shared" si="21"/>
        <v>1.0060698027314112</v>
      </c>
      <c r="J18" s="1">
        <f t="shared" ref="J18" si="22">J6/J$2</f>
        <v>1.4858156028368794</v>
      </c>
      <c r="K18" s="1">
        <f t="shared" si="6"/>
        <v>1.0149253731343284</v>
      </c>
      <c r="L18" s="1">
        <f t="shared" si="6"/>
        <v>2.1052631578947367</v>
      </c>
    </row>
    <row r="19" spans="1:12" x14ac:dyDescent="0.25">
      <c r="A19">
        <f t="shared" si="7"/>
        <v>32</v>
      </c>
      <c r="B19" s="1">
        <f t="shared" ref="B19:G19" si="23">B7/B$2</f>
        <v>1.1927272727272726</v>
      </c>
      <c r="C19" s="1">
        <f t="shared" si="19"/>
        <v>1.1591591591591592</v>
      </c>
      <c r="D19" s="1">
        <f t="shared" si="19"/>
        <v>1.0179028132992327</v>
      </c>
      <c r="E19" s="1">
        <f t="shared" ref="E19" si="24">E7/E$2</f>
        <v>1</v>
      </c>
      <c r="F19" s="1">
        <f t="shared" si="19"/>
        <v>1.0106382978723405</v>
      </c>
      <c r="G19" s="1">
        <f t="shared" si="23"/>
        <v>0.98360655737704916</v>
      </c>
      <c r="H19" s="1">
        <f t="shared" ref="H19:I19" si="25">H7/H$2</f>
        <v>1</v>
      </c>
      <c r="I19" s="1">
        <f t="shared" si="25"/>
        <v>1.007587253414264</v>
      </c>
      <c r="J19" s="1">
        <f t="shared" ref="J19" si="26">J7/J$2</f>
        <v>2.3794326241134751</v>
      </c>
      <c r="K19" s="1">
        <f t="shared" si="6"/>
        <v>1.9216417910447761</v>
      </c>
      <c r="L19" s="1">
        <f t="shared" si="6"/>
        <v>4.1052631578947372</v>
      </c>
    </row>
    <row r="20" spans="1:12" x14ac:dyDescent="0.25">
      <c r="A20">
        <f t="shared" si="7"/>
        <v>16</v>
      </c>
      <c r="B20" s="1">
        <f t="shared" ref="B20:G20" si="27">B8/B$2</f>
        <v>1.8763636363636365</v>
      </c>
      <c r="C20" s="1">
        <f t="shared" si="27"/>
        <v>1.2912912912912913</v>
      </c>
      <c r="D20" s="1">
        <f t="shared" ref="D20:F20" si="28">D8/D$2</f>
        <v>1.0076726342710998</v>
      </c>
      <c r="E20" s="1">
        <f t="shared" ref="E20" si="29">E8/E$2</f>
        <v>1.0030581039755351</v>
      </c>
      <c r="F20" s="1">
        <f t="shared" si="28"/>
        <v>1.0212765957446808</v>
      </c>
      <c r="G20" s="1">
        <f t="shared" si="27"/>
        <v>0.98360655737704916</v>
      </c>
      <c r="H20" s="1">
        <f t="shared" ref="H20:I20" si="30">H8/H$2</f>
        <v>1</v>
      </c>
      <c r="I20" s="1">
        <f t="shared" si="30"/>
        <v>1.0174506828528074</v>
      </c>
      <c r="J20" s="1">
        <f t="shared" ref="J20" si="31">J8/J$2</f>
        <v>4.2695035460992905</v>
      </c>
      <c r="K20" s="1">
        <f t="shared" si="6"/>
        <v>3.5970149253731343</v>
      </c>
      <c r="L20" s="1">
        <f t="shared" si="6"/>
        <v>9.0315789473684216</v>
      </c>
    </row>
    <row r="21" spans="1:12" x14ac:dyDescent="0.25">
      <c r="A21">
        <f t="shared" si="7"/>
        <v>8</v>
      </c>
      <c r="B21" s="1">
        <f t="shared" ref="B21:G21" si="32">B9/B$2</f>
        <v>3.7018181818181817</v>
      </c>
      <c r="C21" s="1">
        <f t="shared" si="32"/>
        <v>2.0390390390390389</v>
      </c>
      <c r="D21" s="1">
        <f t="shared" ref="D21:F21" si="33">D9/D$2</f>
        <v>1.1176470588235294</v>
      </c>
      <c r="E21" s="1">
        <f t="shared" ref="E21" si="34">E9/E$2</f>
        <v>1.073394495412844</v>
      </c>
      <c r="F21" s="1">
        <f t="shared" si="33"/>
        <v>2.8510638297872339</v>
      </c>
      <c r="G21" s="1">
        <f t="shared" si="32"/>
        <v>2.5</v>
      </c>
      <c r="H21" s="1">
        <f t="shared" ref="H21:I21" si="35">H9/H$2</f>
        <v>4.1379310344827589</v>
      </c>
      <c r="I21" s="1">
        <f t="shared" si="35"/>
        <v>1.3543247344461304</v>
      </c>
      <c r="J21" s="1">
        <f t="shared" ref="J21" si="36">J9/J$2</f>
        <v>8.0921985815602842</v>
      </c>
      <c r="K21" s="1">
        <f t="shared" si="6"/>
        <v>6.7574626865671643</v>
      </c>
      <c r="L21" s="1">
        <f t="shared" si="6"/>
        <v>18.063157894736843</v>
      </c>
    </row>
    <row r="22" spans="1:12" x14ac:dyDescent="0.25">
      <c r="A22">
        <f t="shared" si="7"/>
        <v>4</v>
      </c>
      <c r="B22" s="1">
        <f t="shared" ref="B22:G22" si="37">B10/B$2</f>
        <v>7.4618181818181819</v>
      </c>
      <c r="C22" s="1">
        <f t="shared" si="37"/>
        <v>3.7567567567567566</v>
      </c>
      <c r="D22" s="1">
        <f t="shared" ref="D22:F22" si="38">D10/D$2</f>
        <v>4.0537084398976981</v>
      </c>
      <c r="E22" s="1">
        <f t="shared" ref="E22" si="39">E10/E$2</f>
        <v>2.2048929663608563</v>
      </c>
      <c r="F22" s="1">
        <f t="shared" si="38"/>
        <v>6.6914893617021276</v>
      </c>
      <c r="G22" s="1">
        <f t="shared" si="37"/>
        <v>5.4754098360655741</v>
      </c>
      <c r="H22" s="1">
        <f t="shared" ref="H22:I22" si="40">H10/H$2</f>
        <v>10.431034482758621</v>
      </c>
      <c r="I22" s="1">
        <f t="shared" si="40"/>
        <v>2.4544764795144158</v>
      </c>
      <c r="J22" s="1">
        <f t="shared" ref="J22" si="41">J10/J$2</f>
        <v>15.826241134751774</v>
      </c>
      <c r="K22" s="1">
        <f t="shared" si="6"/>
        <v>13.291044776119403</v>
      </c>
      <c r="L22" s="1">
        <f t="shared" si="6"/>
        <v>33.631578947368418</v>
      </c>
    </row>
    <row r="23" spans="1:12" x14ac:dyDescent="0.25">
      <c r="A23">
        <f t="shared" si="7"/>
        <v>2</v>
      </c>
      <c r="B23" s="1">
        <f t="shared" ref="B23:G23" si="42">B11/B$2</f>
        <v>14.974545454545455</v>
      </c>
      <c r="C23" s="1">
        <f t="shared" si="42"/>
        <v>7.1651651651651651</v>
      </c>
      <c r="D23" s="1">
        <f t="shared" ref="D23:F23" si="43">D11/D$2</f>
        <v>8.9769820971867009</v>
      </c>
      <c r="E23" s="1">
        <f t="shared" ref="E23" si="44">E11/E$2</f>
        <v>4.3547400611620795</v>
      </c>
      <c r="F23" s="1">
        <f t="shared" si="43"/>
        <v>14.914893617021276</v>
      </c>
      <c r="G23" s="1">
        <f t="shared" si="42"/>
        <v>11.885245901639344</v>
      </c>
      <c r="H23" s="1">
        <f t="shared" ref="H23:I23" si="45">H11/H$2</f>
        <v>23.672413793103448</v>
      </c>
      <c r="I23" s="1">
        <f t="shared" si="45"/>
        <v>4.7397572078907437</v>
      </c>
      <c r="J23" s="1">
        <f t="shared" ref="J23" si="46">J11/J$2</f>
        <v>31</v>
      </c>
      <c r="K23" s="1">
        <f t="shared" si="6"/>
        <v>26.548507462686569</v>
      </c>
      <c r="L23" s="1">
        <f t="shared" si="6"/>
        <v>70.663157894736841</v>
      </c>
    </row>
    <row r="25" spans="1:12" x14ac:dyDescent="0.25">
      <c r="A25" t="s">
        <v>15</v>
      </c>
      <c r="B25" t="s">
        <v>5</v>
      </c>
      <c r="C25" t="s">
        <v>4</v>
      </c>
      <c r="D25" t="s">
        <v>6</v>
      </c>
      <c r="E25" t="s">
        <v>7</v>
      </c>
      <c r="F25" t="s">
        <v>8</v>
      </c>
      <c r="G25" t="s">
        <v>9</v>
      </c>
      <c r="H25" t="s">
        <v>10</v>
      </c>
      <c r="I25" t="s">
        <v>11</v>
      </c>
      <c r="J25" t="s">
        <v>12</v>
      </c>
      <c r="K25" t="s">
        <v>13</v>
      </c>
      <c r="L25" t="s">
        <v>14</v>
      </c>
    </row>
    <row r="26" spans="1:12" x14ac:dyDescent="0.25">
      <c r="A26">
        <v>1024</v>
      </c>
      <c r="B26" s="1">
        <f t="shared" ref="B26:G26" si="47">B2/$H$2</f>
        <v>4.7413793103448274</v>
      </c>
      <c r="C26" s="1">
        <f t="shared" si="47"/>
        <v>5.7413793103448274</v>
      </c>
      <c r="D26" s="1">
        <f t="shared" si="47"/>
        <v>6.7413793103448274</v>
      </c>
      <c r="E26" s="1">
        <f t="shared" si="47"/>
        <v>5.6379310344827589</v>
      </c>
      <c r="F26" s="1">
        <f t="shared" si="47"/>
        <v>1.6206896551724137</v>
      </c>
      <c r="G26" s="1">
        <f t="shared" si="47"/>
        <v>2.103448275862069</v>
      </c>
      <c r="H26" s="1">
        <f>H2/$H$2</f>
        <v>1</v>
      </c>
      <c r="I26" s="1">
        <f t="shared" ref="I26:L26" si="48">I2/$H$2</f>
        <v>22.724137931034484</v>
      </c>
      <c r="J26" s="1">
        <f t="shared" si="48"/>
        <v>4.8620689655172411</v>
      </c>
      <c r="K26" s="1">
        <f t="shared" si="48"/>
        <v>4.6206896551724137</v>
      </c>
      <c r="L26" s="1">
        <f t="shared" si="48"/>
        <v>1.6379310344827587</v>
      </c>
    </row>
    <row r="27" spans="1:12" x14ac:dyDescent="0.25">
      <c r="A27">
        <f>A26/2</f>
        <v>512</v>
      </c>
      <c r="B27" s="1">
        <f t="shared" ref="B27:G27" si="49">B3/$H$2</f>
        <v>4.7931034482758621</v>
      </c>
      <c r="C27" s="1">
        <f t="shared" si="49"/>
        <v>5.7586206896551726</v>
      </c>
      <c r="D27" s="1">
        <f t="shared" si="49"/>
        <v>6.7586206896551726</v>
      </c>
      <c r="E27" s="1">
        <f t="shared" si="49"/>
        <v>5.6379310344827589</v>
      </c>
      <c r="F27" s="1">
        <f t="shared" si="49"/>
        <v>1.6206896551724137</v>
      </c>
      <c r="G27" s="1">
        <f t="shared" si="49"/>
        <v>2.0689655172413794</v>
      </c>
      <c r="H27" s="1">
        <f t="shared" ref="H27:L35" si="50">H3/$H$2</f>
        <v>1</v>
      </c>
      <c r="I27" s="1">
        <f t="shared" si="50"/>
        <v>22.724137931034484</v>
      </c>
      <c r="J27" s="1">
        <f t="shared" si="50"/>
        <v>5</v>
      </c>
      <c r="K27" s="1">
        <f t="shared" si="50"/>
        <v>4.3448275862068968</v>
      </c>
      <c r="L27" s="1">
        <f t="shared" si="50"/>
        <v>1.6551724137931034</v>
      </c>
    </row>
    <row r="28" spans="1:12" x14ac:dyDescent="0.25">
      <c r="A28">
        <f t="shared" ref="A28:A35" si="51">A27/2</f>
        <v>256</v>
      </c>
      <c r="B28" s="1">
        <f t="shared" ref="B28:G28" si="52">B4/$H$2</f>
        <v>4.8620689655172411</v>
      </c>
      <c r="C28" s="1">
        <f t="shared" si="52"/>
        <v>5.7586206896551726</v>
      </c>
      <c r="D28" s="1">
        <f t="shared" si="52"/>
        <v>6.7413793103448274</v>
      </c>
      <c r="E28" s="1">
        <f t="shared" si="52"/>
        <v>5.6379310344827589</v>
      </c>
      <c r="F28" s="1">
        <f t="shared" si="52"/>
        <v>1.6206896551724137</v>
      </c>
      <c r="G28" s="1">
        <f t="shared" si="52"/>
        <v>2.0689655172413794</v>
      </c>
      <c r="H28" s="1">
        <f t="shared" si="50"/>
        <v>1</v>
      </c>
      <c r="I28" s="1">
        <f t="shared" si="50"/>
        <v>22.724137931034484</v>
      </c>
      <c r="J28" s="1">
        <f t="shared" si="50"/>
        <v>5.2931034482758621</v>
      </c>
      <c r="K28" s="1">
        <f t="shared" si="50"/>
        <v>4.3965517241379306</v>
      </c>
      <c r="L28" s="1">
        <f t="shared" si="50"/>
        <v>1.6896551724137931</v>
      </c>
    </row>
    <row r="29" spans="1:12" x14ac:dyDescent="0.25">
      <c r="A29">
        <f t="shared" si="51"/>
        <v>128</v>
      </c>
      <c r="B29" s="1">
        <f t="shared" ref="B29:G29" si="53">B5/$H$2</f>
        <v>5.1551724137931032</v>
      </c>
      <c r="C29" s="1">
        <f t="shared" si="53"/>
        <v>6.068965517241379</v>
      </c>
      <c r="D29" s="1">
        <f t="shared" si="53"/>
        <v>6.7241379310344831</v>
      </c>
      <c r="E29" s="1">
        <f t="shared" si="53"/>
        <v>5.6379310344827589</v>
      </c>
      <c r="F29" s="1">
        <f t="shared" si="53"/>
        <v>1.6379310344827587</v>
      </c>
      <c r="G29" s="1">
        <f t="shared" si="53"/>
        <v>2.0689655172413794</v>
      </c>
      <c r="H29" s="1">
        <f t="shared" si="50"/>
        <v>1</v>
      </c>
      <c r="I29" s="1">
        <f t="shared" si="50"/>
        <v>22.724137931034484</v>
      </c>
      <c r="J29" s="1">
        <f t="shared" si="50"/>
        <v>5.8620689655172411</v>
      </c>
      <c r="K29" s="1">
        <f t="shared" si="50"/>
        <v>4.4827586206896548</v>
      </c>
      <c r="L29" s="1">
        <f t="shared" si="50"/>
        <v>2</v>
      </c>
    </row>
    <row r="30" spans="1:12" x14ac:dyDescent="0.25">
      <c r="A30">
        <f t="shared" si="51"/>
        <v>64</v>
      </c>
      <c r="B30" s="1">
        <f t="shared" ref="B30:G30" si="54">B6/$H$2</f>
        <v>5.2931034482758621</v>
      </c>
      <c r="C30" s="1">
        <f t="shared" si="54"/>
        <v>6.431034482758621</v>
      </c>
      <c r="D30" s="1">
        <f t="shared" si="54"/>
        <v>6.7586206896551726</v>
      </c>
      <c r="E30" s="1">
        <f t="shared" si="54"/>
        <v>5.6379310344827589</v>
      </c>
      <c r="F30" s="1">
        <f t="shared" si="54"/>
        <v>1.6551724137931034</v>
      </c>
      <c r="G30" s="1">
        <f t="shared" si="54"/>
        <v>2.0689655172413794</v>
      </c>
      <c r="H30" s="1">
        <f t="shared" si="50"/>
        <v>0.98275862068965514</v>
      </c>
      <c r="I30" s="1">
        <f t="shared" si="50"/>
        <v>22.862068965517242</v>
      </c>
      <c r="J30" s="1">
        <f t="shared" si="50"/>
        <v>7.2241379310344831</v>
      </c>
      <c r="K30" s="1">
        <f t="shared" si="50"/>
        <v>4.6896551724137927</v>
      </c>
      <c r="L30" s="1">
        <f t="shared" si="50"/>
        <v>3.4482758620689653</v>
      </c>
    </row>
    <row r="31" spans="1:12" x14ac:dyDescent="0.25">
      <c r="A31">
        <f t="shared" si="51"/>
        <v>32</v>
      </c>
      <c r="B31" s="1">
        <f t="shared" ref="B31:G31" si="55">B7/$H$2</f>
        <v>5.6551724137931032</v>
      </c>
      <c r="C31" s="1">
        <f t="shared" si="55"/>
        <v>6.6551724137931032</v>
      </c>
      <c r="D31" s="1">
        <f t="shared" si="55"/>
        <v>6.8620689655172411</v>
      </c>
      <c r="E31" s="1">
        <f t="shared" si="55"/>
        <v>5.6379310344827589</v>
      </c>
      <c r="F31" s="1">
        <f t="shared" si="55"/>
        <v>1.6379310344827587</v>
      </c>
      <c r="G31" s="1">
        <f t="shared" si="55"/>
        <v>2.0689655172413794</v>
      </c>
      <c r="H31" s="1">
        <f t="shared" si="50"/>
        <v>1</v>
      </c>
      <c r="I31" s="1">
        <f t="shared" si="50"/>
        <v>22.896551724137932</v>
      </c>
      <c r="J31" s="1">
        <f t="shared" si="50"/>
        <v>11.568965517241379</v>
      </c>
      <c r="K31" s="1">
        <f t="shared" si="50"/>
        <v>8.8793103448275854</v>
      </c>
      <c r="L31" s="1">
        <f t="shared" si="50"/>
        <v>6.7241379310344831</v>
      </c>
    </row>
    <row r="32" spans="1:12" x14ac:dyDescent="0.25">
      <c r="A32">
        <f t="shared" si="51"/>
        <v>16</v>
      </c>
      <c r="B32" s="1">
        <f t="shared" ref="B32:G32" si="56">B8/$H$2</f>
        <v>8.8965517241379306</v>
      </c>
      <c r="C32" s="1">
        <f t="shared" si="56"/>
        <v>7.4137931034482758</v>
      </c>
      <c r="D32" s="1">
        <f t="shared" si="56"/>
        <v>6.7931034482758621</v>
      </c>
      <c r="E32" s="1">
        <f t="shared" si="56"/>
        <v>5.6551724137931032</v>
      </c>
      <c r="F32" s="1">
        <f t="shared" si="56"/>
        <v>1.6551724137931034</v>
      </c>
      <c r="G32" s="1">
        <f t="shared" si="56"/>
        <v>2.0689655172413794</v>
      </c>
      <c r="H32" s="1">
        <f t="shared" si="50"/>
        <v>1</v>
      </c>
      <c r="I32" s="1">
        <f t="shared" si="50"/>
        <v>23.120689655172413</v>
      </c>
      <c r="J32" s="1">
        <f t="shared" si="50"/>
        <v>20.758620689655171</v>
      </c>
      <c r="K32" s="1">
        <f t="shared" si="50"/>
        <v>16.620689655172413</v>
      </c>
      <c r="L32" s="1">
        <f t="shared" si="50"/>
        <v>14.793103448275861</v>
      </c>
    </row>
    <row r="33" spans="1:12" x14ac:dyDescent="0.25">
      <c r="A33">
        <f t="shared" si="51"/>
        <v>8</v>
      </c>
      <c r="B33" s="1">
        <f t="shared" ref="B33:G33" si="57">B9/$H$2</f>
        <v>17.551724137931036</v>
      </c>
      <c r="C33" s="1">
        <f t="shared" si="57"/>
        <v>11.706896551724139</v>
      </c>
      <c r="D33" s="1">
        <f t="shared" si="57"/>
        <v>7.5344827586206895</v>
      </c>
      <c r="E33" s="1">
        <f t="shared" si="57"/>
        <v>6.0517241379310347</v>
      </c>
      <c r="F33" s="1">
        <f t="shared" si="57"/>
        <v>4.6206896551724137</v>
      </c>
      <c r="G33" s="1">
        <f t="shared" si="57"/>
        <v>5.2586206896551726</v>
      </c>
      <c r="H33" s="1">
        <f t="shared" si="50"/>
        <v>4.1379310344827589</v>
      </c>
      <c r="I33" s="1">
        <f t="shared" si="50"/>
        <v>30.775862068965516</v>
      </c>
      <c r="J33" s="1">
        <f t="shared" si="50"/>
        <v>39.344827586206897</v>
      </c>
      <c r="K33" s="1">
        <f t="shared" si="50"/>
        <v>31.224137931034484</v>
      </c>
      <c r="L33" s="1">
        <f t="shared" si="50"/>
        <v>29.586206896551722</v>
      </c>
    </row>
    <row r="34" spans="1:12" x14ac:dyDescent="0.25">
      <c r="A34">
        <f t="shared" si="51"/>
        <v>4</v>
      </c>
      <c r="B34" s="1">
        <f t="shared" ref="B34:G34" si="58">B10/$H$2</f>
        <v>35.379310344827587</v>
      </c>
      <c r="C34" s="1">
        <f t="shared" si="58"/>
        <v>21.568965517241381</v>
      </c>
      <c r="D34" s="1">
        <f t="shared" si="58"/>
        <v>27.327586206896552</v>
      </c>
      <c r="E34" s="1">
        <f t="shared" si="58"/>
        <v>12.431034482758621</v>
      </c>
      <c r="F34" s="1">
        <f t="shared" si="58"/>
        <v>10.844827586206897</v>
      </c>
      <c r="G34" s="1">
        <f t="shared" si="58"/>
        <v>11.517241379310345</v>
      </c>
      <c r="H34" s="1">
        <f t="shared" si="50"/>
        <v>10.431034482758621</v>
      </c>
      <c r="I34" s="1">
        <f t="shared" si="50"/>
        <v>55.775862068965516</v>
      </c>
      <c r="J34" s="1">
        <f t="shared" si="50"/>
        <v>76.948275862068968</v>
      </c>
      <c r="K34" s="1">
        <f t="shared" si="50"/>
        <v>61.413793103448278</v>
      </c>
      <c r="L34" s="1">
        <f t="shared" si="50"/>
        <v>55.086206896551722</v>
      </c>
    </row>
    <row r="35" spans="1:12" x14ac:dyDescent="0.25">
      <c r="A35">
        <f t="shared" si="51"/>
        <v>2</v>
      </c>
      <c r="B35" s="1">
        <f t="shared" ref="B35:G35" si="59">B11/$H$2</f>
        <v>71</v>
      </c>
      <c r="C35" s="1">
        <f t="shared" si="59"/>
        <v>41.137931034482762</v>
      </c>
      <c r="D35" s="1">
        <f t="shared" si="59"/>
        <v>60.517241379310342</v>
      </c>
      <c r="E35" s="1">
        <f t="shared" si="59"/>
        <v>24.551724137931036</v>
      </c>
      <c r="F35" s="1">
        <f t="shared" si="59"/>
        <v>24.172413793103448</v>
      </c>
      <c r="G35" s="1">
        <f t="shared" si="59"/>
        <v>25</v>
      </c>
      <c r="H35" s="1">
        <f t="shared" si="50"/>
        <v>23.672413793103448</v>
      </c>
      <c r="I35" s="1">
        <f t="shared" si="50"/>
        <v>107.70689655172414</v>
      </c>
      <c r="J35" s="1">
        <f t="shared" si="50"/>
        <v>150.72413793103448</v>
      </c>
      <c r="K35" s="1">
        <f t="shared" si="50"/>
        <v>122.67241379310344</v>
      </c>
      <c r="L35" s="1">
        <f t="shared" si="50"/>
        <v>115.74137931034483</v>
      </c>
    </row>
    <row r="37" spans="1:12" x14ac:dyDescent="0.25">
      <c r="A37" t="s">
        <v>16</v>
      </c>
      <c r="B37" t="s">
        <v>5</v>
      </c>
      <c r="C37" t="s">
        <v>4</v>
      </c>
      <c r="D37" t="s">
        <v>6</v>
      </c>
      <c r="E37" t="s">
        <v>7</v>
      </c>
      <c r="F37" t="s">
        <v>8</v>
      </c>
      <c r="G37" t="s">
        <v>9</v>
      </c>
      <c r="H37" t="s">
        <v>10</v>
      </c>
      <c r="I37" t="s">
        <v>11</v>
      </c>
      <c r="J37" t="s">
        <v>12</v>
      </c>
      <c r="K37" t="s">
        <v>13</v>
      </c>
      <c r="L37" t="s">
        <v>14</v>
      </c>
    </row>
    <row r="38" spans="1:12" x14ac:dyDescent="0.25">
      <c r="A38">
        <v>1024</v>
      </c>
      <c r="B38" s="1">
        <f t="shared" ref="B38:K38" si="60">B2/$L$2</f>
        <v>2.8947368421052633</v>
      </c>
      <c r="C38" s="1">
        <f t="shared" si="60"/>
        <v>3.5052631578947366</v>
      </c>
      <c r="D38" s="1">
        <f t="shared" si="60"/>
        <v>4.1157894736842104</v>
      </c>
      <c r="E38" s="1">
        <f t="shared" si="60"/>
        <v>3.4421052631578948</v>
      </c>
      <c r="F38" s="1">
        <f t="shared" si="60"/>
        <v>0.98947368421052628</v>
      </c>
      <c r="G38" s="1">
        <f t="shared" si="60"/>
        <v>1.2842105263157895</v>
      </c>
      <c r="H38" s="1">
        <f t="shared" si="60"/>
        <v>0.61052631578947369</v>
      </c>
      <c r="I38" s="1">
        <f t="shared" si="60"/>
        <v>13.873684210526315</v>
      </c>
      <c r="J38" s="1">
        <f t="shared" si="60"/>
        <v>2.9684210526315788</v>
      </c>
      <c r="K38" s="1">
        <f t="shared" si="60"/>
        <v>2.8210526315789473</v>
      </c>
      <c r="L38" s="1">
        <f>L2/$L$2</f>
        <v>1</v>
      </c>
    </row>
    <row r="39" spans="1:12" x14ac:dyDescent="0.25">
      <c r="A39">
        <f>A38/2</f>
        <v>512</v>
      </c>
      <c r="B39" s="1">
        <f t="shared" ref="B39:L39" si="61">B3/$L$2</f>
        <v>2.9263157894736844</v>
      </c>
      <c r="C39" s="1">
        <f t="shared" si="61"/>
        <v>3.5157894736842104</v>
      </c>
      <c r="D39" s="1">
        <f t="shared" si="61"/>
        <v>4.1263157894736846</v>
      </c>
      <c r="E39" s="1">
        <f t="shared" si="61"/>
        <v>3.4421052631578948</v>
      </c>
      <c r="F39" s="1">
        <f t="shared" si="61"/>
        <v>0.98947368421052628</v>
      </c>
      <c r="G39" s="1">
        <f t="shared" si="61"/>
        <v>1.263157894736842</v>
      </c>
      <c r="H39" s="1">
        <f t="shared" si="61"/>
        <v>0.61052631578947369</v>
      </c>
      <c r="I39" s="1">
        <f t="shared" si="61"/>
        <v>13.873684210526315</v>
      </c>
      <c r="J39" s="1">
        <f t="shared" si="61"/>
        <v>3.0526315789473686</v>
      </c>
      <c r="K39" s="1">
        <f t="shared" si="61"/>
        <v>2.6526315789473682</v>
      </c>
      <c r="L39" s="1">
        <f t="shared" si="61"/>
        <v>1.0105263157894737</v>
      </c>
    </row>
    <row r="40" spans="1:12" x14ac:dyDescent="0.25">
      <c r="A40">
        <f t="shared" ref="A40:A47" si="62">A39/2</f>
        <v>256</v>
      </c>
      <c r="B40" s="1">
        <f t="shared" ref="B40:L40" si="63">B4/$L$2</f>
        <v>2.9684210526315788</v>
      </c>
      <c r="C40" s="1">
        <f t="shared" si="63"/>
        <v>3.5157894736842104</v>
      </c>
      <c r="D40" s="1">
        <f t="shared" si="63"/>
        <v>4.1157894736842104</v>
      </c>
      <c r="E40" s="1">
        <f t="shared" si="63"/>
        <v>3.4421052631578948</v>
      </c>
      <c r="F40" s="1">
        <f t="shared" si="63"/>
        <v>0.98947368421052628</v>
      </c>
      <c r="G40" s="1">
        <f t="shared" si="63"/>
        <v>1.263157894736842</v>
      </c>
      <c r="H40" s="1">
        <f t="shared" si="63"/>
        <v>0.61052631578947369</v>
      </c>
      <c r="I40" s="1">
        <f t="shared" si="63"/>
        <v>13.873684210526315</v>
      </c>
      <c r="J40" s="1">
        <f t="shared" si="63"/>
        <v>3.2315789473684209</v>
      </c>
      <c r="K40" s="1">
        <f t="shared" si="63"/>
        <v>2.6842105263157894</v>
      </c>
      <c r="L40" s="1">
        <f t="shared" si="63"/>
        <v>1.0315789473684212</v>
      </c>
    </row>
    <row r="41" spans="1:12" x14ac:dyDescent="0.25">
      <c r="A41">
        <f t="shared" si="62"/>
        <v>128</v>
      </c>
      <c r="B41" s="1">
        <f t="shared" ref="B41:L41" si="64">B5/$L$2</f>
        <v>3.1473684210526316</v>
      </c>
      <c r="C41" s="1">
        <f t="shared" si="64"/>
        <v>3.7052631578947368</v>
      </c>
      <c r="D41" s="1">
        <f t="shared" si="64"/>
        <v>4.1052631578947372</v>
      </c>
      <c r="E41" s="1">
        <f t="shared" si="64"/>
        <v>3.4421052631578948</v>
      </c>
      <c r="F41" s="1">
        <f t="shared" si="64"/>
        <v>1</v>
      </c>
      <c r="G41" s="1">
        <f t="shared" si="64"/>
        <v>1.263157894736842</v>
      </c>
      <c r="H41" s="1">
        <f t="shared" si="64"/>
        <v>0.61052631578947369</v>
      </c>
      <c r="I41" s="1">
        <f t="shared" si="64"/>
        <v>13.873684210526315</v>
      </c>
      <c r="J41" s="1">
        <f t="shared" si="64"/>
        <v>3.5789473684210527</v>
      </c>
      <c r="K41" s="1">
        <f t="shared" si="64"/>
        <v>2.736842105263158</v>
      </c>
      <c r="L41" s="1">
        <f t="shared" si="64"/>
        <v>1.2210526315789474</v>
      </c>
    </row>
    <row r="42" spans="1:12" x14ac:dyDescent="0.25">
      <c r="A42">
        <f t="shared" si="62"/>
        <v>64</v>
      </c>
      <c r="B42" s="1">
        <f t="shared" ref="B42:L42" si="65">B6/$L$2</f>
        <v>3.2315789473684209</v>
      </c>
      <c r="C42" s="1">
        <f t="shared" si="65"/>
        <v>3.9263157894736844</v>
      </c>
      <c r="D42" s="1">
        <f t="shared" si="65"/>
        <v>4.1263157894736846</v>
      </c>
      <c r="E42" s="1">
        <f t="shared" si="65"/>
        <v>3.4421052631578948</v>
      </c>
      <c r="F42" s="1">
        <f t="shared" si="65"/>
        <v>1.0105263157894737</v>
      </c>
      <c r="G42" s="1">
        <f t="shared" si="65"/>
        <v>1.263157894736842</v>
      </c>
      <c r="H42" s="1">
        <f t="shared" si="65"/>
        <v>0.6</v>
      </c>
      <c r="I42" s="1">
        <f t="shared" si="65"/>
        <v>13.957894736842105</v>
      </c>
      <c r="J42" s="1">
        <f t="shared" si="65"/>
        <v>4.4105263157894736</v>
      </c>
      <c r="K42" s="1">
        <f t="shared" si="65"/>
        <v>2.8631578947368421</v>
      </c>
      <c r="L42" s="1">
        <f t="shared" si="65"/>
        <v>2.1052631578947367</v>
      </c>
    </row>
    <row r="43" spans="1:12" x14ac:dyDescent="0.25">
      <c r="A43">
        <f t="shared" si="62"/>
        <v>32</v>
      </c>
      <c r="B43" s="1">
        <f t="shared" ref="B43:L43" si="66">B7/$L$2</f>
        <v>3.4526315789473685</v>
      </c>
      <c r="C43" s="1">
        <f t="shared" si="66"/>
        <v>4.0631578947368423</v>
      </c>
      <c r="D43" s="1">
        <f t="shared" si="66"/>
        <v>4.189473684210526</v>
      </c>
      <c r="E43" s="1">
        <f t="shared" si="66"/>
        <v>3.4421052631578948</v>
      </c>
      <c r="F43" s="1">
        <f t="shared" si="66"/>
        <v>1</v>
      </c>
      <c r="G43" s="1">
        <f t="shared" si="66"/>
        <v>1.263157894736842</v>
      </c>
      <c r="H43" s="1">
        <f t="shared" si="66"/>
        <v>0.61052631578947369</v>
      </c>
      <c r="I43" s="1">
        <f t="shared" si="66"/>
        <v>13.978947368421053</v>
      </c>
      <c r="J43" s="1">
        <f t="shared" si="66"/>
        <v>7.0631578947368423</v>
      </c>
      <c r="K43" s="1">
        <f t="shared" si="66"/>
        <v>5.4210526315789478</v>
      </c>
      <c r="L43" s="1">
        <f t="shared" si="66"/>
        <v>4.1052631578947372</v>
      </c>
    </row>
    <row r="44" spans="1:12" x14ac:dyDescent="0.25">
      <c r="A44">
        <f t="shared" si="62"/>
        <v>16</v>
      </c>
      <c r="B44" s="1">
        <f t="shared" ref="B44:L44" si="67">B8/$L$2</f>
        <v>5.4315789473684211</v>
      </c>
      <c r="C44" s="1">
        <f t="shared" si="67"/>
        <v>4.5263157894736841</v>
      </c>
      <c r="D44" s="1">
        <f t="shared" si="67"/>
        <v>4.1473684210526311</v>
      </c>
      <c r="E44" s="1">
        <f t="shared" si="67"/>
        <v>3.4526315789473685</v>
      </c>
      <c r="F44" s="1">
        <f t="shared" si="67"/>
        <v>1.0105263157894737</v>
      </c>
      <c r="G44" s="1">
        <f t="shared" si="67"/>
        <v>1.263157894736842</v>
      </c>
      <c r="H44" s="1">
        <f t="shared" si="67"/>
        <v>0.61052631578947369</v>
      </c>
      <c r="I44" s="1">
        <f t="shared" si="67"/>
        <v>14.115789473684211</v>
      </c>
      <c r="J44" s="1">
        <f t="shared" si="67"/>
        <v>12.673684210526316</v>
      </c>
      <c r="K44" s="1">
        <f t="shared" si="67"/>
        <v>10.147368421052631</v>
      </c>
      <c r="L44" s="1">
        <f t="shared" si="67"/>
        <v>9.0315789473684216</v>
      </c>
    </row>
    <row r="45" spans="1:12" x14ac:dyDescent="0.25">
      <c r="A45">
        <f t="shared" si="62"/>
        <v>8</v>
      </c>
      <c r="B45" s="1">
        <f t="shared" ref="B45:L45" si="68">B9/$L$2</f>
        <v>10.715789473684211</v>
      </c>
      <c r="C45" s="1">
        <f t="shared" si="68"/>
        <v>7.1473684210526311</v>
      </c>
      <c r="D45" s="1">
        <f t="shared" si="68"/>
        <v>4.5999999999999996</v>
      </c>
      <c r="E45" s="1">
        <f t="shared" si="68"/>
        <v>3.6947368421052631</v>
      </c>
      <c r="F45" s="1">
        <f t="shared" si="68"/>
        <v>2.8210526315789473</v>
      </c>
      <c r="G45" s="1">
        <f t="shared" si="68"/>
        <v>3.2105263157894739</v>
      </c>
      <c r="H45" s="1">
        <f t="shared" si="68"/>
        <v>2.5263157894736841</v>
      </c>
      <c r="I45" s="1">
        <f t="shared" si="68"/>
        <v>18.789473684210527</v>
      </c>
      <c r="J45" s="1">
        <f t="shared" si="68"/>
        <v>24.021052631578947</v>
      </c>
      <c r="K45" s="1">
        <f t="shared" si="68"/>
        <v>19.063157894736843</v>
      </c>
      <c r="L45" s="1">
        <f t="shared" si="68"/>
        <v>18.063157894736843</v>
      </c>
    </row>
    <row r="46" spans="1:12" x14ac:dyDescent="0.25">
      <c r="A46">
        <f t="shared" si="62"/>
        <v>4</v>
      </c>
      <c r="B46" s="1">
        <f t="shared" ref="B46:L46" si="69">B10/$L$2</f>
        <v>21.6</v>
      </c>
      <c r="C46" s="1">
        <f t="shared" si="69"/>
        <v>13.168421052631579</v>
      </c>
      <c r="D46" s="1">
        <f t="shared" si="69"/>
        <v>16.684210526315791</v>
      </c>
      <c r="E46" s="1">
        <f t="shared" si="69"/>
        <v>7.5894736842105264</v>
      </c>
      <c r="F46" s="1">
        <f t="shared" si="69"/>
        <v>6.6210526315789471</v>
      </c>
      <c r="G46" s="1">
        <f t="shared" si="69"/>
        <v>7.0315789473684207</v>
      </c>
      <c r="H46" s="1">
        <f t="shared" si="69"/>
        <v>6.3684210526315788</v>
      </c>
      <c r="I46" s="1">
        <f t="shared" si="69"/>
        <v>34.05263157894737</v>
      </c>
      <c r="J46" s="1">
        <f t="shared" si="69"/>
        <v>46.978947368421053</v>
      </c>
      <c r="K46" s="1">
        <f t="shared" si="69"/>
        <v>37.494736842105262</v>
      </c>
      <c r="L46" s="1">
        <f t="shared" si="69"/>
        <v>33.631578947368418</v>
      </c>
    </row>
    <row r="47" spans="1:12" x14ac:dyDescent="0.25">
      <c r="A47">
        <f t="shared" si="62"/>
        <v>2</v>
      </c>
      <c r="B47" s="1">
        <f t="shared" ref="B47:L47" si="70">B11/$L$2</f>
        <v>43.347368421052629</v>
      </c>
      <c r="C47" s="1">
        <f t="shared" si="70"/>
        <v>25.11578947368421</v>
      </c>
      <c r="D47" s="1">
        <f t="shared" si="70"/>
        <v>36.94736842105263</v>
      </c>
      <c r="E47" s="1">
        <f t="shared" si="70"/>
        <v>14.989473684210527</v>
      </c>
      <c r="F47" s="1">
        <f t="shared" si="70"/>
        <v>14.757894736842106</v>
      </c>
      <c r="G47" s="1">
        <f t="shared" si="70"/>
        <v>15.263157894736842</v>
      </c>
      <c r="H47" s="1">
        <f t="shared" si="70"/>
        <v>14.452631578947368</v>
      </c>
      <c r="I47" s="1">
        <f t="shared" si="70"/>
        <v>65.757894736842104</v>
      </c>
      <c r="J47" s="1">
        <f t="shared" si="70"/>
        <v>92.021052631578954</v>
      </c>
      <c r="K47" s="1">
        <f t="shared" si="70"/>
        <v>74.89473684210526</v>
      </c>
      <c r="L47" s="1">
        <f t="shared" si="70"/>
        <v>70.663157894736841</v>
      </c>
    </row>
    <row r="49" spans="1:15" x14ac:dyDescent="0.25">
      <c r="A49" t="s">
        <v>17</v>
      </c>
      <c r="B49" t="s">
        <v>5</v>
      </c>
      <c r="C49" t="s">
        <v>4</v>
      </c>
      <c r="D49" t="s">
        <v>6</v>
      </c>
      <c r="E49" t="s">
        <v>7</v>
      </c>
      <c r="F49" t="s">
        <v>8</v>
      </c>
      <c r="G49" t="s">
        <v>9</v>
      </c>
      <c r="H49" t="s">
        <v>10</v>
      </c>
      <c r="I49" t="s">
        <v>11</v>
      </c>
      <c r="J49" t="s">
        <v>12</v>
      </c>
      <c r="K49" t="s">
        <v>13</v>
      </c>
      <c r="L49" t="s">
        <v>14</v>
      </c>
    </row>
    <row r="50" spans="1:15" x14ac:dyDescent="0.25">
      <c r="A50">
        <v>1024</v>
      </c>
      <c r="B50" s="1">
        <f>B2/$C$2</f>
        <v>0.82582582582582587</v>
      </c>
      <c r="C50" s="1">
        <f>C2/$C$2</f>
        <v>1</v>
      </c>
      <c r="D50" s="1"/>
      <c r="E50" s="1"/>
      <c r="F50" s="1"/>
      <c r="G50" s="1"/>
      <c r="H50" s="1"/>
      <c r="I50" s="1"/>
      <c r="J50" s="1"/>
      <c r="K50" s="1"/>
      <c r="L50" s="1"/>
    </row>
    <row r="51" spans="1:15" x14ac:dyDescent="0.25">
      <c r="A51">
        <f>A50/2</f>
        <v>512</v>
      </c>
      <c r="B51" s="1">
        <f t="shared" ref="B51:C59" si="71">B3/$C$2</f>
        <v>0.83483483483483478</v>
      </c>
      <c r="C51" s="1">
        <f t="shared" si="71"/>
        <v>1.003003003003003</v>
      </c>
      <c r="D51" s="1"/>
      <c r="E51" s="1"/>
      <c r="F51" s="1"/>
      <c r="G51" s="1"/>
      <c r="H51" s="1"/>
      <c r="I51" s="1"/>
      <c r="J51" s="1"/>
      <c r="K51" s="1"/>
      <c r="L51" s="1"/>
    </row>
    <row r="52" spans="1:15" x14ac:dyDescent="0.25">
      <c r="A52">
        <f t="shared" ref="A52:A59" si="72">A51/2</f>
        <v>256</v>
      </c>
      <c r="B52" s="1">
        <f t="shared" si="71"/>
        <v>0.84684684684684686</v>
      </c>
      <c r="C52" s="1">
        <f t="shared" si="71"/>
        <v>1.003003003003003</v>
      </c>
      <c r="D52" s="1"/>
      <c r="E52" s="1"/>
      <c r="F52" s="1"/>
      <c r="G52" s="1"/>
      <c r="H52" s="1"/>
      <c r="I52" s="1"/>
      <c r="J52" s="1"/>
      <c r="K52" s="1"/>
      <c r="L52" s="1"/>
    </row>
    <row r="53" spans="1:15" x14ac:dyDescent="0.25">
      <c r="A53">
        <f t="shared" si="72"/>
        <v>128</v>
      </c>
      <c r="B53" s="1">
        <f t="shared" si="71"/>
        <v>0.89789789789789787</v>
      </c>
      <c r="C53" s="1">
        <f t="shared" si="71"/>
        <v>1.057057057057057</v>
      </c>
      <c r="D53" s="1"/>
      <c r="E53" s="1"/>
      <c r="F53" s="1"/>
      <c r="G53" s="1"/>
      <c r="H53" s="1"/>
      <c r="I53" s="1"/>
      <c r="J53" s="1"/>
      <c r="K53" s="1"/>
      <c r="L53" s="1"/>
    </row>
    <row r="54" spans="1:15" x14ac:dyDescent="0.25">
      <c r="A54">
        <f t="shared" si="72"/>
        <v>64</v>
      </c>
      <c r="B54" s="1">
        <f t="shared" si="71"/>
        <v>0.92192192192192191</v>
      </c>
      <c r="C54" s="1">
        <f t="shared" si="71"/>
        <v>1.1201201201201201</v>
      </c>
      <c r="D54" s="1"/>
      <c r="E54" s="1"/>
      <c r="F54" s="1"/>
      <c r="G54" s="1"/>
      <c r="H54" s="1"/>
      <c r="I54" s="1"/>
      <c r="J54" s="1"/>
      <c r="K54" s="1"/>
      <c r="L54" s="1"/>
    </row>
    <row r="55" spans="1:15" x14ac:dyDescent="0.25">
      <c r="A55">
        <f t="shared" si="72"/>
        <v>32</v>
      </c>
      <c r="B55" s="1">
        <f t="shared" si="71"/>
        <v>0.98498498498498499</v>
      </c>
      <c r="C55" s="1">
        <f t="shared" si="71"/>
        <v>1.1591591591591592</v>
      </c>
      <c r="D55" s="1"/>
      <c r="E55" s="1"/>
      <c r="F55" s="1"/>
      <c r="G55" s="1"/>
      <c r="H55" s="1"/>
      <c r="I55" s="1"/>
      <c r="J55" s="1"/>
      <c r="K55" s="1"/>
      <c r="L55" s="1"/>
    </row>
    <row r="56" spans="1:15" x14ac:dyDescent="0.25">
      <c r="A56">
        <f t="shared" si="72"/>
        <v>16</v>
      </c>
      <c r="B56" s="1">
        <f t="shared" si="71"/>
        <v>1.5495495495495495</v>
      </c>
      <c r="C56" s="1">
        <f t="shared" si="71"/>
        <v>1.2912912912912913</v>
      </c>
      <c r="D56" s="1"/>
      <c r="E56" s="1"/>
      <c r="F56" s="1"/>
      <c r="G56" s="1"/>
      <c r="H56" s="1"/>
      <c r="I56" s="1"/>
      <c r="J56" s="1"/>
      <c r="K56" s="1"/>
      <c r="L56" s="1"/>
    </row>
    <row r="57" spans="1:15" x14ac:dyDescent="0.25">
      <c r="A57">
        <f t="shared" si="72"/>
        <v>8</v>
      </c>
      <c r="B57" s="1">
        <f t="shared" si="71"/>
        <v>3.0570570570570572</v>
      </c>
      <c r="C57" s="1">
        <f t="shared" si="71"/>
        <v>2.0390390390390389</v>
      </c>
      <c r="D57" s="1"/>
      <c r="E57" s="1"/>
      <c r="F57" s="1"/>
      <c r="G57" s="1"/>
      <c r="H57" s="1"/>
      <c r="I57" s="1"/>
      <c r="J57" s="1"/>
      <c r="K57" s="1"/>
      <c r="L57" s="1"/>
    </row>
    <row r="58" spans="1:15" x14ac:dyDescent="0.25">
      <c r="A58">
        <f t="shared" si="72"/>
        <v>4</v>
      </c>
      <c r="B58" s="1">
        <f t="shared" si="71"/>
        <v>6.1621621621621623</v>
      </c>
      <c r="C58" s="1">
        <f t="shared" si="71"/>
        <v>3.7567567567567566</v>
      </c>
      <c r="D58" s="1"/>
      <c r="E58" s="1"/>
      <c r="F58" s="1"/>
      <c r="G58" s="1"/>
      <c r="H58" s="1"/>
      <c r="I58" s="1"/>
      <c r="J58" s="1"/>
      <c r="K58" s="1"/>
      <c r="L58" s="1"/>
    </row>
    <row r="59" spans="1:15" x14ac:dyDescent="0.25">
      <c r="A59">
        <f t="shared" si="72"/>
        <v>2</v>
      </c>
      <c r="B59" s="1">
        <f t="shared" si="71"/>
        <v>12.366366366366366</v>
      </c>
      <c r="C59" s="1">
        <f t="shared" si="71"/>
        <v>7.1651651651651651</v>
      </c>
      <c r="D59" s="1"/>
      <c r="E59" s="1"/>
      <c r="F59" s="1"/>
      <c r="G59" s="1"/>
      <c r="H59" s="1"/>
      <c r="I59" s="1"/>
      <c r="J59" s="1"/>
      <c r="K59" s="1"/>
      <c r="L59" s="1"/>
    </row>
    <row r="61" spans="1:15" x14ac:dyDescent="0.25">
      <c r="K61" t="s">
        <v>13</v>
      </c>
      <c r="L61" t="s">
        <v>14</v>
      </c>
    </row>
    <row r="62" spans="1:15" x14ac:dyDescent="0.25">
      <c r="J62">
        <v>1024</v>
      </c>
      <c r="K62">
        <v>268</v>
      </c>
      <c r="L62">
        <v>95</v>
      </c>
      <c r="M62">
        <f>1/(L62/K62)</f>
        <v>2.8210526315789473</v>
      </c>
      <c r="O62">
        <f>1100/800</f>
        <v>1.375</v>
      </c>
    </row>
    <row r="63" spans="1:15" x14ac:dyDescent="0.25">
      <c r="J63">
        <f>J62/2</f>
        <v>512</v>
      </c>
      <c r="K63">
        <v>252</v>
      </c>
      <c r="L63">
        <v>96</v>
      </c>
      <c r="M63">
        <f t="shared" ref="M63:M71" si="73">1/(L63/K63)</f>
        <v>2.625</v>
      </c>
    </row>
    <row r="64" spans="1:15" x14ac:dyDescent="0.25">
      <c r="J64">
        <f t="shared" ref="J64:J71" si="74">J63/2</f>
        <v>256</v>
      </c>
      <c r="K64">
        <v>255</v>
      </c>
      <c r="L64">
        <v>98</v>
      </c>
      <c r="M64">
        <f t="shared" si="73"/>
        <v>2.6020408163265305</v>
      </c>
    </row>
    <row r="65" spans="10:13" x14ac:dyDescent="0.25">
      <c r="J65">
        <f t="shared" si="74"/>
        <v>128</v>
      </c>
      <c r="K65">
        <v>260</v>
      </c>
      <c r="L65">
        <v>116</v>
      </c>
      <c r="M65">
        <f t="shared" si="73"/>
        <v>2.2413793103448274</v>
      </c>
    </row>
    <row r="66" spans="10:13" x14ac:dyDescent="0.25">
      <c r="J66">
        <f t="shared" si="74"/>
        <v>64</v>
      </c>
      <c r="K66">
        <v>272</v>
      </c>
      <c r="L66">
        <v>200</v>
      </c>
      <c r="M66">
        <f t="shared" si="73"/>
        <v>1.3599999999999999</v>
      </c>
    </row>
    <row r="67" spans="10:13" x14ac:dyDescent="0.25">
      <c r="J67">
        <f t="shared" si="74"/>
        <v>32</v>
      </c>
      <c r="K67">
        <v>515</v>
      </c>
      <c r="L67">
        <v>390</v>
      </c>
      <c r="M67">
        <f t="shared" si="73"/>
        <v>1.3205128205128205</v>
      </c>
    </row>
    <row r="68" spans="10:13" x14ac:dyDescent="0.25">
      <c r="J68">
        <f t="shared" si="74"/>
        <v>16</v>
      </c>
      <c r="K68">
        <v>964</v>
      </c>
      <c r="L68">
        <v>858</v>
      </c>
      <c r="M68">
        <f t="shared" si="73"/>
        <v>1.1235431235431237</v>
      </c>
    </row>
    <row r="69" spans="10:13" x14ac:dyDescent="0.25">
      <c r="J69">
        <f t="shared" si="74"/>
        <v>8</v>
      </c>
      <c r="K69">
        <v>1811</v>
      </c>
      <c r="L69">
        <v>1716</v>
      </c>
      <c r="M69">
        <f t="shared" si="73"/>
        <v>1.0553613053613053</v>
      </c>
    </row>
    <row r="70" spans="10:13" x14ac:dyDescent="0.25">
      <c r="J70">
        <f t="shared" si="74"/>
        <v>4</v>
      </c>
      <c r="K70">
        <v>3562</v>
      </c>
      <c r="L70">
        <v>3195</v>
      </c>
      <c r="M70">
        <f t="shared" si="73"/>
        <v>1.114866979655712</v>
      </c>
    </row>
    <row r="71" spans="10:13" x14ac:dyDescent="0.25">
      <c r="J71">
        <f t="shared" si="74"/>
        <v>2</v>
      </c>
      <c r="K71">
        <v>7115</v>
      </c>
      <c r="L71">
        <v>6713</v>
      </c>
      <c r="M71">
        <f t="shared" si="73"/>
        <v>1.0598838075376136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4"/>
  <sheetViews>
    <sheetView tabSelected="1" workbookViewId="0">
      <selection sqref="A1:E1048576"/>
    </sheetView>
  </sheetViews>
  <sheetFormatPr defaultRowHeight="15" x14ac:dyDescent="0.25"/>
  <cols>
    <col min="1" max="1" width="15.140625" bestFit="1" customWidth="1"/>
    <col min="2" max="2" width="15.7109375" bestFit="1" customWidth="1"/>
    <col min="3" max="3" width="17.85546875" bestFit="1" customWidth="1"/>
    <col min="4" max="5" width="18.7109375" bestFit="1" customWidth="1"/>
    <col min="6" max="6" width="10.28515625" bestFit="1" customWidth="1"/>
    <col min="8" max="8" width="17.42578125" bestFit="1" customWidth="1"/>
    <col min="11" max="11" width="17.42578125" bestFit="1" customWidth="1"/>
    <col min="12" max="12" width="21.85546875" bestFit="1" customWidth="1"/>
    <col min="14" max="14" width="17.42578125" bestFit="1" customWidth="1"/>
  </cols>
  <sheetData>
    <row r="4" spans="2:15" x14ac:dyDescent="0.25">
      <c r="C4" t="s">
        <v>20</v>
      </c>
      <c r="F4" t="s">
        <v>19</v>
      </c>
      <c r="I4" t="s">
        <v>21</v>
      </c>
      <c r="L4" t="s">
        <v>18</v>
      </c>
      <c r="O4" t="s">
        <v>3</v>
      </c>
    </row>
    <row r="5" spans="2:15" x14ac:dyDescent="0.25">
      <c r="B5" t="s">
        <v>5</v>
      </c>
      <c r="C5">
        <v>0.5</v>
      </c>
      <c r="E5" t="s">
        <v>5</v>
      </c>
      <c r="F5">
        <v>1150</v>
      </c>
      <c r="H5" t="s">
        <v>5</v>
      </c>
      <c r="I5">
        <f t="shared" ref="I5:I13" si="0">F5*C5</f>
        <v>575</v>
      </c>
      <c r="K5" t="s">
        <v>5</v>
      </c>
      <c r="L5">
        <v>275</v>
      </c>
      <c r="N5" t="s">
        <v>5</v>
      </c>
      <c r="O5">
        <f>I5/(1/L5)</f>
        <v>158125</v>
      </c>
    </row>
    <row r="6" spans="2:15" x14ac:dyDescent="0.25">
      <c r="B6" t="s">
        <v>4</v>
      </c>
      <c r="C6">
        <v>0.5</v>
      </c>
      <c r="E6" t="s">
        <v>4</v>
      </c>
      <c r="F6">
        <v>1250</v>
      </c>
      <c r="H6" t="s">
        <v>4</v>
      </c>
      <c r="I6">
        <f t="shared" si="0"/>
        <v>625</v>
      </c>
      <c r="K6" t="s">
        <v>4</v>
      </c>
      <c r="L6">
        <v>333</v>
      </c>
      <c r="N6" t="s">
        <v>4</v>
      </c>
      <c r="O6">
        <f t="shared" ref="O6:O14" si="1">I6/(1/L6)</f>
        <v>208125</v>
      </c>
    </row>
    <row r="7" spans="2:15" x14ac:dyDescent="0.25">
      <c r="B7" t="s">
        <v>6</v>
      </c>
      <c r="C7">
        <v>1</v>
      </c>
      <c r="E7" t="s">
        <v>6</v>
      </c>
      <c r="F7">
        <v>600</v>
      </c>
      <c r="H7" t="s">
        <v>6</v>
      </c>
      <c r="I7">
        <f t="shared" si="0"/>
        <v>600</v>
      </c>
      <c r="K7" t="s">
        <v>6</v>
      </c>
      <c r="L7">
        <v>391</v>
      </c>
      <c r="N7" t="s">
        <v>6</v>
      </c>
      <c r="O7">
        <f t="shared" si="1"/>
        <v>234599.99999999997</v>
      </c>
    </row>
    <row r="8" spans="2:15" x14ac:dyDescent="0.25">
      <c r="B8" t="s">
        <v>7</v>
      </c>
      <c r="C8">
        <v>1</v>
      </c>
      <c r="E8" t="s">
        <v>7</v>
      </c>
      <c r="F8">
        <v>600</v>
      </c>
      <c r="H8" t="s">
        <v>7</v>
      </c>
      <c r="I8">
        <f t="shared" si="0"/>
        <v>600</v>
      </c>
      <c r="K8" t="s">
        <v>7</v>
      </c>
      <c r="L8">
        <v>327</v>
      </c>
      <c r="N8" t="s">
        <v>7</v>
      </c>
      <c r="O8">
        <f t="shared" si="1"/>
        <v>196200</v>
      </c>
    </row>
    <row r="9" spans="2:15" x14ac:dyDescent="0.25">
      <c r="B9" t="s">
        <v>9</v>
      </c>
      <c r="C9">
        <v>1.67</v>
      </c>
      <c r="E9" t="s">
        <v>9</v>
      </c>
      <c r="F9">
        <v>1189</v>
      </c>
      <c r="H9" t="s">
        <v>9</v>
      </c>
      <c r="I9">
        <f t="shared" si="0"/>
        <v>1985.6299999999999</v>
      </c>
      <c r="K9" t="s">
        <v>9</v>
      </c>
      <c r="L9">
        <v>122</v>
      </c>
      <c r="N9" t="s">
        <v>9</v>
      </c>
      <c r="O9">
        <f t="shared" si="1"/>
        <v>242246.86</v>
      </c>
    </row>
    <row r="10" spans="2:15" x14ac:dyDescent="0.25">
      <c r="B10" t="s">
        <v>8</v>
      </c>
      <c r="C10">
        <v>2</v>
      </c>
      <c r="E10" t="s">
        <v>8</v>
      </c>
      <c r="F10">
        <v>607</v>
      </c>
      <c r="H10" t="s">
        <v>8</v>
      </c>
      <c r="I10">
        <f t="shared" si="0"/>
        <v>1214</v>
      </c>
      <c r="K10" t="s">
        <v>8</v>
      </c>
      <c r="L10">
        <v>94</v>
      </c>
      <c r="N10" t="s">
        <v>8</v>
      </c>
      <c r="O10">
        <f t="shared" si="1"/>
        <v>114116</v>
      </c>
    </row>
    <row r="11" spans="2:15" x14ac:dyDescent="0.25">
      <c r="B11" t="s">
        <v>10</v>
      </c>
      <c r="C11">
        <v>4</v>
      </c>
      <c r="E11" t="s">
        <v>10</v>
      </c>
      <c r="F11">
        <v>1006</v>
      </c>
      <c r="H11" t="s">
        <v>10</v>
      </c>
      <c r="I11">
        <f t="shared" si="0"/>
        <v>4024</v>
      </c>
      <c r="K11" t="s">
        <v>10</v>
      </c>
      <c r="L11">
        <v>58</v>
      </c>
      <c r="N11" t="s">
        <v>10</v>
      </c>
      <c r="O11">
        <f t="shared" si="1"/>
        <v>233392</v>
      </c>
    </row>
    <row r="12" spans="2:15" x14ac:dyDescent="0.25">
      <c r="B12" t="s">
        <v>12</v>
      </c>
      <c r="C12">
        <v>1</v>
      </c>
      <c r="E12" t="s">
        <v>12</v>
      </c>
      <c r="F12">
        <v>725</v>
      </c>
      <c r="H12" t="s">
        <v>12</v>
      </c>
      <c r="I12">
        <f t="shared" si="0"/>
        <v>725</v>
      </c>
      <c r="K12" t="s">
        <v>12</v>
      </c>
      <c r="L12">
        <v>282</v>
      </c>
      <c r="N12" t="s">
        <v>12</v>
      </c>
      <c r="O12">
        <f t="shared" si="1"/>
        <v>204450</v>
      </c>
    </row>
    <row r="13" spans="2:15" x14ac:dyDescent="0.25">
      <c r="B13" t="s">
        <v>13</v>
      </c>
      <c r="C13">
        <v>1</v>
      </c>
      <c r="E13" t="s">
        <v>13</v>
      </c>
      <c r="F13">
        <v>800</v>
      </c>
      <c r="H13" t="s">
        <v>13</v>
      </c>
      <c r="I13">
        <f t="shared" si="0"/>
        <v>800</v>
      </c>
      <c r="K13" t="s">
        <v>13</v>
      </c>
      <c r="L13">
        <v>268</v>
      </c>
      <c r="N13" t="s">
        <v>13</v>
      </c>
      <c r="O13">
        <f t="shared" si="1"/>
        <v>214400</v>
      </c>
    </row>
    <row r="14" spans="2:15" x14ac:dyDescent="0.25">
      <c r="B14" t="s">
        <v>14</v>
      </c>
      <c r="C14">
        <v>2</v>
      </c>
      <c r="E14" t="s">
        <v>14</v>
      </c>
      <c r="F14">
        <v>1100</v>
      </c>
      <c r="H14" t="s">
        <v>14</v>
      </c>
      <c r="I14">
        <f>F14*C14</f>
        <v>2200</v>
      </c>
      <c r="K14" t="s">
        <v>14</v>
      </c>
      <c r="L14">
        <v>95</v>
      </c>
      <c r="N14" t="s">
        <v>14</v>
      </c>
      <c r="O14">
        <f t="shared" si="1"/>
        <v>209000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tile size</vt:lpstr>
      <vt:lpstr>draw_call</vt:lpstr>
      <vt:lpstr>primitive 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dcterms:created xsi:type="dcterms:W3CDTF">2014-07-05T17:52:17Z</dcterms:created>
  <dcterms:modified xsi:type="dcterms:W3CDTF">2014-07-13T14:28:31Z</dcterms:modified>
</cp:coreProperties>
</file>