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G-Truc\website\doc\"/>
    </mc:Choice>
  </mc:AlternateContent>
  <bookViews>
    <workbookView xWindow="0" yWindow="0" windowWidth="38400" windowHeight="18420" activeTab="2"/>
  </bookViews>
  <sheets>
    <sheet name="Sheet1" sheetId="1" r:id="rId1"/>
    <sheet name="Sheet2" sheetId="2" r:id="rId2"/>
    <sheet name="Sheet2 (2)" sheetId="4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D2" i="4"/>
  <c r="E2" i="4"/>
  <c r="B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C22" i="4"/>
  <c r="D22" i="4"/>
  <c r="E22" i="4"/>
  <c r="B22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C3" i="4"/>
  <c r="D3" i="4"/>
  <c r="E3" i="4"/>
  <c r="B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H22" i="2"/>
  <c r="I22" i="2"/>
  <c r="J22" i="2"/>
  <c r="G22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G25" i="1" l="1"/>
  <c r="G24" i="1"/>
  <c r="G23" i="1"/>
  <c r="G22" i="1"/>
  <c r="G21" i="1"/>
  <c r="G20" i="1"/>
  <c r="G19" i="1"/>
  <c r="G18" i="1"/>
  <c r="G17" i="1"/>
  <c r="E25" i="1"/>
  <c r="E24" i="1"/>
  <c r="E23" i="1"/>
  <c r="E22" i="1"/>
  <c r="E21" i="1"/>
  <c r="E20" i="1"/>
  <c r="E19" i="1"/>
  <c r="E18" i="1"/>
  <c r="E17" i="1"/>
  <c r="C25" i="1"/>
  <c r="C24" i="1"/>
  <c r="C23" i="1"/>
  <c r="C22" i="1"/>
  <c r="C21" i="1"/>
  <c r="C20" i="1"/>
  <c r="C19" i="1"/>
  <c r="C18" i="1"/>
  <c r="C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K17" i="1"/>
  <c r="L17" i="1"/>
  <c r="J17" i="1"/>
  <c r="D24" i="1"/>
  <c r="B18" i="1"/>
  <c r="D18" i="1"/>
  <c r="F18" i="1"/>
  <c r="B19" i="1"/>
  <c r="D19" i="1"/>
  <c r="F19" i="1"/>
  <c r="B20" i="1"/>
  <c r="D20" i="1"/>
  <c r="F20" i="1"/>
  <c r="B21" i="1"/>
  <c r="D21" i="1"/>
  <c r="F21" i="1"/>
  <c r="B22" i="1"/>
  <c r="D22" i="1"/>
  <c r="F22" i="1"/>
  <c r="B23" i="1"/>
  <c r="D23" i="1"/>
  <c r="F23" i="1"/>
  <c r="B24" i="1"/>
  <c r="F24" i="1"/>
  <c r="B25" i="1"/>
  <c r="D25" i="1"/>
  <c r="F25" i="1"/>
  <c r="D17" i="1"/>
  <c r="F17" i="1"/>
  <c r="B17" i="1"/>
</calcChain>
</file>

<file path=xl/sharedStrings.xml><?xml version="1.0" encoding="utf-8"?>
<sst xmlns="http://schemas.openxmlformats.org/spreadsheetml/2006/main" count="50" uniqueCount="22">
  <si>
    <t>GM204</t>
  </si>
  <si>
    <t>HSW GT2</t>
  </si>
  <si>
    <t xml:space="preserve">C.I. Bonaire </t>
  </si>
  <si>
    <t xml:space="preserve">C.I. Bonaire - Dependant </t>
  </si>
  <si>
    <t>C.I. Bonaire - Independent</t>
  </si>
  <si>
    <t>GM204 - Independent</t>
  </si>
  <si>
    <t>HSW GT2 - Independent</t>
  </si>
  <si>
    <t>HSW GT2 - Independant</t>
  </si>
  <si>
    <t>GM204 - Independant</t>
  </si>
  <si>
    <t xml:space="preserve">HSW GT2 - Dependant </t>
  </si>
  <si>
    <t xml:space="preserve">GM204 - Dependant </t>
  </si>
  <si>
    <t>C.I. Bonaire - Dependent</t>
  </si>
  <si>
    <t xml:space="preserve">HSW GT2 - Dependent </t>
  </si>
  <si>
    <t xml:space="preserve">GM204 - Dependent </t>
  </si>
  <si>
    <t>GM204 - Independent missed</t>
  </si>
  <si>
    <t>GM204 - Dependent cached</t>
  </si>
  <si>
    <t>GM204 - Dependent missed</t>
  </si>
  <si>
    <t>GM204 - Independent cached</t>
  </si>
  <si>
    <t>GM204 - Dependent texture fetch with cache misses</t>
  </si>
  <si>
    <t>GM204 - Dependent texture fetch with cached data</t>
  </si>
  <si>
    <t>GM204 - Independent texture fetch with cached data</t>
  </si>
  <si>
    <t>GM204 - Independent texture fetch with cache 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</si>
</sst>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Performance</a:t>
            </a:r>
            <a:r>
              <a:rPr lang="fr-FR" baseline="0"/>
              <a:t> cost of dependent texture fetches</a:t>
            </a:r>
            <a:br>
              <a:rPr lang="fr-FR" baseline="0"/>
            </a:br>
            <a:r>
              <a:rPr lang="fr-FR" baseline="0"/>
              <a:t>x-axis: Number of texture fetches per shader invocations</a:t>
            </a:r>
          </a:p>
          <a:p>
            <a:pPr>
              <a:defRPr/>
            </a:pPr>
            <a:r>
              <a:rPr lang="fr-FR" baseline="0"/>
              <a:t>y-axis: Relative performances to no additional sampling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299353532781171E-2"/>
          <c:y val="0.16570892083038385"/>
          <c:w val="0.93473002906218194"/>
          <c:h val="0.5970705556390482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C.I. Bonaire - Dependent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100</c:v>
                </c:pt>
                <c:pt idx="1">
                  <c:v>74.285714285714292</c:v>
                </c:pt>
                <c:pt idx="2">
                  <c:v>62.127659574468083</c:v>
                </c:pt>
                <c:pt idx="3">
                  <c:v>46.504559270516715</c:v>
                </c:pt>
                <c:pt idx="4">
                  <c:v>31.610942249240122</c:v>
                </c:pt>
                <c:pt idx="5">
                  <c:v>20.972644376899694</c:v>
                </c:pt>
                <c:pt idx="6">
                  <c:v>13.495440729483283</c:v>
                </c:pt>
                <c:pt idx="7">
                  <c:v>9.3009118541033438</c:v>
                </c:pt>
                <c:pt idx="8">
                  <c:v>7.6595744680851068</c:v>
                </c:pt>
                <c:pt idx="9">
                  <c:v>5.2279635258358663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C.I. Bonaire - Independent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100</c:v>
                </c:pt>
                <c:pt idx="1">
                  <c:v>74.285714285714292</c:v>
                </c:pt>
                <c:pt idx="2">
                  <c:v>63.525835866261396</c:v>
                </c:pt>
                <c:pt idx="3">
                  <c:v>49.969604863221882</c:v>
                </c:pt>
                <c:pt idx="4">
                  <c:v>39.392097264437687</c:v>
                </c:pt>
                <c:pt idx="5">
                  <c:v>37.81155015197568</c:v>
                </c:pt>
                <c:pt idx="6">
                  <c:v>35.379939209726444</c:v>
                </c:pt>
                <c:pt idx="7">
                  <c:v>33.677811550151972</c:v>
                </c:pt>
                <c:pt idx="8">
                  <c:v>22.310030395136778</c:v>
                </c:pt>
                <c:pt idx="9">
                  <c:v>13.373860182370821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HSW GT2 - Dependent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100</c:v>
                </c:pt>
                <c:pt idx="1">
                  <c:v>55.57692307692308</c:v>
                </c:pt>
                <c:pt idx="2">
                  <c:v>35.57692307692308</c:v>
                </c:pt>
                <c:pt idx="3">
                  <c:v>23.076923076923077</c:v>
                </c:pt>
                <c:pt idx="4">
                  <c:v>13.461538461538462</c:v>
                </c:pt>
                <c:pt idx="5">
                  <c:v>7.3076923076923075</c:v>
                </c:pt>
                <c:pt idx="6">
                  <c:v>3.8461538461538463</c:v>
                </c:pt>
                <c:pt idx="7">
                  <c:v>1.9230769230769231</c:v>
                </c:pt>
                <c:pt idx="8">
                  <c:v>0.96153846153846156</c:v>
                </c:pt>
                <c:pt idx="9">
                  <c:v>0.57692307692307687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HSW GT2 - Independent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100</c:v>
                </c:pt>
                <c:pt idx="1">
                  <c:v>56.997971602434077</c:v>
                </c:pt>
                <c:pt idx="2">
                  <c:v>40.365111561866122</c:v>
                </c:pt>
                <c:pt idx="3">
                  <c:v>26.572008113590265</c:v>
                </c:pt>
                <c:pt idx="4">
                  <c:v>18.458417849898581</c:v>
                </c:pt>
                <c:pt idx="5">
                  <c:v>17.647058823529413</c:v>
                </c:pt>
                <c:pt idx="6">
                  <c:v>16.835699797160242</c:v>
                </c:pt>
                <c:pt idx="7">
                  <c:v>13.793103448275861</c:v>
                </c:pt>
                <c:pt idx="8">
                  <c:v>9.1277890466531435</c:v>
                </c:pt>
                <c:pt idx="9">
                  <c:v>5.2738336713995944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GM204 - Dependent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Sheet1!$F$16:$F$25</c:f>
              <c:numCache>
                <c:formatCode>General</c:formatCode>
                <c:ptCount val="10"/>
                <c:pt idx="0">
                  <c:v>100</c:v>
                </c:pt>
                <c:pt idx="1">
                  <c:v>75.746714456391871</c:v>
                </c:pt>
                <c:pt idx="2">
                  <c:v>64.074074074074076</c:v>
                </c:pt>
                <c:pt idx="3">
                  <c:v>31.385902031063321</c:v>
                </c:pt>
                <c:pt idx="4">
                  <c:v>20.908004778972522</c:v>
                </c:pt>
                <c:pt idx="5">
                  <c:v>21.027479091995222</c:v>
                </c:pt>
                <c:pt idx="6">
                  <c:v>11.947431302270012</c:v>
                </c:pt>
                <c:pt idx="7">
                  <c:v>6.4277180406212668</c:v>
                </c:pt>
                <c:pt idx="8">
                  <c:v>3.3572281959378731</c:v>
                </c:pt>
                <c:pt idx="9">
                  <c:v>1.7084826762246117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Sheet1!$G$15</c:f>
              <c:strCache>
                <c:ptCount val="1"/>
                <c:pt idx="0">
                  <c:v>GM204 - Independent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Sheet1!$G$16:$G$25</c:f>
              <c:numCache>
                <c:formatCode>General</c:formatCode>
                <c:ptCount val="10"/>
                <c:pt idx="0">
                  <c:v>100</c:v>
                </c:pt>
                <c:pt idx="1">
                  <c:v>77.402253147779987</c:v>
                </c:pt>
                <c:pt idx="2">
                  <c:v>65.142478462557989</c:v>
                </c:pt>
                <c:pt idx="3">
                  <c:v>31.809145129224653</c:v>
                </c:pt>
                <c:pt idx="4">
                  <c:v>24.121935056328695</c:v>
                </c:pt>
                <c:pt idx="5">
                  <c:v>32.869449966865474</c:v>
                </c:pt>
                <c:pt idx="6">
                  <c:v>25.275016567263087</c:v>
                </c:pt>
                <c:pt idx="7">
                  <c:v>17.203445990722333</c:v>
                </c:pt>
                <c:pt idx="8">
                  <c:v>10.523525513585156</c:v>
                </c:pt>
                <c:pt idx="9">
                  <c:v>5.9907223326706429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693008"/>
        <c:axId val="248693568"/>
      </c:lineChart>
      <c:catAx>
        <c:axId val="2486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8693568"/>
        <c:crosses val="autoZero"/>
        <c:auto val="1"/>
        <c:lblAlgn val="ctr"/>
        <c:lblOffset val="100"/>
        <c:noMultiLvlLbl val="0"/>
      </c:catAx>
      <c:valAx>
        <c:axId val="2486935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869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73147394277612"/>
          <c:y val="0.83778172909683724"/>
          <c:w val="0.6712719601206002"/>
          <c:h val="0.14579116972170508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Sheet2!$G$20</c:f>
              <c:strCache>
                <c:ptCount val="1"/>
                <c:pt idx="0">
                  <c:v>GM204 - Dependent texture fetch with cache misses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Sheet2!$G$21:$G$32</c:f>
              <c:numCache>
                <c:formatCode>General</c:formatCode>
                <c:ptCount val="12"/>
                <c:pt idx="0">
                  <c:v>100</c:v>
                </c:pt>
                <c:pt idx="1">
                  <c:v>29.124423963133641</c:v>
                </c:pt>
                <c:pt idx="2">
                  <c:v>15.391705069124423</c:v>
                </c:pt>
                <c:pt idx="3">
                  <c:v>11.299539170506913</c:v>
                </c:pt>
                <c:pt idx="4">
                  <c:v>7.5391705069124422</c:v>
                </c:pt>
                <c:pt idx="5">
                  <c:v>5.6221198156682028</c:v>
                </c:pt>
                <c:pt idx="6">
                  <c:v>3.9262672811059907</c:v>
                </c:pt>
                <c:pt idx="7">
                  <c:v>3.0599078341013826</c:v>
                </c:pt>
                <c:pt idx="8">
                  <c:v>2.2119815668202767</c:v>
                </c:pt>
                <c:pt idx="9">
                  <c:v>1.7327188940092166</c:v>
                </c:pt>
                <c:pt idx="10">
                  <c:v>1.2903225806451613</c:v>
                </c:pt>
                <c:pt idx="11">
                  <c:v>1.0691244239631337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Sheet2!$I$20</c:f>
              <c:strCache>
                <c:ptCount val="1"/>
                <c:pt idx="0">
                  <c:v>GM204 - Independent texture fetch with cache misses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Sheet2!$I$21:$I$32</c:f>
              <c:numCache>
                <c:formatCode>General</c:formatCode>
                <c:ptCount val="12"/>
                <c:pt idx="0">
                  <c:v>100</c:v>
                </c:pt>
                <c:pt idx="1">
                  <c:v>97.985347985347985</c:v>
                </c:pt>
                <c:pt idx="2">
                  <c:v>97.985347985347985</c:v>
                </c:pt>
                <c:pt idx="3">
                  <c:v>94.505494505494511</c:v>
                </c:pt>
                <c:pt idx="4">
                  <c:v>78.754578754578759</c:v>
                </c:pt>
                <c:pt idx="5">
                  <c:v>67.765567765567766</c:v>
                </c:pt>
                <c:pt idx="6">
                  <c:v>49.816849816849818</c:v>
                </c:pt>
                <c:pt idx="7">
                  <c:v>40.293040293040292</c:v>
                </c:pt>
                <c:pt idx="8">
                  <c:v>28.791208791208792</c:v>
                </c:pt>
                <c:pt idx="9">
                  <c:v>22.527472527472529</c:v>
                </c:pt>
                <c:pt idx="10">
                  <c:v>14.56043956043956</c:v>
                </c:pt>
                <c:pt idx="11">
                  <c:v>9.9816849816849818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014656"/>
        <c:axId val="257014096"/>
      </c:lineChart>
      <c:catAx>
        <c:axId val="25701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014096"/>
        <c:crosses val="autoZero"/>
        <c:auto val="1"/>
        <c:lblAlgn val="ctr"/>
        <c:lblOffset val="100"/>
        <c:noMultiLvlLbl val="0"/>
      </c:catAx>
      <c:valAx>
        <c:axId val="2570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0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Dependent texture cache fetches experiment</a:t>
            </a:r>
            <a:br>
              <a:rPr lang="fr-FR"/>
            </a:br>
            <a:r>
              <a:rPr lang="fr-FR"/>
              <a:t>x-axis:</a:t>
            </a:r>
            <a:r>
              <a:rPr lang="fr-FR" baseline="0"/>
              <a:t>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Sheet2!$G$20</c:f>
              <c:strCache>
                <c:ptCount val="1"/>
                <c:pt idx="0">
                  <c:v>GM204 - Dependent texture fetch with cache misses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Sheet2!$G$21:$G$32</c:f>
              <c:numCache>
                <c:formatCode>General</c:formatCode>
                <c:ptCount val="12"/>
                <c:pt idx="0">
                  <c:v>100</c:v>
                </c:pt>
                <c:pt idx="1">
                  <c:v>29.124423963133641</c:v>
                </c:pt>
                <c:pt idx="2">
                  <c:v>15.391705069124423</c:v>
                </c:pt>
                <c:pt idx="3">
                  <c:v>11.299539170506913</c:v>
                </c:pt>
                <c:pt idx="4">
                  <c:v>7.5391705069124422</c:v>
                </c:pt>
                <c:pt idx="5">
                  <c:v>5.6221198156682028</c:v>
                </c:pt>
                <c:pt idx="6">
                  <c:v>3.9262672811059907</c:v>
                </c:pt>
                <c:pt idx="7">
                  <c:v>3.0599078341013826</c:v>
                </c:pt>
                <c:pt idx="8">
                  <c:v>2.2119815668202767</c:v>
                </c:pt>
                <c:pt idx="9">
                  <c:v>1.7327188940092166</c:v>
                </c:pt>
                <c:pt idx="10">
                  <c:v>1.2903225806451613</c:v>
                </c:pt>
                <c:pt idx="11">
                  <c:v>1.0691244239631337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Sheet2!$H$20</c:f>
              <c:strCache>
                <c:ptCount val="1"/>
                <c:pt idx="0">
                  <c:v>GM204 - Dependent texture fetch with cached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Sheet2!$H$21:$H$32</c:f>
              <c:numCache>
                <c:formatCode>General</c:formatCode>
                <c:ptCount val="12"/>
                <c:pt idx="0">
                  <c:v>100</c:v>
                </c:pt>
                <c:pt idx="1">
                  <c:v>89.696969696969703</c:v>
                </c:pt>
                <c:pt idx="2">
                  <c:v>82.272727272727266</c:v>
                </c:pt>
                <c:pt idx="3">
                  <c:v>74.393939393939391</c:v>
                </c:pt>
                <c:pt idx="4">
                  <c:v>60.909090909090907</c:v>
                </c:pt>
                <c:pt idx="5">
                  <c:v>52.878787878787875</c:v>
                </c:pt>
                <c:pt idx="6">
                  <c:v>41.212121212121211</c:v>
                </c:pt>
                <c:pt idx="7">
                  <c:v>33.636363636363633</c:v>
                </c:pt>
                <c:pt idx="8">
                  <c:v>24.848484848484848</c:v>
                </c:pt>
                <c:pt idx="9">
                  <c:v>19.696969696969695</c:v>
                </c:pt>
                <c:pt idx="10">
                  <c:v>13.939393939393939</c:v>
                </c:pt>
                <c:pt idx="11">
                  <c:v>10.757575757575758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Sheet2!$I$20</c:f>
              <c:strCache>
                <c:ptCount val="1"/>
                <c:pt idx="0">
                  <c:v>GM204 - Independent texture fetch with cache misses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Sheet2!$I$21:$I$32</c:f>
              <c:numCache>
                <c:formatCode>General</c:formatCode>
                <c:ptCount val="12"/>
                <c:pt idx="0">
                  <c:v>100</c:v>
                </c:pt>
                <c:pt idx="1">
                  <c:v>97.985347985347985</c:v>
                </c:pt>
                <c:pt idx="2">
                  <c:v>97.985347985347985</c:v>
                </c:pt>
                <c:pt idx="3">
                  <c:v>94.505494505494511</c:v>
                </c:pt>
                <c:pt idx="4">
                  <c:v>78.754578754578759</c:v>
                </c:pt>
                <c:pt idx="5">
                  <c:v>67.765567765567766</c:v>
                </c:pt>
                <c:pt idx="6">
                  <c:v>49.816849816849818</c:v>
                </c:pt>
                <c:pt idx="7">
                  <c:v>40.293040293040292</c:v>
                </c:pt>
                <c:pt idx="8">
                  <c:v>28.791208791208792</c:v>
                </c:pt>
                <c:pt idx="9">
                  <c:v>22.527472527472529</c:v>
                </c:pt>
                <c:pt idx="10">
                  <c:v>14.56043956043956</c:v>
                </c:pt>
                <c:pt idx="11">
                  <c:v>9.9816849816849818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Sheet2!$J$20</c:f>
              <c:strCache>
                <c:ptCount val="1"/>
                <c:pt idx="0">
                  <c:v>GM204 - Independent texture fetch with cached data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Sheet2!$J$21:$J$32</c:f>
              <c:numCache>
                <c:formatCode>General</c:formatCode>
                <c:ptCount val="12"/>
                <c:pt idx="0">
                  <c:v>100</c:v>
                </c:pt>
                <c:pt idx="1">
                  <c:v>90.151515151515156</c:v>
                </c:pt>
                <c:pt idx="2">
                  <c:v>92.121212121212125</c:v>
                </c:pt>
                <c:pt idx="3">
                  <c:v>81.969696969696969</c:v>
                </c:pt>
                <c:pt idx="4">
                  <c:v>72.424242424242422</c:v>
                </c:pt>
                <c:pt idx="5">
                  <c:v>58.787878787878789</c:v>
                </c:pt>
                <c:pt idx="6">
                  <c:v>46.212121212121211</c:v>
                </c:pt>
                <c:pt idx="7">
                  <c:v>37.878787878787875</c:v>
                </c:pt>
                <c:pt idx="8">
                  <c:v>27.272727272727273</c:v>
                </c:pt>
                <c:pt idx="9">
                  <c:v>21.212121212121211</c:v>
                </c:pt>
                <c:pt idx="10">
                  <c:v>14.924242424242424</c:v>
                </c:pt>
                <c:pt idx="11">
                  <c:v>11.212121212121213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965632"/>
        <c:axId val="257965072"/>
      </c:lineChart>
      <c:catAx>
        <c:axId val="25796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965072"/>
        <c:crosses val="autoZero"/>
        <c:auto val="1"/>
        <c:lblAlgn val="ctr"/>
        <c:lblOffset val="100"/>
        <c:noMultiLvlLbl val="0"/>
      </c:catAx>
      <c:valAx>
        <c:axId val="257965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9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Dependent texture cache fetches experiment</a:t>
            </a:r>
            <a:br>
              <a:rPr lang="fr-FR" sz="1800" b="0" i="0" baseline="0">
                <a:effectLst/>
              </a:rPr>
            </a:br>
            <a:r>
              <a:rPr lang="fr-FR" sz="1800" b="0" i="0" baseline="0">
                <a:effectLst/>
              </a:rPr>
              <a:t>x-axis: Number of texture fetches</a:t>
            </a:r>
            <a:br>
              <a:rPr lang="fr-FR" sz="1800" b="0" i="0" baseline="0">
                <a:effectLst/>
              </a:rPr>
            </a:br>
            <a:r>
              <a:rPr lang="fr-FR" sz="1800" b="0" i="0" baseline="0">
                <a:effectLst/>
              </a:rPr>
              <a:t>y-axis: Relative performance 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Sheet2!$G$20</c:f>
              <c:strCache>
                <c:ptCount val="1"/>
                <c:pt idx="0">
                  <c:v>GM204 - Dependent texture fetch with cache misses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Sheet2!$F$21:$F$32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cat>
          <c:val>
            <c:numRef>
              <c:f>Sheet2!$G$21:$G$32</c:f>
              <c:numCache>
                <c:formatCode>General</c:formatCode>
                <c:ptCount val="12"/>
                <c:pt idx="0">
                  <c:v>100</c:v>
                </c:pt>
                <c:pt idx="1">
                  <c:v>29.124423963133641</c:v>
                </c:pt>
                <c:pt idx="2">
                  <c:v>15.391705069124423</c:v>
                </c:pt>
                <c:pt idx="3">
                  <c:v>11.299539170506913</c:v>
                </c:pt>
                <c:pt idx="4">
                  <c:v>7.5391705069124422</c:v>
                </c:pt>
                <c:pt idx="5">
                  <c:v>5.6221198156682028</c:v>
                </c:pt>
                <c:pt idx="6">
                  <c:v>3.9262672811059907</c:v>
                </c:pt>
                <c:pt idx="7">
                  <c:v>3.0599078341013826</c:v>
                </c:pt>
                <c:pt idx="8">
                  <c:v>2.2119815668202767</c:v>
                </c:pt>
                <c:pt idx="9">
                  <c:v>1.7327188940092166</c:v>
                </c:pt>
                <c:pt idx="10">
                  <c:v>1.2903225806451613</c:v>
                </c:pt>
                <c:pt idx="11">
                  <c:v>1.0691244239631337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Sheet2!$H$20</c:f>
              <c:strCache>
                <c:ptCount val="1"/>
                <c:pt idx="0">
                  <c:v>GM204 - Dependent texture fetch with cached data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Sheet2!$F$21:$F$32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cat>
          <c:val>
            <c:numRef>
              <c:f>Sheet2!$H$21:$H$32</c:f>
              <c:numCache>
                <c:formatCode>General</c:formatCode>
                <c:ptCount val="12"/>
                <c:pt idx="0">
                  <c:v>100</c:v>
                </c:pt>
                <c:pt idx="1">
                  <c:v>89.696969696969703</c:v>
                </c:pt>
                <c:pt idx="2">
                  <c:v>82.272727272727266</c:v>
                </c:pt>
                <c:pt idx="3">
                  <c:v>74.393939393939391</c:v>
                </c:pt>
                <c:pt idx="4">
                  <c:v>60.909090909090907</c:v>
                </c:pt>
                <c:pt idx="5">
                  <c:v>52.878787878787875</c:v>
                </c:pt>
                <c:pt idx="6">
                  <c:v>41.212121212121211</c:v>
                </c:pt>
                <c:pt idx="7">
                  <c:v>33.636363636363633</c:v>
                </c:pt>
                <c:pt idx="8">
                  <c:v>24.848484848484848</c:v>
                </c:pt>
                <c:pt idx="9">
                  <c:v>19.696969696969695</c:v>
                </c:pt>
                <c:pt idx="10">
                  <c:v>13.939393939393939</c:v>
                </c:pt>
                <c:pt idx="11">
                  <c:v>10.757575757575758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Sheet2!$I$20</c:f>
              <c:strCache>
                <c:ptCount val="1"/>
                <c:pt idx="0">
                  <c:v>GM204 - Independent texture fetch with cache misses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Sheet2!$F$21:$F$32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cat>
          <c:val>
            <c:numRef>
              <c:f>Sheet2!$I$21:$I$32</c:f>
              <c:numCache>
                <c:formatCode>General</c:formatCode>
                <c:ptCount val="12"/>
                <c:pt idx="0">
                  <c:v>100</c:v>
                </c:pt>
                <c:pt idx="1">
                  <c:v>97.985347985347985</c:v>
                </c:pt>
                <c:pt idx="2">
                  <c:v>97.985347985347985</c:v>
                </c:pt>
                <c:pt idx="3">
                  <c:v>94.505494505494511</c:v>
                </c:pt>
                <c:pt idx="4">
                  <c:v>78.754578754578759</c:v>
                </c:pt>
                <c:pt idx="5">
                  <c:v>67.765567765567766</c:v>
                </c:pt>
                <c:pt idx="6">
                  <c:v>49.816849816849818</c:v>
                </c:pt>
                <c:pt idx="7">
                  <c:v>40.293040293040292</c:v>
                </c:pt>
                <c:pt idx="8">
                  <c:v>28.791208791208792</c:v>
                </c:pt>
                <c:pt idx="9">
                  <c:v>22.527472527472529</c:v>
                </c:pt>
                <c:pt idx="10">
                  <c:v>14.56043956043956</c:v>
                </c:pt>
                <c:pt idx="11">
                  <c:v>9.9816849816849818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Sheet2!$J$20</c:f>
              <c:strCache>
                <c:ptCount val="1"/>
                <c:pt idx="0">
                  <c:v>GM204 - Independent texture fetch with cached data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Sheet2!$F$21:$F$32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cat>
          <c:val>
            <c:numRef>
              <c:f>Sheet2!$J$21:$J$32</c:f>
              <c:numCache>
                <c:formatCode>General</c:formatCode>
                <c:ptCount val="12"/>
                <c:pt idx="0">
                  <c:v>100</c:v>
                </c:pt>
                <c:pt idx="1">
                  <c:v>90.151515151515156</c:v>
                </c:pt>
                <c:pt idx="2">
                  <c:v>92.121212121212125</c:v>
                </c:pt>
                <c:pt idx="3">
                  <c:v>81.969696969696969</c:v>
                </c:pt>
                <c:pt idx="4">
                  <c:v>72.424242424242422</c:v>
                </c:pt>
                <c:pt idx="5">
                  <c:v>58.787878787878789</c:v>
                </c:pt>
                <c:pt idx="6">
                  <c:v>46.212121212121211</c:v>
                </c:pt>
                <c:pt idx="7">
                  <c:v>37.878787878787875</c:v>
                </c:pt>
                <c:pt idx="8">
                  <c:v>27.272727272727273</c:v>
                </c:pt>
                <c:pt idx="9">
                  <c:v>21.212121212121211</c:v>
                </c:pt>
                <c:pt idx="10">
                  <c:v>14.924242424242424</c:v>
                </c:pt>
                <c:pt idx="11">
                  <c:v>11.212121212121213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83968"/>
        <c:axId val="525183408"/>
      </c:lineChart>
      <c:catAx>
        <c:axId val="52518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183408"/>
        <c:crosses val="autoZero"/>
        <c:auto val="1"/>
        <c:lblAlgn val="ctr"/>
        <c:lblOffset val="100"/>
        <c:noMultiLvlLbl val="0"/>
      </c:catAx>
      <c:valAx>
        <c:axId val="525183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1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(2)'!$G$20</c:f>
              <c:strCache>
                <c:ptCount val="1"/>
                <c:pt idx="0">
                  <c:v>GM204 - Dependent texture fetch with cache misses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'Sheet2 (2)'!$G$21:$G$32</c:f>
              <c:numCache>
                <c:formatCode>General</c:formatCode>
                <c:ptCount val="12"/>
                <c:pt idx="0">
                  <c:v>100</c:v>
                </c:pt>
                <c:pt idx="1">
                  <c:v>29.124423963133641</c:v>
                </c:pt>
                <c:pt idx="2">
                  <c:v>15.391705069124423</c:v>
                </c:pt>
                <c:pt idx="3">
                  <c:v>11.299539170506913</c:v>
                </c:pt>
                <c:pt idx="4">
                  <c:v>7.5391705069124422</c:v>
                </c:pt>
                <c:pt idx="5">
                  <c:v>5.6221198156682028</c:v>
                </c:pt>
                <c:pt idx="6">
                  <c:v>3.9262672811059907</c:v>
                </c:pt>
                <c:pt idx="7">
                  <c:v>3.0599078341013826</c:v>
                </c:pt>
                <c:pt idx="8">
                  <c:v>2.2119815668202767</c:v>
                </c:pt>
                <c:pt idx="9">
                  <c:v>1.7327188940092166</c:v>
                </c:pt>
                <c:pt idx="10">
                  <c:v>1.2903225806451613</c:v>
                </c:pt>
                <c:pt idx="11">
                  <c:v>1.0691244239631337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'Sheet2 (2)'!$I$20</c:f>
              <c:strCache>
                <c:ptCount val="1"/>
                <c:pt idx="0">
                  <c:v>GM204 - Independent texture fetch with cache misses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'Sheet2 (2)'!$I$21:$I$32</c:f>
              <c:numCache>
                <c:formatCode>General</c:formatCode>
                <c:ptCount val="12"/>
                <c:pt idx="0">
                  <c:v>100</c:v>
                </c:pt>
                <c:pt idx="1">
                  <c:v>97.985347985347985</c:v>
                </c:pt>
                <c:pt idx="2">
                  <c:v>97.985347985347985</c:v>
                </c:pt>
                <c:pt idx="3">
                  <c:v>94.505494505494511</c:v>
                </c:pt>
                <c:pt idx="4">
                  <c:v>78.754578754578759</c:v>
                </c:pt>
                <c:pt idx="5">
                  <c:v>67.765567765567766</c:v>
                </c:pt>
                <c:pt idx="6">
                  <c:v>49.816849816849818</c:v>
                </c:pt>
                <c:pt idx="7">
                  <c:v>40.293040293040292</c:v>
                </c:pt>
                <c:pt idx="8">
                  <c:v>28.791208791208792</c:v>
                </c:pt>
                <c:pt idx="9">
                  <c:v>22.527472527472529</c:v>
                </c:pt>
                <c:pt idx="10">
                  <c:v>14.56043956043956</c:v>
                </c:pt>
                <c:pt idx="11">
                  <c:v>9.9816849816849818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901376"/>
        <c:axId val="527901936"/>
      </c:lineChart>
      <c:catAx>
        <c:axId val="52790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01936"/>
        <c:crosses val="autoZero"/>
        <c:auto val="1"/>
        <c:lblAlgn val="ctr"/>
        <c:lblOffset val="100"/>
        <c:noMultiLvlLbl val="0"/>
      </c:catAx>
      <c:valAx>
        <c:axId val="5279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Dependent texture cache fetches experiment</a:t>
            </a:r>
            <a:br>
              <a:rPr lang="fr-FR"/>
            </a:br>
            <a:r>
              <a:rPr lang="fr-FR"/>
              <a:t>x-axis:</a:t>
            </a:r>
            <a:r>
              <a:rPr lang="fr-FR" baseline="0"/>
              <a:t>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(2)'!$G$20</c:f>
              <c:strCache>
                <c:ptCount val="1"/>
                <c:pt idx="0">
                  <c:v>GM204 - Dependent texture fetch with cache misses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'Sheet2 (2)'!$G$21:$G$32</c:f>
              <c:numCache>
                <c:formatCode>General</c:formatCode>
                <c:ptCount val="12"/>
                <c:pt idx="0">
                  <c:v>100</c:v>
                </c:pt>
                <c:pt idx="1">
                  <c:v>29.124423963133641</c:v>
                </c:pt>
                <c:pt idx="2">
                  <c:v>15.391705069124423</c:v>
                </c:pt>
                <c:pt idx="3">
                  <c:v>11.299539170506913</c:v>
                </c:pt>
                <c:pt idx="4">
                  <c:v>7.5391705069124422</c:v>
                </c:pt>
                <c:pt idx="5">
                  <c:v>5.6221198156682028</c:v>
                </c:pt>
                <c:pt idx="6">
                  <c:v>3.9262672811059907</c:v>
                </c:pt>
                <c:pt idx="7">
                  <c:v>3.0599078341013826</c:v>
                </c:pt>
                <c:pt idx="8">
                  <c:v>2.2119815668202767</c:v>
                </c:pt>
                <c:pt idx="9">
                  <c:v>1.7327188940092166</c:v>
                </c:pt>
                <c:pt idx="10">
                  <c:v>1.2903225806451613</c:v>
                </c:pt>
                <c:pt idx="11">
                  <c:v>1.0691244239631337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'Sheet2 (2)'!$H$20</c:f>
              <c:strCache>
                <c:ptCount val="1"/>
                <c:pt idx="0">
                  <c:v>GM204 - Dependent texture fetch with cached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'Sheet2 (2)'!$H$21:$H$32</c:f>
              <c:numCache>
                <c:formatCode>General</c:formatCode>
                <c:ptCount val="12"/>
                <c:pt idx="0">
                  <c:v>100</c:v>
                </c:pt>
                <c:pt idx="1">
                  <c:v>89.696969696969703</c:v>
                </c:pt>
                <c:pt idx="2">
                  <c:v>82.272727272727266</c:v>
                </c:pt>
                <c:pt idx="3">
                  <c:v>74.393939393939391</c:v>
                </c:pt>
                <c:pt idx="4">
                  <c:v>60.909090909090907</c:v>
                </c:pt>
                <c:pt idx="5">
                  <c:v>52.878787878787875</c:v>
                </c:pt>
                <c:pt idx="6">
                  <c:v>41.212121212121211</c:v>
                </c:pt>
                <c:pt idx="7">
                  <c:v>33.636363636363633</c:v>
                </c:pt>
                <c:pt idx="8">
                  <c:v>24.848484848484848</c:v>
                </c:pt>
                <c:pt idx="9">
                  <c:v>19.696969696969695</c:v>
                </c:pt>
                <c:pt idx="10">
                  <c:v>13.939393939393939</c:v>
                </c:pt>
                <c:pt idx="11">
                  <c:v>10.757575757575758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'Sheet2 (2)'!$I$20</c:f>
              <c:strCache>
                <c:ptCount val="1"/>
                <c:pt idx="0">
                  <c:v>GM204 - Independent texture fetch with cache misses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'Sheet2 (2)'!$I$21:$I$32</c:f>
              <c:numCache>
                <c:formatCode>General</c:formatCode>
                <c:ptCount val="12"/>
                <c:pt idx="0">
                  <c:v>100</c:v>
                </c:pt>
                <c:pt idx="1">
                  <c:v>97.985347985347985</c:v>
                </c:pt>
                <c:pt idx="2">
                  <c:v>97.985347985347985</c:v>
                </c:pt>
                <c:pt idx="3">
                  <c:v>94.505494505494511</c:v>
                </c:pt>
                <c:pt idx="4">
                  <c:v>78.754578754578759</c:v>
                </c:pt>
                <c:pt idx="5">
                  <c:v>67.765567765567766</c:v>
                </c:pt>
                <c:pt idx="6">
                  <c:v>49.816849816849818</c:v>
                </c:pt>
                <c:pt idx="7">
                  <c:v>40.293040293040292</c:v>
                </c:pt>
                <c:pt idx="8">
                  <c:v>28.791208791208792</c:v>
                </c:pt>
                <c:pt idx="9">
                  <c:v>22.527472527472529</c:v>
                </c:pt>
                <c:pt idx="10">
                  <c:v>14.56043956043956</c:v>
                </c:pt>
                <c:pt idx="11">
                  <c:v>9.9816849816849818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'Sheet2 (2)'!$J$20</c:f>
              <c:strCache>
                <c:ptCount val="1"/>
                <c:pt idx="0">
                  <c:v>GM204 - Independent texture fetch with cached data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'Sheet2 (2)'!$J$21:$J$32</c:f>
              <c:numCache>
                <c:formatCode>General</c:formatCode>
                <c:ptCount val="12"/>
                <c:pt idx="0">
                  <c:v>100</c:v>
                </c:pt>
                <c:pt idx="1">
                  <c:v>90.151515151515156</c:v>
                </c:pt>
                <c:pt idx="2">
                  <c:v>92.121212121212125</c:v>
                </c:pt>
                <c:pt idx="3">
                  <c:v>81.969696969696969</c:v>
                </c:pt>
                <c:pt idx="4">
                  <c:v>72.424242424242422</c:v>
                </c:pt>
                <c:pt idx="5">
                  <c:v>58.787878787878789</c:v>
                </c:pt>
                <c:pt idx="6">
                  <c:v>46.212121212121211</c:v>
                </c:pt>
                <c:pt idx="7">
                  <c:v>37.878787878787875</c:v>
                </c:pt>
                <c:pt idx="8">
                  <c:v>27.272727272727273</c:v>
                </c:pt>
                <c:pt idx="9">
                  <c:v>21.212121212121211</c:v>
                </c:pt>
                <c:pt idx="10">
                  <c:v>14.924242424242424</c:v>
                </c:pt>
                <c:pt idx="11">
                  <c:v>11.212121212121213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908096"/>
        <c:axId val="527908656"/>
      </c:lineChart>
      <c:catAx>
        <c:axId val="52790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08656"/>
        <c:crosses val="autoZero"/>
        <c:auto val="1"/>
        <c:lblAlgn val="ctr"/>
        <c:lblOffset val="100"/>
        <c:noMultiLvlLbl val="0"/>
      </c:catAx>
      <c:valAx>
        <c:axId val="5279086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GM204 - Dependent texture fetches </a:t>
            </a:r>
            <a:br>
              <a:rPr lang="fr-FR" sz="1800" b="0" i="0" baseline="0">
                <a:effectLst/>
              </a:rPr>
            </a:br>
            <a:r>
              <a:rPr lang="fr-FR" sz="1800" b="0" i="0" baseline="0">
                <a:effectLst/>
              </a:rPr>
              <a:t>x-axis: Number of texture fetches</a:t>
            </a:r>
            <a:br>
              <a:rPr lang="fr-FR" sz="1800" b="0" i="0" baseline="0">
                <a:effectLst/>
              </a:rPr>
            </a:br>
            <a:r>
              <a:rPr lang="fr-FR" sz="1800" b="0" i="0" baseline="0">
                <a:effectLst/>
              </a:rPr>
              <a:t>y-axis: Relative performance 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(2)'!$G$20</c:f>
              <c:strCache>
                <c:ptCount val="1"/>
                <c:pt idx="0">
                  <c:v>GM204 - Dependent texture fetch with cache misses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'Sheet2 (2)'!$F$21:$F$32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cat>
          <c:val>
            <c:numRef>
              <c:f>'Sheet2 (2)'!$G$21:$G$32</c:f>
              <c:numCache>
                <c:formatCode>General</c:formatCode>
                <c:ptCount val="12"/>
                <c:pt idx="0">
                  <c:v>100</c:v>
                </c:pt>
                <c:pt idx="1">
                  <c:v>29.124423963133641</c:v>
                </c:pt>
                <c:pt idx="2">
                  <c:v>15.391705069124423</c:v>
                </c:pt>
                <c:pt idx="3">
                  <c:v>11.299539170506913</c:v>
                </c:pt>
                <c:pt idx="4">
                  <c:v>7.5391705069124422</c:v>
                </c:pt>
                <c:pt idx="5">
                  <c:v>5.6221198156682028</c:v>
                </c:pt>
                <c:pt idx="6">
                  <c:v>3.9262672811059907</c:v>
                </c:pt>
                <c:pt idx="7">
                  <c:v>3.0599078341013826</c:v>
                </c:pt>
                <c:pt idx="8">
                  <c:v>2.2119815668202767</c:v>
                </c:pt>
                <c:pt idx="9">
                  <c:v>1.7327188940092166</c:v>
                </c:pt>
                <c:pt idx="10">
                  <c:v>1.2903225806451613</c:v>
                </c:pt>
                <c:pt idx="11">
                  <c:v>1.0691244239631337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'Sheet2 (2)'!$H$20</c:f>
              <c:strCache>
                <c:ptCount val="1"/>
                <c:pt idx="0">
                  <c:v>GM204 - Dependent texture fetch with cached data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'Sheet2 (2)'!$F$21:$F$32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cat>
          <c:val>
            <c:numRef>
              <c:f>'Sheet2 (2)'!$H$21:$H$32</c:f>
              <c:numCache>
                <c:formatCode>General</c:formatCode>
                <c:ptCount val="12"/>
                <c:pt idx="0">
                  <c:v>100</c:v>
                </c:pt>
                <c:pt idx="1">
                  <c:v>89.696969696969703</c:v>
                </c:pt>
                <c:pt idx="2">
                  <c:v>82.272727272727266</c:v>
                </c:pt>
                <c:pt idx="3">
                  <c:v>74.393939393939391</c:v>
                </c:pt>
                <c:pt idx="4">
                  <c:v>60.909090909090907</c:v>
                </c:pt>
                <c:pt idx="5">
                  <c:v>52.878787878787875</c:v>
                </c:pt>
                <c:pt idx="6">
                  <c:v>41.212121212121211</c:v>
                </c:pt>
                <c:pt idx="7">
                  <c:v>33.636363636363633</c:v>
                </c:pt>
                <c:pt idx="8">
                  <c:v>24.848484848484848</c:v>
                </c:pt>
                <c:pt idx="9">
                  <c:v>19.696969696969695</c:v>
                </c:pt>
                <c:pt idx="10">
                  <c:v>13.939393939393939</c:v>
                </c:pt>
                <c:pt idx="11">
                  <c:v>10.757575757575758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'Sheet2 (2)'!$I$20</c:f>
              <c:strCache>
                <c:ptCount val="1"/>
                <c:pt idx="0">
                  <c:v>GM204 - Independent texture fetch with cache misses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'Sheet2 (2)'!$F$21:$F$32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cat>
          <c:val>
            <c:numRef>
              <c:f>'Sheet2 (2)'!$I$21:$I$32</c:f>
              <c:numCache>
                <c:formatCode>General</c:formatCode>
                <c:ptCount val="12"/>
                <c:pt idx="0">
                  <c:v>100</c:v>
                </c:pt>
                <c:pt idx="1">
                  <c:v>97.985347985347985</c:v>
                </c:pt>
                <c:pt idx="2">
                  <c:v>97.985347985347985</c:v>
                </c:pt>
                <c:pt idx="3">
                  <c:v>94.505494505494511</c:v>
                </c:pt>
                <c:pt idx="4">
                  <c:v>78.754578754578759</c:v>
                </c:pt>
                <c:pt idx="5">
                  <c:v>67.765567765567766</c:v>
                </c:pt>
                <c:pt idx="6">
                  <c:v>49.816849816849818</c:v>
                </c:pt>
                <c:pt idx="7">
                  <c:v>40.293040293040292</c:v>
                </c:pt>
                <c:pt idx="8">
                  <c:v>28.791208791208792</c:v>
                </c:pt>
                <c:pt idx="9">
                  <c:v>22.527472527472529</c:v>
                </c:pt>
                <c:pt idx="10">
                  <c:v>14.56043956043956</c:v>
                </c:pt>
                <c:pt idx="11">
                  <c:v>9.9816849816849818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'Sheet2 (2)'!$J$20</c:f>
              <c:strCache>
                <c:ptCount val="1"/>
                <c:pt idx="0">
                  <c:v>GM204 - Independent texture fetch with cached data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'Sheet2 (2)'!$F$21:$F$32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cat>
          <c:val>
            <c:numRef>
              <c:f>'Sheet2 (2)'!$J$21:$J$32</c:f>
              <c:numCache>
                <c:formatCode>General</c:formatCode>
                <c:ptCount val="12"/>
                <c:pt idx="0">
                  <c:v>100</c:v>
                </c:pt>
                <c:pt idx="1">
                  <c:v>90.151515151515156</c:v>
                </c:pt>
                <c:pt idx="2">
                  <c:v>92.121212121212125</c:v>
                </c:pt>
                <c:pt idx="3">
                  <c:v>81.969696969696969</c:v>
                </c:pt>
                <c:pt idx="4">
                  <c:v>72.424242424242422</c:v>
                </c:pt>
                <c:pt idx="5">
                  <c:v>58.787878787878789</c:v>
                </c:pt>
                <c:pt idx="6">
                  <c:v>46.212121212121211</c:v>
                </c:pt>
                <c:pt idx="7">
                  <c:v>37.878787878787875</c:v>
                </c:pt>
                <c:pt idx="8">
                  <c:v>27.272727272727273</c:v>
                </c:pt>
                <c:pt idx="9">
                  <c:v>21.212121212121211</c:v>
                </c:pt>
                <c:pt idx="10">
                  <c:v>14.924242424242424</c:v>
                </c:pt>
                <c:pt idx="11">
                  <c:v>11.212121212121213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915376"/>
        <c:axId val="527915936"/>
      </c:lineChart>
      <c:catAx>
        <c:axId val="5279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15936"/>
        <c:crosses val="autoZero"/>
        <c:auto val="1"/>
        <c:lblAlgn val="ctr"/>
        <c:lblOffset val="100"/>
        <c:noMultiLvlLbl val="0"/>
      </c:catAx>
      <c:valAx>
        <c:axId val="527915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GM204 - Dependent texture fetches experiment with cache misses</a:t>
            </a:r>
            <a:br>
              <a:rPr lang="fr-FR" sz="1800" b="0" i="0" baseline="0">
                <a:effectLst/>
              </a:rPr>
            </a:br>
            <a:r>
              <a:rPr lang="fr-FR" sz="1800" b="0" i="0" baseline="0">
                <a:effectLst/>
              </a:rPr>
              <a:t>x-axis: Number of texture fetches</a:t>
            </a:r>
            <a:br>
              <a:rPr lang="fr-FR" sz="1800" b="0" i="0" baseline="0">
                <a:effectLst/>
              </a:rPr>
            </a:br>
            <a:r>
              <a:rPr lang="fr-FR" sz="1800" b="0" i="0" baseline="0">
                <a:effectLst/>
              </a:rPr>
              <a:t>y-axis: Execution time in ms</a:t>
            </a:r>
            <a:endParaRPr lang="fr-FR">
              <a:effectLst/>
            </a:endParaRPr>
          </a:p>
        </c:rich>
      </c:tx>
      <c:layout/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(2)'!$B$1</c:f>
              <c:strCache>
                <c:ptCount val="1"/>
                <c:pt idx="0">
                  <c:v>GM204 - Dependent texture fetch with cache misses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'Sheet2 (2)'!$A$3:$A$14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cat>
          <c:val>
            <c:numRef>
              <c:f>'Sheet2 (2)'!$B$3:$B$14</c:f>
              <c:numCache>
                <c:formatCode>General</c:formatCode>
                <c:ptCount val="12"/>
                <c:pt idx="0">
                  <c:v>0.18433179723502305</c:v>
                </c:pt>
                <c:pt idx="1">
                  <c:v>0.63291139240506333</c:v>
                </c:pt>
                <c:pt idx="2">
                  <c:v>1.1976047904191616</c:v>
                </c:pt>
                <c:pt idx="3">
                  <c:v>1.6313213703099512</c:v>
                </c:pt>
                <c:pt idx="4">
                  <c:v>2.4449877750611249</c:v>
                </c:pt>
                <c:pt idx="5">
                  <c:v>3.278688524590164</c:v>
                </c:pt>
                <c:pt idx="6">
                  <c:v>4.694835680751174</c:v>
                </c:pt>
                <c:pt idx="7">
                  <c:v>6.024096385542169</c:v>
                </c:pt>
                <c:pt idx="8">
                  <c:v>8.3333333333333339</c:v>
                </c:pt>
                <c:pt idx="9">
                  <c:v>10.638297872340425</c:v>
                </c:pt>
                <c:pt idx="10">
                  <c:v>14.285714285714285</c:v>
                </c:pt>
                <c:pt idx="11">
                  <c:v>17.241379310344826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'Sheet2 (2)'!$C$1</c:f>
              <c:strCache>
                <c:ptCount val="1"/>
                <c:pt idx="0">
                  <c:v>GM204 - Dependent texture fetch with cached data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'Sheet2 (2)'!$A$3:$A$14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cat>
          <c:val>
            <c:numRef>
              <c:f>'Sheet2 (2)'!$C$3:$C$14</c:f>
              <c:numCache>
                <c:formatCode>General</c:formatCode>
                <c:ptCount val="12"/>
                <c:pt idx="0">
                  <c:v>0.15151515151515152</c:v>
                </c:pt>
                <c:pt idx="1">
                  <c:v>0.16891891891891891</c:v>
                </c:pt>
                <c:pt idx="2">
                  <c:v>0.18416206261510129</c:v>
                </c:pt>
                <c:pt idx="3">
                  <c:v>0.20366598778004075</c:v>
                </c:pt>
                <c:pt idx="4">
                  <c:v>0.24875621890547261</c:v>
                </c:pt>
                <c:pt idx="5">
                  <c:v>0.28653295128939826</c:v>
                </c:pt>
                <c:pt idx="6">
                  <c:v>0.36764705882352938</c:v>
                </c:pt>
                <c:pt idx="7">
                  <c:v>0.45045045045045046</c:v>
                </c:pt>
                <c:pt idx="8">
                  <c:v>0.6097560975609756</c:v>
                </c:pt>
                <c:pt idx="9">
                  <c:v>0.76923076923076927</c:v>
                </c:pt>
                <c:pt idx="10">
                  <c:v>1.0869565217391304</c:v>
                </c:pt>
                <c:pt idx="11">
                  <c:v>1.4084507042253522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'Sheet2 (2)'!$D$1</c:f>
              <c:strCache>
                <c:ptCount val="1"/>
                <c:pt idx="0">
                  <c:v>GM204 - Independent texture fetch with cache misses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'Sheet2 (2)'!$A$3:$A$14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cat>
          <c:val>
            <c:numRef>
              <c:f>'Sheet2 (2)'!$D$3:$D$14</c:f>
              <c:numCache>
                <c:formatCode>General</c:formatCode>
                <c:ptCount val="12"/>
                <c:pt idx="0">
                  <c:v>0.18315018315018314</c:v>
                </c:pt>
                <c:pt idx="1">
                  <c:v>0.18691588785046728</c:v>
                </c:pt>
                <c:pt idx="2">
                  <c:v>0.18691588785046728</c:v>
                </c:pt>
                <c:pt idx="3">
                  <c:v>0.19379844961240311</c:v>
                </c:pt>
                <c:pt idx="4">
                  <c:v>0.23255813953488375</c:v>
                </c:pt>
                <c:pt idx="5">
                  <c:v>0.27027027027027029</c:v>
                </c:pt>
                <c:pt idx="6">
                  <c:v>0.36764705882352938</c:v>
                </c:pt>
                <c:pt idx="7">
                  <c:v>0.45454545454545453</c:v>
                </c:pt>
                <c:pt idx="8">
                  <c:v>0.63613231552162852</c:v>
                </c:pt>
                <c:pt idx="9">
                  <c:v>0.81300813008130079</c:v>
                </c:pt>
                <c:pt idx="10">
                  <c:v>1.2578616352201257</c:v>
                </c:pt>
                <c:pt idx="11">
                  <c:v>1.834862385321101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'Sheet2 (2)'!$E$1</c:f>
              <c:strCache>
                <c:ptCount val="1"/>
                <c:pt idx="0">
                  <c:v>GM204 - Independent texture fetch with cached data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'Sheet2 (2)'!$A$3:$A$14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cat>
          <c:val>
            <c:numRef>
              <c:f>'Sheet2 (2)'!$E$3:$E$14</c:f>
              <c:numCache>
                <c:formatCode>General</c:formatCode>
                <c:ptCount val="12"/>
                <c:pt idx="0">
                  <c:v>0.15151515151515152</c:v>
                </c:pt>
                <c:pt idx="1">
                  <c:v>0.16806722689075632</c:v>
                </c:pt>
                <c:pt idx="2">
                  <c:v>0.1644736842105263</c:v>
                </c:pt>
                <c:pt idx="3">
                  <c:v>0.18484288354898334</c:v>
                </c:pt>
                <c:pt idx="4">
                  <c:v>0.20920502092050208</c:v>
                </c:pt>
                <c:pt idx="5">
                  <c:v>0.25773195876288663</c:v>
                </c:pt>
                <c:pt idx="6">
                  <c:v>0.32786885245901637</c:v>
                </c:pt>
                <c:pt idx="7">
                  <c:v>0.4</c:v>
                </c:pt>
                <c:pt idx="8">
                  <c:v>0.55555555555555558</c:v>
                </c:pt>
                <c:pt idx="9">
                  <c:v>0.7142857142857143</c:v>
                </c:pt>
                <c:pt idx="10">
                  <c:v>1.0152284263959392</c:v>
                </c:pt>
                <c:pt idx="11">
                  <c:v>1.3513513513513513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539984"/>
        <c:axId val="442547824"/>
      </c:lineChart>
      <c:catAx>
        <c:axId val="4425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547824"/>
        <c:crosses val="autoZero"/>
        <c:auto val="1"/>
        <c:lblAlgn val="ctr"/>
        <c:lblOffset val="100"/>
        <c:noMultiLvlLbl val="0"/>
      </c:catAx>
      <c:valAx>
        <c:axId val="4425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5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GM204 - Dependent texture fetches </a:t>
            </a:r>
            <a:br>
              <a:rPr lang="fr-FR" sz="1800" b="0" i="0" baseline="0">
                <a:effectLst/>
              </a:rPr>
            </a:br>
            <a:r>
              <a:rPr lang="fr-FR" sz="1800" b="0" i="0" baseline="0">
                <a:effectLst/>
              </a:rPr>
              <a:t>x-axis: Number of texture fetches</a:t>
            </a:r>
            <a:br>
              <a:rPr lang="fr-FR" sz="1800" b="0" i="0" baseline="0">
                <a:effectLst/>
              </a:rPr>
            </a:br>
            <a:r>
              <a:rPr lang="fr-FR" sz="1800" b="0" i="0" baseline="0">
                <a:effectLst/>
              </a:rPr>
              <a:t>y-axis: Execution time in ms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'Sheet2 (2)'!$C$1</c:f>
              <c:strCache>
                <c:ptCount val="1"/>
                <c:pt idx="0">
                  <c:v>GM204 - Dependent texture fetch with cached data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'Sheet2 (2)'!$A$3:$A$14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cat>
          <c:val>
            <c:numRef>
              <c:f>'Sheet2 (2)'!$C$3:$C$14</c:f>
              <c:numCache>
                <c:formatCode>General</c:formatCode>
                <c:ptCount val="12"/>
                <c:pt idx="0">
                  <c:v>0.15151515151515152</c:v>
                </c:pt>
                <c:pt idx="1">
                  <c:v>0.16891891891891891</c:v>
                </c:pt>
                <c:pt idx="2">
                  <c:v>0.18416206261510129</c:v>
                </c:pt>
                <c:pt idx="3">
                  <c:v>0.20366598778004075</c:v>
                </c:pt>
                <c:pt idx="4">
                  <c:v>0.24875621890547261</c:v>
                </c:pt>
                <c:pt idx="5">
                  <c:v>0.28653295128939826</c:v>
                </c:pt>
                <c:pt idx="6">
                  <c:v>0.36764705882352938</c:v>
                </c:pt>
                <c:pt idx="7">
                  <c:v>0.45045045045045046</c:v>
                </c:pt>
                <c:pt idx="8">
                  <c:v>0.6097560975609756</c:v>
                </c:pt>
                <c:pt idx="9">
                  <c:v>0.76923076923076927</c:v>
                </c:pt>
                <c:pt idx="10">
                  <c:v>1.0869565217391304</c:v>
                </c:pt>
                <c:pt idx="11">
                  <c:v>1.4084507042253522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'Sheet2 (2)'!$D$1</c:f>
              <c:strCache>
                <c:ptCount val="1"/>
                <c:pt idx="0">
                  <c:v>GM204 - Independent texture fetch with cache misses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'Sheet2 (2)'!$A$3:$A$14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cat>
          <c:val>
            <c:numRef>
              <c:f>'Sheet2 (2)'!$D$3:$D$14</c:f>
              <c:numCache>
                <c:formatCode>General</c:formatCode>
                <c:ptCount val="12"/>
                <c:pt idx="0">
                  <c:v>0.18315018315018314</c:v>
                </c:pt>
                <c:pt idx="1">
                  <c:v>0.18691588785046728</c:v>
                </c:pt>
                <c:pt idx="2">
                  <c:v>0.18691588785046728</c:v>
                </c:pt>
                <c:pt idx="3">
                  <c:v>0.19379844961240311</c:v>
                </c:pt>
                <c:pt idx="4">
                  <c:v>0.23255813953488375</c:v>
                </c:pt>
                <c:pt idx="5">
                  <c:v>0.27027027027027029</c:v>
                </c:pt>
                <c:pt idx="6">
                  <c:v>0.36764705882352938</c:v>
                </c:pt>
                <c:pt idx="7">
                  <c:v>0.45454545454545453</c:v>
                </c:pt>
                <c:pt idx="8">
                  <c:v>0.63613231552162852</c:v>
                </c:pt>
                <c:pt idx="9">
                  <c:v>0.81300813008130079</c:v>
                </c:pt>
                <c:pt idx="10">
                  <c:v>1.2578616352201257</c:v>
                </c:pt>
                <c:pt idx="11">
                  <c:v>1.834862385321101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'Sheet2 (2)'!$E$1</c:f>
              <c:strCache>
                <c:ptCount val="1"/>
                <c:pt idx="0">
                  <c:v>GM204 - Independent texture fetch with cached data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'Sheet2 (2)'!$A$3:$A$14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cat>
          <c:val>
            <c:numRef>
              <c:f>'Sheet2 (2)'!$E$3:$E$14</c:f>
              <c:numCache>
                <c:formatCode>General</c:formatCode>
                <c:ptCount val="12"/>
                <c:pt idx="0">
                  <c:v>0.15151515151515152</c:v>
                </c:pt>
                <c:pt idx="1">
                  <c:v>0.16806722689075632</c:v>
                </c:pt>
                <c:pt idx="2">
                  <c:v>0.1644736842105263</c:v>
                </c:pt>
                <c:pt idx="3">
                  <c:v>0.18484288354898334</c:v>
                </c:pt>
                <c:pt idx="4">
                  <c:v>0.20920502092050208</c:v>
                </c:pt>
                <c:pt idx="5">
                  <c:v>0.25773195876288663</c:v>
                </c:pt>
                <c:pt idx="6">
                  <c:v>0.32786885245901637</c:v>
                </c:pt>
                <c:pt idx="7">
                  <c:v>0.4</c:v>
                </c:pt>
                <c:pt idx="8">
                  <c:v>0.55555555555555558</c:v>
                </c:pt>
                <c:pt idx="9">
                  <c:v>0.7142857142857143</c:v>
                </c:pt>
                <c:pt idx="10">
                  <c:v>1.0152284263959392</c:v>
                </c:pt>
                <c:pt idx="11">
                  <c:v>1.3513513513513513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562944"/>
        <c:axId val="442566304"/>
      </c:lineChart>
      <c:catAx>
        <c:axId val="4425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566304"/>
        <c:crosses val="autoZero"/>
        <c:auto val="1"/>
        <c:lblAlgn val="ctr"/>
        <c:lblOffset val="100"/>
        <c:noMultiLvlLbl val="0"/>
      </c:catAx>
      <c:valAx>
        <c:axId val="44256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56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2</xdr:row>
      <xdr:rowOff>104773</xdr:rowOff>
    </xdr:from>
    <xdr:to>
      <xdr:col>22</xdr:col>
      <xdr:colOff>438150</xdr:colOff>
      <xdr:row>29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1</xdr:row>
      <xdr:rowOff>180975</xdr:rowOff>
    </xdr:from>
    <xdr:to>
      <xdr:col>19</xdr:col>
      <xdr:colOff>485775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18</xdr:row>
      <xdr:rowOff>66674</xdr:rowOff>
    </xdr:from>
    <xdr:to>
      <xdr:col>19</xdr:col>
      <xdr:colOff>409575</xdr:colOff>
      <xdr:row>42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1204912</xdr:colOff>
      <xdr:row>33</xdr:row>
      <xdr:rowOff>180974</xdr:rowOff>
    </xdr:from>
    <xdr:to>
      <xdr:col>9</xdr:col>
      <xdr:colOff>47625</xdr:colOff>
      <xdr:row>59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2</xdr:row>
      <xdr:rowOff>0</xdr:rowOff>
    </xdr:from>
    <xdr:to>
      <xdr:col>19</xdr:col>
      <xdr:colOff>485775</xdr:colOff>
      <xdr:row>16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18</xdr:row>
      <xdr:rowOff>66674</xdr:rowOff>
    </xdr:from>
    <xdr:to>
      <xdr:col>19</xdr:col>
      <xdr:colOff>409575</xdr:colOff>
      <xdr:row>42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633412</xdr:colOff>
      <xdr:row>36</xdr:row>
      <xdr:rowOff>104774</xdr:rowOff>
    </xdr:from>
    <xdr:to>
      <xdr:col>13</xdr:col>
      <xdr:colOff>0</xdr:colOff>
      <xdr:row>64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866774</xdr:colOff>
      <xdr:row>36</xdr:row>
      <xdr:rowOff>76200</xdr:rowOff>
    </xdr:from>
    <xdr:to>
      <xdr:col>4</xdr:col>
      <xdr:colOff>628649</xdr:colOff>
      <xdr:row>64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1366837</xdr:colOff>
      <xdr:row>36</xdr:row>
      <xdr:rowOff>76201</xdr:rowOff>
    </xdr:from>
    <xdr:to>
      <xdr:col>7</xdr:col>
      <xdr:colOff>1638300</xdr:colOff>
      <xdr:row>64</xdr:row>
      <xdr:rowOff>133351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sqref="A1:G25"/>
    </sheetView>
  </sheetViews>
  <sheetFormatPr defaultRowHeight="15" x14ac:dyDescent="0.25"/>
  <cols>
    <col min="1" max="1" width="12.140625" customWidth="1"/>
    <col min="2" max="2" width="23" customWidth="1"/>
    <col min="3" max="3" width="24.7109375" customWidth="1"/>
    <col min="4" max="4" width="21" customWidth="1"/>
    <col min="5" max="5" width="22.42578125" customWidth="1"/>
    <col min="6" max="6" width="19.140625" customWidth="1"/>
    <col min="7" max="7" width="20.42578125" customWidth="1"/>
    <col min="9" max="9" width="12.5703125" customWidth="1"/>
    <col min="10" max="10" width="11.5703125" customWidth="1"/>
    <col min="11" max="11" width="9.140625" customWidth="1"/>
    <col min="12" max="12" width="7" customWidth="1"/>
  </cols>
  <sheetData>
    <row r="1" spans="1:12" x14ac:dyDescent="0.25">
      <c r="B1" t="s">
        <v>3</v>
      </c>
      <c r="C1" t="s">
        <v>4</v>
      </c>
      <c r="D1" t="s">
        <v>9</v>
      </c>
      <c r="E1" t="s">
        <v>7</v>
      </c>
      <c r="F1" t="s">
        <v>10</v>
      </c>
      <c r="G1" t="s">
        <v>8</v>
      </c>
      <c r="J1" t="s">
        <v>2</v>
      </c>
      <c r="K1" t="s">
        <v>1</v>
      </c>
      <c r="L1" t="s">
        <v>0</v>
      </c>
    </row>
    <row r="2" spans="1:12" x14ac:dyDescent="0.25">
      <c r="A2">
        <v>0</v>
      </c>
      <c r="B2">
        <v>1645</v>
      </c>
      <c r="C2">
        <v>1645</v>
      </c>
      <c r="D2">
        <v>520</v>
      </c>
      <c r="E2">
        <v>493</v>
      </c>
      <c r="F2">
        <v>8370</v>
      </c>
      <c r="G2">
        <v>7545</v>
      </c>
      <c r="I2">
        <v>0</v>
      </c>
      <c r="J2">
        <v>1645</v>
      </c>
      <c r="K2">
        <v>493</v>
      </c>
      <c r="L2">
        <v>7545</v>
      </c>
    </row>
    <row r="3" spans="1:12" x14ac:dyDescent="0.25">
      <c r="A3">
        <v>1</v>
      </c>
      <c r="B3">
        <v>1222</v>
      </c>
      <c r="C3">
        <v>1222</v>
      </c>
      <c r="D3">
        <v>289</v>
      </c>
      <c r="E3">
        <v>281</v>
      </c>
      <c r="F3">
        <v>6340</v>
      </c>
      <c r="G3">
        <v>5840</v>
      </c>
      <c r="I3">
        <v>1</v>
      </c>
      <c r="J3">
        <v>1222</v>
      </c>
      <c r="K3">
        <v>281</v>
      </c>
      <c r="L3">
        <v>5840</v>
      </c>
    </row>
    <row r="4" spans="1:12" x14ac:dyDescent="0.25">
      <c r="A4">
        <v>2</v>
      </c>
      <c r="B4">
        <v>1022</v>
      </c>
      <c r="C4">
        <v>1045</v>
      </c>
      <c r="D4">
        <v>185</v>
      </c>
      <c r="E4">
        <v>199</v>
      </c>
      <c r="F4">
        <v>5363</v>
      </c>
      <c r="G4">
        <v>4915</v>
      </c>
      <c r="I4">
        <v>2</v>
      </c>
      <c r="J4">
        <v>1045</v>
      </c>
      <c r="K4">
        <v>199</v>
      </c>
      <c r="L4">
        <v>4915</v>
      </c>
    </row>
    <row r="5" spans="1:12" x14ac:dyDescent="0.25">
      <c r="A5">
        <v>4</v>
      </c>
      <c r="B5">
        <v>765</v>
      </c>
      <c r="C5">
        <v>822</v>
      </c>
      <c r="D5">
        <v>120</v>
      </c>
      <c r="E5">
        <v>131</v>
      </c>
      <c r="F5">
        <v>2627</v>
      </c>
      <c r="G5">
        <v>2400</v>
      </c>
      <c r="I5">
        <v>4</v>
      </c>
      <c r="J5">
        <v>822</v>
      </c>
      <c r="K5">
        <v>131</v>
      </c>
      <c r="L5">
        <v>2400</v>
      </c>
    </row>
    <row r="6" spans="1:12" x14ac:dyDescent="0.25">
      <c r="A6">
        <v>8</v>
      </c>
      <c r="B6">
        <v>520</v>
      </c>
      <c r="C6">
        <v>648</v>
      </c>
      <c r="D6">
        <v>70</v>
      </c>
      <c r="E6">
        <v>91</v>
      </c>
      <c r="F6">
        <v>1750</v>
      </c>
      <c r="G6">
        <v>1820</v>
      </c>
      <c r="I6">
        <v>8</v>
      </c>
      <c r="J6">
        <v>648</v>
      </c>
      <c r="K6">
        <v>91</v>
      </c>
      <c r="L6">
        <v>1820</v>
      </c>
    </row>
    <row r="7" spans="1:12" x14ac:dyDescent="0.25">
      <c r="A7">
        <v>16</v>
      </c>
      <c r="B7">
        <v>345</v>
      </c>
      <c r="C7">
        <v>622</v>
      </c>
      <c r="D7">
        <v>38</v>
      </c>
      <c r="E7">
        <v>87</v>
      </c>
      <c r="F7">
        <v>1760</v>
      </c>
      <c r="G7">
        <v>2480</v>
      </c>
      <c r="I7">
        <v>16</v>
      </c>
      <c r="J7">
        <v>622</v>
      </c>
      <c r="K7">
        <v>87</v>
      </c>
      <c r="L7">
        <v>2480</v>
      </c>
    </row>
    <row r="8" spans="1:12" x14ac:dyDescent="0.25">
      <c r="A8">
        <v>32</v>
      </c>
      <c r="B8">
        <v>222</v>
      </c>
      <c r="C8">
        <v>582</v>
      </c>
      <c r="D8">
        <v>20</v>
      </c>
      <c r="E8">
        <v>83</v>
      </c>
      <c r="F8">
        <v>1000</v>
      </c>
      <c r="G8">
        <v>1907</v>
      </c>
      <c r="I8">
        <v>32</v>
      </c>
      <c r="J8">
        <v>582</v>
      </c>
      <c r="K8">
        <v>83</v>
      </c>
      <c r="L8">
        <v>1907</v>
      </c>
    </row>
    <row r="9" spans="1:12" x14ac:dyDescent="0.25">
      <c r="A9">
        <v>64</v>
      </c>
      <c r="B9">
        <v>153</v>
      </c>
      <c r="C9">
        <v>554</v>
      </c>
      <c r="D9">
        <v>10</v>
      </c>
      <c r="E9">
        <v>68</v>
      </c>
      <c r="F9">
        <v>538</v>
      </c>
      <c r="G9">
        <v>1298</v>
      </c>
      <c r="I9">
        <v>64</v>
      </c>
      <c r="J9">
        <v>554</v>
      </c>
      <c r="K9">
        <v>68</v>
      </c>
      <c r="L9">
        <v>1298</v>
      </c>
    </row>
    <row r="10" spans="1:12" x14ac:dyDescent="0.25">
      <c r="A10">
        <v>128</v>
      </c>
      <c r="B10">
        <v>126</v>
      </c>
      <c r="C10">
        <v>367</v>
      </c>
      <c r="D10">
        <v>5</v>
      </c>
      <c r="E10">
        <v>45</v>
      </c>
      <c r="F10">
        <v>281</v>
      </c>
      <c r="G10">
        <v>794</v>
      </c>
      <c r="I10">
        <v>128</v>
      </c>
      <c r="J10">
        <v>367</v>
      </c>
      <c r="K10">
        <v>45</v>
      </c>
      <c r="L10">
        <v>794</v>
      </c>
    </row>
    <row r="11" spans="1:12" x14ac:dyDescent="0.25">
      <c r="A11">
        <v>256</v>
      </c>
      <c r="B11">
        <v>86</v>
      </c>
      <c r="C11">
        <v>220</v>
      </c>
      <c r="D11">
        <v>3</v>
      </c>
      <c r="E11">
        <v>26</v>
      </c>
      <c r="F11">
        <v>143</v>
      </c>
      <c r="G11">
        <v>452</v>
      </c>
      <c r="I11">
        <v>256</v>
      </c>
      <c r="J11">
        <v>220</v>
      </c>
      <c r="K11">
        <v>26</v>
      </c>
      <c r="L11">
        <v>452</v>
      </c>
    </row>
    <row r="15" spans="1:12" x14ac:dyDescent="0.25">
      <c r="B15" t="s">
        <v>11</v>
      </c>
      <c r="C15" t="s">
        <v>4</v>
      </c>
      <c r="D15" t="s">
        <v>12</v>
      </c>
      <c r="E15" t="s">
        <v>6</v>
      </c>
      <c r="F15" t="s">
        <v>13</v>
      </c>
      <c r="G15" t="s">
        <v>5</v>
      </c>
      <c r="J15" t="s">
        <v>2</v>
      </c>
      <c r="K15" t="s">
        <v>1</v>
      </c>
      <c r="L15" t="s">
        <v>0</v>
      </c>
    </row>
    <row r="16" spans="1:12" x14ac:dyDescent="0.25">
      <c r="A16">
        <v>0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I16">
        <v>0</v>
      </c>
      <c r="J16">
        <v>100</v>
      </c>
      <c r="K16">
        <v>100</v>
      </c>
      <c r="L16">
        <v>100</v>
      </c>
    </row>
    <row r="17" spans="1:12" x14ac:dyDescent="0.25">
      <c r="A17">
        <v>1</v>
      </c>
      <c r="B17">
        <f>B3*B$16/B$2</f>
        <v>74.285714285714292</v>
      </c>
      <c r="C17">
        <f>C3*C$16/C$2</f>
        <v>74.285714285714292</v>
      </c>
      <c r="D17">
        <f>D3*D$16/D$2</f>
        <v>55.57692307692308</v>
      </c>
      <c r="E17">
        <f>E3*E$16/E$2</f>
        <v>56.997971602434077</v>
      </c>
      <c r="F17">
        <f>F3*F$16/F$2</f>
        <v>75.746714456391871</v>
      </c>
      <c r="G17">
        <f>G3*G$16/G$2</f>
        <v>77.402253147779987</v>
      </c>
      <c r="I17">
        <v>1</v>
      </c>
      <c r="J17">
        <f>J3*J$16/J$2</f>
        <v>74.285714285714292</v>
      </c>
      <c r="K17">
        <f t="shared" ref="K17:L17" si="0">K3*K$16/K$2</f>
        <v>56.997971602434077</v>
      </c>
      <c r="L17">
        <f t="shared" si="0"/>
        <v>77.402253147779987</v>
      </c>
    </row>
    <row r="18" spans="1:12" x14ac:dyDescent="0.25">
      <c r="A18">
        <v>2</v>
      </c>
      <c r="B18">
        <f>B4*B$16/B$2</f>
        <v>62.127659574468083</v>
      </c>
      <c r="C18">
        <f>C4*C$16/C$2</f>
        <v>63.525835866261396</v>
      </c>
      <c r="D18">
        <f>D4*D$16/D$2</f>
        <v>35.57692307692308</v>
      </c>
      <c r="E18">
        <f>E4*E$16/E$2</f>
        <v>40.365111561866122</v>
      </c>
      <c r="F18">
        <f>F4*F$16/F$2</f>
        <v>64.074074074074076</v>
      </c>
      <c r="G18">
        <f>G4*G$16/G$2</f>
        <v>65.142478462557989</v>
      </c>
      <c r="I18">
        <v>2</v>
      </c>
      <c r="J18">
        <f t="shared" ref="J18:L18" si="1">J4*J$16/J$2</f>
        <v>63.525835866261396</v>
      </c>
      <c r="K18">
        <f t="shared" si="1"/>
        <v>40.365111561866122</v>
      </c>
      <c r="L18">
        <f t="shared" si="1"/>
        <v>65.142478462557989</v>
      </c>
    </row>
    <row r="19" spans="1:12" x14ac:dyDescent="0.25">
      <c r="A19">
        <v>4</v>
      </c>
      <c r="B19">
        <f>B5*B$16/B$2</f>
        <v>46.504559270516715</v>
      </c>
      <c r="C19">
        <f>C5*C$16/C$2</f>
        <v>49.969604863221882</v>
      </c>
      <c r="D19">
        <f>D5*D$16/D$2</f>
        <v>23.076923076923077</v>
      </c>
      <c r="E19">
        <f>E5*E$16/E$2</f>
        <v>26.572008113590265</v>
      </c>
      <c r="F19">
        <f>F5*F$16/F$2</f>
        <v>31.385902031063321</v>
      </c>
      <c r="G19">
        <f>G5*G$16/G$2</f>
        <v>31.809145129224653</v>
      </c>
      <c r="I19">
        <v>4</v>
      </c>
      <c r="J19">
        <f t="shared" ref="J19:L19" si="2">J5*J$16/J$2</f>
        <v>49.969604863221882</v>
      </c>
      <c r="K19">
        <f t="shared" si="2"/>
        <v>26.572008113590265</v>
      </c>
      <c r="L19">
        <f t="shared" si="2"/>
        <v>31.809145129224653</v>
      </c>
    </row>
    <row r="20" spans="1:12" x14ac:dyDescent="0.25">
      <c r="A20">
        <v>8</v>
      </c>
      <c r="B20">
        <f>B6*B$16/B$2</f>
        <v>31.610942249240122</v>
      </c>
      <c r="C20">
        <f>C6*C$16/C$2</f>
        <v>39.392097264437687</v>
      </c>
      <c r="D20">
        <f>D6*D$16/D$2</f>
        <v>13.461538461538462</v>
      </c>
      <c r="E20">
        <f>E6*E$16/E$2</f>
        <v>18.458417849898581</v>
      </c>
      <c r="F20">
        <f>F6*F$16/F$2</f>
        <v>20.908004778972522</v>
      </c>
      <c r="G20">
        <f>G6*G$16/G$2</f>
        <v>24.121935056328695</v>
      </c>
      <c r="I20">
        <v>8</v>
      </c>
      <c r="J20">
        <f t="shared" ref="J20:L20" si="3">J6*J$16/J$2</f>
        <v>39.392097264437687</v>
      </c>
      <c r="K20">
        <f t="shared" si="3"/>
        <v>18.458417849898581</v>
      </c>
      <c r="L20">
        <f t="shared" si="3"/>
        <v>24.121935056328695</v>
      </c>
    </row>
    <row r="21" spans="1:12" x14ac:dyDescent="0.25">
      <c r="A21">
        <v>16</v>
      </c>
      <c r="B21">
        <f>B7*B$16/B$2</f>
        <v>20.972644376899694</v>
      </c>
      <c r="C21">
        <f>C7*C$16/C$2</f>
        <v>37.81155015197568</v>
      </c>
      <c r="D21">
        <f>D7*D$16/D$2</f>
        <v>7.3076923076923075</v>
      </c>
      <c r="E21">
        <f>E7*E$16/E$2</f>
        <v>17.647058823529413</v>
      </c>
      <c r="F21">
        <f>F7*F$16/F$2</f>
        <v>21.027479091995222</v>
      </c>
      <c r="G21">
        <f>G7*G$16/G$2</f>
        <v>32.869449966865474</v>
      </c>
      <c r="I21">
        <v>16</v>
      </c>
      <c r="J21">
        <f t="shared" ref="J21:L21" si="4">J7*J$16/J$2</f>
        <v>37.81155015197568</v>
      </c>
      <c r="K21">
        <f t="shared" si="4"/>
        <v>17.647058823529413</v>
      </c>
      <c r="L21">
        <f t="shared" si="4"/>
        <v>32.869449966865474</v>
      </c>
    </row>
    <row r="22" spans="1:12" x14ac:dyDescent="0.25">
      <c r="A22">
        <v>32</v>
      </c>
      <c r="B22">
        <f>B8*B$16/B$2</f>
        <v>13.495440729483283</v>
      </c>
      <c r="C22">
        <f>C8*C$16/C$2</f>
        <v>35.379939209726444</v>
      </c>
      <c r="D22">
        <f>D8*D$16/D$2</f>
        <v>3.8461538461538463</v>
      </c>
      <c r="E22">
        <f>E8*E$16/E$2</f>
        <v>16.835699797160242</v>
      </c>
      <c r="F22">
        <f>F8*F$16/F$2</f>
        <v>11.947431302270012</v>
      </c>
      <c r="G22">
        <f>G8*G$16/G$2</f>
        <v>25.275016567263087</v>
      </c>
      <c r="I22">
        <v>32</v>
      </c>
      <c r="J22">
        <f t="shared" ref="J22:L22" si="5">J8*J$16/J$2</f>
        <v>35.379939209726444</v>
      </c>
      <c r="K22">
        <f t="shared" si="5"/>
        <v>16.835699797160242</v>
      </c>
      <c r="L22">
        <f t="shared" si="5"/>
        <v>25.275016567263087</v>
      </c>
    </row>
    <row r="23" spans="1:12" x14ac:dyDescent="0.25">
      <c r="A23">
        <v>64</v>
      </c>
      <c r="B23">
        <f>B9*B$16/B$2</f>
        <v>9.3009118541033438</v>
      </c>
      <c r="C23">
        <f>C9*C$16/C$2</f>
        <v>33.677811550151972</v>
      </c>
      <c r="D23">
        <f>D9*D$16/D$2</f>
        <v>1.9230769230769231</v>
      </c>
      <c r="E23">
        <f>E9*E$16/E$2</f>
        <v>13.793103448275861</v>
      </c>
      <c r="F23">
        <f>F9*F$16/F$2</f>
        <v>6.4277180406212668</v>
      </c>
      <c r="G23">
        <f>G9*G$16/G$2</f>
        <v>17.203445990722333</v>
      </c>
      <c r="I23">
        <v>64</v>
      </c>
      <c r="J23">
        <f t="shared" ref="J23:L23" si="6">J9*J$16/J$2</f>
        <v>33.677811550151972</v>
      </c>
      <c r="K23">
        <f t="shared" si="6"/>
        <v>13.793103448275861</v>
      </c>
      <c r="L23">
        <f t="shared" si="6"/>
        <v>17.203445990722333</v>
      </c>
    </row>
    <row r="24" spans="1:12" x14ac:dyDescent="0.25">
      <c r="A24">
        <v>128</v>
      </c>
      <c r="B24">
        <f>B10*B$16/B$2</f>
        <v>7.6595744680851068</v>
      </c>
      <c r="C24">
        <f>C10*C$16/C$2</f>
        <v>22.310030395136778</v>
      </c>
      <c r="D24">
        <f>D10*D$16/D$2</f>
        <v>0.96153846153846156</v>
      </c>
      <c r="E24">
        <f>E10*E$16/E$2</f>
        <v>9.1277890466531435</v>
      </c>
      <c r="F24">
        <f>F10*F$16/F$2</f>
        <v>3.3572281959378731</v>
      </c>
      <c r="G24">
        <f>G10*G$16/G$2</f>
        <v>10.523525513585156</v>
      </c>
      <c r="I24">
        <v>128</v>
      </c>
      <c r="J24">
        <f t="shared" ref="J24:L24" si="7">J10*J$16/J$2</f>
        <v>22.310030395136778</v>
      </c>
      <c r="K24">
        <f t="shared" si="7"/>
        <v>9.1277890466531435</v>
      </c>
      <c r="L24">
        <f t="shared" si="7"/>
        <v>10.523525513585156</v>
      </c>
    </row>
    <row r="25" spans="1:12" x14ac:dyDescent="0.25">
      <c r="A25">
        <v>256</v>
      </c>
      <c r="B25">
        <f>B11*B$16/B$2</f>
        <v>5.2279635258358663</v>
      </c>
      <c r="C25">
        <f>C11*C$16/C$2</f>
        <v>13.373860182370821</v>
      </c>
      <c r="D25">
        <f>D11*D$16/D$2</f>
        <v>0.57692307692307687</v>
      </c>
      <c r="E25">
        <f>E11*E$16/E$2</f>
        <v>5.2738336713995944</v>
      </c>
      <c r="F25">
        <f>F11*F$16/F$2</f>
        <v>1.7084826762246117</v>
      </c>
      <c r="G25">
        <f>G11*G$16/G$2</f>
        <v>5.9907223326706429</v>
      </c>
      <c r="I25">
        <v>256</v>
      </c>
      <c r="J25">
        <f t="shared" ref="J25:L25" si="8">J11*J$16/J$2</f>
        <v>13.373860182370821</v>
      </c>
      <c r="K25">
        <f t="shared" si="8"/>
        <v>5.2738336713995944</v>
      </c>
      <c r="L25">
        <f t="shared" si="8"/>
        <v>5.9907223326706429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F2" sqref="F2:F14"/>
    </sheetView>
  </sheetViews>
  <sheetFormatPr defaultRowHeight="15" x14ac:dyDescent="0.25"/>
  <cols>
    <col min="1" max="1" width="12.5703125" customWidth="1"/>
    <col min="2" max="2" width="23.42578125" customWidth="1"/>
    <col min="3" max="3" width="24.7109375" customWidth="1"/>
    <col min="4" max="4" width="21.140625" customWidth="1"/>
    <col min="5" max="6" width="22.42578125" customWidth="1"/>
    <col min="7" max="8" width="25.5703125" customWidth="1"/>
    <col min="9" max="10" width="27.140625" customWidth="1"/>
  </cols>
  <sheetData>
    <row r="1" spans="1:10" x14ac:dyDescent="0.25">
      <c r="B1" t="s">
        <v>11</v>
      </c>
      <c r="C1" t="s">
        <v>4</v>
      </c>
      <c r="D1" t="s">
        <v>12</v>
      </c>
      <c r="E1" t="s">
        <v>6</v>
      </c>
      <c r="G1" t="s">
        <v>16</v>
      </c>
      <c r="H1" t="s">
        <v>15</v>
      </c>
      <c r="I1" t="s">
        <v>14</v>
      </c>
      <c r="J1" t="s">
        <v>17</v>
      </c>
    </row>
    <row r="2" spans="1:10" x14ac:dyDescent="0.25">
      <c r="A2">
        <v>0</v>
      </c>
      <c r="F2">
        <v>0</v>
      </c>
      <c r="G2">
        <v>7580</v>
      </c>
      <c r="H2">
        <v>8650</v>
      </c>
      <c r="I2">
        <v>7560</v>
      </c>
      <c r="J2">
        <v>9200</v>
      </c>
    </row>
    <row r="3" spans="1:10" x14ac:dyDescent="0.25">
      <c r="A3">
        <v>1</v>
      </c>
      <c r="F3">
        <v>1</v>
      </c>
      <c r="G3">
        <v>5425</v>
      </c>
      <c r="H3">
        <v>6600</v>
      </c>
      <c r="I3">
        <v>5460</v>
      </c>
      <c r="J3">
        <v>6600</v>
      </c>
    </row>
    <row r="4" spans="1:10" x14ac:dyDescent="0.25">
      <c r="A4">
        <v>2</v>
      </c>
      <c r="F4">
        <v>2</v>
      </c>
      <c r="G4">
        <v>1580</v>
      </c>
      <c r="H4">
        <v>5920</v>
      </c>
      <c r="I4">
        <v>5350</v>
      </c>
      <c r="J4">
        <v>5950</v>
      </c>
    </row>
    <row r="5" spans="1:10" x14ac:dyDescent="0.25">
      <c r="A5">
        <v>3</v>
      </c>
      <c r="F5">
        <v>3</v>
      </c>
      <c r="G5">
        <v>835</v>
      </c>
      <c r="H5">
        <v>5430</v>
      </c>
      <c r="I5">
        <v>5350</v>
      </c>
      <c r="J5">
        <v>6080</v>
      </c>
    </row>
    <row r="6" spans="1:10" x14ac:dyDescent="0.25">
      <c r="A6">
        <v>4</v>
      </c>
      <c r="F6">
        <v>4</v>
      </c>
      <c r="G6">
        <v>613</v>
      </c>
      <c r="H6">
        <v>4910</v>
      </c>
      <c r="I6">
        <v>5160</v>
      </c>
      <c r="J6">
        <v>5410</v>
      </c>
    </row>
    <row r="7" spans="1:10" x14ac:dyDescent="0.25">
      <c r="A7">
        <v>6</v>
      </c>
      <c r="F7">
        <v>6</v>
      </c>
      <c r="G7">
        <v>409</v>
      </c>
      <c r="H7">
        <v>4020</v>
      </c>
      <c r="I7">
        <v>4300</v>
      </c>
      <c r="J7">
        <v>4780</v>
      </c>
    </row>
    <row r="8" spans="1:10" x14ac:dyDescent="0.25">
      <c r="A8">
        <v>8</v>
      </c>
      <c r="F8">
        <v>8</v>
      </c>
      <c r="G8">
        <v>305</v>
      </c>
      <c r="H8">
        <v>3490</v>
      </c>
      <c r="I8">
        <v>3700</v>
      </c>
      <c r="J8">
        <v>3880</v>
      </c>
    </row>
    <row r="9" spans="1:10" x14ac:dyDescent="0.25">
      <c r="A9">
        <v>12</v>
      </c>
      <c r="F9">
        <v>12</v>
      </c>
      <c r="G9">
        <v>213</v>
      </c>
      <c r="H9">
        <v>2720</v>
      </c>
      <c r="I9">
        <v>2720</v>
      </c>
      <c r="J9">
        <v>3050</v>
      </c>
    </row>
    <row r="10" spans="1:10" x14ac:dyDescent="0.25">
      <c r="A10">
        <v>16</v>
      </c>
      <c r="F10">
        <v>16</v>
      </c>
      <c r="G10">
        <v>166</v>
      </c>
      <c r="H10">
        <v>2220</v>
      </c>
      <c r="I10">
        <v>2200</v>
      </c>
      <c r="J10">
        <v>2500</v>
      </c>
    </row>
    <row r="11" spans="1:10" x14ac:dyDescent="0.25">
      <c r="A11">
        <v>24</v>
      </c>
      <c r="F11">
        <v>24</v>
      </c>
      <c r="G11">
        <v>120</v>
      </c>
      <c r="H11">
        <v>1640</v>
      </c>
      <c r="I11">
        <v>1572</v>
      </c>
      <c r="J11">
        <v>1800</v>
      </c>
    </row>
    <row r="12" spans="1:10" x14ac:dyDescent="0.25">
      <c r="A12">
        <v>32</v>
      </c>
      <c r="F12">
        <v>32</v>
      </c>
      <c r="G12">
        <v>94</v>
      </c>
      <c r="H12">
        <v>1300</v>
      </c>
      <c r="I12">
        <v>1230</v>
      </c>
      <c r="J12">
        <v>1400</v>
      </c>
    </row>
    <row r="13" spans="1:10" x14ac:dyDescent="0.25">
      <c r="A13">
        <v>48</v>
      </c>
      <c r="F13">
        <v>48</v>
      </c>
      <c r="G13">
        <v>70</v>
      </c>
      <c r="H13">
        <v>920</v>
      </c>
      <c r="I13">
        <v>795</v>
      </c>
      <c r="J13">
        <v>985</v>
      </c>
    </row>
    <row r="14" spans="1:10" x14ac:dyDescent="0.25">
      <c r="A14">
        <v>64</v>
      </c>
      <c r="F14">
        <v>64</v>
      </c>
      <c r="G14">
        <v>58</v>
      </c>
      <c r="H14">
        <v>710</v>
      </c>
      <c r="I14">
        <v>545</v>
      </c>
      <c r="J14">
        <v>740</v>
      </c>
    </row>
    <row r="20" spans="1:10" x14ac:dyDescent="0.25">
      <c r="B20" t="s">
        <v>11</v>
      </c>
      <c r="C20" t="s">
        <v>4</v>
      </c>
      <c r="D20" t="s">
        <v>12</v>
      </c>
      <c r="E20" t="s">
        <v>6</v>
      </c>
      <c r="G20" t="s">
        <v>18</v>
      </c>
      <c r="H20" t="s">
        <v>19</v>
      </c>
      <c r="I20" t="s">
        <v>21</v>
      </c>
      <c r="J20" t="s">
        <v>20</v>
      </c>
    </row>
    <row r="21" spans="1:10" x14ac:dyDescent="0.25">
      <c r="A21">
        <v>1</v>
      </c>
      <c r="B21" t="e">
        <f>B3*#REF!/B$2</f>
        <v>#REF!</v>
      </c>
      <c r="C21" t="e">
        <f>C3*#REF!/C$2</f>
        <v>#REF!</v>
      </c>
      <c r="D21" t="e">
        <f>D3*#REF!/D$2</f>
        <v>#REF!</v>
      </c>
      <c r="E21" t="e">
        <f>E3*#REF!/E$2</f>
        <v>#REF!</v>
      </c>
      <c r="F21">
        <v>1</v>
      </c>
      <c r="G21">
        <v>100</v>
      </c>
      <c r="H21">
        <v>100</v>
      </c>
      <c r="I21">
        <v>100</v>
      </c>
      <c r="J21">
        <v>100</v>
      </c>
    </row>
    <row r="22" spans="1:10" x14ac:dyDescent="0.25">
      <c r="A22">
        <v>2</v>
      </c>
      <c r="B22" t="e">
        <f>B4*#REF!/B$2</f>
        <v>#REF!</v>
      </c>
      <c r="C22" t="e">
        <f>C4*#REF!/C$2</f>
        <v>#REF!</v>
      </c>
      <c r="D22" t="e">
        <f>D4*#REF!/D$2</f>
        <v>#REF!</v>
      </c>
      <c r="E22" t="e">
        <f>E4*#REF!/E$2</f>
        <v>#REF!</v>
      </c>
      <c r="F22">
        <v>2</v>
      </c>
      <c r="G22">
        <f>G4*G$21/G$3</f>
        <v>29.124423963133641</v>
      </c>
      <c r="H22">
        <f>H4*H$21/H$3</f>
        <v>89.696969696969703</v>
      </c>
      <c r="I22">
        <f>I4*I$21/I$3</f>
        <v>97.985347985347985</v>
      </c>
      <c r="J22">
        <f>J4*J$21/J$3</f>
        <v>90.151515151515156</v>
      </c>
    </row>
    <row r="23" spans="1:10" x14ac:dyDescent="0.25">
      <c r="A23">
        <v>3</v>
      </c>
      <c r="B23" t="e">
        <f>B6*#REF!/B$2</f>
        <v>#REF!</v>
      </c>
      <c r="C23" t="e">
        <f>C6*#REF!/C$2</f>
        <v>#REF!</v>
      </c>
      <c r="D23" t="e">
        <f>D6*#REF!/D$2</f>
        <v>#REF!</v>
      </c>
      <c r="E23" t="e">
        <f>E6*#REF!/E$2</f>
        <v>#REF!</v>
      </c>
      <c r="F23">
        <v>3</v>
      </c>
      <c r="G23">
        <f>G5*G$21/G$3</f>
        <v>15.391705069124423</v>
      </c>
      <c r="H23">
        <f>H5*H$21/H$3</f>
        <v>82.272727272727266</v>
      </c>
      <c r="I23">
        <f>I5*I$21/I$3</f>
        <v>97.985347985347985</v>
      </c>
      <c r="J23">
        <f>J5*J$21/J$3</f>
        <v>92.121212121212125</v>
      </c>
    </row>
    <row r="24" spans="1:10" x14ac:dyDescent="0.25">
      <c r="A24">
        <v>4</v>
      </c>
      <c r="B24" t="e">
        <f>B8*#REF!/B$2</f>
        <v>#REF!</v>
      </c>
      <c r="C24" t="e">
        <f>C8*#REF!/C$2</f>
        <v>#REF!</v>
      </c>
      <c r="D24" t="e">
        <f>D8*#REF!/D$2</f>
        <v>#REF!</v>
      </c>
      <c r="E24" t="e">
        <f>E8*#REF!/E$2</f>
        <v>#REF!</v>
      </c>
      <c r="F24">
        <v>4</v>
      </c>
      <c r="G24">
        <f>G6*G$21/G$3</f>
        <v>11.299539170506913</v>
      </c>
      <c r="H24">
        <f>H6*H$21/H$3</f>
        <v>74.393939393939391</v>
      </c>
      <c r="I24">
        <f>I6*I$21/I$3</f>
        <v>94.505494505494511</v>
      </c>
      <c r="J24">
        <f>J6*J$21/J$3</f>
        <v>81.969696969696969</v>
      </c>
    </row>
    <row r="25" spans="1:10" x14ac:dyDescent="0.25">
      <c r="A25">
        <v>6</v>
      </c>
      <c r="B25" t="e">
        <f>B10*#REF!/B$2</f>
        <v>#REF!</v>
      </c>
      <c r="C25" t="e">
        <f>C10*#REF!/C$2</f>
        <v>#REF!</v>
      </c>
      <c r="D25" t="e">
        <f>D10*#REF!/D$2</f>
        <v>#REF!</v>
      </c>
      <c r="E25" t="e">
        <f>E10*#REF!/E$2</f>
        <v>#REF!</v>
      </c>
      <c r="F25">
        <v>6</v>
      </c>
      <c r="G25">
        <f>G7*G$21/G$3</f>
        <v>7.5391705069124422</v>
      </c>
      <c r="H25">
        <f>H7*H$21/H$3</f>
        <v>60.909090909090907</v>
      </c>
      <c r="I25">
        <f>I7*I$21/I$3</f>
        <v>78.754578754578759</v>
      </c>
      <c r="J25">
        <f>J7*J$21/J$3</f>
        <v>72.424242424242422</v>
      </c>
    </row>
    <row r="26" spans="1:10" x14ac:dyDescent="0.25">
      <c r="A26">
        <v>8</v>
      </c>
      <c r="B26" t="e">
        <f>B12*#REF!/B$2</f>
        <v>#REF!</v>
      </c>
      <c r="C26" t="e">
        <f>C12*#REF!/C$2</f>
        <v>#REF!</v>
      </c>
      <c r="D26" t="e">
        <f>D12*#REF!/D$2</f>
        <v>#REF!</v>
      </c>
      <c r="E26" t="e">
        <f>E12*#REF!/E$2</f>
        <v>#REF!</v>
      </c>
      <c r="F26">
        <v>8</v>
      </c>
      <c r="G26">
        <f>G8*G$21/G$3</f>
        <v>5.6221198156682028</v>
      </c>
      <c r="H26">
        <f>H8*H$21/H$3</f>
        <v>52.878787878787875</v>
      </c>
      <c r="I26">
        <f>I8*I$21/I$3</f>
        <v>67.765567765567766</v>
      </c>
      <c r="J26">
        <f>J8*J$21/J$3</f>
        <v>58.787878787878789</v>
      </c>
    </row>
    <row r="27" spans="1:10" x14ac:dyDescent="0.25">
      <c r="A27">
        <v>12</v>
      </c>
      <c r="B27" t="e">
        <f>B14*#REF!/B$2</f>
        <v>#REF!</v>
      </c>
      <c r="C27" t="e">
        <f>C14*#REF!/C$2</f>
        <v>#REF!</v>
      </c>
      <c r="D27" t="e">
        <f>D14*#REF!/D$2</f>
        <v>#REF!</v>
      </c>
      <c r="E27" t="e">
        <f>E14*#REF!/E$2</f>
        <v>#REF!</v>
      </c>
      <c r="F27">
        <v>12</v>
      </c>
      <c r="G27">
        <f>G9*G$21/G$3</f>
        <v>3.9262672811059907</v>
      </c>
      <c r="H27">
        <f>H9*H$21/H$3</f>
        <v>41.212121212121211</v>
      </c>
      <c r="I27">
        <f>I9*I$21/I$3</f>
        <v>49.816849816849818</v>
      </c>
      <c r="J27">
        <f>J9*J$21/J$3</f>
        <v>46.212121212121211</v>
      </c>
    </row>
    <row r="28" spans="1:10" x14ac:dyDescent="0.25">
      <c r="A28">
        <v>16</v>
      </c>
      <c r="F28">
        <v>16</v>
      </c>
      <c r="G28">
        <f>G10*G$21/G$3</f>
        <v>3.0599078341013826</v>
      </c>
      <c r="H28">
        <f>H10*H$21/H$3</f>
        <v>33.636363636363633</v>
      </c>
      <c r="I28">
        <f>I10*I$21/I$3</f>
        <v>40.293040293040292</v>
      </c>
      <c r="J28">
        <f>J10*J$21/J$3</f>
        <v>37.878787878787875</v>
      </c>
    </row>
    <row r="29" spans="1:10" x14ac:dyDescent="0.25">
      <c r="A29">
        <v>24</v>
      </c>
      <c r="F29">
        <v>24</v>
      </c>
      <c r="G29">
        <f>G11*G$21/G$3</f>
        <v>2.2119815668202767</v>
      </c>
      <c r="H29">
        <f>H11*H$21/H$3</f>
        <v>24.848484848484848</v>
      </c>
      <c r="I29">
        <f>I11*I$21/I$3</f>
        <v>28.791208791208792</v>
      </c>
      <c r="J29">
        <f>J11*J$21/J$3</f>
        <v>27.272727272727273</v>
      </c>
    </row>
    <row r="30" spans="1:10" x14ac:dyDescent="0.25">
      <c r="A30">
        <v>32</v>
      </c>
      <c r="F30">
        <v>32</v>
      </c>
      <c r="G30">
        <f>G12*G$21/G$3</f>
        <v>1.7327188940092166</v>
      </c>
      <c r="H30">
        <f>H12*H$21/H$3</f>
        <v>19.696969696969695</v>
      </c>
      <c r="I30">
        <f>I12*I$21/I$3</f>
        <v>22.527472527472529</v>
      </c>
      <c r="J30">
        <f>J12*J$21/J$3</f>
        <v>21.212121212121211</v>
      </c>
    </row>
    <row r="31" spans="1:10" x14ac:dyDescent="0.25">
      <c r="A31">
        <v>48</v>
      </c>
      <c r="F31">
        <v>48</v>
      </c>
      <c r="G31">
        <f>G13*G$21/G$3</f>
        <v>1.2903225806451613</v>
      </c>
      <c r="H31">
        <f>H13*H$21/H$3</f>
        <v>13.939393939393939</v>
      </c>
      <c r="I31">
        <f>I13*I$21/I$3</f>
        <v>14.56043956043956</v>
      </c>
      <c r="J31">
        <f>J13*J$21/J$3</f>
        <v>14.924242424242424</v>
      </c>
    </row>
    <row r="32" spans="1:10" x14ac:dyDescent="0.25">
      <c r="A32">
        <v>64</v>
      </c>
      <c r="F32">
        <v>64</v>
      </c>
      <c r="G32">
        <f>G14*G$21/G$3</f>
        <v>1.0691244239631337</v>
      </c>
      <c r="H32">
        <f>H14*H$21/H$3</f>
        <v>10.757575757575758</v>
      </c>
      <c r="I32">
        <f>I14*I$21/I$3</f>
        <v>9.9816849816849818</v>
      </c>
      <c r="J32">
        <f>J14*J$21/J$3</f>
        <v>11.212121212121213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H3" sqref="H3"/>
    </sheetView>
  </sheetViews>
  <sheetFormatPr defaultRowHeight="15" x14ac:dyDescent="0.25"/>
  <cols>
    <col min="1" max="1" width="12.5703125" customWidth="1"/>
    <col min="2" max="2" width="27.85546875" customWidth="1"/>
    <col min="3" max="3" width="24.7109375" customWidth="1"/>
    <col min="4" max="4" width="21.140625" customWidth="1"/>
    <col min="5" max="6" width="22.42578125" customWidth="1"/>
    <col min="7" max="8" width="25.5703125" customWidth="1"/>
    <col min="9" max="10" width="27.140625" customWidth="1"/>
  </cols>
  <sheetData>
    <row r="1" spans="1:10" x14ac:dyDescent="0.25">
      <c r="B1" t="s">
        <v>18</v>
      </c>
      <c r="C1" t="s">
        <v>19</v>
      </c>
      <c r="D1" t="s">
        <v>21</v>
      </c>
      <c r="E1" t="s">
        <v>20</v>
      </c>
      <c r="G1" t="s">
        <v>18</v>
      </c>
      <c r="H1" t="s">
        <v>19</v>
      </c>
      <c r="I1" t="s">
        <v>21</v>
      </c>
      <c r="J1" t="s">
        <v>20</v>
      </c>
    </row>
    <row r="2" spans="1:10" x14ac:dyDescent="0.25">
      <c r="A2">
        <v>0</v>
      </c>
      <c r="B2">
        <f>1/G2*1000</f>
        <v>0.12195121951219512</v>
      </c>
      <c r="C2" t="e">
        <f>1/#REF!*1000</f>
        <v>#REF!</v>
      </c>
      <c r="D2">
        <f>1/I2*1000</f>
        <v>0.12195121951219512</v>
      </c>
      <c r="E2">
        <f t="shared" ref="C2:E2" si="0">1/J2*1000</f>
        <v>0.10001000100010002</v>
      </c>
      <c r="F2">
        <v>0</v>
      </c>
      <c r="G2">
        <v>8200</v>
      </c>
      <c r="H2">
        <v>9999</v>
      </c>
      <c r="I2">
        <v>8200</v>
      </c>
      <c r="J2">
        <v>9999</v>
      </c>
    </row>
    <row r="3" spans="1:10" x14ac:dyDescent="0.25">
      <c r="A3">
        <v>1</v>
      </c>
      <c r="B3">
        <f>1/G3*1000</f>
        <v>0.18433179723502305</v>
      </c>
      <c r="C3">
        <f t="shared" ref="C3:E3" si="1">1/H3*1000</f>
        <v>0.15151515151515152</v>
      </c>
      <c r="D3">
        <f t="shared" si="1"/>
        <v>0.18315018315018314</v>
      </c>
      <c r="E3">
        <f t="shared" si="1"/>
        <v>0.15151515151515152</v>
      </c>
      <c r="F3">
        <v>1</v>
      </c>
      <c r="G3">
        <v>5425</v>
      </c>
      <c r="H3">
        <v>6600</v>
      </c>
      <c r="I3">
        <v>5460</v>
      </c>
      <c r="J3">
        <v>6600</v>
      </c>
    </row>
    <row r="4" spans="1:10" x14ac:dyDescent="0.25">
      <c r="A4">
        <v>2</v>
      </c>
      <c r="B4">
        <f t="shared" ref="B4:B14" si="2">1/G4*1000</f>
        <v>0.63291139240506333</v>
      </c>
      <c r="C4">
        <f t="shared" ref="C4:C14" si="3">1/H4*1000</f>
        <v>0.16891891891891891</v>
      </c>
      <c r="D4">
        <f t="shared" ref="D4:D14" si="4">1/I4*1000</f>
        <v>0.18691588785046728</v>
      </c>
      <c r="E4">
        <f t="shared" ref="E4:E14" si="5">1/J4*1000</f>
        <v>0.16806722689075632</v>
      </c>
      <c r="F4">
        <v>2</v>
      </c>
      <c r="G4">
        <v>1580</v>
      </c>
      <c r="H4">
        <v>5920</v>
      </c>
      <c r="I4">
        <v>5350</v>
      </c>
      <c r="J4">
        <v>5950</v>
      </c>
    </row>
    <row r="5" spans="1:10" x14ac:dyDescent="0.25">
      <c r="A5">
        <v>3</v>
      </c>
      <c r="B5">
        <f t="shared" si="2"/>
        <v>1.1976047904191616</v>
      </c>
      <c r="C5">
        <f t="shared" si="3"/>
        <v>0.18416206261510129</v>
      </c>
      <c r="D5">
        <f t="shared" si="4"/>
        <v>0.18691588785046728</v>
      </c>
      <c r="E5">
        <f t="shared" si="5"/>
        <v>0.1644736842105263</v>
      </c>
      <c r="F5">
        <v>3</v>
      </c>
      <c r="G5">
        <v>835</v>
      </c>
      <c r="H5">
        <v>5430</v>
      </c>
      <c r="I5">
        <v>5350</v>
      </c>
      <c r="J5">
        <v>6080</v>
      </c>
    </row>
    <row r="6" spans="1:10" x14ac:dyDescent="0.25">
      <c r="A6">
        <v>4</v>
      </c>
      <c r="B6">
        <f t="shared" si="2"/>
        <v>1.6313213703099512</v>
      </c>
      <c r="C6">
        <f t="shared" si="3"/>
        <v>0.20366598778004075</v>
      </c>
      <c r="D6">
        <f t="shared" si="4"/>
        <v>0.19379844961240311</v>
      </c>
      <c r="E6">
        <f t="shared" si="5"/>
        <v>0.18484288354898334</v>
      </c>
      <c r="F6">
        <v>4</v>
      </c>
      <c r="G6">
        <v>613</v>
      </c>
      <c r="H6">
        <v>4910</v>
      </c>
      <c r="I6">
        <v>5160</v>
      </c>
      <c r="J6">
        <v>5410</v>
      </c>
    </row>
    <row r="7" spans="1:10" x14ac:dyDescent="0.25">
      <c r="A7">
        <v>6</v>
      </c>
      <c r="B7">
        <f t="shared" si="2"/>
        <v>2.4449877750611249</v>
      </c>
      <c r="C7">
        <f t="shared" si="3"/>
        <v>0.24875621890547261</v>
      </c>
      <c r="D7">
        <f t="shared" si="4"/>
        <v>0.23255813953488375</v>
      </c>
      <c r="E7">
        <f t="shared" si="5"/>
        <v>0.20920502092050208</v>
      </c>
      <c r="F7">
        <v>6</v>
      </c>
      <c r="G7">
        <v>409</v>
      </c>
      <c r="H7">
        <v>4020</v>
      </c>
      <c r="I7">
        <v>4300</v>
      </c>
      <c r="J7">
        <v>4780</v>
      </c>
    </row>
    <row r="8" spans="1:10" x14ac:dyDescent="0.25">
      <c r="A8">
        <v>8</v>
      </c>
      <c r="B8">
        <f t="shared" si="2"/>
        <v>3.278688524590164</v>
      </c>
      <c r="C8">
        <f t="shared" si="3"/>
        <v>0.28653295128939826</v>
      </c>
      <c r="D8">
        <f t="shared" si="4"/>
        <v>0.27027027027027029</v>
      </c>
      <c r="E8">
        <f t="shared" si="5"/>
        <v>0.25773195876288663</v>
      </c>
      <c r="F8">
        <v>8</v>
      </c>
      <c r="G8">
        <v>305</v>
      </c>
      <c r="H8">
        <v>3490</v>
      </c>
      <c r="I8">
        <v>3700</v>
      </c>
      <c r="J8">
        <v>3880</v>
      </c>
    </row>
    <row r="9" spans="1:10" x14ac:dyDescent="0.25">
      <c r="A9">
        <v>12</v>
      </c>
      <c r="B9">
        <f t="shared" si="2"/>
        <v>4.694835680751174</v>
      </c>
      <c r="C9">
        <f t="shared" si="3"/>
        <v>0.36764705882352938</v>
      </c>
      <c r="D9">
        <f t="shared" si="4"/>
        <v>0.36764705882352938</v>
      </c>
      <c r="E9">
        <f t="shared" si="5"/>
        <v>0.32786885245901637</v>
      </c>
      <c r="F9">
        <v>12</v>
      </c>
      <c r="G9">
        <v>213</v>
      </c>
      <c r="H9">
        <v>2720</v>
      </c>
      <c r="I9">
        <v>2720</v>
      </c>
      <c r="J9">
        <v>3050</v>
      </c>
    </row>
    <row r="10" spans="1:10" x14ac:dyDescent="0.25">
      <c r="A10">
        <v>16</v>
      </c>
      <c r="B10">
        <f t="shared" si="2"/>
        <v>6.024096385542169</v>
      </c>
      <c r="C10">
        <f t="shared" si="3"/>
        <v>0.45045045045045046</v>
      </c>
      <c r="D10">
        <f t="shared" si="4"/>
        <v>0.45454545454545453</v>
      </c>
      <c r="E10">
        <f t="shared" si="5"/>
        <v>0.4</v>
      </c>
      <c r="F10">
        <v>16</v>
      </c>
      <c r="G10">
        <v>166</v>
      </c>
      <c r="H10">
        <v>2220</v>
      </c>
      <c r="I10">
        <v>2200</v>
      </c>
      <c r="J10">
        <v>2500</v>
      </c>
    </row>
    <row r="11" spans="1:10" x14ac:dyDescent="0.25">
      <c r="A11">
        <v>24</v>
      </c>
      <c r="B11">
        <f t="shared" si="2"/>
        <v>8.3333333333333339</v>
      </c>
      <c r="C11">
        <f t="shared" si="3"/>
        <v>0.6097560975609756</v>
      </c>
      <c r="D11">
        <f t="shared" si="4"/>
        <v>0.63613231552162852</v>
      </c>
      <c r="E11">
        <f t="shared" si="5"/>
        <v>0.55555555555555558</v>
      </c>
      <c r="F11">
        <v>24</v>
      </c>
      <c r="G11">
        <v>120</v>
      </c>
      <c r="H11">
        <v>1640</v>
      </c>
      <c r="I11">
        <v>1572</v>
      </c>
      <c r="J11">
        <v>1800</v>
      </c>
    </row>
    <row r="12" spans="1:10" x14ac:dyDescent="0.25">
      <c r="A12">
        <v>32</v>
      </c>
      <c r="B12">
        <f t="shared" si="2"/>
        <v>10.638297872340425</v>
      </c>
      <c r="C12">
        <f t="shared" si="3"/>
        <v>0.76923076923076927</v>
      </c>
      <c r="D12">
        <f t="shared" si="4"/>
        <v>0.81300813008130079</v>
      </c>
      <c r="E12">
        <f t="shared" si="5"/>
        <v>0.7142857142857143</v>
      </c>
      <c r="F12">
        <v>32</v>
      </c>
      <c r="G12">
        <v>94</v>
      </c>
      <c r="H12">
        <v>1300</v>
      </c>
      <c r="I12">
        <v>1230</v>
      </c>
      <c r="J12">
        <v>1400</v>
      </c>
    </row>
    <row r="13" spans="1:10" x14ac:dyDescent="0.25">
      <c r="A13">
        <v>48</v>
      </c>
      <c r="B13">
        <f t="shared" si="2"/>
        <v>14.285714285714285</v>
      </c>
      <c r="C13">
        <f t="shared" si="3"/>
        <v>1.0869565217391304</v>
      </c>
      <c r="D13">
        <f t="shared" si="4"/>
        <v>1.2578616352201257</v>
      </c>
      <c r="E13">
        <f t="shared" si="5"/>
        <v>1.0152284263959392</v>
      </c>
      <c r="F13">
        <v>48</v>
      </c>
      <c r="G13">
        <v>70</v>
      </c>
      <c r="H13">
        <v>920</v>
      </c>
      <c r="I13">
        <v>795</v>
      </c>
      <c r="J13">
        <v>985</v>
      </c>
    </row>
    <row r="14" spans="1:10" x14ac:dyDescent="0.25">
      <c r="A14">
        <v>64</v>
      </c>
      <c r="B14">
        <f t="shared" si="2"/>
        <v>17.241379310344826</v>
      </c>
      <c r="C14">
        <f t="shared" si="3"/>
        <v>1.4084507042253522</v>
      </c>
      <c r="D14">
        <f t="shared" si="4"/>
        <v>1.834862385321101</v>
      </c>
      <c r="E14">
        <f t="shared" si="5"/>
        <v>1.3513513513513513</v>
      </c>
      <c r="F14">
        <v>64</v>
      </c>
      <c r="G14">
        <v>58</v>
      </c>
      <c r="H14">
        <v>710</v>
      </c>
      <c r="I14">
        <v>545</v>
      </c>
      <c r="J14">
        <v>740</v>
      </c>
    </row>
    <row r="20" spans="1:10" x14ac:dyDescent="0.25">
      <c r="B20" t="s">
        <v>11</v>
      </c>
      <c r="C20" t="s">
        <v>4</v>
      </c>
      <c r="D20" t="s">
        <v>12</v>
      </c>
      <c r="E20" t="s">
        <v>6</v>
      </c>
      <c r="G20" t="s">
        <v>18</v>
      </c>
      <c r="H20" t="s">
        <v>19</v>
      </c>
      <c r="I20" t="s">
        <v>21</v>
      </c>
      <c r="J20" t="s">
        <v>20</v>
      </c>
    </row>
    <row r="21" spans="1:10" x14ac:dyDescent="0.25">
      <c r="A21">
        <v>1</v>
      </c>
      <c r="B21">
        <v>100</v>
      </c>
      <c r="C21">
        <v>101</v>
      </c>
      <c r="D21">
        <v>102</v>
      </c>
      <c r="E21">
        <v>103</v>
      </c>
      <c r="F21">
        <v>1</v>
      </c>
      <c r="G21">
        <v>100</v>
      </c>
      <c r="H21">
        <v>100</v>
      </c>
      <c r="I21">
        <v>100</v>
      </c>
      <c r="J21">
        <v>100</v>
      </c>
    </row>
    <row r="22" spans="1:10" x14ac:dyDescent="0.25">
      <c r="A22">
        <v>2</v>
      </c>
      <c r="B22">
        <f>B4*B$21/B$3</f>
        <v>343.35443037974682</v>
      </c>
      <c r="C22">
        <f t="shared" ref="C22:E22" si="6">C4*C$21/C$3</f>
        <v>112.60135135135134</v>
      </c>
      <c r="D22">
        <f t="shared" si="6"/>
        <v>104.09719626168224</v>
      </c>
      <c r="E22">
        <f t="shared" si="6"/>
        <v>114.25210084033614</v>
      </c>
      <c r="F22">
        <v>2</v>
      </c>
      <c r="G22">
        <f>G4*G$21/G$3</f>
        <v>29.124423963133641</v>
      </c>
      <c r="H22">
        <f>H4*H$21/H$3</f>
        <v>89.696969696969703</v>
      </c>
      <c r="I22">
        <f>I4*I$21/I$3</f>
        <v>97.985347985347985</v>
      </c>
      <c r="J22">
        <f>J4*J$21/J$3</f>
        <v>90.151515151515156</v>
      </c>
    </row>
    <row r="23" spans="1:10" x14ac:dyDescent="0.25">
      <c r="A23">
        <v>3</v>
      </c>
      <c r="B23">
        <f t="shared" ref="B23:E23" si="7">B5*B$21/B$3</f>
        <v>649.70059880239512</v>
      </c>
      <c r="C23">
        <f t="shared" si="7"/>
        <v>122.76243093922652</v>
      </c>
      <c r="D23">
        <f t="shared" si="7"/>
        <v>104.09719626168224</v>
      </c>
      <c r="E23">
        <f t="shared" si="7"/>
        <v>111.80921052631578</v>
      </c>
      <c r="F23">
        <v>3</v>
      </c>
      <c r="G23">
        <f>G5*G$21/G$3</f>
        <v>15.391705069124423</v>
      </c>
      <c r="H23">
        <f>H5*H$21/H$3</f>
        <v>82.272727272727266</v>
      </c>
      <c r="I23">
        <f>I5*I$21/I$3</f>
        <v>97.985347985347985</v>
      </c>
      <c r="J23">
        <f>J5*J$21/J$3</f>
        <v>92.121212121212125</v>
      </c>
    </row>
    <row r="24" spans="1:10" x14ac:dyDescent="0.25">
      <c r="A24">
        <v>4</v>
      </c>
      <c r="B24">
        <f t="shared" ref="B24:E24" si="8">B6*B$21/B$3</f>
        <v>884.99184339314854</v>
      </c>
      <c r="C24">
        <f t="shared" si="8"/>
        <v>135.76374745417516</v>
      </c>
      <c r="D24">
        <f t="shared" si="8"/>
        <v>107.93023255813954</v>
      </c>
      <c r="E24">
        <f t="shared" si="8"/>
        <v>125.65619223659887</v>
      </c>
      <c r="F24">
        <v>4</v>
      </c>
      <c r="G24">
        <f>G6*G$21/G$3</f>
        <v>11.299539170506913</v>
      </c>
      <c r="H24">
        <f>H6*H$21/H$3</f>
        <v>74.393939393939391</v>
      </c>
      <c r="I24">
        <f>I6*I$21/I$3</f>
        <v>94.505494505494511</v>
      </c>
      <c r="J24">
        <f>J6*J$21/J$3</f>
        <v>81.969696969696969</v>
      </c>
    </row>
    <row r="25" spans="1:10" x14ac:dyDescent="0.25">
      <c r="A25">
        <v>6</v>
      </c>
      <c r="B25">
        <f t="shared" ref="B25:E25" si="9">B7*B$21/B$3</f>
        <v>1326.4058679706602</v>
      </c>
      <c r="C25">
        <f t="shared" si="9"/>
        <v>165.82089552238804</v>
      </c>
      <c r="D25">
        <f t="shared" si="9"/>
        <v>129.51627906976748</v>
      </c>
      <c r="E25">
        <f t="shared" si="9"/>
        <v>142.21757322175731</v>
      </c>
      <c r="F25">
        <v>6</v>
      </c>
      <c r="G25">
        <f>G7*G$21/G$3</f>
        <v>7.5391705069124422</v>
      </c>
      <c r="H25">
        <f>H7*H$21/H$3</f>
        <v>60.909090909090907</v>
      </c>
      <c r="I25">
        <f>I7*I$21/I$3</f>
        <v>78.754578754578759</v>
      </c>
      <c r="J25">
        <f>J7*J$21/J$3</f>
        <v>72.424242424242422</v>
      </c>
    </row>
    <row r="26" spans="1:10" x14ac:dyDescent="0.25">
      <c r="A26">
        <v>8</v>
      </c>
      <c r="B26">
        <f t="shared" ref="B26:E26" si="10">B8*B$21/B$3</f>
        <v>1778.688524590164</v>
      </c>
      <c r="C26">
        <f t="shared" si="10"/>
        <v>191.0028653295129</v>
      </c>
      <c r="D26">
        <f t="shared" si="10"/>
        <v>150.51891891891893</v>
      </c>
      <c r="E26">
        <f t="shared" si="10"/>
        <v>175.20618556701032</v>
      </c>
      <c r="F26">
        <v>8</v>
      </c>
      <c r="G26">
        <f>G8*G$21/G$3</f>
        <v>5.6221198156682028</v>
      </c>
      <c r="H26">
        <f>H8*H$21/H$3</f>
        <v>52.878787878787875</v>
      </c>
      <c r="I26">
        <f>I8*I$21/I$3</f>
        <v>67.765567765567766</v>
      </c>
      <c r="J26">
        <f>J8*J$21/J$3</f>
        <v>58.787878787878789</v>
      </c>
    </row>
    <row r="27" spans="1:10" x14ac:dyDescent="0.25">
      <c r="A27">
        <v>12</v>
      </c>
      <c r="B27">
        <f t="shared" ref="B27:E27" si="11">B9*B$21/B$3</f>
        <v>2546.9483568075116</v>
      </c>
      <c r="C27">
        <f t="shared" si="11"/>
        <v>245.0735294117647</v>
      </c>
      <c r="D27">
        <f t="shared" si="11"/>
        <v>204.75</v>
      </c>
      <c r="E27">
        <f t="shared" si="11"/>
        <v>222.88524590163934</v>
      </c>
      <c r="F27">
        <v>12</v>
      </c>
      <c r="G27">
        <f>G9*G$21/G$3</f>
        <v>3.9262672811059907</v>
      </c>
      <c r="H27">
        <f>H9*H$21/H$3</f>
        <v>41.212121212121211</v>
      </c>
      <c r="I27">
        <f>I9*I$21/I$3</f>
        <v>49.816849816849818</v>
      </c>
      <c r="J27">
        <f>J9*J$21/J$3</f>
        <v>46.212121212121211</v>
      </c>
    </row>
    <row r="28" spans="1:10" x14ac:dyDescent="0.25">
      <c r="A28">
        <v>16</v>
      </c>
      <c r="B28">
        <f t="shared" ref="B28:E28" si="12">B10*B$21/B$3</f>
        <v>3268.072289156627</v>
      </c>
      <c r="C28">
        <f t="shared" si="12"/>
        <v>300.27027027027026</v>
      </c>
      <c r="D28">
        <f t="shared" si="12"/>
        <v>253.14545454545456</v>
      </c>
      <c r="E28">
        <f t="shared" si="12"/>
        <v>271.92</v>
      </c>
      <c r="F28">
        <v>16</v>
      </c>
      <c r="G28">
        <f>G10*G$21/G$3</f>
        <v>3.0599078341013826</v>
      </c>
      <c r="H28">
        <f>H10*H$21/H$3</f>
        <v>33.636363636363633</v>
      </c>
      <c r="I28">
        <f>I10*I$21/I$3</f>
        <v>40.293040293040292</v>
      </c>
      <c r="J28">
        <f>J10*J$21/J$3</f>
        <v>37.878787878787875</v>
      </c>
    </row>
    <row r="29" spans="1:10" x14ac:dyDescent="0.25">
      <c r="A29">
        <v>24</v>
      </c>
      <c r="B29">
        <f t="shared" ref="B29:E29" si="13">B11*B$21/B$3</f>
        <v>4520.833333333333</v>
      </c>
      <c r="C29">
        <f t="shared" si="13"/>
        <v>406.46341463414632</v>
      </c>
      <c r="D29">
        <f t="shared" si="13"/>
        <v>354.27480916030544</v>
      </c>
      <c r="E29">
        <f t="shared" si="13"/>
        <v>377.66666666666663</v>
      </c>
      <c r="F29">
        <v>24</v>
      </c>
      <c r="G29">
        <f>G11*G$21/G$3</f>
        <v>2.2119815668202767</v>
      </c>
      <c r="H29">
        <f>H11*H$21/H$3</f>
        <v>24.848484848484848</v>
      </c>
      <c r="I29">
        <f>I11*I$21/I$3</f>
        <v>28.791208791208792</v>
      </c>
      <c r="J29">
        <f>J11*J$21/J$3</f>
        <v>27.272727272727273</v>
      </c>
    </row>
    <row r="30" spans="1:10" x14ac:dyDescent="0.25">
      <c r="A30">
        <v>32</v>
      </c>
      <c r="B30">
        <f t="shared" ref="B30:E30" si="14">B12*B$21/B$3</f>
        <v>5771.27659574468</v>
      </c>
      <c r="C30">
        <f t="shared" si="14"/>
        <v>512.76923076923072</v>
      </c>
      <c r="D30">
        <f t="shared" si="14"/>
        <v>452.78048780487808</v>
      </c>
      <c r="E30">
        <f t="shared" si="14"/>
        <v>485.57142857142856</v>
      </c>
      <c r="F30">
        <v>32</v>
      </c>
      <c r="G30">
        <f>G12*G$21/G$3</f>
        <v>1.7327188940092166</v>
      </c>
      <c r="H30">
        <f>H12*H$21/H$3</f>
        <v>19.696969696969695</v>
      </c>
      <c r="I30">
        <f>I12*I$21/I$3</f>
        <v>22.527472527472529</v>
      </c>
      <c r="J30">
        <f>J12*J$21/J$3</f>
        <v>21.212121212121211</v>
      </c>
    </row>
    <row r="31" spans="1:10" x14ac:dyDescent="0.25">
      <c r="A31">
        <v>48</v>
      </c>
      <c r="B31">
        <f t="shared" ref="B31:E31" si="15">B13*B$21/B$3</f>
        <v>7749.9999999999991</v>
      </c>
      <c r="C31">
        <f t="shared" si="15"/>
        <v>724.56521739130426</v>
      </c>
      <c r="D31">
        <f t="shared" si="15"/>
        <v>700.52830188679241</v>
      </c>
      <c r="E31">
        <f t="shared" si="15"/>
        <v>690.15228426395947</v>
      </c>
      <c r="F31">
        <v>48</v>
      </c>
      <c r="G31">
        <f>G13*G$21/G$3</f>
        <v>1.2903225806451613</v>
      </c>
      <c r="H31">
        <f>H13*H$21/H$3</f>
        <v>13.939393939393939</v>
      </c>
      <c r="I31">
        <f>I13*I$21/I$3</f>
        <v>14.56043956043956</v>
      </c>
      <c r="J31">
        <f>J13*J$21/J$3</f>
        <v>14.924242424242424</v>
      </c>
    </row>
    <row r="32" spans="1:10" x14ac:dyDescent="0.25">
      <c r="A32">
        <v>64</v>
      </c>
      <c r="B32">
        <f t="shared" ref="B32:E32" si="16">B14*B$21/B$3</f>
        <v>9353.448275862067</v>
      </c>
      <c r="C32">
        <f t="shared" si="16"/>
        <v>938.87323943661977</v>
      </c>
      <c r="D32">
        <f t="shared" si="16"/>
        <v>1021.8715596330276</v>
      </c>
      <c r="E32">
        <f t="shared" si="16"/>
        <v>918.64864864864865</v>
      </c>
      <c r="F32">
        <v>64</v>
      </c>
      <c r="G32">
        <f>G14*G$21/G$3</f>
        <v>1.0691244239631337</v>
      </c>
      <c r="H32">
        <f>H14*H$21/H$3</f>
        <v>10.757575757575758</v>
      </c>
      <c r="I32">
        <f>I14*I$21/I$3</f>
        <v>9.9816849816849818</v>
      </c>
      <c r="J32">
        <f>J14*J$21/J$3</f>
        <v>11.212121212121213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Sheet3</vt:lpstr>
    </vt:vector>
  </TitlesOfParts>
  <Company>Unity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Riccio</dc:creator>
  <cp:lastModifiedBy>Christophe Riccio</cp:lastModifiedBy>
  <dcterms:created xsi:type="dcterms:W3CDTF">2015-04-26T20:59:43Z</dcterms:created>
  <dcterms:modified xsi:type="dcterms:W3CDTF">2015-04-27T23:04:11Z</dcterms:modified>
</cp:coreProperties>
</file>