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0" windowWidth="18345" windowHeight="18810"/>
  </bookViews>
  <sheets>
    <sheet name="2013-09" sheetId="8" r:id="rId1"/>
    <sheet name="2013-04" sheetId="7" r:id="rId2"/>
    <sheet name="2013-03" sheetId="6" r:id="rId3"/>
    <sheet name="2013-02" sheetId="5" r:id="rId4"/>
    <sheet name="2013-01" sheetId="4" r:id="rId5"/>
    <sheet name="2012-12" sheetId="3" r:id="rId6"/>
    <sheet name="2012-11" sheetId="1" r:id="rId7"/>
  </sheets>
  <calcPr calcId="144525"/>
</workbook>
</file>

<file path=xl/calcChain.xml><?xml version="1.0" encoding="utf-8"?>
<calcChain xmlns="http://schemas.openxmlformats.org/spreadsheetml/2006/main">
  <c r="C10" i="8" l="1"/>
  <c r="D10" i="8"/>
  <c r="E10" i="8"/>
  <c r="C48" i="8"/>
  <c r="D48" i="8"/>
  <c r="E48" i="8"/>
  <c r="B48" i="8"/>
  <c r="B10" i="8"/>
  <c r="E46" i="8"/>
  <c r="D46" i="8"/>
  <c r="C46" i="8"/>
  <c r="B46" i="8"/>
  <c r="E45" i="8"/>
  <c r="D45" i="8"/>
  <c r="C45" i="8"/>
  <c r="B45" i="8"/>
  <c r="E44" i="8"/>
  <c r="D44" i="8"/>
  <c r="C44" i="8"/>
  <c r="B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102" i="8"/>
  <c r="B47" i="8"/>
  <c r="E47" i="8"/>
  <c r="C47" i="8"/>
  <c r="D47" i="8"/>
  <c r="D70" i="8"/>
  <c r="E244" i="8"/>
  <c r="E245" i="8" s="1"/>
  <c r="E254" i="8"/>
  <c r="E255" i="8" s="1"/>
  <c r="B147" i="8"/>
  <c r="B14" i="8" s="1"/>
  <c r="B169" i="8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D71" i="8"/>
  <c r="B148" i="8"/>
  <c r="B16" i="8"/>
  <c r="C16" i="8"/>
  <c r="C223" i="8"/>
  <c r="E11" i="8"/>
  <c r="B71" i="8"/>
  <c r="B11" i="8"/>
  <c r="B103" i="8"/>
  <c r="B12" i="8"/>
  <c r="C71" i="8"/>
  <c r="C11" i="8"/>
  <c r="E14" i="8"/>
  <c r="E170" i="8"/>
  <c r="E15" i="8"/>
  <c r="E16" i="8"/>
  <c r="B170" i="8"/>
  <c r="B15" i="8"/>
  <c r="D148" i="8"/>
  <c r="D14" i="8"/>
  <c r="E103" i="8"/>
  <c r="B115" i="8"/>
  <c r="B118" i="8" s="1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B235" i="7"/>
  <c r="E234" i="7"/>
  <c r="E239" i="7" s="1"/>
  <c r="E240" i="7" s="1"/>
  <c r="D234" i="7"/>
  <c r="D239" i="7" s="1"/>
  <c r="D240" i="7" s="1"/>
  <c r="C234" i="7"/>
  <c r="C239" i="7" s="1"/>
  <c r="C240" i="7" s="1"/>
  <c r="B234" i="7"/>
  <c r="B239" i="7" s="1"/>
  <c r="B240" i="7" s="1"/>
  <c r="E228" i="7"/>
  <c r="D228" i="7"/>
  <c r="C228" i="7"/>
  <c r="B228" i="7"/>
  <c r="E227" i="7"/>
  <c r="D227" i="7"/>
  <c r="C227" i="7"/>
  <c r="B227" i="7"/>
  <c r="E226" i="7"/>
  <c r="D226" i="7"/>
  <c r="C226" i="7"/>
  <c r="C229" i="7" s="1"/>
  <c r="C230" i="7" s="1"/>
  <c r="B226" i="7"/>
  <c r="B229" i="7" s="1"/>
  <c r="B230" i="7" s="1"/>
  <c r="E225" i="7"/>
  <c r="D225" i="7"/>
  <c r="C225" i="7"/>
  <c r="B225" i="7"/>
  <c r="E224" i="7"/>
  <c r="E229" i="7" s="1"/>
  <c r="E230" i="7" s="1"/>
  <c r="D224" i="7"/>
  <c r="D229" i="7" s="1"/>
  <c r="D230" i="7" s="1"/>
  <c r="C224" i="7"/>
  <c r="B224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B203" i="7"/>
  <c r="E202" i="7"/>
  <c r="E207" i="7" s="1"/>
  <c r="D202" i="7"/>
  <c r="D207" i="7" s="1"/>
  <c r="C202" i="7"/>
  <c r="C207" i="7" s="1"/>
  <c r="B202" i="7"/>
  <c r="B207" i="7" s="1"/>
  <c r="E153" i="7"/>
  <c r="D153" i="7"/>
  <c r="C153" i="7"/>
  <c r="B153" i="7"/>
  <c r="E152" i="7"/>
  <c r="D152" i="7"/>
  <c r="C152" i="7"/>
  <c r="B152" i="7"/>
  <c r="E151" i="7"/>
  <c r="E154" i="7" s="1"/>
  <c r="D151" i="7"/>
  <c r="D154" i="7" s="1"/>
  <c r="C151" i="7"/>
  <c r="B151" i="7"/>
  <c r="E150" i="7"/>
  <c r="D150" i="7"/>
  <c r="C150" i="7"/>
  <c r="B150" i="7"/>
  <c r="E149" i="7"/>
  <c r="D149" i="7"/>
  <c r="C149" i="7"/>
  <c r="C154" i="7" s="1"/>
  <c r="B149" i="7"/>
  <c r="B154" i="7" s="1"/>
  <c r="E131" i="7"/>
  <c r="D131" i="7"/>
  <c r="C131" i="7"/>
  <c r="B131" i="7"/>
  <c r="E130" i="7"/>
  <c r="D130" i="7"/>
  <c r="C130" i="7"/>
  <c r="B130" i="7"/>
  <c r="E129" i="7"/>
  <c r="D129" i="7"/>
  <c r="C129" i="7"/>
  <c r="C132" i="7" s="1"/>
  <c r="B129" i="7"/>
  <c r="E128" i="7"/>
  <c r="D128" i="7"/>
  <c r="C128" i="7"/>
  <c r="B128" i="7"/>
  <c r="E127" i="7"/>
  <c r="D127" i="7"/>
  <c r="C127" i="7"/>
  <c r="B127" i="7"/>
  <c r="E102" i="7"/>
  <c r="D102" i="7"/>
  <c r="C102" i="7"/>
  <c r="B102" i="7"/>
  <c r="E101" i="7"/>
  <c r="D101" i="7"/>
  <c r="C101" i="7"/>
  <c r="B101" i="7"/>
  <c r="E99" i="7"/>
  <c r="D99" i="7"/>
  <c r="C99" i="7"/>
  <c r="B99" i="7"/>
  <c r="E98" i="7"/>
  <c r="D98" i="7"/>
  <c r="C98" i="7"/>
  <c r="B98" i="7"/>
  <c r="E86" i="7"/>
  <c r="D86" i="7"/>
  <c r="C86" i="7"/>
  <c r="B86" i="7"/>
  <c r="E85" i="7"/>
  <c r="D85" i="7"/>
  <c r="C85" i="7"/>
  <c r="B85" i="7"/>
  <c r="E84" i="7"/>
  <c r="D84" i="7"/>
  <c r="D87" i="7" s="1"/>
  <c r="C84" i="7"/>
  <c r="B84" i="7"/>
  <c r="E83" i="7"/>
  <c r="D83" i="7"/>
  <c r="C83" i="7"/>
  <c r="B83" i="7"/>
  <c r="E82" i="7"/>
  <c r="E87" i="7" s="1"/>
  <c r="D82" i="7"/>
  <c r="C82" i="7"/>
  <c r="C87" i="7" s="1"/>
  <c r="B82" i="7"/>
  <c r="B87" i="7" s="1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E55" i="7" s="1"/>
  <c r="D50" i="7"/>
  <c r="D55" i="7" s="1"/>
  <c r="C50" i="7"/>
  <c r="B50" i="7"/>
  <c r="D115" i="8" l="1"/>
  <c r="D118" i="8" s="1"/>
  <c r="D119" i="8" s="1"/>
  <c r="E71" i="8"/>
  <c r="C170" i="8"/>
  <c r="C115" i="8"/>
  <c r="C118" i="8" s="1"/>
  <c r="C13" i="8" s="1"/>
  <c r="C148" i="8"/>
  <c r="D170" i="8"/>
  <c r="D11" i="8"/>
  <c r="D16" i="8"/>
  <c r="C103" i="8"/>
  <c r="D12" i="8"/>
  <c r="E119" i="8"/>
  <c r="E13" i="8"/>
  <c r="B119" i="8"/>
  <c r="B13" i="8"/>
  <c r="C55" i="7"/>
  <c r="C56" i="7" s="1"/>
  <c r="B55" i="7"/>
  <c r="B56" i="7" s="1"/>
  <c r="B155" i="7"/>
  <c r="B14" i="7"/>
  <c r="E88" i="7"/>
  <c r="E11" i="7"/>
  <c r="D88" i="7"/>
  <c r="D11" i="7"/>
  <c r="B208" i="7"/>
  <c r="B15" i="7"/>
  <c r="C15" i="7"/>
  <c r="C208" i="7"/>
  <c r="D56" i="7"/>
  <c r="D10" i="7"/>
  <c r="B88" i="7"/>
  <c r="B11" i="7"/>
  <c r="D155" i="7"/>
  <c r="D14" i="7"/>
  <c r="D208" i="7"/>
  <c r="D15" i="7"/>
  <c r="E56" i="7"/>
  <c r="E10" i="7"/>
  <c r="C88" i="7"/>
  <c r="C11" i="7"/>
  <c r="E155" i="7"/>
  <c r="E14" i="7"/>
  <c r="E15" i="7"/>
  <c r="E208" i="7"/>
  <c r="C133" i="7"/>
  <c r="C100" i="7"/>
  <c r="C103" i="7" s="1"/>
  <c r="C13" i="7"/>
  <c r="C14" i="7"/>
  <c r="C155" i="7"/>
  <c r="B132" i="7"/>
  <c r="D132" i="7"/>
  <c r="E132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E239" i="6" s="1"/>
  <c r="E240" i="6" s="1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E229" i="6" s="1"/>
  <c r="E230" i="6" s="1"/>
  <c r="D226" i="6"/>
  <c r="C226" i="6"/>
  <c r="C229" i="6" s="1"/>
  <c r="C230" i="6" s="1"/>
  <c r="B226" i="6"/>
  <c r="B229" i="6" s="1"/>
  <c r="B230" i="6" s="1"/>
  <c r="E225" i="6"/>
  <c r="D225" i="6"/>
  <c r="C225" i="6"/>
  <c r="B225" i="6"/>
  <c r="E224" i="6"/>
  <c r="D224" i="6"/>
  <c r="D229" i="6" s="1"/>
  <c r="D230" i="6" s="1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C207" i="6" s="1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E154" i="6" s="1"/>
  <c r="D151" i="6"/>
  <c r="D154" i="6" s="1"/>
  <c r="C151" i="6"/>
  <c r="B151" i="6"/>
  <c r="E150" i="6"/>
  <c r="D150" i="6"/>
  <c r="C150" i="6"/>
  <c r="B150" i="6"/>
  <c r="E149" i="6"/>
  <c r="D149" i="6"/>
  <c r="C149" i="6"/>
  <c r="C154" i="6" s="1"/>
  <c r="B149" i="6"/>
  <c r="B154" i="6" s="1"/>
  <c r="E131" i="6"/>
  <c r="D131" i="6"/>
  <c r="C131" i="6"/>
  <c r="B131" i="6"/>
  <c r="E130" i="6"/>
  <c r="D130" i="6"/>
  <c r="C130" i="6"/>
  <c r="B130" i="6"/>
  <c r="E129" i="6"/>
  <c r="E132" i="6" s="1"/>
  <c r="D129" i="6"/>
  <c r="C129" i="6"/>
  <c r="C132" i="6" s="1"/>
  <c r="B129" i="6"/>
  <c r="B132" i="6" s="1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D87" i="6" s="1"/>
  <c r="C82" i="6"/>
  <c r="C87" i="6" s="1"/>
  <c r="B82" i="6"/>
  <c r="B87" i="6" s="1"/>
  <c r="E54" i="6"/>
  <c r="D54" i="6"/>
  <c r="C54" i="6"/>
  <c r="B54" i="6"/>
  <c r="E53" i="6"/>
  <c r="D53" i="6"/>
  <c r="C53" i="6"/>
  <c r="B53" i="6"/>
  <c r="E52" i="6"/>
  <c r="E55" i="6" s="1"/>
  <c r="D52" i="6"/>
  <c r="D55" i="6" s="1"/>
  <c r="C52" i="6"/>
  <c r="B52" i="6"/>
  <c r="E51" i="6"/>
  <c r="D51" i="6"/>
  <c r="C51" i="6"/>
  <c r="B51" i="6"/>
  <c r="E50" i="6"/>
  <c r="D50" i="6"/>
  <c r="C50" i="6"/>
  <c r="C55" i="6" s="1"/>
  <c r="B50" i="6"/>
  <c r="B55" i="6" s="1"/>
  <c r="C119" i="8" l="1"/>
  <c r="D13" i="8"/>
  <c r="C10" i="7"/>
  <c r="B10" i="7"/>
  <c r="C12" i="7"/>
  <c r="C104" i="7"/>
  <c r="E13" i="7"/>
  <c r="E133" i="7"/>
  <c r="D13" i="7"/>
  <c r="D133" i="7"/>
  <c r="D100" i="7" s="1"/>
  <c r="D103" i="7" s="1"/>
  <c r="B133" i="7"/>
  <c r="B13" i="7"/>
  <c r="E100" i="7"/>
  <c r="E103" i="7" s="1"/>
  <c r="B100" i="7"/>
  <c r="B103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155" i="6"/>
  <c r="D14" i="6"/>
  <c r="D208" i="6"/>
  <c r="D15" i="6"/>
  <c r="D10" i="6"/>
  <c r="D56" i="6"/>
  <c r="E133" i="6"/>
  <c r="E13" i="6"/>
  <c r="B88" i="6"/>
  <c r="B11" i="6"/>
  <c r="C88" i="6"/>
  <c r="C11" i="6"/>
  <c r="E155" i="6"/>
  <c r="E14" i="6"/>
  <c r="C208" i="6"/>
  <c r="C15" i="6"/>
  <c r="B133" i="6"/>
  <c r="B100" i="6"/>
  <c r="B103" i="6" s="1"/>
  <c r="B13" i="6"/>
  <c r="B155" i="6"/>
  <c r="B14" i="6"/>
  <c r="E100" i="6"/>
  <c r="E103" i="6" s="1"/>
  <c r="C133" i="6"/>
  <c r="C13" i="6"/>
  <c r="C100" i="6"/>
  <c r="C103" i="6" s="1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D104" i="7" l="1"/>
  <c r="D12" i="7"/>
  <c r="E12" i="7"/>
  <c r="E104" i="7"/>
  <c r="B12" i="7"/>
  <c r="B104" i="7"/>
  <c r="E15" i="6"/>
  <c r="E104" i="6"/>
  <c r="E12" i="6"/>
  <c r="B12" i="6"/>
  <c r="B104" i="6"/>
  <c r="D13" i="6"/>
  <c r="D133" i="6"/>
  <c r="D100" i="6" s="1"/>
  <c r="D103" i="6" s="1"/>
  <c r="C104" i="6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F15" i="4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C11" i="5" l="1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Not directly link to the ARB_debug extension but the sample generates rendering artifacts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52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53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53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D173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76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76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7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8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84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8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88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>No error but doesn't render anything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charset val="1"/>
          </rPr>
          <t>Can't use the layout qualifier at a glocal scope on uniforms. Generate a GLSL compiler error.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E178" authorId="0">
      <text>
        <r>
          <rPr>
            <b/>
            <sz val="9"/>
            <color indexed="81"/>
            <rFont val="Tahoma"/>
            <charset val="1"/>
          </rPr>
          <t>Doesn't allow to redeclare any built-in blocks in any shader stage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 xml:space="preserve">Generates a GLSL error: unknown opcode modifier
</t>
        </r>
      </text>
    </comment>
    <comment ref="E180" authorId="0">
      <text>
        <r>
          <rPr>
            <b/>
            <sz val="9"/>
            <color indexed="81"/>
            <rFont val="Tahoma"/>
            <charset val="1"/>
          </rPr>
          <t>Compiler crash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charset val="1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<sst xmlns="http://schemas.openxmlformats.org/spreadsheetml/2006/main" count="5507" uniqueCount="341">
  <si>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</si>
  <si>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</si>
  <si>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</si>
  <si>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</si>
  <si>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</si>
  <si>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</si>
  <si>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</si>
  <si>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</si>
  <si>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</si>
  <si>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</si>
  <si>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</si>
  <si>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</si>
  <si>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</si>
  <si>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</si>
  <si>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</si>
  <si>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</si>
  <si>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</si>
  <si>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</si>
  <si>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</si>
  <si>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</si>
  <si>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</si>
  <si>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</si>
  <si>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</si>
  <si>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</si>
  <si>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</si>
  <si>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</si>
  <si>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</si>
  <si>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</si>
  <si>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</si>
  <si>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</si>
  <si>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</si>
  <si>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</si>
  <si>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</si>
  <si>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</si>
  <si>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</si>
  <si>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</si>
  <si>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</si>
  <si>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</si>
  <si>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</si>
  <si>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</si>
  <si>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</si>
  <si>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</si>
  <si>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</si>
  <si>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</si>
  <si>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</si>
  <si>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</si>
  <si>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</si>
  <si>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</si>
  <si>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</si>
  <si>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</si>
  <si>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</si>
  <si>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</si>
  <si>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</si>
  <si>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</si>
  <si>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</si>
  <si>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</si>
  <si>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</si>
  <si>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</si>
  <si>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</si>
  <si>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</si>
  <si>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</si>
  <si>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</si>
  <si>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</si>
  <si>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</si>
  <si>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</si>
  <si>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</si>
  <si>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</si>
  <si>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</si>
  <si>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</si>
  <si>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</si>
  <si>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</si>
  <si>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</si>
  <si>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</si>
  <si>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</si>
  <si>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</si>
  <si>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</si>
  <si>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</si>
  <si>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</si>
  <si>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</si>
  <si>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</si>
  <si>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</si>
  <si>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</si>
  <si>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</si>
  <si>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</si>
  <si>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</si>
  <si>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</si>
  <si>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</si>
  <si>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</si>
  <si>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</si>
  <si>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</si>
  <si>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</si>
  <si>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</si>
  <si>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</si>
  <si>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</si>
  <si>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</si>
  <si>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</si>
  <si>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</si>
  <si>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</si>
  <si>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</si>
  <si>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</si>
  <si>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</si>
  <si>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</si>
  <si>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</si>
  <si>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</si>
  <si>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</si>
  <si>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</si>
  <si>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</si>
  <si>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</si>
  <si>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</si>
  <si>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</si>
  <si>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</si>
  <si>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</si>
  <si>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</si>
  <si>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</si>
  <si>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</si>
  <si>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</si>
  <si>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</si>
  <si>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</si>
  <si>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</si>
  <si>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</si>
  <si>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</si>
  <si>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</si>
  <si>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</si>
  <si>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</si>
  <si>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</si>
  <si>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</si>
  <si>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</si>
  <si>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</si>
  <si>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</si>
  <si>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</si>
  <si>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</si>
  <si>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</si>
  <si>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</si>
  <si>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</si>
  <si>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</si>
  <si>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</si>
  <si>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</si>
  <si>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</si>
  <si>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</si>
  <si>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</si>
  <si>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</si>
  <si>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</si>
  <si>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</si>
  <si>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</si>
  <si>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</si>
  <si>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</si>
  <si>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</si>
  <si>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</si>
  <si>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</si>
  <si>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</si>
  <si>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</si>
  <si>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</si>
  <si>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</si>
  <si>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</si>
  <si>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</si>
  <si>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</si>
  <si>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</si>
  <si>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</si>
  <si>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</si>
  <si>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</si>
  <si>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</si>
  <si>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</si>
  <si>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</si>
  <si>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</si>
  <si>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</si>
  <si>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</si>
  <si>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</si>
  <si>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</si>
  <si>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</si>
  <si>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OpenGL Status - December 2012</t>
  </si>
  <si>
    <t>OpenGL Status - January 2013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</si>
  <si>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</si>
  <si>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</si>
  <si>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</si>
  <si>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</si>
  <si>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</si>
  <si>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</si>
  <si>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</si>
  <si>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</si>
  <si>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</si>
  <si>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</si>
  <si>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</si>
  <si>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</si>
  <si>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</si>
  <si>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</si>
  <si>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</si>
  <si>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</si>
  <si>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</si>
  <si>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</si>
  <si>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</si>
  <si>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</si>
  <si>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</si>
  <si>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</si>
  <si>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</si>
  <si>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</si>
  <si>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</si>
  <si>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</si>
  <si>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OpenGL Status - February 2013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</si>
  <si>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</si>
  <si>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</si>
  <si>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</si>
  <si>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</si>
  <si>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</si>
  <si>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</si>
  <si>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</si>
  <si>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</si>
  <si>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</si>
  <si>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</si>
  <si>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</si>
  <si>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</si>
  <si>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</si>
  <si>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</si>
  <si>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</si>
  <si>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</si>
  <si>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</si>
  <si>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</si>
  <si>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</si>
  <si>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</si>
  <si>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</si>
  <si>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</si>
  <si>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</si>
  <si>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</si>
  <si>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</si>
  <si>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</si>
  <si>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</si>
  <si>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</si>
  <si>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</si>
  <si>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</si>
  <si>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</si>
  <si>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</si>
  <si>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</si>
  <si>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</si>
  <si>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</si>
  <si>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</si>
  <si>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</si>
  <si>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</si>
  <si>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</si>
  <si>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</si>
  <si>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</si>
  <si>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</si>
  <si>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</si>
  <si>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</si>
  <si>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</si>
  <si>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</si>
  <si>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</si>
  <si>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</si>
  <si>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</si>
  <si>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</si>
  <si>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</si>
  <si>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</si>
  <si>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</si>
  <si>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</si>
  <si>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</si>
  <si>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</si>
  <si>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</si>
  <si>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</si>
  <si>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</si>
  <si>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</si>
  <si>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</si>
  <si>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</si>
  <si>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</si>
  <si>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</si>
  <si>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</si>
  <si>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</si>
  <si>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</si>
  <si>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</si>
  <si>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</si>
  <si>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</si>
  <si>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</si>
  <si>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</si>
  <si>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</si>
  <si>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</si>
  <si>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</si>
  <si>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</si>
  <si>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</si>
  <si>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</si>
  <si>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</si>
  <si>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</si>
  <si>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</si>
  <si>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</si>
  <si>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</si>
  <si>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</si>
  <si>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</si>
  <si>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</si>
  <si>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</si>
  <si>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</si>
  <si>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</si>
  <si>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</si>
  <si>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</si>
  <si>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</si>
  <si>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</si>
  <si>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</si>
  <si>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</si>
  <si>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</si>
  <si>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</si>
  <si>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</si>
  <si>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</si>
  <si>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</si>
  <si>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</si>
  <si>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</si>
  <si>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</si>
  <si>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</si>
  <si>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</si>
  <si>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</si>
  <si>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</si>
  <si>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</si>
  <si>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</si>
  <si>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</si>
  <si>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</si>
  <si>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</si>
  <si>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</si>
  <si>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</si>
  <si>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</si>
  <si>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</si>
  <si>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</si>
  <si>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</si>
  <si>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</si>
  <si>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</si>
  <si>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OpenGL Status - March 2013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</si>
  <si>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</si>
  <si>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</si>
  <si>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</si>
  <si>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</si>
  <si>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</si>
  <si>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</si>
  <si>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</si>
  <si>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</si>
  <si>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</si>
  <si>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</si>
  <si>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</si>
  <si>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OpenGL Status - April 2013</t>
  </si>
  <si>
    <t>texture-array</t>
  </si>
  <si>
    <t>OpenGL Status - September 2013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</si>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</sst>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9" fontId="0" fillId="0" borderId="7" xfId="0" applyNumberFormat="1" applyBorder="1"/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0.35714285714285715</c:v>
                </c:pt>
                <c:pt idx="1">
                  <c:v>0.9285714285714286</c:v>
                </c:pt>
                <c:pt idx="2">
                  <c:v>1</c:v>
                </c:pt>
                <c:pt idx="3">
                  <c:v>0.875</c:v>
                </c:pt>
                <c:pt idx="4">
                  <c:v>0.95</c:v>
                </c:pt>
                <c:pt idx="5">
                  <c:v>0.92307692307692313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0.875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0.33333333333333331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0.92307692307692313</c:v>
                </c:pt>
                <c:pt idx="6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82016"/>
        <c:axId val="108505344"/>
      </c:barChart>
      <c:catAx>
        <c:axId val="10978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05344"/>
        <c:crosses val="autoZero"/>
        <c:auto val="1"/>
        <c:lblAlgn val="ctr"/>
        <c:lblOffset val="100"/>
        <c:noMultiLvlLbl val="0"/>
      </c:catAx>
      <c:valAx>
        <c:axId val="1085053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78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'2013-04'!$C$10:$C$15</c:f>
              <c:numCache>
                <c:formatCode>0%</c:formatCode>
                <c:ptCount val="6"/>
                <c:pt idx="0">
                  <c:v>0.5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6032"/>
        <c:axId val="95673664"/>
      </c:barChart>
      <c:catAx>
        <c:axId val="407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95673664"/>
        <c:crosses val="autoZero"/>
        <c:auto val="1"/>
        <c:lblAlgn val="ctr"/>
        <c:lblOffset val="100"/>
        <c:noMultiLvlLbl val="0"/>
      </c:catAx>
      <c:valAx>
        <c:axId val="956736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7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90048"/>
        <c:axId val="105631104"/>
      </c:barChart>
      <c:catAx>
        <c:axId val="13389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31104"/>
        <c:crosses val="autoZero"/>
        <c:auto val="1"/>
        <c:lblAlgn val="ctr"/>
        <c:lblOffset val="100"/>
        <c:noMultiLvlLbl val="0"/>
      </c:catAx>
      <c:valAx>
        <c:axId val="1056311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389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5633984"/>
      </c:barChart>
      <c:catAx>
        <c:axId val="1004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33984"/>
        <c:crosses val="autoZero"/>
        <c:auto val="1"/>
        <c:lblAlgn val="ctr"/>
        <c:lblOffset val="100"/>
        <c:noMultiLvlLbl val="0"/>
      </c:catAx>
      <c:valAx>
        <c:axId val="1056339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4848"/>
        <c:axId val="114820224"/>
      </c:barChart>
      <c:catAx>
        <c:axId val="10049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20224"/>
        <c:crosses val="autoZero"/>
        <c:auto val="1"/>
        <c:lblAlgn val="ctr"/>
        <c:lblOffset val="100"/>
        <c:noMultiLvlLbl val="0"/>
      </c:catAx>
      <c:valAx>
        <c:axId val="1148202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049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19648"/>
        <c:axId val="114821952"/>
      </c:barChart>
      <c:catAx>
        <c:axId val="10101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21952"/>
        <c:crosses val="autoZero"/>
        <c:auto val="1"/>
        <c:lblAlgn val="ctr"/>
        <c:lblOffset val="100"/>
        <c:noMultiLvlLbl val="0"/>
      </c:catAx>
      <c:valAx>
        <c:axId val="1148219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101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tabSelected="1" workbookViewId="0">
      <selection activeCell="J8" sqref="J8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49" t="s">
        <v>332</v>
      </c>
      <c r="B1" s="49"/>
      <c r="C1" s="49"/>
      <c r="D1" s="49"/>
      <c r="E1" s="49"/>
    </row>
    <row r="2" spans="1:5" x14ac:dyDescent="0.25">
      <c r="A2" s="50" t="s">
        <v>168</v>
      </c>
      <c r="B2" s="50"/>
      <c r="C2" s="50"/>
      <c r="D2" s="50"/>
      <c r="E2" s="50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190</v>
      </c>
      <c r="E4" s="3" t="s">
        <v>188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335</v>
      </c>
      <c r="C6" s="2" t="s">
        <v>328</v>
      </c>
      <c r="D6" s="48" t="s">
        <v>333</v>
      </c>
      <c r="E6" s="23" t="s">
        <v>320</v>
      </c>
    </row>
    <row r="7" spans="1:5" ht="15.75" thickBot="1" x14ac:dyDescent="0.3">
      <c r="A7" s="26" t="s">
        <v>157</v>
      </c>
      <c r="B7" s="14" t="s">
        <v>334</v>
      </c>
      <c r="C7" s="14" t="s">
        <v>317</v>
      </c>
      <c r="D7" s="14" t="s">
        <v>334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336</v>
      </c>
      <c r="C9" s="3" t="s">
        <v>329</v>
      </c>
      <c r="D9" s="3" t="s">
        <v>337</v>
      </c>
      <c r="E9" s="27" t="s">
        <v>320</v>
      </c>
    </row>
    <row r="10" spans="1:5" x14ac:dyDescent="0.25">
      <c r="A10" s="2" t="s">
        <v>340</v>
      </c>
      <c r="B10" s="56">
        <f>IF(B$47=0, 0,(B$42+B$43)/B$70)</f>
        <v>0.35714285714285715</v>
      </c>
      <c r="C10" s="56">
        <f t="shared" ref="C10:E10" si="0">IF(C$47=0, 0,(C$42+C$43)/C$70)</f>
        <v>0</v>
      </c>
      <c r="D10" s="56">
        <f t="shared" si="0"/>
        <v>0</v>
      </c>
      <c r="E10" s="56">
        <f t="shared" si="0"/>
        <v>0</v>
      </c>
    </row>
    <row r="11" spans="1:5" x14ac:dyDescent="0.25">
      <c r="A11" s="2" t="s">
        <v>195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0.33333333333333331</v>
      </c>
      <c r="E11" s="20">
        <f>IF(E$70=0, 0,(E$65+E$66)/E$70)</f>
        <v>0</v>
      </c>
    </row>
    <row r="12" spans="1:5" x14ac:dyDescent="0.25">
      <c r="A12" s="2" t="s">
        <v>194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193</v>
      </c>
      <c r="B13" s="20">
        <f>IF(B$118=0, 0, (B$113+B$114)/B$118)</f>
        <v>0.875</v>
      </c>
      <c r="C13" s="20">
        <f>IF(C$118=0, 0, (C$113+C$114)/C$118)</f>
        <v>0.875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192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191</v>
      </c>
      <c r="B15" s="20">
        <f>IF(B$169=0, 0, (B$164+B$165)/B$169)</f>
        <v>0.92307692307692313</v>
      </c>
      <c r="C15" s="20">
        <f>IF(C$169=0, 0, (C$164+C$165)/C$169)</f>
        <v>0.92307692307692313</v>
      </c>
      <c r="D15" s="20">
        <f>IF(D$169=0, 0, (D$164+D$165)/D$169)</f>
        <v>0.92307692307692313</v>
      </c>
      <c r="E15" s="20">
        <f>IF(E$169=0, 0, (E$164+E$165)/E$169)</f>
        <v>0</v>
      </c>
    </row>
    <row r="16" spans="1:5" ht="15.75" thickBot="1" x14ac:dyDescent="0.3">
      <c r="A16" s="14" t="s">
        <v>196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0.95454545454545459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46" t="s">
        <v>5</v>
      </c>
      <c r="C36" s="47" t="s">
        <v>151</v>
      </c>
      <c r="D36" s="47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48" t="s">
        <v>177</v>
      </c>
      <c r="D37" s="48" t="s">
        <v>177</v>
      </c>
      <c r="E37" s="48" t="s">
        <v>177</v>
      </c>
    </row>
    <row r="38" spans="1:5" x14ac:dyDescent="0.25">
      <c r="A38" s="2" t="s">
        <v>227</v>
      </c>
      <c r="B38" s="4" t="s">
        <v>6</v>
      </c>
      <c r="C38" s="48" t="s">
        <v>177</v>
      </c>
      <c r="D38" s="48" t="s">
        <v>177</v>
      </c>
      <c r="E38" s="48" t="s">
        <v>177</v>
      </c>
    </row>
    <row r="39" spans="1:5" x14ac:dyDescent="0.25">
      <c r="A39" s="2" t="s">
        <v>213</v>
      </c>
      <c r="B39" s="4" t="s">
        <v>6</v>
      </c>
      <c r="C39" s="48" t="s">
        <v>177</v>
      </c>
      <c r="D39" s="48" t="s">
        <v>177</v>
      </c>
      <c r="E39" s="48" t="s">
        <v>177</v>
      </c>
    </row>
    <row r="40" spans="1:5" x14ac:dyDescent="0.25">
      <c r="A40" s="2" t="s">
        <v>281</v>
      </c>
      <c r="B40" s="4" t="s">
        <v>6</v>
      </c>
      <c r="C40" s="48" t="s">
        <v>177</v>
      </c>
      <c r="D40" s="48" t="s">
        <v>177</v>
      </c>
      <c r="E40" s="48" t="s">
        <v>177</v>
      </c>
    </row>
    <row r="41" spans="1:5" x14ac:dyDescent="0.25">
      <c r="A41" s="15" t="s">
        <v>339</v>
      </c>
      <c r="B41" s="21" t="s">
        <v>6</v>
      </c>
      <c r="C41" s="31" t="s">
        <v>177</v>
      </c>
      <c r="D41" s="31" t="s">
        <v>177</v>
      </c>
      <c r="E41" s="31" t="s">
        <v>177</v>
      </c>
    </row>
    <row r="42" spans="1:5" x14ac:dyDescent="0.25">
      <c r="A42" s="2" t="s">
        <v>6</v>
      </c>
      <c r="B42" s="10">
        <f>COUNTIF(B37:B41,"pass")</f>
        <v>5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0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177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0,(B$42+B$43)/B$70)</f>
        <v>0.35714285714285715</v>
      </c>
      <c r="C48" s="6">
        <f t="shared" ref="C48:E48" si="1">IF(C$47=0, 0,(C$42+C$43)/C$70)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190</v>
      </c>
      <c r="E50" s="3" t="s">
        <v>188</v>
      </c>
    </row>
    <row r="51" spans="1:5" x14ac:dyDescent="0.25">
      <c r="A51" s="2" t="s">
        <v>208</v>
      </c>
      <c r="B51" s="4" t="s">
        <v>6</v>
      </c>
      <c r="C51" s="4" t="s">
        <v>6</v>
      </c>
      <c r="D51" s="48" t="s">
        <v>177</v>
      </c>
      <c r="E51" s="48" t="s">
        <v>177</v>
      </c>
    </row>
    <row r="52" spans="1:5" x14ac:dyDescent="0.25">
      <c r="A52" s="2" t="s">
        <v>209</v>
      </c>
      <c r="B52" s="7" t="s">
        <v>140</v>
      </c>
      <c r="C52" s="48" t="s">
        <v>177</v>
      </c>
      <c r="D52" s="48" t="s">
        <v>177</v>
      </c>
      <c r="E52" s="48" t="s">
        <v>177</v>
      </c>
    </row>
    <row r="53" spans="1:5" x14ac:dyDescent="0.25">
      <c r="A53" s="2" t="s">
        <v>210</v>
      </c>
      <c r="B53" s="4" t="s">
        <v>6</v>
      </c>
      <c r="C53" s="48" t="s">
        <v>177</v>
      </c>
      <c r="D53" s="48" t="s">
        <v>177</v>
      </c>
      <c r="E53" s="48" t="s">
        <v>177</v>
      </c>
    </row>
    <row r="54" spans="1:5" x14ac:dyDescent="0.25">
      <c r="A54" s="2" t="s">
        <v>211</v>
      </c>
      <c r="B54" s="4" t="s">
        <v>6</v>
      </c>
      <c r="C54" s="8" t="s">
        <v>7</v>
      </c>
      <c r="D54" s="48" t="s">
        <v>177</v>
      </c>
      <c r="E54" s="48" t="s">
        <v>177</v>
      </c>
    </row>
    <row r="55" spans="1:5" x14ac:dyDescent="0.25">
      <c r="A55" s="2" t="s">
        <v>212</v>
      </c>
      <c r="B55" s="4" t="s">
        <v>6</v>
      </c>
      <c r="C55" s="4" t="s">
        <v>6</v>
      </c>
      <c r="D55" s="48" t="s">
        <v>177</v>
      </c>
      <c r="E55" s="48" t="s">
        <v>177</v>
      </c>
    </row>
    <row r="56" spans="1:5" x14ac:dyDescent="0.25">
      <c r="A56" s="2" t="s">
        <v>213</v>
      </c>
      <c r="B56" s="4" t="s">
        <v>6</v>
      </c>
      <c r="C56" s="48" t="s">
        <v>177</v>
      </c>
      <c r="D56" s="48" t="s">
        <v>177</v>
      </c>
      <c r="E56" s="48" t="s">
        <v>177</v>
      </c>
    </row>
    <row r="57" spans="1:5" x14ac:dyDescent="0.25">
      <c r="A57" s="2" t="s">
        <v>214</v>
      </c>
      <c r="B57" s="4" t="s">
        <v>6</v>
      </c>
      <c r="C57" s="4" t="s">
        <v>6</v>
      </c>
      <c r="D57" s="8" t="s">
        <v>7</v>
      </c>
      <c r="E57" s="48" t="s">
        <v>177</v>
      </c>
    </row>
    <row r="58" spans="1:5" x14ac:dyDescent="0.25">
      <c r="A58" s="2" t="s">
        <v>215</v>
      </c>
      <c r="B58" s="4" t="s">
        <v>6</v>
      </c>
      <c r="C58" s="4" t="s">
        <v>6</v>
      </c>
      <c r="D58" s="8" t="s">
        <v>7</v>
      </c>
      <c r="E58" s="48" t="s">
        <v>177</v>
      </c>
    </row>
    <row r="59" spans="1:5" x14ac:dyDescent="0.25">
      <c r="A59" s="2" t="s">
        <v>216</v>
      </c>
      <c r="B59" s="4" t="s">
        <v>6</v>
      </c>
      <c r="C59" s="8" t="s">
        <v>7</v>
      </c>
      <c r="D59" s="4" t="s">
        <v>6</v>
      </c>
      <c r="E59" s="48" t="s">
        <v>177</v>
      </c>
    </row>
    <row r="60" spans="1:5" x14ac:dyDescent="0.25">
      <c r="A60" s="2" t="s">
        <v>217</v>
      </c>
      <c r="B60" s="4" t="s">
        <v>6</v>
      </c>
      <c r="C60" s="4" t="s">
        <v>6</v>
      </c>
      <c r="D60" s="48" t="s">
        <v>177</v>
      </c>
      <c r="E60" s="48" t="s">
        <v>177</v>
      </c>
    </row>
    <row r="61" spans="1:5" x14ac:dyDescent="0.25">
      <c r="A61" s="2" t="s">
        <v>218</v>
      </c>
      <c r="B61" s="4" t="s">
        <v>6</v>
      </c>
      <c r="C61" s="4" t="s">
        <v>6</v>
      </c>
      <c r="D61" s="48" t="s">
        <v>177</v>
      </c>
      <c r="E61" s="48" t="s">
        <v>177</v>
      </c>
    </row>
    <row r="62" spans="1:5" x14ac:dyDescent="0.25">
      <c r="A62" s="2" t="s">
        <v>219</v>
      </c>
      <c r="B62" s="4" t="s">
        <v>6</v>
      </c>
      <c r="C62" s="48" t="s">
        <v>177</v>
      </c>
      <c r="D62" s="48" t="s">
        <v>177</v>
      </c>
      <c r="E62" s="48" t="s">
        <v>177</v>
      </c>
    </row>
    <row r="63" spans="1:5" x14ac:dyDescent="0.25">
      <c r="A63" s="2" t="s">
        <v>220</v>
      </c>
      <c r="B63" s="4" t="s">
        <v>6</v>
      </c>
      <c r="C63" s="4" t="s">
        <v>6</v>
      </c>
      <c r="D63" s="48" t="s">
        <v>177</v>
      </c>
      <c r="E63" s="48" t="s">
        <v>177</v>
      </c>
    </row>
    <row r="64" spans="1:5" x14ac:dyDescent="0.25">
      <c r="A64" s="15" t="s">
        <v>221</v>
      </c>
      <c r="B64" s="21" t="s">
        <v>6</v>
      </c>
      <c r="C64" s="31" t="s">
        <v>177</v>
      </c>
      <c r="D64" s="31" t="s">
        <v>177</v>
      </c>
      <c r="E64" s="31" t="s">
        <v>177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2</v>
      </c>
      <c r="E68" s="12">
        <f>COUNTIF(E51:E64,"Fail")</f>
        <v>0</v>
      </c>
    </row>
    <row r="69" spans="1:5" x14ac:dyDescent="0.25">
      <c r="A69" s="2" t="s">
        <v>177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3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0.33333333333333331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190</v>
      </c>
      <c r="E73" s="3" t="s">
        <v>188</v>
      </c>
    </row>
    <row r="74" spans="1:5" x14ac:dyDescent="0.25">
      <c r="A74" s="2" t="s">
        <v>208</v>
      </c>
      <c r="B74" s="4" t="s">
        <v>6</v>
      </c>
      <c r="C74" s="4" t="s">
        <v>6</v>
      </c>
      <c r="D74" s="4" t="s">
        <v>6</v>
      </c>
      <c r="E74" s="48" t="s">
        <v>177</v>
      </c>
    </row>
    <row r="75" spans="1:5" x14ac:dyDescent="0.25">
      <c r="A75" s="2" t="s">
        <v>222</v>
      </c>
      <c r="B75" s="4" t="s">
        <v>6</v>
      </c>
      <c r="C75" s="4" t="s">
        <v>6</v>
      </c>
      <c r="D75" s="4" t="s">
        <v>6</v>
      </c>
      <c r="E75" s="48" t="s">
        <v>177</v>
      </c>
    </row>
    <row r="76" spans="1:5" x14ac:dyDescent="0.25">
      <c r="A76" s="2" t="s">
        <v>223</v>
      </c>
      <c r="B76" s="4" t="s">
        <v>6</v>
      </c>
      <c r="C76" s="4" t="s">
        <v>6</v>
      </c>
      <c r="D76" s="4" t="s">
        <v>6</v>
      </c>
      <c r="E76" s="48" t="s">
        <v>177</v>
      </c>
    </row>
    <row r="77" spans="1:5" x14ac:dyDescent="0.25">
      <c r="A77" s="2" t="s">
        <v>224</v>
      </c>
      <c r="B77" s="4" t="s">
        <v>6</v>
      </c>
      <c r="C77" s="4" t="s">
        <v>6</v>
      </c>
      <c r="D77" s="8" t="s">
        <v>7</v>
      </c>
      <c r="E77" s="48" t="s">
        <v>177</v>
      </c>
    </row>
    <row r="78" spans="1:5" x14ac:dyDescent="0.25">
      <c r="A78" s="2" t="s">
        <v>225</v>
      </c>
      <c r="B78" s="4" t="s">
        <v>6</v>
      </c>
      <c r="C78" s="4" t="s">
        <v>6</v>
      </c>
      <c r="D78" s="4" t="s">
        <v>6</v>
      </c>
      <c r="E78" s="48" t="s">
        <v>177</v>
      </c>
    </row>
    <row r="79" spans="1:5" x14ac:dyDescent="0.25">
      <c r="A79" s="2" t="s">
        <v>226</v>
      </c>
      <c r="B79" s="4" t="s">
        <v>6</v>
      </c>
      <c r="C79" s="4" t="s">
        <v>6</v>
      </c>
      <c r="D79" s="4" t="s">
        <v>6</v>
      </c>
      <c r="E79" s="48" t="s">
        <v>177</v>
      </c>
    </row>
    <row r="80" spans="1:5" x14ac:dyDescent="0.25">
      <c r="A80" s="2" t="s">
        <v>227</v>
      </c>
      <c r="B80" s="4" t="s">
        <v>6</v>
      </c>
      <c r="C80" s="4" t="s">
        <v>6</v>
      </c>
      <c r="D80" s="4" t="s">
        <v>6</v>
      </c>
      <c r="E80" s="48" t="s">
        <v>177</v>
      </c>
    </row>
    <row r="81" spans="1:5" x14ac:dyDescent="0.25">
      <c r="A81" s="2" t="s">
        <v>228</v>
      </c>
      <c r="B81" s="4" t="s">
        <v>6</v>
      </c>
      <c r="C81" s="4" t="s">
        <v>6</v>
      </c>
      <c r="D81" s="4" t="s">
        <v>6</v>
      </c>
      <c r="E81" s="48" t="s">
        <v>177</v>
      </c>
    </row>
    <row r="82" spans="1:5" x14ac:dyDescent="0.25">
      <c r="A82" s="2" t="s">
        <v>212</v>
      </c>
      <c r="B82" s="4" t="s">
        <v>6</v>
      </c>
      <c r="C82" s="4" t="s">
        <v>6</v>
      </c>
      <c r="D82" s="7" t="s">
        <v>140</v>
      </c>
      <c r="E82" s="48" t="s">
        <v>177</v>
      </c>
    </row>
    <row r="83" spans="1:5" x14ac:dyDescent="0.25">
      <c r="A83" s="2" t="s">
        <v>229</v>
      </c>
      <c r="B83" s="4" t="s">
        <v>6</v>
      </c>
      <c r="C83" s="4" t="s">
        <v>6</v>
      </c>
      <c r="D83" s="4" t="s">
        <v>6</v>
      </c>
      <c r="E83" s="48" t="s">
        <v>177</v>
      </c>
    </row>
    <row r="84" spans="1:5" x14ac:dyDescent="0.25">
      <c r="A84" s="2" t="s">
        <v>213</v>
      </c>
      <c r="B84" s="5" t="s">
        <v>144</v>
      </c>
      <c r="C84" s="4" t="s">
        <v>6</v>
      </c>
      <c r="D84" s="4" t="s">
        <v>6</v>
      </c>
      <c r="E84" s="48" t="s">
        <v>177</v>
      </c>
    </row>
    <row r="85" spans="1:5" x14ac:dyDescent="0.25">
      <c r="A85" s="2" t="s">
        <v>230</v>
      </c>
      <c r="B85" s="4" t="s">
        <v>6</v>
      </c>
      <c r="C85" s="4" t="s">
        <v>6</v>
      </c>
      <c r="D85" s="4" t="s">
        <v>6</v>
      </c>
      <c r="E85" s="48" t="s">
        <v>177</v>
      </c>
    </row>
    <row r="86" spans="1:5" x14ac:dyDescent="0.25">
      <c r="A86" s="2" t="s">
        <v>231</v>
      </c>
      <c r="B86" s="4" t="s">
        <v>6</v>
      </c>
      <c r="C86" s="4" t="s">
        <v>6</v>
      </c>
      <c r="D86" s="4" t="s">
        <v>6</v>
      </c>
      <c r="E86" s="48" t="s">
        <v>177</v>
      </c>
    </row>
    <row r="87" spans="1:5" x14ac:dyDescent="0.25">
      <c r="A87" s="2" t="s">
        <v>232</v>
      </c>
      <c r="B87" s="4" t="s">
        <v>6</v>
      </c>
      <c r="C87" s="8" t="s">
        <v>7</v>
      </c>
      <c r="D87" s="4" t="s">
        <v>6</v>
      </c>
      <c r="E87" s="48" t="s">
        <v>177</v>
      </c>
    </row>
    <row r="88" spans="1:5" x14ac:dyDescent="0.25">
      <c r="A88" s="2" t="s">
        <v>233</v>
      </c>
      <c r="B88" s="4" t="s">
        <v>6</v>
      </c>
      <c r="C88" s="4" t="s">
        <v>6</v>
      </c>
      <c r="D88" s="4" t="s">
        <v>6</v>
      </c>
      <c r="E88" s="48" t="s">
        <v>177</v>
      </c>
    </row>
    <row r="89" spans="1:5" x14ac:dyDescent="0.25">
      <c r="A89" s="2" t="s">
        <v>234</v>
      </c>
      <c r="B89" s="4" t="s">
        <v>6</v>
      </c>
      <c r="C89" s="4" t="s">
        <v>6</v>
      </c>
      <c r="D89" s="4" t="s">
        <v>6</v>
      </c>
      <c r="E89" s="48" t="s">
        <v>177</v>
      </c>
    </row>
    <row r="90" spans="1:5" x14ac:dyDescent="0.25">
      <c r="A90" s="2" t="s">
        <v>331</v>
      </c>
      <c r="B90" s="4" t="s">
        <v>6</v>
      </c>
      <c r="C90" s="4" t="s">
        <v>6</v>
      </c>
      <c r="D90" s="4" t="s">
        <v>6</v>
      </c>
      <c r="E90" s="48" t="s">
        <v>177</v>
      </c>
    </row>
    <row r="91" spans="1:5" x14ac:dyDescent="0.25">
      <c r="A91" s="2" t="s">
        <v>235</v>
      </c>
      <c r="B91" s="4" t="s">
        <v>6</v>
      </c>
      <c r="C91" s="4" t="s">
        <v>6</v>
      </c>
      <c r="D91" s="4" t="s">
        <v>6</v>
      </c>
      <c r="E91" s="48" t="s">
        <v>177</v>
      </c>
    </row>
    <row r="92" spans="1:5" x14ac:dyDescent="0.25">
      <c r="A92" s="2" t="s">
        <v>236</v>
      </c>
      <c r="B92" s="4" t="s">
        <v>6</v>
      </c>
      <c r="C92" s="8" t="s">
        <v>7</v>
      </c>
      <c r="D92" s="4" t="s">
        <v>6</v>
      </c>
      <c r="E92" s="48" t="s">
        <v>177</v>
      </c>
    </row>
    <row r="93" spans="1:5" x14ac:dyDescent="0.25">
      <c r="A93" s="2" t="s">
        <v>237</v>
      </c>
      <c r="B93" s="4" t="s">
        <v>6</v>
      </c>
      <c r="C93" s="4" t="s">
        <v>6</v>
      </c>
      <c r="D93" s="4" t="s">
        <v>6</v>
      </c>
      <c r="E93" s="48" t="s">
        <v>177</v>
      </c>
    </row>
    <row r="94" spans="1:5" x14ac:dyDescent="0.25">
      <c r="A94" s="2" t="s">
        <v>238</v>
      </c>
      <c r="B94" s="4" t="s">
        <v>6</v>
      </c>
      <c r="C94" s="4" t="s">
        <v>6</v>
      </c>
      <c r="D94" s="8" t="s">
        <v>7</v>
      </c>
      <c r="E94" s="48" t="s">
        <v>177</v>
      </c>
    </row>
    <row r="95" spans="1:5" x14ac:dyDescent="0.25">
      <c r="A95" s="2" t="s">
        <v>220</v>
      </c>
      <c r="B95" s="4" t="s">
        <v>6</v>
      </c>
      <c r="C95" s="7" t="s">
        <v>140</v>
      </c>
      <c r="D95" s="4" t="s">
        <v>6</v>
      </c>
      <c r="E95" s="48" t="s">
        <v>177</v>
      </c>
    </row>
    <row r="96" spans="1:5" x14ac:dyDescent="0.25">
      <c r="A96" s="15" t="s">
        <v>240</v>
      </c>
      <c r="B96" s="21" t="s">
        <v>6</v>
      </c>
      <c r="C96" s="21" t="s">
        <v>6</v>
      </c>
      <c r="D96" s="21" t="s">
        <v>6</v>
      </c>
      <c r="E96" s="31" t="s">
        <v>177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190</v>
      </c>
      <c r="E105" s="3" t="s">
        <v>188</v>
      </c>
    </row>
    <row r="106" spans="1:5" x14ac:dyDescent="0.25">
      <c r="A106" s="2" t="s">
        <v>269</v>
      </c>
      <c r="B106" s="4" t="s">
        <v>6</v>
      </c>
      <c r="C106" s="4" t="s">
        <v>6</v>
      </c>
      <c r="D106" s="4" t="s">
        <v>6</v>
      </c>
      <c r="E106" s="48" t="s">
        <v>177</v>
      </c>
    </row>
    <row r="107" spans="1:5" x14ac:dyDescent="0.25">
      <c r="A107" s="2" t="s">
        <v>304</v>
      </c>
      <c r="B107" s="4" t="s">
        <v>6</v>
      </c>
      <c r="C107" s="4" t="s">
        <v>6</v>
      </c>
      <c r="D107" s="4" t="s">
        <v>6</v>
      </c>
      <c r="E107" s="48" t="s">
        <v>177</v>
      </c>
    </row>
    <row r="108" spans="1:5" x14ac:dyDescent="0.25">
      <c r="A108" s="2" t="s">
        <v>306</v>
      </c>
      <c r="B108" s="4" t="s">
        <v>6</v>
      </c>
      <c r="C108" s="4" t="s">
        <v>6</v>
      </c>
      <c r="D108" s="4" t="s">
        <v>6</v>
      </c>
      <c r="E108" s="48" t="s">
        <v>177</v>
      </c>
    </row>
    <row r="109" spans="1:5" x14ac:dyDescent="0.25">
      <c r="A109" s="2" t="s">
        <v>307</v>
      </c>
      <c r="B109" s="4" t="s">
        <v>6</v>
      </c>
      <c r="C109" s="4" t="s">
        <v>6</v>
      </c>
      <c r="D109" s="4" t="s">
        <v>6</v>
      </c>
      <c r="E109" s="48" t="s">
        <v>177</v>
      </c>
    </row>
    <row r="110" spans="1:5" x14ac:dyDescent="0.25">
      <c r="A110" s="2" t="s">
        <v>302</v>
      </c>
      <c r="B110" s="4" t="s">
        <v>6</v>
      </c>
      <c r="C110" s="4" t="s">
        <v>6</v>
      </c>
      <c r="D110" s="4" t="s">
        <v>6</v>
      </c>
      <c r="E110" s="48" t="s">
        <v>177</v>
      </c>
    </row>
    <row r="111" spans="1:5" x14ac:dyDescent="0.25">
      <c r="A111" s="2" t="s">
        <v>308</v>
      </c>
      <c r="B111" s="4" t="s">
        <v>6</v>
      </c>
      <c r="C111" s="4" t="s">
        <v>6</v>
      </c>
      <c r="D111" s="4" t="s">
        <v>6</v>
      </c>
      <c r="E111" s="48" t="s">
        <v>177</v>
      </c>
    </row>
    <row r="112" spans="1:5" x14ac:dyDescent="0.25">
      <c r="A112" s="15" t="s">
        <v>309</v>
      </c>
      <c r="B112" s="21" t="s">
        <v>6</v>
      </c>
      <c r="C112" s="21" t="s">
        <v>6</v>
      </c>
      <c r="D112" s="21" t="s">
        <v>6</v>
      </c>
      <c r="E112" s="31" t="s">
        <v>177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COUNTIF(B137:B170,"workaround")</f>
        <v>1</v>
      </c>
      <c r="C115" s="11">
        <f>COUNTIF(C137:C170,"workaround")</f>
        <v>1</v>
      </c>
      <c r="D115" s="11">
        <f>COUNTIF(D137:D170,"workaround")</f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8</v>
      </c>
      <c r="C118" s="2">
        <f>C113+C116+C115+C117+C114</f>
        <v>8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0.875</v>
      </c>
      <c r="C119" s="6">
        <f>IF(C$118=0, 0, (C$113+C$114)/C$118)</f>
        <v>0.875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190</v>
      </c>
      <c r="E121" s="3" t="s">
        <v>188</v>
      </c>
    </row>
    <row r="122" spans="1:5" x14ac:dyDescent="0.25">
      <c r="A122" s="2" t="s">
        <v>294</v>
      </c>
      <c r="B122" s="4" t="s">
        <v>6</v>
      </c>
      <c r="C122" s="4" t="s">
        <v>6</v>
      </c>
      <c r="D122" s="4" t="s">
        <v>6</v>
      </c>
      <c r="E122" s="48" t="s">
        <v>177</v>
      </c>
    </row>
    <row r="123" spans="1:5" x14ac:dyDescent="0.25">
      <c r="A123" s="2" t="s">
        <v>305</v>
      </c>
      <c r="B123" s="4" t="s">
        <v>6</v>
      </c>
      <c r="C123" s="4" t="s">
        <v>6</v>
      </c>
      <c r="D123" s="4" t="s">
        <v>6</v>
      </c>
      <c r="E123" s="48" t="s">
        <v>177</v>
      </c>
    </row>
    <row r="124" spans="1:5" x14ac:dyDescent="0.25">
      <c r="A124" s="2" t="s">
        <v>269</v>
      </c>
      <c r="B124" s="4" t="s">
        <v>6</v>
      </c>
      <c r="C124" s="4" t="s">
        <v>6</v>
      </c>
      <c r="D124" s="4" t="s">
        <v>6</v>
      </c>
      <c r="E124" s="48" t="s">
        <v>177</v>
      </c>
    </row>
    <row r="125" spans="1:5" x14ac:dyDescent="0.25">
      <c r="A125" s="2" t="s">
        <v>288</v>
      </c>
      <c r="B125" s="4" t="s">
        <v>6</v>
      </c>
      <c r="C125" s="4" t="s">
        <v>6</v>
      </c>
      <c r="D125" s="4" t="s">
        <v>6</v>
      </c>
      <c r="E125" s="48" t="s">
        <v>177</v>
      </c>
    </row>
    <row r="126" spans="1:5" x14ac:dyDescent="0.25">
      <c r="A126" s="2" t="s">
        <v>267</v>
      </c>
      <c r="B126" s="4" t="s">
        <v>6</v>
      </c>
      <c r="C126" s="4" t="s">
        <v>6</v>
      </c>
      <c r="D126" s="4" t="s">
        <v>6</v>
      </c>
      <c r="E126" s="48" t="s">
        <v>177</v>
      </c>
    </row>
    <row r="127" spans="1:5" x14ac:dyDescent="0.25">
      <c r="A127" s="2" t="s">
        <v>271</v>
      </c>
      <c r="B127" s="4" t="s">
        <v>6</v>
      </c>
      <c r="C127" s="4" t="s">
        <v>6</v>
      </c>
      <c r="D127" s="4" t="s">
        <v>6</v>
      </c>
      <c r="E127" s="48" t="s">
        <v>177</v>
      </c>
    </row>
    <row r="128" spans="1:5" x14ac:dyDescent="0.25">
      <c r="A128" s="2" t="s">
        <v>258</v>
      </c>
      <c r="B128" s="4" t="s">
        <v>6</v>
      </c>
      <c r="C128" s="4" t="s">
        <v>6</v>
      </c>
      <c r="D128" s="4" t="s">
        <v>6</v>
      </c>
      <c r="E128" s="48" t="s">
        <v>177</v>
      </c>
    </row>
    <row r="129" spans="1:5" x14ac:dyDescent="0.25">
      <c r="A129" s="2" t="s">
        <v>304</v>
      </c>
      <c r="B129" s="4" t="s">
        <v>6</v>
      </c>
      <c r="C129" s="4" t="s">
        <v>6</v>
      </c>
      <c r="D129" s="4" t="s">
        <v>6</v>
      </c>
      <c r="E129" s="48" t="s">
        <v>177</v>
      </c>
    </row>
    <row r="130" spans="1:5" x14ac:dyDescent="0.25">
      <c r="A130" s="2" t="s">
        <v>279</v>
      </c>
      <c r="B130" s="4" t="s">
        <v>6</v>
      </c>
      <c r="C130" s="4" t="s">
        <v>6</v>
      </c>
      <c r="D130" s="36" t="s">
        <v>6</v>
      </c>
      <c r="E130" s="48" t="s">
        <v>177</v>
      </c>
    </row>
    <row r="131" spans="1:5" x14ac:dyDescent="0.25">
      <c r="A131" s="2" t="s">
        <v>303</v>
      </c>
      <c r="B131" s="4" t="s">
        <v>6</v>
      </c>
      <c r="C131" s="4" t="s">
        <v>6</v>
      </c>
      <c r="D131" s="4" t="s">
        <v>6</v>
      </c>
      <c r="E131" s="48" t="s">
        <v>177</v>
      </c>
    </row>
    <row r="132" spans="1:5" x14ac:dyDescent="0.25">
      <c r="A132" s="2" t="s">
        <v>302</v>
      </c>
      <c r="B132" s="4" t="s">
        <v>6</v>
      </c>
      <c r="C132" s="4" t="s">
        <v>6</v>
      </c>
      <c r="D132" s="4" t="s">
        <v>6</v>
      </c>
      <c r="E132" s="48" t="s">
        <v>177</v>
      </c>
    </row>
    <row r="133" spans="1:5" x14ac:dyDescent="0.25">
      <c r="A133" s="2" t="s">
        <v>217</v>
      </c>
      <c r="B133" s="4" t="s">
        <v>6</v>
      </c>
      <c r="C133" s="8" t="s">
        <v>7</v>
      </c>
      <c r="D133" s="4" t="s">
        <v>6</v>
      </c>
      <c r="E133" s="48" t="s">
        <v>177</v>
      </c>
    </row>
    <row r="134" spans="1:5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48" t="s">
        <v>177</v>
      </c>
    </row>
    <row r="135" spans="1:5" x14ac:dyDescent="0.25">
      <c r="A135" s="2" t="s">
        <v>300</v>
      </c>
      <c r="B135" s="4" t="s">
        <v>6</v>
      </c>
      <c r="C135" s="4" t="s">
        <v>6</v>
      </c>
      <c r="D135" s="4" t="s">
        <v>6</v>
      </c>
      <c r="E135" s="48" t="s">
        <v>177</v>
      </c>
    </row>
    <row r="136" spans="1:5" x14ac:dyDescent="0.25">
      <c r="A136" s="2" t="s">
        <v>299</v>
      </c>
      <c r="B136" s="4" t="s">
        <v>6</v>
      </c>
      <c r="C136" s="4" t="s">
        <v>6</v>
      </c>
      <c r="D136" s="4" t="s">
        <v>6</v>
      </c>
      <c r="E136" s="48" t="s">
        <v>177</v>
      </c>
    </row>
    <row r="137" spans="1:5" x14ac:dyDescent="0.25">
      <c r="A137" s="2" t="s">
        <v>233</v>
      </c>
      <c r="B137" s="4" t="s">
        <v>6</v>
      </c>
      <c r="C137" s="4" t="s">
        <v>6</v>
      </c>
      <c r="D137" s="4" t="s">
        <v>6</v>
      </c>
      <c r="E137" s="48" t="s">
        <v>177</v>
      </c>
    </row>
    <row r="138" spans="1:5" x14ac:dyDescent="0.25">
      <c r="A138" s="2" t="s">
        <v>298</v>
      </c>
      <c r="B138" s="4" t="s">
        <v>6</v>
      </c>
      <c r="C138" s="4" t="s">
        <v>6</v>
      </c>
      <c r="D138" s="4" t="s">
        <v>6</v>
      </c>
      <c r="E138" s="48" t="s">
        <v>177</v>
      </c>
    </row>
    <row r="139" spans="1:5" x14ac:dyDescent="0.25">
      <c r="A139" s="2" t="s">
        <v>297</v>
      </c>
      <c r="B139" s="4" t="s">
        <v>6</v>
      </c>
      <c r="C139" s="4" t="s">
        <v>6</v>
      </c>
      <c r="D139" s="4" t="s">
        <v>6</v>
      </c>
      <c r="E139" s="48" t="s">
        <v>177</v>
      </c>
    </row>
    <row r="140" spans="1:5" x14ac:dyDescent="0.25">
      <c r="A140" s="2" t="s">
        <v>278</v>
      </c>
      <c r="B140" s="4" t="s">
        <v>6</v>
      </c>
      <c r="C140" s="4" t="s">
        <v>6</v>
      </c>
      <c r="D140" s="4" t="s">
        <v>6</v>
      </c>
      <c r="E140" s="48" t="s">
        <v>177</v>
      </c>
    </row>
    <row r="141" spans="1:5" x14ac:dyDescent="0.25">
      <c r="A141" s="15" t="s">
        <v>277</v>
      </c>
      <c r="B141" s="22" t="s">
        <v>140</v>
      </c>
      <c r="C141" s="22" t="s">
        <v>140</v>
      </c>
      <c r="D141" s="21" t="s">
        <v>6</v>
      </c>
      <c r="E141" s="31" t="s">
        <v>177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190</v>
      </c>
      <c r="E150" s="3" t="s">
        <v>188</v>
      </c>
    </row>
    <row r="151" spans="1:5" x14ac:dyDescent="0.25">
      <c r="A151" s="2" t="s">
        <v>295</v>
      </c>
      <c r="B151" s="4" t="s">
        <v>6</v>
      </c>
      <c r="C151" s="4" t="s">
        <v>6</v>
      </c>
      <c r="D151" s="4" t="s">
        <v>6</v>
      </c>
      <c r="E151" s="48" t="s">
        <v>177</v>
      </c>
    </row>
    <row r="152" spans="1:5" x14ac:dyDescent="0.25">
      <c r="A152" s="2" t="s">
        <v>294</v>
      </c>
      <c r="B152" s="4" t="s">
        <v>6</v>
      </c>
      <c r="C152" s="4" t="s">
        <v>6</v>
      </c>
      <c r="D152" s="4" t="s">
        <v>6</v>
      </c>
      <c r="E152" s="48" t="s">
        <v>177</v>
      </c>
    </row>
    <row r="153" spans="1:5" x14ac:dyDescent="0.25">
      <c r="A153" s="2" t="s">
        <v>293</v>
      </c>
      <c r="B153" s="8" t="s">
        <v>7</v>
      </c>
      <c r="C153" s="8" t="s">
        <v>7</v>
      </c>
      <c r="D153" s="8" t="s">
        <v>7</v>
      </c>
      <c r="E153" s="48" t="s">
        <v>177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8" t="s">
        <v>177</v>
      </c>
    </row>
    <row r="155" spans="1:5" x14ac:dyDescent="0.25">
      <c r="A155" s="2" t="s">
        <v>286</v>
      </c>
      <c r="B155" s="4" t="s">
        <v>6</v>
      </c>
      <c r="C155" s="4" t="s">
        <v>6</v>
      </c>
      <c r="D155" s="4" t="s">
        <v>6</v>
      </c>
      <c r="E155" s="48" t="s">
        <v>177</v>
      </c>
    </row>
    <row r="156" spans="1:5" x14ac:dyDescent="0.25">
      <c r="A156" s="2" t="s">
        <v>285</v>
      </c>
      <c r="B156" s="4" t="s">
        <v>6</v>
      </c>
      <c r="C156" s="4" t="s">
        <v>6</v>
      </c>
      <c r="D156" s="4" t="s">
        <v>6</v>
      </c>
      <c r="E156" s="48" t="s">
        <v>177</v>
      </c>
    </row>
    <row r="157" spans="1:5" x14ac:dyDescent="0.25">
      <c r="A157" s="2" t="s">
        <v>284</v>
      </c>
      <c r="B157" s="4" t="s">
        <v>6</v>
      </c>
      <c r="C157" s="4" t="s">
        <v>6</v>
      </c>
      <c r="D157" s="4" t="s">
        <v>6</v>
      </c>
      <c r="E157" s="48" t="s">
        <v>177</v>
      </c>
    </row>
    <row r="158" spans="1:5" x14ac:dyDescent="0.25">
      <c r="A158" s="2" t="s">
        <v>283</v>
      </c>
      <c r="B158" s="4" t="s">
        <v>6</v>
      </c>
      <c r="C158" s="4" t="s">
        <v>6</v>
      </c>
      <c r="D158" s="4" t="s">
        <v>6</v>
      </c>
      <c r="E158" s="48" t="s">
        <v>177</v>
      </c>
    </row>
    <row r="159" spans="1:5" x14ac:dyDescent="0.25">
      <c r="A159" s="2" t="s">
        <v>282</v>
      </c>
      <c r="B159" s="4" t="s">
        <v>6</v>
      </c>
      <c r="C159" s="4" t="s">
        <v>6</v>
      </c>
      <c r="D159" s="4" t="s">
        <v>6</v>
      </c>
      <c r="E159" s="48" t="s">
        <v>177</v>
      </c>
    </row>
    <row r="160" spans="1:5" x14ac:dyDescent="0.25">
      <c r="A160" s="2" t="s">
        <v>281</v>
      </c>
      <c r="B160" s="4" t="s">
        <v>6</v>
      </c>
      <c r="C160" s="4" t="s">
        <v>6</v>
      </c>
      <c r="D160" s="4" t="s">
        <v>6</v>
      </c>
      <c r="E160" s="48" t="s">
        <v>177</v>
      </c>
    </row>
    <row r="161" spans="1:5" x14ac:dyDescent="0.25">
      <c r="A161" s="2" t="s">
        <v>310</v>
      </c>
      <c r="B161" s="4" t="s">
        <v>6</v>
      </c>
      <c r="C161" s="4" t="s">
        <v>6</v>
      </c>
      <c r="D161" s="4" t="s">
        <v>6</v>
      </c>
      <c r="E161" s="48" t="s">
        <v>177</v>
      </c>
    </row>
    <row r="162" spans="1:5" x14ac:dyDescent="0.25">
      <c r="A162" s="2" t="s">
        <v>242</v>
      </c>
      <c r="B162" s="4" t="s">
        <v>6</v>
      </c>
      <c r="C162" s="4" t="s">
        <v>6</v>
      </c>
      <c r="D162" s="4" t="s">
        <v>6</v>
      </c>
      <c r="E162" s="48" t="s">
        <v>177</v>
      </c>
    </row>
    <row r="163" spans="1:5" x14ac:dyDescent="0.25">
      <c r="A163" s="15" t="s">
        <v>241</v>
      </c>
      <c r="B163" s="21" t="s">
        <v>6</v>
      </c>
      <c r="C163" s="21" t="s">
        <v>6</v>
      </c>
      <c r="D163" s="21" t="s">
        <v>6</v>
      </c>
      <c r="E163" s="31" t="s">
        <v>177</v>
      </c>
    </row>
    <row r="164" spans="1:5" x14ac:dyDescent="0.25">
      <c r="A164" s="2" t="s">
        <v>6</v>
      </c>
      <c r="B164" s="10">
        <f>COUNTIF(B151:B163,"pass")</f>
        <v>12</v>
      </c>
      <c r="C164" s="10">
        <f>COUNTIF(C151:C163,"pass")</f>
        <v>12</v>
      </c>
      <c r="D164" s="10">
        <f>COUNTIF(D151:D163,"pass")</f>
        <v>12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1</v>
      </c>
      <c r="C167" s="12">
        <f>COUNTIF(C151:C163,"Fail")</f>
        <v>1</v>
      </c>
      <c r="D167" s="12">
        <f>COUNTIF(D151:D163,"Fail")</f>
        <v>1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0.92307692307692313</v>
      </c>
      <c r="C170" s="6">
        <f>IF(C$169=0, 0, (C$164+C$165)/C$169)</f>
        <v>0.92307692307692313</v>
      </c>
      <c r="D170" s="6">
        <f>IF(D$169=0, 0, (D$164+D$165)/D$169)</f>
        <v>0.92307692307692313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178</v>
      </c>
      <c r="B172" s="46" t="s">
        <v>5</v>
      </c>
      <c r="C172" s="47" t="s">
        <v>151</v>
      </c>
      <c r="D172" s="47" t="s">
        <v>190</v>
      </c>
      <c r="E172" s="3" t="s">
        <v>188</v>
      </c>
    </row>
    <row r="173" spans="1:5" x14ac:dyDescent="0.25">
      <c r="A173" s="2" t="s">
        <v>222</v>
      </c>
      <c r="B173" s="4" t="s">
        <v>6</v>
      </c>
      <c r="C173" s="4" t="s">
        <v>6</v>
      </c>
      <c r="D173" s="8" t="s">
        <v>7</v>
      </c>
      <c r="E173" s="4" t="s">
        <v>6</v>
      </c>
    </row>
    <row r="174" spans="1:5" x14ac:dyDescent="0.25">
      <c r="A174" s="2" t="s">
        <v>263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292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291</v>
      </c>
      <c r="B176" s="4" t="s">
        <v>6</v>
      </c>
      <c r="C176" s="4" t="s">
        <v>6</v>
      </c>
      <c r="D176" s="8" t="s">
        <v>7</v>
      </c>
      <c r="E176" s="8" t="s">
        <v>7</v>
      </c>
    </row>
    <row r="177" spans="1:5" x14ac:dyDescent="0.25">
      <c r="A177" s="23" t="s">
        <v>262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261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289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210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227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268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260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259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269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288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287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267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271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280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252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251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250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249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273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272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248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247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218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246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237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296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245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244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313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238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243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311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312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42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2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0.95454545454545459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276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198</v>
      </c>
      <c r="B227" s="4" t="s">
        <v>6</v>
      </c>
      <c r="C227" s="2"/>
      <c r="D227" s="2"/>
      <c r="E227" s="2"/>
    </row>
    <row r="228" spans="1:5" x14ac:dyDescent="0.25">
      <c r="A228" s="2" t="s">
        <v>199</v>
      </c>
      <c r="B228" s="2"/>
      <c r="C228" s="4" t="s">
        <v>6</v>
      </c>
      <c r="D228" s="2"/>
      <c r="E228" s="2"/>
    </row>
    <row r="229" spans="1:5" x14ac:dyDescent="0.25">
      <c r="A229" s="2" t="s">
        <v>200</v>
      </c>
      <c r="B229" s="2"/>
      <c r="C229" s="4" t="s">
        <v>6</v>
      </c>
      <c r="D229" s="2"/>
      <c r="E229" s="2"/>
    </row>
    <row r="230" spans="1:5" x14ac:dyDescent="0.25">
      <c r="A230" s="2" t="s">
        <v>201</v>
      </c>
      <c r="B230" s="2"/>
      <c r="C230" s="4" t="s">
        <v>6</v>
      </c>
      <c r="D230" s="2"/>
      <c r="E230" s="2"/>
    </row>
    <row r="231" spans="1:5" x14ac:dyDescent="0.25">
      <c r="A231" s="2" t="s">
        <v>202</v>
      </c>
      <c r="B231" s="4" t="s">
        <v>6</v>
      </c>
      <c r="C231" s="2"/>
      <c r="D231" s="2"/>
      <c r="E231" s="2"/>
    </row>
    <row r="232" spans="1:5" x14ac:dyDescent="0.25">
      <c r="A232" s="2" t="s">
        <v>275</v>
      </c>
      <c r="B232" s="2"/>
      <c r="C232" s="4" t="s">
        <v>6</v>
      </c>
      <c r="D232" s="2"/>
      <c r="E232" s="2"/>
    </row>
    <row r="233" spans="1:5" x14ac:dyDescent="0.25">
      <c r="A233" s="2" t="s">
        <v>203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204</v>
      </c>
      <c r="B234" s="4" t="s">
        <v>6</v>
      </c>
      <c r="C234" s="2"/>
      <c r="D234" s="2"/>
      <c r="E234" s="2"/>
    </row>
    <row r="235" spans="1:5" x14ac:dyDescent="0.25">
      <c r="A235" s="2" t="s">
        <v>274</v>
      </c>
      <c r="B235" s="2"/>
      <c r="C235" s="4" t="s">
        <v>6</v>
      </c>
      <c r="D235" s="2"/>
      <c r="E235" s="2"/>
    </row>
    <row r="236" spans="1:5" x14ac:dyDescent="0.25">
      <c r="A236" s="2" t="s">
        <v>205</v>
      </c>
      <c r="B236" s="4" t="s">
        <v>6</v>
      </c>
      <c r="C236" s="2"/>
      <c r="D236" s="2"/>
      <c r="E236" s="2"/>
    </row>
    <row r="237" spans="1:5" x14ac:dyDescent="0.25">
      <c r="A237" s="2" t="s">
        <v>206</v>
      </c>
      <c r="B237" s="2"/>
      <c r="C237" s="4" t="s">
        <v>6</v>
      </c>
      <c r="D237" s="2"/>
      <c r="E237" s="2"/>
    </row>
    <row r="238" spans="1:5" x14ac:dyDescent="0.25">
      <c r="A238" s="15" t="s">
        <v>207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6" workbookViewId="0">
      <selection activeCell="C173" sqref="C17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49" t="s">
        <v>330</v>
      </c>
      <c r="B1" s="49"/>
      <c r="C1" s="49"/>
      <c r="D1" s="49"/>
      <c r="E1" s="49"/>
    </row>
    <row r="2" spans="1:5" x14ac:dyDescent="0.25">
      <c r="A2" s="50" t="s">
        <v>168</v>
      </c>
      <c r="B2" s="50"/>
      <c r="C2" s="50"/>
      <c r="D2" s="50"/>
      <c r="E2" s="50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190</v>
      </c>
      <c r="E4" s="3" t="s">
        <v>188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327</v>
      </c>
      <c r="C6" s="2" t="s">
        <v>328</v>
      </c>
      <c r="D6" s="45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326</v>
      </c>
      <c r="C9" s="3" t="s">
        <v>329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0.97727272727272729</v>
      </c>
      <c r="C15" s="25">
        <f>IF(C$207=0, 0, (C$202+C$203)/C$207)</f>
        <v>0.90909090909090906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3" t="s">
        <v>5</v>
      </c>
      <c r="C35" s="44" t="s">
        <v>151</v>
      </c>
      <c r="D35" s="44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" t="s">
        <v>6</v>
      </c>
      <c r="D36" s="45" t="s">
        <v>177</v>
      </c>
      <c r="E36" s="45" t="s">
        <v>177</v>
      </c>
    </row>
    <row r="37" spans="1:5" x14ac:dyDescent="0.25">
      <c r="A37" s="2" t="s">
        <v>209</v>
      </c>
      <c r="B37" s="7" t="s">
        <v>140</v>
      </c>
      <c r="C37" s="45" t="s">
        <v>177</v>
      </c>
      <c r="D37" s="45" t="s">
        <v>177</v>
      </c>
      <c r="E37" s="45" t="s">
        <v>177</v>
      </c>
    </row>
    <row r="38" spans="1:5" x14ac:dyDescent="0.25">
      <c r="A38" s="2" t="s">
        <v>210</v>
      </c>
      <c r="B38" s="4" t="s">
        <v>6</v>
      </c>
      <c r="C38" s="45" t="s">
        <v>177</v>
      </c>
      <c r="D38" s="45" t="s">
        <v>177</v>
      </c>
      <c r="E38" s="45" t="s">
        <v>177</v>
      </c>
    </row>
    <row r="39" spans="1:5" x14ac:dyDescent="0.25">
      <c r="A39" s="2" t="s">
        <v>211</v>
      </c>
      <c r="B39" s="4" t="s">
        <v>6</v>
      </c>
      <c r="C39" s="8" t="s">
        <v>7</v>
      </c>
      <c r="D39" s="45" t="s">
        <v>177</v>
      </c>
      <c r="E39" s="45" t="s">
        <v>177</v>
      </c>
    </row>
    <row r="40" spans="1:5" x14ac:dyDescent="0.25">
      <c r="A40" s="2" t="s">
        <v>212</v>
      </c>
      <c r="B40" s="4" t="s">
        <v>6</v>
      </c>
      <c r="C40" s="4" t="s">
        <v>6</v>
      </c>
      <c r="D40" s="45" t="s">
        <v>177</v>
      </c>
      <c r="E40" s="45" t="s">
        <v>177</v>
      </c>
    </row>
    <row r="41" spans="1:5" x14ac:dyDescent="0.25">
      <c r="A41" s="2" t="s">
        <v>213</v>
      </c>
      <c r="B41" s="4" t="s">
        <v>6</v>
      </c>
      <c r="C41" s="45" t="s">
        <v>177</v>
      </c>
      <c r="D41" s="45" t="s">
        <v>177</v>
      </c>
      <c r="E41" s="45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5" t="s">
        <v>177</v>
      </c>
      <c r="E42" s="45" t="s">
        <v>177</v>
      </c>
    </row>
    <row r="43" spans="1:5" x14ac:dyDescent="0.25">
      <c r="A43" s="2" t="s">
        <v>215</v>
      </c>
      <c r="B43" s="4" t="s">
        <v>6</v>
      </c>
      <c r="C43" s="4" t="s">
        <v>6</v>
      </c>
      <c r="D43" s="45" t="s">
        <v>177</v>
      </c>
      <c r="E43" s="45" t="s">
        <v>177</v>
      </c>
    </row>
    <row r="44" spans="1:5" x14ac:dyDescent="0.25">
      <c r="A44" s="2" t="s">
        <v>216</v>
      </c>
      <c r="B44" s="4" t="s">
        <v>6</v>
      </c>
      <c r="C44" s="8" t="s">
        <v>7</v>
      </c>
      <c r="D44" s="45" t="s">
        <v>177</v>
      </c>
      <c r="E44" s="45" t="s">
        <v>177</v>
      </c>
    </row>
    <row r="45" spans="1:5" x14ac:dyDescent="0.25">
      <c r="A45" s="2" t="s">
        <v>217</v>
      </c>
      <c r="B45" s="4" t="s">
        <v>6</v>
      </c>
      <c r="C45" s="4" t="s">
        <v>6</v>
      </c>
      <c r="D45" s="45" t="s">
        <v>177</v>
      </c>
      <c r="E45" s="45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5" t="s">
        <v>177</v>
      </c>
      <c r="E46" s="45" t="s">
        <v>177</v>
      </c>
    </row>
    <row r="47" spans="1:5" x14ac:dyDescent="0.25">
      <c r="A47" s="2" t="s">
        <v>219</v>
      </c>
      <c r="B47" s="4" t="s">
        <v>6</v>
      </c>
      <c r="C47" s="45" t="s">
        <v>177</v>
      </c>
      <c r="D47" s="45" t="s">
        <v>177</v>
      </c>
      <c r="E47" s="45" t="s">
        <v>177</v>
      </c>
    </row>
    <row r="48" spans="1:5" x14ac:dyDescent="0.25">
      <c r="A48" s="2" t="s">
        <v>220</v>
      </c>
      <c r="B48" s="4" t="s">
        <v>6</v>
      </c>
      <c r="C48" s="4" t="s">
        <v>6</v>
      </c>
      <c r="D48" s="45" t="s">
        <v>177</v>
      </c>
      <c r="E48" s="45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7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2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5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3" t="s">
        <v>5</v>
      </c>
      <c r="C58" s="44" t="s">
        <v>151</v>
      </c>
      <c r="D58" s="44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5" t="s">
        <v>177</v>
      </c>
      <c r="E59" s="45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5" t="s">
        <v>177</v>
      </c>
      <c r="E60" s="45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5" t="s">
        <v>177</v>
      </c>
      <c r="E61" s="45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5" t="s">
        <v>177</v>
      </c>
      <c r="E62" s="45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5" t="s">
        <v>177</v>
      </c>
      <c r="E63" s="45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5" t="s">
        <v>177</v>
      </c>
      <c r="E64" s="45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5" t="s">
        <v>177</v>
      </c>
      <c r="E65" s="45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5" t="s">
        <v>177</v>
      </c>
      <c r="E66" s="45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5" t="s">
        <v>177</v>
      </c>
      <c r="E67" s="45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5" t="s">
        <v>177</v>
      </c>
      <c r="E68" s="45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5" t="s">
        <v>177</v>
      </c>
      <c r="E69" s="45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5" t="s">
        <v>177</v>
      </c>
      <c r="E70" s="45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5" t="s">
        <v>177</v>
      </c>
      <c r="E71" s="45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5" t="s">
        <v>177</v>
      </c>
      <c r="E72" s="45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5" t="s">
        <v>177</v>
      </c>
      <c r="E73" s="45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5" t="s">
        <v>177</v>
      </c>
      <c r="E74" s="45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5" t="s">
        <v>177</v>
      </c>
      <c r="E75" s="45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5" t="s">
        <v>177</v>
      </c>
      <c r="E76" s="45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5" t="s">
        <v>177</v>
      </c>
      <c r="E77" s="45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5" t="s">
        <v>177</v>
      </c>
      <c r="E78" s="45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5" t="s">
        <v>177</v>
      </c>
      <c r="E79" s="45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5" t="s">
        <v>177</v>
      </c>
      <c r="E80" s="45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3" t="s">
        <v>5</v>
      </c>
      <c r="C90" s="44" t="s">
        <v>151</v>
      </c>
      <c r="D90" s="44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5" t="s">
        <v>177</v>
      </c>
      <c r="E91" s="45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5" t="s">
        <v>177</v>
      </c>
      <c r="E92" s="45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5" t="s">
        <v>177</v>
      </c>
      <c r="E93" s="45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5" t="s">
        <v>177</v>
      </c>
      <c r="E94" s="45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5" t="s">
        <v>177</v>
      </c>
      <c r="E95" s="45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5" t="s">
        <v>177</v>
      </c>
      <c r="E96" s="45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3" t="s">
        <v>5</v>
      </c>
      <c r="C106" s="44" t="s">
        <v>151</v>
      </c>
      <c r="D106" s="44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5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5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5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5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5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5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5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5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5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5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5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5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5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5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5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5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5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5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5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3" t="s">
        <v>5</v>
      </c>
      <c r="C135" s="44" t="s">
        <v>151</v>
      </c>
      <c r="D135" s="44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5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5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5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5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5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5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5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5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5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5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5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5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3" t="s">
        <v>5</v>
      </c>
      <c r="C157" s="44" t="s">
        <v>151</v>
      </c>
      <c r="D157" s="44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4" t="s">
        <v>6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42</v>
      </c>
      <c r="C202" s="10">
        <f>COUNTIF(C$158:C$201,"pass")</f>
        <v>40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1</v>
      </c>
      <c r="C205" s="12">
        <f>COUNTIF(C158:C201,"Fail")</f>
        <v>4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0.97727272727272729</v>
      </c>
      <c r="C208" s="6">
        <f>IF(C$207=0, 0, (C$202+C$203)/C$207)</f>
        <v>0.90909090909090906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3" workbookViewId="0">
      <selection activeCell="E189" sqref="E18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49" t="s">
        <v>318</v>
      </c>
      <c r="B1" s="49"/>
      <c r="C1" s="49"/>
      <c r="D1" s="49"/>
      <c r="E1" s="49"/>
    </row>
    <row r="2" spans="1:5" x14ac:dyDescent="0.25">
      <c r="A2" s="50" t="s">
        <v>168</v>
      </c>
      <c r="B2" s="50"/>
      <c r="C2" s="50"/>
      <c r="D2" s="50"/>
      <c r="E2" s="50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190</v>
      </c>
      <c r="E4" s="3" t="s">
        <v>188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324</v>
      </c>
      <c r="C6" s="2" t="s">
        <v>319</v>
      </c>
      <c r="D6" s="42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325</v>
      </c>
      <c r="C9" s="3" t="s">
        <v>323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2" t="s">
        <v>177</v>
      </c>
      <c r="D36" s="42" t="s">
        <v>177</v>
      </c>
      <c r="E36" s="42" t="s">
        <v>177</v>
      </c>
    </row>
    <row r="37" spans="1:5" x14ac:dyDescent="0.25">
      <c r="A37" s="2" t="s">
        <v>209</v>
      </c>
      <c r="B37" s="7" t="s">
        <v>140</v>
      </c>
      <c r="C37" s="42" t="s">
        <v>177</v>
      </c>
      <c r="D37" s="42" t="s">
        <v>177</v>
      </c>
      <c r="E37" s="42" t="s">
        <v>177</v>
      </c>
    </row>
    <row r="38" spans="1:5" x14ac:dyDescent="0.25">
      <c r="A38" s="2" t="s">
        <v>210</v>
      </c>
      <c r="B38" s="4" t="s">
        <v>6</v>
      </c>
      <c r="C38" s="42" t="s">
        <v>177</v>
      </c>
      <c r="D38" s="42" t="s">
        <v>177</v>
      </c>
      <c r="E38" s="42" t="s">
        <v>177</v>
      </c>
    </row>
    <row r="39" spans="1:5" x14ac:dyDescent="0.25">
      <c r="A39" s="2" t="s">
        <v>211</v>
      </c>
      <c r="B39" s="4" t="s">
        <v>6</v>
      </c>
      <c r="C39" s="42" t="s">
        <v>177</v>
      </c>
      <c r="D39" s="42" t="s">
        <v>177</v>
      </c>
      <c r="E39" s="42" t="s">
        <v>177</v>
      </c>
    </row>
    <row r="40" spans="1:5" x14ac:dyDescent="0.25">
      <c r="A40" s="2" t="s">
        <v>212</v>
      </c>
      <c r="B40" s="4" t="s">
        <v>6</v>
      </c>
      <c r="C40" s="42" t="s">
        <v>177</v>
      </c>
      <c r="D40" s="42" t="s">
        <v>177</v>
      </c>
      <c r="E40" s="42" t="s">
        <v>177</v>
      </c>
    </row>
    <row r="41" spans="1:5" x14ac:dyDescent="0.25">
      <c r="A41" s="2" t="s">
        <v>213</v>
      </c>
      <c r="B41" s="4" t="s">
        <v>6</v>
      </c>
      <c r="C41" s="42" t="s">
        <v>177</v>
      </c>
      <c r="D41" s="42" t="s">
        <v>177</v>
      </c>
      <c r="E41" s="42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2" t="s">
        <v>177</v>
      </c>
      <c r="E42" s="42" t="s">
        <v>177</v>
      </c>
    </row>
    <row r="43" spans="1:5" x14ac:dyDescent="0.25">
      <c r="A43" s="2" t="s">
        <v>215</v>
      </c>
      <c r="B43" s="4" t="s">
        <v>6</v>
      </c>
      <c r="C43" s="42" t="s">
        <v>177</v>
      </c>
      <c r="D43" s="42" t="s">
        <v>177</v>
      </c>
      <c r="E43" s="42" t="s">
        <v>177</v>
      </c>
    </row>
    <row r="44" spans="1:5" x14ac:dyDescent="0.25">
      <c r="A44" s="2" t="s">
        <v>216</v>
      </c>
      <c r="B44" s="4" t="s">
        <v>6</v>
      </c>
      <c r="C44" s="42" t="s">
        <v>177</v>
      </c>
      <c r="D44" s="42" t="s">
        <v>177</v>
      </c>
      <c r="E44" s="42" t="s">
        <v>177</v>
      </c>
    </row>
    <row r="45" spans="1:5" x14ac:dyDescent="0.25">
      <c r="A45" s="2" t="s">
        <v>217</v>
      </c>
      <c r="B45" s="4" t="s">
        <v>6</v>
      </c>
      <c r="C45" s="42" t="s">
        <v>177</v>
      </c>
      <c r="D45" s="42" t="s">
        <v>177</v>
      </c>
      <c r="E45" s="42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2" t="s">
        <v>177</v>
      </c>
      <c r="E46" s="42" t="s">
        <v>177</v>
      </c>
    </row>
    <row r="47" spans="1:5" x14ac:dyDescent="0.25">
      <c r="A47" s="2" t="s">
        <v>219</v>
      </c>
      <c r="B47" s="4" t="s">
        <v>6</v>
      </c>
      <c r="C47" s="42" t="s">
        <v>177</v>
      </c>
      <c r="D47" s="42" t="s">
        <v>177</v>
      </c>
      <c r="E47" s="42" t="s">
        <v>177</v>
      </c>
    </row>
    <row r="48" spans="1:5" x14ac:dyDescent="0.25">
      <c r="A48" s="2" t="s">
        <v>220</v>
      </c>
      <c r="B48" s="4" t="s">
        <v>6</v>
      </c>
      <c r="C48" s="42" t="s">
        <v>177</v>
      </c>
      <c r="D48" s="42" t="s">
        <v>177</v>
      </c>
      <c r="E48" s="42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2" t="s">
        <v>177</v>
      </c>
      <c r="E59" s="42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2" t="s">
        <v>177</v>
      </c>
      <c r="E60" s="42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2" t="s">
        <v>177</v>
      </c>
      <c r="E61" s="42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2" t="s">
        <v>177</v>
      </c>
      <c r="E62" s="42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2" t="s">
        <v>177</v>
      </c>
      <c r="E63" s="42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2" t="s">
        <v>177</v>
      </c>
      <c r="E64" s="42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2" t="s">
        <v>177</v>
      </c>
      <c r="E65" s="42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2" t="s">
        <v>177</v>
      </c>
      <c r="E66" s="42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2" t="s">
        <v>177</v>
      </c>
      <c r="E67" s="42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2" t="s">
        <v>177</v>
      </c>
      <c r="E68" s="42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2" t="s">
        <v>177</v>
      </c>
      <c r="E69" s="42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2" t="s">
        <v>177</v>
      </c>
      <c r="E70" s="42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2" t="s">
        <v>177</v>
      </c>
      <c r="E71" s="42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2" t="s">
        <v>177</v>
      </c>
      <c r="E72" s="42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2" t="s">
        <v>177</v>
      </c>
      <c r="E73" s="42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2" t="s">
        <v>177</v>
      </c>
      <c r="E74" s="42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2" t="s">
        <v>177</v>
      </c>
      <c r="E75" s="42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2" t="s">
        <v>177</v>
      </c>
      <c r="E76" s="42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2" t="s">
        <v>177</v>
      </c>
      <c r="E77" s="42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2" t="s">
        <v>177</v>
      </c>
      <c r="E78" s="42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2" t="s">
        <v>177</v>
      </c>
      <c r="E79" s="42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2" t="s">
        <v>177</v>
      </c>
      <c r="E80" s="42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2" t="s">
        <v>177</v>
      </c>
      <c r="E91" s="42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2" t="s">
        <v>177</v>
      </c>
      <c r="E92" s="42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2" t="s">
        <v>177</v>
      </c>
      <c r="E93" s="42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2" t="s">
        <v>177</v>
      </c>
      <c r="E94" s="42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2" t="s">
        <v>177</v>
      </c>
      <c r="E95" s="42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2" t="s">
        <v>177</v>
      </c>
      <c r="E96" s="42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2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2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2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2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2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2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2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2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2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2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2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2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2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2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2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2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2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2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2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2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2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2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2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2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2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2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2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2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2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2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2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0" t="s">
        <v>5</v>
      </c>
      <c r="C157" s="41" t="s">
        <v>151</v>
      </c>
      <c r="D157" s="41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D6" sqref="D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49" t="s">
        <v>197</v>
      </c>
      <c r="B1" s="49"/>
      <c r="C1" s="49"/>
      <c r="D1" s="49"/>
      <c r="E1" s="49"/>
    </row>
    <row r="2" spans="1:5" x14ac:dyDescent="0.25">
      <c r="A2" s="50" t="s">
        <v>168</v>
      </c>
      <c r="B2" s="50"/>
      <c r="C2" s="50"/>
      <c r="D2" s="50"/>
      <c r="E2" s="50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190</v>
      </c>
      <c r="E4" s="3" t="s">
        <v>188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265</v>
      </c>
      <c r="C6" s="2" t="s">
        <v>266</v>
      </c>
      <c r="D6" s="37" t="s">
        <v>314</v>
      </c>
      <c r="E6" s="23" t="s">
        <v>189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264</v>
      </c>
      <c r="C9" s="3" t="s">
        <v>316</v>
      </c>
      <c r="D9" s="3" t="s">
        <v>315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34" t="s">
        <v>177</v>
      </c>
      <c r="D36" s="34" t="s">
        <v>177</v>
      </c>
      <c r="E36" s="34" t="s">
        <v>177</v>
      </c>
    </row>
    <row r="37" spans="1:5" x14ac:dyDescent="0.25">
      <c r="A37" s="2" t="s">
        <v>209</v>
      </c>
      <c r="B37" s="7" t="s">
        <v>140</v>
      </c>
      <c r="C37" s="34" t="s">
        <v>177</v>
      </c>
      <c r="D37" s="34" t="s">
        <v>177</v>
      </c>
      <c r="E37" s="34" t="s">
        <v>177</v>
      </c>
    </row>
    <row r="38" spans="1:5" x14ac:dyDescent="0.25">
      <c r="A38" s="2" t="s">
        <v>210</v>
      </c>
      <c r="B38" s="4" t="s">
        <v>6</v>
      </c>
      <c r="C38" s="34" t="s">
        <v>177</v>
      </c>
      <c r="D38" s="34" t="s">
        <v>177</v>
      </c>
      <c r="E38" s="34" t="s">
        <v>177</v>
      </c>
    </row>
    <row r="39" spans="1:5" x14ac:dyDescent="0.25">
      <c r="A39" s="2" t="s">
        <v>211</v>
      </c>
      <c r="B39" s="4" t="s">
        <v>6</v>
      </c>
      <c r="C39" s="34" t="s">
        <v>177</v>
      </c>
      <c r="D39" s="34" t="s">
        <v>177</v>
      </c>
      <c r="E39" s="34" t="s">
        <v>177</v>
      </c>
    </row>
    <row r="40" spans="1:5" x14ac:dyDescent="0.25">
      <c r="A40" s="2" t="s">
        <v>212</v>
      </c>
      <c r="B40" s="4" t="s">
        <v>6</v>
      </c>
      <c r="C40" s="34" t="s">
        <v>177</v>
      </c>
      <c r="D40" s="34" t="s">
        <v>177</v>
      </c>
      <c r="E40" s="34" t="s">
        <v>177</v>
      </c>
    </row>
    <row r="41" spans="1:5" x14ac:dyDescent="0.25">
      <c r="A41" s="2" t="s">
        <v>213</v>
      </c>
      <c r="B41" s="4" t="s">
        <v>6</v>
      </c>
      <c r="C41" s="34" t="s">
        <v>177</v>
      </c>
      <c r="D41" s="34" t="s">
        <v>177</v>
      </c>
      <c r="E41" s="34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34" t="s">
        <v>177</v>
      </c>
      <c r="E42" s="34" t="s">
        <v>177</v>
      </c>
    </row>
    <row r="43" spans="1:5" x14ac:dyDescent="0.25">
      <c r="A43" s="2" t="s">
        <v>215</v>
      </c>
      <c r="B43" s="4" t="s">
        <v>6</v>
      </c>
      <c r="C43" s="34" t="s">
        <v>177</v>
      </c>
      <c r="D43" s="34" t="s">
        <v>177</v>
      </c>
      <c r="E43" s="34" t="s">
        <v>177</v>
      </c>
    </row>
    <row r="44" spans="1:5" x14ac:dyDescent="0.25">
      <c r="A44" s="2" t="s">
        <v>216</v>
      </c>
      <c r="B44" s="4" t="s">
        <v>6</v>
      </c>
      <c r="C44" s="34" t="s">
        <v>177</v>
      </c>
      <c r="D44" s="34" t="s">
        <v>177</v>
      </c>
      <c r="E44" s="34" t="s">
        <v>177</v>
      </c>
    </row>
    <row r="45" spans="1:5" x14ac:dyDescent="0.25">
      <c r="A45" s="2" t="s">
        <v>217</v>
      </c>
      <c r="B45" s="4" t="s">
        <v>6</v>
      </c>
      <c r="C45" s="34" t="s">
        <v>177</v>
      </c>
      <c r="D45" s="34" t="s">
        <v>177</v>
      </c>
      <c r="E45" s="34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34" t="s">
        <v>177</v>
      </c>
      <c r="E46" s="34" t="s">
        <v>177</v>
      </c>
    </row>
    <row r="47" spans="1:5" x14ac:dyDescent="0.25">
      <c r="A47" s="2" t="s">
        <v>219</v>
      </c>
      <c r="B47" s="4" t="s">
        <v>6</v>
      </c>
      <c r="C47" s="34" t="s">
        <v>177</v>
      </c>
      <c r="D47" s="34" t="s">
        <v>177</v>
      </c>
      <c r="E47" s="34" t="s">
        <v>177</v>
      </c>
    </row>
    <row r="48" spans="1:5" x14ac:dyDescent="0.25">
      <c r="A48" s="2" t="s">
        <v>220</v>
      </c>
      <c r="B48" s="4" t="s">
        <v>6</v>
      </c>
      <c r="C48" s="34" t="s">
        <v>177</v>
      </c>
      <c r="D48" s="34" t="s">
        <v>177</v>
      </c>
      <c r="E48" s="34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34" t="s">
        <v>177</v>
      </c>
      <c r="E59" s="34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34" t="s">
        <v>177</v>
      </c>
      <c r="E60" s="34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34" t="s">
        <v>177</v>
      </c>
      <c r="E61" s="34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34" t="s">
        <v>177</v>
      </c>
      <c r="E62" s="34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34" t="s">
        <v>177</v>
      </c>
      <c r="E63" s="34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34" t="s">
        <v>177</v>
      </c>
      <c r="E64" s="34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34" t="s">
        <v>177</v>
      </c>
      <c r="E65" s="34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34" t="s">
        <v>177</v>
      </c>
      <c r="E66" s="34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34" t="s">
        <v>177</v>
      </c>
      <c r="E67" s="34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34" t="s">
        <v>177</v>
      </c>
      <c r="E68" s="34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34" t="s">
        <v>177</v>
      </c>
      <c r="E69" s="34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34" t="s">
        <v>177</v>
      </c>
      <c r="E70" s="34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34" t="s">
        <v>177</v>
      </c>
      <c r="E71" s="34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34" t="s">
        <v>177</v>
      </c>
      <c r="E72" s="34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34" t="s">
        <v>177</v>
      </c>
      <c r="E73" s="34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34" t="s">
        <v>177</v>
      </c>
      <c r="E74" s="34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34" t="s">
        <v>177</v>
      </c>
      <c r="E75" s="34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34" t="s">
        <v>177</v>
      </c>
      <c r="E76" s="34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34" t="s">
        <v>177</v>
      </c>
      <c r="E77" s="34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34" t="s">
        <v>177</v>
      </c>
      <c r="E78" s="34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34" t="s">
        <v>177</v>
      </c>
      <c r="E79" s="34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34" t="s">
        <v>177</v>
      </c>
      <c r="E80" s="34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34" t="s">
        <v>177</v>
      </c>
      <c r="E91" s="34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34" t="s">
        <v>177</v>
      </c>
      <c r="E92" s="34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34" t="s">
        <v>177</v>
      </c>
      <c r="E93" s="34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34" t="s">
        <v>177</v>
      </c>
      <c r="E94" s="34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34" t="s">
        <v>177</v>
      </c>
      <c r="E95" s="34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34" t="s">
        <v>177</v>
      </c>
      <c r="E96" s="34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34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34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34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34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34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34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34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34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34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34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34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34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34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34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34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34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34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34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34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34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34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34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34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34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34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34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34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34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34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37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34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32" t="s">
        <v>5</v>
      </c>
      <c r="C157" s="33" t="s">
        <v>151</v>
      </c>
      <c r="D157" s="33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I26" sqref="I2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49" t="s">
        <v>170</v>
      </c>
      <c r="B1" s="49"/>
      <c r="C1" s="49"/>
      <c r="D1" s="49"/>
      <c r="E1" s="49"/>
      <c r="F1" s="49"/>
      <c r="G1" s="49"/>
    </row>
    <row r="2" spans="1:7" x14ac:dyDescent="0.25">
      <c r="A2" s="50" t="s">
        <v>168</v>
      </c>
      <c r="B2" s="51"/>
      <c r="C2" s="51"/>
      <c r="D2" s="51"/>
      <c r="E2" s="51"/>
      <c r="F2" s="51"/>
      <c r="G2" s="51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52" t="s">
        <v>5</v>
      </c>
      <c r="C4" s="52"/>
      <c r="D4" s="53" t="s">
        <v>151</v>
      </c>
      <c r="E4" s="53"/>
      <c r="F4" s="53" t="s">
        <v>150</v>
      </c>
      <c r="G4" s="53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171</v>
      </c>
      <c r="D6" s="2" t="s">
        <v>152</v>
      </c>
      <c r="E6" s="2" t="s">
        <v>173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175</v>
      </c>
      <c r="D7" s="14" t="s">
        <v>159</v>
      </c>
      <c r="E7" s="14" t="s">
        <v>175</v>
      </c>
      <c r="F7" s="14" t="s">
        <v>159</v>
      </c>
      <c r="G7" s="14" t="s">
        <v>175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172</v>
      </c>
      <c r="D9" s="3" t="s">
        <v>165</v>
      </c>
      <c r="E9" s="3" t="s">
        <v>174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178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177</v>
      </c>
      <c r="E39" s="30" t="s">
        <v>177</v>
      </c>
      <c r="F39" s="30" t="s">
        <v>177</v>
      </c>
      <c r="G39" s="30" t="s">
        <v>177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177</v>
      </c>
      <c r="E40" s="30" t="s">
        <v>177</v>
      </c>
      <c r="F40" s="30" t="s">
        <v>177</v>
      </c>
      <c r="G40" s="30" t="s">
        <v>177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177</v>
      </c>
      <c r="E41" s="30" t="s">
        <v>177</v>
      </c>
      <c r="F41" s="30" t="s">
        <v>177</v>
      </c>
      <c r="G41" s="30" t="s">
        <v>177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177</v>
      </c>
      <c r="E42" s="30" t="s">
        <v>177</v>
      </c>
      <c r="F42" s="30" t="s">
        <v>177</v>
      </c>
      <c r="G42" s="30" t="s">
        <v>177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177</v>
      </c>
      <c r="E43" s="30" t="s">
        <v>177</v>
      </c>
      <c r="F43" s="30" t="s">
        <v>177</v>
      </c>
      <c r="G43" s="30" t="s">
        <v>177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177</v>
      </c>
      <c r="E44" s="30" t="s">
        <v>177</v>
      </c>
      <c r="F44" s="30" t="s">
        <v>177</v>
      </c>
      <c r="G44" s="30" t="s">
        <v>177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177</v>
      </c>
      <c r="E45" s="4" t="s">
        <v>6</v>
      </c>
      <c r="F45" s="30" t="s">
        <v>177</v>
      </c>
      <c r="G45" s="30" t="s">
        <v>177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177</v>
      </c>
      <c r="E46" s="30" t="s">
        <v>177</v>
      </c>
      <c r="F46" s="30" t="s">
        <v>177</v>
      </c>
      <c r="G46" s="30" t="s">
        <v>177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177</v>
      </c>
      <c r="E47" s="30" t="s">
        <v>177</v>
      </c>
      <c r="F47" s="30" t="s">
        <v>177</v>
      </c>
      <c r="G47" s="30" t="s">
        <v>177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177</v>
      </c>
      <c r="E48" s="30" t="s">
        <v>177</v>
      </c>
      <c r="F48" s="30" t="s">
        <v>177</v>
      </c>
      <c r="G48" s="30" t="s">
        <v>177</v>
      </c>
    </row>
    <row r="49" spans="1:7" x14ac:dyDescent="0.25">
      <c r="A49" s="2" t="s">
        <v>176</v>
      </c>
      <c r="B49" s="4" t="s">
        <v>6</v>
      </c>
      <c r="C49" s="4" t="s">
        <v>6</v>
      </c>
      <c r="D49" s="30" t="s">
        <v>177</v>
      </c>
      <c r="E49" s="4" t="s">
        <v>6</v>
      </c>
      <c r="F49" s="30" t="s">
        <v>177</v>
      </c>
      <c r="G49" s="30" t="s">
        <v>177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177</v>
      </c>
      <c r="E50" s="30" t="s">
        <v>177</v>
      </c>
      <c r="F50" s="30" t="s">
        <v>177</v>
      </c>
      <c r="G50" s="30" t="s">
        <v>177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177</v>
      </c>
      <c r="E51" s="30" t="s">
        <v>177</v>
      </c>
      <c r="F51" s="30" t="s">
        <v>177</v>
      </c>
      <c r="G51" s="30" t="s">
        <v>177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177</v>
      </c>
      <c r="E52" s="31" t="s">
        <v>177</v>
      </c>
      <c r="F52" s="31" t="s">
        <v>177</v>
      </c>
      <c r="G52" s="31" t="s">
        <v>177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177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177</v>
      </c>
      <c r="G62" s="30" t="s">
        <v>177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177</v>
      </c>
      <c r="G63" s="30" t="s">
        <v>177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177</v>
      </c>
      <c r="G64" s="30" t="s">
        <v>177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177</v>
      </c>
      <c r="G65" s="30" t="s">
        <v>177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177</v>
      </c>
      <c r="G66" s="30" t="s">
        <v>177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177</v>
      </c>
      <c r="G67" s="30" t="s">
        <v>177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177</v>
      </c>
      <c r="G68" s="30" t="s">
        <v>177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177</v>
      </c>
      <c r="G69" s="30" t="s">
        <v>177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177</v>
      </c>
      <c r="G70" s="30" t="s">
        <v>177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177</v>
      </c>
      <c r="G71" s="30" t="s">
        <v>177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177</v>
      </c>
      <c r="G72" s="30" t="s">
        <v>177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177</v>
      </c>
      <c r="G73" s="30" t="s">
        <v>177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177</v>
      </c>
      <c r="G74" s="30" t="s">
        <v>177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177</v>
      </c>
      <c r="G75" s="30" t="s">
        <v>177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177</v>
      </c>
      <c r="G76" s="30" t="s">
        <v>177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177</v>
      </c>
      <c r="G77" s="30" t="s">
        <v>177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177</v>
      </c>
      <c r="G78" s="30" t="s">
        <v>177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177</v>
      </c>
      <c r="G79" s="30" t="s">
        <v>177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177</v>
      </c>
      <c r="G80" s="30" t="s">
        <v>177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177</v>
      </c>
      <c r="G81" s="30" t="s">
        <v>177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177</v>
      </c>
      <c r="G82" s="30" t="s">
        <v>177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177</v>
      </c>
      <c r="G83" s="30" t="s">
        <v>177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177</v>
      </c>
      <c r="G84" s="31" t="s">
        <v>177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177</v>
      </c>
      <c r="G94" s="30" t="s">
        <v>177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177</v>
      </c>
      <c r="G95" s="30" t="s">
        <v>177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177</v>
      </c>
      <c r="G96" s="30" t="s">
        <v>177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177</v>
      </c>
      <c r="G97" s="30" t="s">
        <v>177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177</v>
      </c>
      <c r="G98" s="30" t="s">
        <v>177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177</v>
      </c>
      <c r="G99" s="30" t="s">
        <v>177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177</v>
      </c>
      <c r="G100" s="30" t="s">
        <v>177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177</v>
      </c>
      <c r="G101" s="31" t="s">
        <v>177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178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179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180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181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182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183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184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185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186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topLeftCell="A94" workbookViewId="0">
      <selection activeCell="G42" sqref="G42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49" t="s">
        <v>169</v>
      </c>
      <c r="B1" s="49"/>
      <c r="C1" s="49"/>
      <c r="D1" s="49"/>
      <c r="E1" s="49"/>
      <c r="F1" s="49"/>
      <c r="G1" s="49"/>
    </row>
    <row r="2" spans="1:7" x14ac:dyDescent="0.25">
      <c r="A2" s="50" t="s">
        <v>168</v>
      </c>
      <c r="B2" s="51"/>
      <c r="C2" s="51"/>
      <c r="D2" s="51"/>
      <c r="E2" s="51"/>
      <c r="F2" s="51"/>
      <c r="G2" s="51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52" t="s">
        <v>5</v>
      </c>
      <c r="C4" s="52"/>
      <c r="D4" s="53" t="s">
        <v>151</v>
      </c>
      <c r="E4" s="53"/>
      <c r="F4" s="53" t="s">
        <v>150</v>
      </c>
      <c r="G4" s="53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54" t="s">
        <v>5</v>
      </c>
      <c r="C1" s="54"/>
      <c r="D1" s="55" t="s">
        <v>151</v>
      </c>
      <c r="E1" s="55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2013-09-08T20:01:14Z</cp:lastPrinted>
  <dcterms:created xsi:type="dcterms:W3CDTF">2012-12-22T17:12:30Z</dcterms:created>
  <dcterms:modified xsi:type="dcterms:W3CDTF">2013-09-08T22:15:13Z</dcterms:modified>
</cp:coreProperties>
</file>