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ource\G-Truc\website\doc\"/>
    </mc:Choice>
  </mc:AlternateContent>
  <bookViews>
    <workbookView xWindow="0" yWindow="0" windowWidth="28770" windowHeight="12660"/>
  </bookViews>
  <sheets>
    <sheet name="data" sheetId="3" r:id="rId1"/>
    <sheet name="graft" sheetId="1" r:id="rId2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P103" i="3" l="1"/>
  <c r="P104" i="3"/>
  <c r="P105" i="3"/>
  <c r="M104" i="3"/>
  <c r="M105" i="3"/>
  <c r="M103" i="3"/>
  <c r="N104" i="3"/>
  <c r="N105" i="3"/>
  <c r="N103" i="3"/>
  <c r="O104" i="3"/>
  <c r="O105" i="3"/>
  <c r="O103" i="3"/>
  <c r="L104" i="3"/>
  <c r="L105" i="3"/>
  <c r="L103" i="3"/>
  <c r="K104" i="3"/>
  <c r="K105" i="3"/>
  <c r="K103" i="3"/>
  <c r="L50" i="3"/>
  <c r="M50" i="3"/>
  <c r="N50" i="3"/>
  <c r="O50" i="3"/>
  <c r="P50" i="3"/>
  <c r="L51" i="3"/>
  <c r="M51" i="3"/>
  <c r="N51" i="3"/>
  <c r="O51" i="3"/>
  <c r="P51" i="3"/>
  <c r="L52" i="3"/>
  <c r="M52" i="3"/>
  <c r="N52" i="3"/>
  <c r="O52" i="3"/>
  <c r="P52" i="3"/>
  <c r="L53" i="3"/>
  <c r="M53" i="3"/>
  <c r="N53" i="3"/>
  <c r="O53" i="3"/>
  <c r="P53" i="3"/>
  <c r="L54" i="3"/>
  <c r="M54" i="3"/>
  <c r="N54" i="3"/>
  <c r="O54" i="3"/>
  <c r="P54" i="3"/>
  <c r="L55" i="3"/>
  <c r="M55" i="3"/>
  <c r="N55" i="3"/>
  <c r="O55" i="3"/>
  <c r="P55" i="3"/>
  <c r="M49" i="3"/>
  <c r="N49" i="3"/>
  <c r="O49" i="3"/>
  <c r="P49" i="3"/>
  <c r="L49" i="3"/>
  <c r="M73" i="3"/>
  <c r="M74" i="3"/>
  <c r="M75" i="3"/>
  <c r="M76" i="3"/>
  <c r="M77" i="3"/>
  <c r="M78" i="3"/>
  <c r="M79" i="3"/>
  <c r="L74" i="3"/>
  <c r="L75" i="3"/>
  <c r="L76" i="3"/>
  <c r="L77" i="3"/>
  <c r="L78" i="3"/>
  <c r="L79" i="3"/>
  <c r="L73" i="3"/>
  <c r="L32" i="3" l="1"/>
  <c r="M32" i="3"/>
  <c r="N32" i="3"/>
  <c r="O32" i="3"/>
  <c r="P32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L23" i="3"/>
  <c r="L24" i="3"/>
  <c r="L25" i="3"/>
  <c r="L26" i="3"/>
  <c r="L27" i="3"/>
  <c r="L28" i="3"/>
  <c r="L29" i="3"/>
  <c r="L30" i="3"/>
  <c r="L31" i="3"/>
  <c r="L22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9" i="3"/>
  <c r="N9" i="3"/>
  <c r="O9" i="3"/>
  <c r="P9" i="3"/>
  <c r="L10" i="3"/>
  <c r="L11" i="3"/>
  <c r="L12" i="3"/>
  <c r="L13" i="3"/>
  <c r="L14" i="3"/>
  <c r="L15" i="3"/>
  <c r="L16" i="3"/>
  <c r="L17" i="3"/>
  <c r="L18" i="3"/>
  <c r="L9" i="3"/>
</calcChain>
</file>

<file path=xl/sharedStrings.xml><?xml version="1.0" encoding="utf-8"?>
<sst xmlns="http://purl.oclc.org/ooxml/spreadsheetml/main" count="203" uniqueCount="72">
  <si>
    <t>PS4 bandwidth</t>
  </si>
  <si>
    <t>Intel volume</t>
  </si>
  <si>
    <t>GeForce *60</t>
  </si>
  <si>
    <t>iPhone</t>
  </si>
  <si>
    <t>GeForce  High-end</t>
  </si>
  <si>
    <t>Playstation</t>
  </si>
  <si>
    <t>GeForce *50 Series</t>
  </si>
  <si>
    <t>GeForce *50</t>
  </si>
  <si>
    <t>Playstation 3</t>
  </si>
  <si>
    <t>Playstation 4 Pro</t>
  </si>
  <si>
    <t>Playstation 4</t>
  </si>
  <si>
    <t>Release Data</t>
  </si>
  <si>
    <t>Bandwidth</t>
  </si>
  <si>
    <t>GeForce High-end</t>
  </si>
  <si>
    <t>GeForce GTX 280</t>
  </si>
  <si>
    <t>GeForce GTX 285</t>
  </si>
  <si>
    <t>GFLOPS</t>
  </si>
  <si>
    <t>Pixel (GP/s)</t>
  </si>
  <si>
    <t>Texture (GT/s)</t>
  </si>
  <si>
    <t>Memory (MB)</t>
  </si>
  <si>
    <t>GeForce GTX 260</t>
  </si>
  <si>
    <t>GeForce 8800 GTX</t>
  </si>
  <si>
    <t>GeForce 8800 Ultra</t>
  </si>
  <si>
    <t>GeForce 8600 GT</t>
  </si>
  <si>
    <t>GeForce 8500 GT</t>
  </si>
  <si>
    <t>GeForce GTX 480</t>
  </si>
  <si>
    <t>GeForce GTX 580</t>
  </si>
  <si>
    <t>GeForce GTX 680</t>
  </si>
  <si>
    <t>GeForce GTX 780</t>
  </si>
  <si>
    <t>GeForce GTX 780 Ti</t>
  </si>
  <si>
    <t>GeForce Titan</t>
  </si>
  <si>
    <t>GeForce Titan Black</t>
  </si>
  <si>
    <t>GeForce GTX 980</t>
  </si>
  <si>
    <t>GeForce GTX 980 Ti</t>
  </si>
  <si>
    <t>GeForce Titan X</t>
  </si>
  <si>
    <t>GeForce GTX 1080</t>
  </si>
  <si>
    <t>GeForce Titan P</t>
  </si>
  <si>
    <t>GeForce Extreme</t>
  </si>
  <si>
    <t>Intel volumn</t>
  </si>
  <si>
    <t>HD Graphics 520</t>
  </si>
  <si>
    <t>HD Graphics 5500</t>
  </si>
  <si>
    <t>HD Graphics 4600</t>
  </si>
  <si>
    <t>HD Graphics 4000</t>
  </si>
  <si>
    <t>HD Graphics 3000</t>
  </si>
  <si>
    <t>HD Graphics 2000</t>
  </si>
  <si>
    <t>GMA X4500</t>
  </si>
  <si>
    <t>GMA X3100</t>
  </si>
  <si>
    <t>GMA 950</t>
  </si>
  <si>
    <t>HD Graphics 620</t>
  </si>
  <si>
    <t>GeForce 9500 GT</t>
  </si>
  <si>
    <t>GeForce GTS 450</t>
  </si>
  <si>
    <t>GeForce GT 240</t>
  </si>
  <si>
    <t>GeForce GTX 550 Ti</t>
  </si>
  <si>
    <t>GeForce GTX 650</t>
  </si>
  <si>
    <t>GeForce GTX 750</t>
  </si>
  <si>
    <t>GeForce GTX 950</t>
  </si>
  <si>
    <t>GeForce GTX 1050</t>
  </si>
  <si>
    <t>GeForce 9600 GT</t>
  </si>
  <si>
    <t>Entry</t>
  </si>
  <si>
    <t>Main</t>
  </si>
  <si>
    <t>High-end</t>
  </si>
  <si>
    <t>GeForce 8</t>
  </si>
  <si>
    <t>GeForce 200</t>
  </si>
  <si>
    <t>GeForce 900</t>
  </si>
  <si>
    <t>GeForce GTX 960</t>
  </si>
  <si>
    <t>GeForce GTX 660</t>
  </si>
  <si>
    <t>GeForce 600</t>
  </si>
  <si>
    <t>GeForce 400</t>
  </si>
  <si>
    <t>GeForce GTX 450</t>
  </si>
  <si>
    <t>GeForce GTX 460</t>
  </si>
  <si>
    <t>GeForce 1000</t>
  </si>
  <si>
    <t>GeForce GTX 1060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</si>
</sst>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ultimate high-end GeForce performance over 10 years, relative to GeForce 8800 GTX</a:t>
            </a:r>
            <a:endParaRPr lang="fr-FR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3915456127096999E-2"/>
          <c:y val="0.15636363636363637"/>
          <c:w val="0.89272997521272801"/>
          <c:h val="0.6067723352762722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data!$L$8:$L$18</c:f>
              <c:numCache>
                <c:formatCode>0%</c:formatCode>
                <c:ptCount val="11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3.8888888888888888</c:v>
                </c:pt>
                <c:pt idx="10">
                  <c:v>5.5555555555555554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data!$M$8:$M$18</c:f>
              <c:numCache>
                <c:formatCode>0%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8</c:v>
                </c:pt>
                <c:pt idx="9">
                  <c:v>16</c:v>
                </c:pt>
                <c:pt idx="10">
                  <c:v>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data!$N$8:$N$18</c:f>
              <c:numCache>
                <c:formatCode>0%</c:formatCode>
                <c:ptCount val="11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9.8861003861003862</c:v>
                </c:pt>
                <c:pt idx="9">
                  <c:v>11.86100386100386</c:v>
                </c:pt>
                <c:pt idx="10">
                  <c:v>19.608108108108109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data!$O$8:$O$18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3.0942028985507246</c:v>
                </c:pt>
                <c:pt idx="9">
                  <c:v>6.9565217391304346</c:v>
                </c:pt>
                <c:pt idx="10">
                  <c:v>9.8550724637681153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data!$K$8:$K$18</c:f>
              <c:numCache>
                <c:formatCode>[$-409]d\-mmm\-yyyy;@</c:formatCode>
                <c:ptCount val="11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41688</c:v>
                </c:pt>
                <c:pt idx="9">
                  <c:v>42080</c:v>
                </c:pt>
                <c:pt idx="10">
                  <c:v>42584</c:v>
                </c:pt>
              </c:numCache>
            </c:numRef>
          </c:xVal>
          <c:yVal>
            <c:numRef>
              <c:f>data!$P$8:$P$18</c:f>
              <c:numCache>
                <c:formatCode>0%</c:formatCode>
                <c:ptCount val="11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5.7880434782608701</c:v>
                </c:pt>
                <c:pt idx="9">
                  <c:v>5.2173913043478262</c:v>
                </c:pt>
                <c:pt idx="10">
                  <c:v>8.625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35428976"/>
        <c:axId val="-1235437136"/>
      </c:scatterChart>
      <c:valAx>
        <c:axId val="-1235428976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35437136"/>
        <c:crosses val="autoZero"/>
        <c:crossBetween val="midCat"/>
        <c:majorUnit val="250"/>
      </c:valAx>
      <c:valAx>
        <c:axId val="-1235437136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35428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high-end GeForce performance over 10 years, </a:t>
            </a:r>
            <a:r>
              <a:rPr lang="fr-FR" sz="1400" b="0" i="0" u="none" strike="noStrike" baseline="0%">
                <a:effectLst/>
              </a:rPr>
              <a:t>relative </a:t>
            </a:r>
            <a:r>
              <a:rPr lang="fr-FR" sz="1400" b="0" i="0" baseline="0%">
                <a:effectLst/>
              </a:rPr>
              <a:t>to GeForce 8800 GTX</a:t>
            </a:r>
            <a:endParaRPr lang="fr-FR" sz="1400" baseline="0%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4521065480980359E-2"/>
          <c:y val="0.14801819363222873"/>
          <c:w val="0.84254127784908805"/>
          <c:h val="0.612784907517036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data!$L$20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data!$L$21:$L$32</c:f>
              <c:numCache>
                <c:formatCode>0%</c:formatCode>
                <c:ptCount val="12"/>
                <c:pt idx="0">
                  <c:v>1</c:v>
                </c:pt>
                <c:pt idx="1">
                  <c:v>1.2002314814814814</c:v>
                </c:pt>
                <c:pt idx="2">
                  <c:v>1.6400462962962961</c:v>
                </c:pt>
                <c:pt idx="3">
                  <c:v>1.8402777777777777</c:v>
                </c:pt>
                <c:pt idx="4">
                  <c:v>2.0532407407407405</c:v>
                </c:pt>
                <c:pt idx="5">
                  <c:v>2.2268518518518516</c:v>
                </c:pt>
                <c:pt idx="6">
                  <c:v>2.2251851851851852</c:v>
                </c:pt>
                <c:pt idx="7">
                  <c:v>3.333333333333333</c:v>
                </c:pt>
                <c:pt idx="8">
                  <c:v>3.8888888888888888</c:v>
                </c:pt>
                <c:pt idx="9">
                  <c:v>2.5925925925925926</c:v>
                </c:pt>
                <c:pt idx="10">
                  <c:v>3.8888888888888888</c:v>
                </c:pt>
                <c:pt idx="11">
                  <c:v>3.7037037037037033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data!$M$20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data!$M$21:$M$32</c:f>
              <c:numCache>
                <c:formatCode>0%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1.3333333333333333</c:v>
                </c:pt>
                <c:pt idx="3">
                  <c:v>1.3333333333333333</c:v>
                </c:pt>
                <c:pt idx="4">
                  <c:v>2</c:v>
                </c:pt>
                <c:pt idx="5">
                  <c:v>2</c:v>
                </c:pt>
                <c:pt idx="6">
                  <c:v>2.6666666666666665</c:v>
                </c:pt>
                <c:pt idx="7">
                  <c:v>4</c:v>
                </c:pt>
                <c:pt idx="8">
                  <c:v>4</c:v>
                </c:pt>
                <c:pt idx="9">
                  <c:v>5.333333333333333</c:v>
                </c:pt>
                <c:pt idx="10">
                  <c:v>8</c:v>
                </c:pt>
                <c:pt idx="11">
                  <c:v>10.666666666666666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data!$N$20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data!$N$21:$N$32</c:f>
              <c:numCache>
                <c:formatCode>0%</c:formatCode>
                <c:ptCount val="12"/>
                <c:pt idx="0">
                  <c:v>1</c:v>
                </c:pt>
                <c:pt idx="1">
                  <c:v>1.111969111969112</c:v>
                </c:pt>
                <c:pt idx="2">
                  <c:v>1.8013899613899613</c:v>
                </c:pt>
                <c:pt idx="3">
                  <c:v>2.0515830115830118</c:v>
                </c:pt>
                <c:pt idx="4">
                  <c:v>2.5965250965250966</c:v>
                </c:pt>
                <c:pt idx="5">
                  <c:v>3.0523166023166022</c:v>
                </c:pt>
                <c:pt idx="6">
                  <c:v>5.9660231660231666</c:v>
                </c:pt>
                <c:pt idx="7">
                  <c:v>7.6776061776061777</c:v>
                </c:pt>
                <c:pt idx="8">
                  <c:v>9.7413127413127416</c:v>
                </c:pt>
                <c:pt idx="9">
                  <c:v>8.903474903474903</c:v>
                </c:pt>
                <c:pt idx="10">
                  <c:v>10.872586872586872</c:v>
                </c:pt>
                <c:pt idx="11">
                  <c:v>15.884169884169884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data!$O$20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data!$O$21:$O$32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1.0652173913043477</c:v>
                </c:pt>
                <c:pt idx="2">
                  <c:v>1.3959420289855071</c:v>
                </c:pt>
                <c:pt idx="3">
                  <c:v>1.5026086956521738</c:v>
                </c:pt>
                <c:pt idx="4">
                  <c:v>2.4347826086956523</c:v>
                </c:pt>
                <c:pt idx="5">
                  <c:v>2.6855072463768117</c:v>
                </c:pt>
                <c:pt idx="6">
                  <c:v>2.3333333333333335</c:v>
                </c:pt>
                <c:pt idx="7">
                  <c:v>2.9999999999999996</c:v>
                </c:pt>
                <c:pt idx="8">
                  <c:v>3.043478260869565</c:v>
                </c:pt>
                <c:pt idx="9">
                  <c:v>5.22463768115942</c:v>
                </c:pt>
                <c:pt idx="10">
                  <c:v>6.9565217391304346</c:v>
                </c:pt>
                <c:pt idx="11">
                  <c:v>7.4492753623188399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data!$P$20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data!$K$21:$K$32</c:f>
              <c:numCache>
                <c:formatCode>[$-409]d\-mmm\-yyyy;@</c:formatCode>
                <c:ptCount val="12"/>
                <c:pt idx="0">
                  <c:v>39029</c:v>
                </c:pt>
                <c:pt idx="1">
                  <c:v>39235</c:v>
                </c:pt>
                <c:pt idx="2">
                  <c:v>39616</c:v>
                </c:pt>
                <c:pt idx="3">
                  <c:v>39828</c:v>
                </c:pt>
                <c:pt idx="4">
                  <c:v>40263</c:v>
                </c:pt>
                <c:pt idx="5">
                  <c:v>40491</c:v>
                </c:pt>
                <c:pt idx="6">
                  <c:v>40990</c:v>
                </c:pt>
                <c:pt idx="7">
                  <c:v>41417</c:v>
                </c:pt>
                <c:pt idx="8">
                  <c:v>41585</c:v>
                </c:pt>
                <c:pt idx="9">
                  <c:v>41900</c:v>
                </c:pt>
                <c:pt idx="10">
                  <c:v>42157</c:v>
                </c:pt>
                <c:pt idx="11">
                  <c:v>42517</c:v>
                </c:pt>
              </c:numCache>
            </c:numRef>
          </c:xVal>
          <c:yVal>
            <c:numRef>
              <c:f>data!$P$21:$P$32</c:f>
              <c:numCache>
                <c:formatCode>0%</c:formatCode>
                <c:ptCount val="12"/>
                <c:pt idx="0">
                  <c:v>1</c:v>
                </c:pt>
                <c:pt idx="1">
                  <c:v>1.0652173913043479</c:v>
                </c:pt>
                <c:pt idx="2">
                  <c:v>1.308695652173913</c:v>
                </c:pt>
                <c:pt idx="3">
                  <c:v>1.4086956521739133</c:v>
                </c:pt>
                <c:pt idx="4">
                  <c:v>1.1413043478260871</c:v>
                </c:pt>
                <c:pt idx="5">
                  <c:v>1.3426630434782609</c:v>
                </c:pt>
                <c:pt idx="6">
                  <c:v>3.5000000000000004</c:v>
                </c:pt>
                <c:pt idx="7">
                  <c:v>4.5108695652173916</c:v>
                </c:pt>
                <c:pt idx="8">
                  <c:v>5.7065217391304355</c:v>
                </c:pt>
                <c:pt idx="9">
                  <c:v>3.9130434782608701</c:v>
                </c:pt>
                <c:pt idx="10">
                  <c:v>4.7826086956521747</c:v>
                </c:pt>
                <c:pt idx="11">
                  <c:v>6.9864130434782616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35432240"/>
        <c:axId val="-1235437680"/>
      </c:scatterChart>
      <c:valAx>
        <c:axId val="-1235432240"/>
        <c:scaling>
          <c:orientation val="minMax"/>
          <c:max val="42600"/>
          <c:min val="3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35437680"/>
        <c:crosses val="autoZero"/>
        <c:crossBetween val="midCat"/>
        <c:majorUnit val="250"/>
      </c:valAx>
      <c:valAx>
        <c:axId val="-123543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3543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%">
                <a:effectLst/>
              </a:rPr>
              <a:t>Evolution of Intel HD Graphics volume GPU performance over 8 years, relative to GMA 4500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978937007874016"/>
          <c:y val="0.16808543096872616"/>
          <c:w val="0.84722462817147848"/>
          <c:h val="0.599806603121978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data!$L$71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data!$L$72:$L$78</c:f>
              <c:numCache>
                <c:formatCode>0%</c:formatCode>
                <c:ptCount val="7"/>
                <c:pt idx="0">
                  <c:v>1</c:v>
                </c:pt>
                <c:pt idx="1">
                  <c:v>1.0058823529411764</c:v>
                </c:pt>
                <c:pt idx="2">
                  <c:v>1.2529411764705882</c:v>
                </c:pt>
                <c:pt idx="3">
                  <c:v>1.5058823529411764</c:v>
                </c:pt>
                <c:pt idx="4">
                  <c:v>1.5058823529411764</c:v>
                </c:pt>
                <c:pt idx="5">
                  <c:v>1.5058823529411764</c:v>
                </c:pt>
                <c:pt idx="6">
                  <c:v>2.0058823529411764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data!$M$71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data!$K$72:$K$78</c:f>
              <c:numCache>
                <c:formatCode>[$-409]d\-mmm\-yyyy;@</c:formatCode>
                <c:ptCount val="7"/>
                <c:pt idx="0">
                  <c:v>39604</c:v>
                </c:pt>
                <c:pt idx="1">
                  <c:v>40185</c:v>
                </c:pt>
                <c:pt idx="2">
                  <c:v>40552</c:v>
                </c:pt>
                <c:pt idx="3">
                  <c:v>41022</c:v>
                </c:pt>
                <c:pt idx="4">
                  <c:v>41427</c:v>
                </c:pt>
                <c:pt idx="5">
                  <c:v>42009</c:v>
                </c:pt>
                <c:pt idx="6">
                  <c:v>42221</c:v>
                </c:pt>
              </c:numCache>
            </c:numRef>
          </c:xVal>
          <c:yVal>
            <c:numRef>
              <c:f>data!$M$72:$M$78</c:f>
              <c:numCache>
                <c:formatCode>0%</c:formatCode>
                <c:ptCount val="7"/>
                <c:pt idx="0">
                  <c:v>1</c:v>
                </c:pt>
                <c:pt idx="1">
                  <c:v>1.35</c:v>
                </c:pt>
                <c:pt idx="2">
                  <c:v>4.05</c:v>
                </c:pt>
                <c:pt idx="3">
                  <c:v>10.4</c:v>
                </c:pt>
                <c:pt idx="4">
                  <c:v>13.5</c:v>
                </c:pt>
                <c:pt idx="5">
                  <c:v>11.4</c:v>
                </c:pt>
                <c:pt idx="6">
                  <c:v>12.6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06852720"/>
        <c:axId val="-1275730064"/>
      </c:scatterChart>
      <c:valAx>
        <c:axId val="-1206852720"/>
        <c:scaling>
          <c:orientation val="minMax"/>
          <c:max val="42300"/>
          <c:min val="395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75730064"/>
        <c:crosses val="autoZero"/>
        <c:crossBetween val="midCat"/>
        <c:majorUnit val="250"/>
      </c:valAx>
      <c:valAx>
        <c:axId val="-1275730064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0685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800" b="0" i="0" baseline="0%">
                <a:effectLst/>
              </a:rPr>
              <a:t>Evolution of entry level GeForce performance over 10 years, relative to GeForce 8500 GT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0262685930001668"/>
          <c:y val="0.24532488042849035"/>
          <c:w val="0.80526030200233567"/>
          <c:h val="0.5317675226356877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data!$L$47</c:f>
              <c:strCache>
                <c:ptCount val="1"/>
                <c:pt idx="0">
                  <c:v>Bandwidth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data!$L$48:$L$55</c:f>
              <c:numCache>
                <c:formatCode>0%</c:formatCode>
                <c:ptCount val="8"/>
                <c:pt idx="0">
                  <c:v>1</c:v>
                </c:pt>
                <c:pt idx="1">
                  <c:v>1.9327731092436975</c:v>
                </c:pt>
                <c:pt idx="2">
                  <c:v>2.6890756302521006</c:v>
                </c:pt>
                <c:pt idx="3">
                  <c:v>4.8512605042016803</c:v>
                </c:pt>
                <c:pt idx="4">
                  <c:v>8.2773109243697469</c:v>
                </c:pt>
                <c:pt idx="5">
                  <c:v>6.7226890756302522</c:v>
                </c:pt>
                <c:pt idx="6">
                  <c:v>6.7394957983193278</c:v>
                </c:pt>
                <c:pt idx="7">
                  <c:v>8.9075630252100844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data!$M$47</c:f>
              <c:strCache>
                <c:ptCount val="1"/>
                <c:pt idx="0">
                  <c:v>Memory (MB)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data!$M$48:$M$55</c:f>
              <c:numCache>
                <c:formatCode>0%</c:formatCode>
                <c:ptCount val="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data!$N$47</c:f>
              <c:strCache>
                <c:ptCount val="1"/>
                <c:pt idx="0">
                  <c:v>GFLOPS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data!$N$48:$N$55</c:f>
              <c:numCache>
                <c:formatCode>0%</c:formatCode>
                <c:ptCount val="8"/>
                <c:pt idx="0">
                  <c:v>1</c:v>
                </c:pt>
                <c:pt idx="1">
                  <c:v>4.666666666666667</c:v>
                </c:pt>
                <c:pt idx="2">
                  <c:v>13.399305555555554</c:v>
                </c:pt>
                <c:pt idx="3">
                  <c:v>20.878472222222221</c:v>
                </c:pt>
                <c:pt idx="4">
                  <c:v>24</c:v>
                </c:pt>
                <c:pt idx="5">
                  <c:v>28.211805555555554</c:v>
                </c:pt>
                <c:pt idx="6">
                  <c:v>36.25</c:v>
                </c:pt>
                <c:pt idx="7">
                  <c:v>54.583333333333329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data!$O$47</c:f>
              <c:strCache>
                <c:ptCount val="1"/>
                <c:pt idx="0">
                  <c:v>Pixel (GP/s)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data!$O$48:$O$55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2.4444444444444446</c:v>
                </c:pt>
                <c:pt idx="3">
                  <c:v>6.9611111111111104</c:v>
                </c:pt>
                <c:pt idx="4">
                  <c:v>12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18.166666666666668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data!$P$47</c:f>
              <c:strCache>
                <c:ptCount val="1"/>
                <c:pt idx="0">
                  <c:v>Texture (GT/s)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data!$K$48:$K$55</c:f>
              <c:numCache>
                <c:formatCode>[$-409]d\-mmm\-yyyy;@</c:formatCode>
                <c:ptCount val="8"/>
                <c:pt idx="0">
                  <c:v>39189</c:v>
                </c:pt>
                <c:pt idx="1">
                  <c:v>39658</c:v>
                </c:pt>
                <c:pt idx="2">
                  <c:v>40134</c:v>
                </c:pt>
                <c:pt idx="3">
                  <c:v>40434</c:v>
                </c:pt>
                <c:pt idx="4">
                  <c:v>40617</c:v>
                </c:pt>
                <c:pt idx="5">
                  <c:v>41165</c:v>
                </c:pt>
                <c:pt idx="6">
                  <c:v>41698</c:v>
                </c:pt>
                <c:pt idx="7">
                  <c:v>42236</c:v>
                </c:pt>
              </c:numCache>
            </c:numRef>
          </c:xVal>
          <c:yVal>
            <c:numRef>
              <c:f>data!$P$48:$P$55</c:f>
              <c:numCache>
                <c:formatCode>0%</c:formatCode>
                <c:ptCount val="8"/>
                <c:pt idx="0">
                  <c:v>1</c:v>
                </c:pt>
                <c:pt idx="1">
                  <c:v>2.4444444444444446</c:v>
                </c:pt>
                <c:pt idx="2">
                  <c:v>4.8888888888888893</c:v>
                </c:pt>
                <c:pt idx="3">
                  <c:v>6.9611111111111104</c:v>
                </c:pt>
                <c:pt idx="4">
                  <c:v>8</c:v>
                </c:pt>
                <c:pt idx="5">
                  <c:v>9.3888888888888875</c:v>
                </c:pt>
                <c:pt idx="6">
                  <c:v>9.0555555555555554</c:v>
                </c:pt>
                <c:pt idx="7">
                  <c:v>13.666666666666668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4882432"/>
        <c:axId val="-1434868832"/>
      </c:scatterChart>
      <c:valAx>
        <c:axId val="-1434882432"/>
        <c:scaling>
          <c:orientation val="minMax"/>
          <c:max val="42250"/>
          <c:min val="39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-409]d\-mmm\-yy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54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34868832"/>
        <c:crosses val="autoZero"/>
        <c:crossBetween val="midCat"/>
        <c:majorUnit val="250"/>
      </c:valAx>
      <c:valAx>
        <c:axId val="-143486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43488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35431696"/>
        <c:axId val="-1235426800"/>
      </c:lineChart>
      <c:catAx>
        <c:axId val="-1235431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35426800"/>
        <c:crosses val="autoZero"/>
        <c:auto val="1"/>
        <c:lblAlgn val="ctr"/>
        <c:lblOffset val="100"/>
        <c:noMultiLvlLbl val="0"/>
      </c:catAx>
      <c:valAx>
        <c:axId val="-123542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3543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10 years of GPU memory bandwidth. Y-axis in GB/s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graft!$E$14</c:f>
              <c:strCache>
                <c:ptCount val="1"/>
                <c:pt idx="0">
                  <c:v>GeForce  High-end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graft!$F$14:$P$14</c:f>
              <c:numCache>
                <c:formatCode>General</c:formatCode>
                <c:ptCount val="11"/>
                <c:pt idx="0">
                  <c:v>86.4</c:v>
                </c:pt>
                <c:pt idx="1">
                  <c:v>103.7</c:v>
                </c:pt>
                <c:pt idx="2">
                  <c:v>141.69999999999999</c:v>
                </c:pt>
                <c:pt idx="3">
                  <c:v>159</c:v>
                </c:pt>
                <c:pt idx="4">
                  <c:v>192.4</c:v>
                </c:pt>
                <c:pt idx="5">
                  <c:v>192.4</c:v>
                </c:pt>
                <c:pt idx="6">
                  <c:v>192.4</c:v>
                </c:pt>
                <c:pt idx="7">
                  <c:v>288</c:v>
                </c:pt>
                <c:pt idx="8">
                  <c:v>336</c:v>
                </c:pt>
                <c:pt idx="9">
                  <c:v>313</c:v>
                </c:pt>
                <c:pt idx="10">
                  <c:v>480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graft!$E$15</c:f>
              <c:strCache>
                <c:ptCount val="1"/>
                <c:pt idx="0">
                  <c:v>GeForce *50 Series</c:v>
                </c:pt>
              </c:strCache>
            </c:strRef>
          </c:tx>
          <c:spPr>
            <a:ln w="28575" cap="rnd">
              <a:solidFill>
                <a:schemeClr val="accent6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graft!$F$15:$P$15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25.6</c:v>
                </c:pt>
                <c:pt idx="3">
                  <c:v>25.6</c:v>
                </c:pt>
                <c:pt idx="4">
                  <c:v>57.73</c:v>
                </c:pt>
                <c:pt idx="5">
                  <c:v>98.5</c:v>
                </c:pt>
                <c:pt idx="6">
                  <c:v>86.4</c:v>
                </c:pt>
                <c:pt idx="7">
                  <c:v>86.4</c:v>
                </c:pt>
                <c:pt idx="8">
                  <c:v>86.4</c:v>
                </c:pt>
                <c:pt idx="9">
                  <c:v>106</c:v>
                </c:pt>
                <c:pt idx="10">
                  <c:v>112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graft!$E$16</c:f>
              <c:strCache>
                <c:ptCount val="1"/>
                <c:pt idx="0">
                  <c:v>Intel volume</c:v>
                </c:pt>
              </c:strCache>
            </c:strRef>
          </c:tx>
          <c:spPr>
            <a:ln w="28575" cap="rnd">
              <a:solidFill>
                <a:schemeClr val="accent1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graft!$F$16:$P$16</c:f>
              <c:numCache>
                <c:formatCode>General</c:formatCode>
                <c:ptCount val="11"/>
                <c:pt idx="0">
                  <c:v>12.8</c:v>
                </c:pt>
                <c:pt idx="1">
                  <c:v>12.8</c:v>
                </c:pt>
                <c:pt idx="2">
                  <c:v>17</c:v>
                </c:pt>
                <c:pt idx="3">
                  <c:v>17</c:v>
                </c:pt>
                <c:pt idx="4">
                  <c:v>21.3</c:v>
                </c:pt>
                <c:pt idx="5">
                  <c:v>21.3</c:v>
                </c:pt>
                <c:pt idx="6">
                  <c:v>25.6</c:v>
                </c:pt>
                <c:pt idx="7">
                  <c:v>25.6</c:v>
                </c:pt>
                <c:pt idx="8">
                  <c:v>25.6</c:v>
                </c:pt>
                <c:pt idx="9">
                  <c:v>34.1</c:v>
                </c:pt>
                <c:pt idx="10">
                  <c:v>34.1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graft!$E$17</c:f>
              <c:strCache>
                <c:ptCount val="1"/>
                <c:pt idx="0">
                  <c:v>iPhone</c:v>
                </c:pt>
              </c:strCache>
            </c:strRef>
          </c:tx>
          <c:spPr>
            <a:ln w="28575" cap="rnd">
              <a:solidFill>
                <a:schemeClr val="bg2">
                  <a:lumMod val="75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graft!$F$17:$P$17</c:f>
              <c:numCache>
                <c:formatCode>General</c:formatCode>
                <c:ptCount val="11"/>
                <c:pt idx="0">
                  <c:v>0</c:v>
                </c:pt>
                <c:pt idx="1">
                  <c:v>0.53200000000000003</c:v>
                </c:pt>
                <c:pt idx="2">
                  <c:v>0.53200000000000003</c:v>
                </c:pt>
                <c:pt idx="3">
                  <c:v>1.6</c:v>
                </c:pt>
                <c:pt idx="4">
                  <c:v>3.2</c:v>
                </c:pt>
                <c:pt idx="5">
                  <c:v>6.4</c:v>
                </c:pt>
                <c:pt idx="6">
                  <c:v>8.5</c:v>
                </c:pt>
                <c:pt idx="7">
                  <c:v>12.8</c:v>
                </c:pt>
                <c:pt idx="8">
                  <c:v>12.8</c:v>
                </c:pt>
                <c:pt idx="9">
                  <c:v>25.6</c:v>
                </c:pt>
                <c:pt idx="10">
                  <c:v>25.6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graft!$E$18</c:f>
              <c:strCache>
                <c:ptCount val="1"/>
                <c:pt idx="0">
                  <c:v>Playstation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graft!$F$13:$P$13</c:f>
              <c:numCache>
                <c:formatCode>@</c:formatCode>
                <c:ptCount val="11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</c:numCache>
            </c:numRef>
          </c:cat>
          <c:val>
            <c:numRef>
              <c:f>graft!$F$18:$P$18</c:f>
              <c:numCache>
                <c:formatCode>General</c:formatCode>
                <c:ptCount val="11"/>
                <c:pt idx="0">
                  <c:v>22.4</c:v>
                </c:pt>
                <c:pt idx="1">
                  <c:v>22.4</c:v>
                </c:pt>
                <c:pt idx="2">
                  <c:v>22.4</c:v>
                </c:pt>
                <c:pt idx="3">
                  <c:v>22.4</c:v>
                </c:pt>
                <c:pt idx="4">
                  <c:v>22.4</c:v>
                </c:pt>
                <c:pt idx="5">
                  <c:v>22.4</c:v>
                </c:pt>
                <c:pt idx="6">
                  <c:v>22.4</c:v>
                </c:pt>
                <c:pt idx="7">
                  <c:v>140</c:v>
                </c:pt>
                <c:pt idx="8">
                  <c:v>140</c:v>
                </c:pt>
                <c:pt idx="9">
                  <c:v>140</c:v>
                </c:pt>
                <c:pt idx="10">
                  <c:v>218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35427888"/>
        <c:axId val="-1235440944"/>
      </c:lineChart>
      <c:catAx>
        <c:axId val="-1235427888"/>
        <c:scaling>
          <c:orientation val="minMax"/>
        </c:scaling>
        <c:delete val="0"/>
        <c:axPos val="b"/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35440944"/>
        <c:crosses val="autoZero"/>
        <c:auto val="1"/>
        <c:lblAlgn val="ctr"/>
        <c:lblOffset val="100"/>
        <c:noMultiLvlLbl val="0"/>
      </c:catAx>
      <c:valAx>
        <c:axId val="-1235440944"/>
        <c:scaling>
          <c:logBase val="2"/>
          <c:orientation val="minMax"/>
          <c:max val="512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23542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1</xdr:colOff>
      <xdr:row>0</xdr:row>
      <xdr:rowOff>190499</xdr:rowOff>
    </xdr:from>
    <xdr:to>
      <xdr:col>25</xdr:col>
      <xdr:colOff>1</xdr:colOff>
      <xdr:row>25</xdr:row>
      <xdr:rowOff>47624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25</xdr:col>
      <xdr:colOff>385761</xdr:colOff>
      <xdr:row>1</xdr:row>
      <xdr:rowOff>76199</xdr:rowOff>
    </xdr:from>
    <xdr:to>
      <xdr:col>33</xdr:col>
      <xdr:colOff>381000</xdr:colOff>
      <xdr:row>33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142875</xdr:colOff>
      <xdr:row>68</xdr:row>
      <xdr:rowOff>85724</xdr:rowOff>
    </xdr:from>
    <xdr:to>
      <xdr:col>20</xdr:col>
      <xdr:colOff>590550</xdr:colOff>
      <xdr:row>90</xdr:row>
      <xdr:rowOff>57149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16</xdr:col>
      <xdr:colOff>604837</xdr:colOff>
      <xdr:row>31</xdr:row>
      <xdr:rowOff>9525</xdr:rowOff>
    </xdr:from>
    <xdr:to>
      <xdr:col>25</xdr:col>
      <xdr:colOff>9525</xdr:colOff>
      <xdr:row>55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20</xdr:col>
      <xdr:colOff>95250</xdr:colOff>
      <xdr:row>6</xdr:row>
      <xdr:rowOff>114300</xdr:rowOff>
    </xdr:from>
    <xdr:to>
      <xdr:col>27</xdr:col>
      <xdr:colOff>400050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21</xdr:col>
      <xdr:colOff>209550</xdr:colOff>
      <xdr:row>24</xdr:row>
      <xdr:rowOff>28575</xdr:rowOff>
    </xdr:from>
    <xdr:to>
      <xdr:col>30</xdr:col>
      <xdr:colOff>76200</xdr:colOff>
      <xdr:row>41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P128"/>
  <sheetViews>
    <sheetView tabSelected="1" topLeftCell="A94" workbookViewId="0">
      <selection activeCell="E126" sqref="C126:E126"/>
    </sheetView>
  </sheetViews>
  <sheetFormatPr defaultRowHeight="15" x14ac:dyDescent="0.25"/>
  <cols>
    <col min="2" max="2" width="17.7109375" bestFit="1" customWidth="1"/>
    <col min="3" max="3" width="12.42578125" bestFit="1" customWidth="1"/>
    <col min="4" max="4" width="11.28515625" bestFit="1" customWidth="1"/>
    <col min="5" max="5" width="13.28515625" bestFit="1" customWidth="1"/>
    <col min="6" max="6" width="8" bestFit="1" customWidth="1"/>
    <col min="7" max="7" width="11.42578125" bestFit="1" customWidth="1"/>
    <col min="8" max="8" width="13.85546875" bestFit="1" customWidth="1"/>
    <col min="10" max="10" width="18.42578125" bestFit="1" customWidth="1"/>
    <col min="11" max="11" width="12.42578125" bestFit="1" customWidth="1"/>
    <col min="12" max="12" width="10.5703125" bestFit="1" customWidth="1"/>
    <col min="13" max="13" width="13.28515625" bestFit="1" customWidth="1"/>
    <col min="14" max="14" width="11.7109375" bestFit="1" customWidth="1"/>
    <col min="15" max="15" width="11.42578125" bestFit="1" customWidth="1"/>
    <col min="16" max="16" width="13.85546875" bestFit="1" customWidth="1"/>
  </cols>
  <sheetData>
    <row r="1" spans="2:16" x14ac:dyDescent="0.25">
      <c r="B1" t="s">
        <v>30</v>
      </c>
      <c r="C1" s="3" t="d">
        <v>2013-02-19</v>
      </c>
      <c r="D1">
        <v>288</v>
      </c>
      <c r="E1">
        <v>6144</v>
      </c>
      <c r="F1">
        <v>4500</v>
      </c>
      <c r="G1">
        <v>40.200000000000003</v>
      </c>
      <c r="H1" s="5">
        <v>188</v>
      </c>
    </row>
    <row r="2" spans="2:16" x14ac:dyDescent="0.25">
      <c r="B2" t="s">
        <v>31</v>
      </c>
      <c r="C2" s="3" t="d">
        <v>2014-02-18</v>
      </c>
      <c r="D2">
        <v>336</v>
      </c>
      <c r="E2">
        <v>6144</v>
      </c>
      <c r="F2">
        <v>5121</v>
      </c>
      <c r="G2">
        <v>42.7</v>
      </c>
      <c r="H2">
        <v>213</v>
      </c>
    </row>
    <row r="3" spans="2:16" x14ac:dyDescent="0.25">
      <c r="B3" t="s">
        <v>34</v>
      </c>
      <c r="C3" s="3" t="d">
        <v>2015-03-17</v>
      </c>
      <c r="D3">
        <v>336</v>
      </c>
      <c r="E3">
        <v>12288</v>
      </c>
      <c r="F3">
        <v>6144</v>
      </c>
      <c r="G3">
        <v>96</v>
      </c>
      <c r="H3">
        <v>192</v>
      </c>
    </row>
    <row r="7" spans="2:16" x14ac:dyDescent="0.25">
      <c r="B7" t="s">
        <v>37</v>
      </c>
      <c r="C7" t="s">
        <v>11</v>
      </c>
      <c r="D7" t="s">
        <v>12</v>
      </c>
      <c r="E7" t="s">
        <v>19</v>
      </c>
      <c r="F7" t="s">
        <v>16</v>
      </c>
      <c r="G7" t="s">
        <v>17</v>
      </c>
      <c r="H7" t="s">
        <v>18</v>
      </c>
      <c r="J7" t="s">
        <v>37</v>
      </c>
      <c r="K7" t="s">
        <v>11</v>
      </c>
      <c r="L7" t="s">
        <v>12</v>
      </c>
      <c r="M7" t="s">
        <v>19</v>
      </c>
      <c r="N7" t="s">
        <v>16</v>
      </c>
      <c r="O7" t="s">
        <v>17</v>
      </c>
      <c r="P7" t="s">
        <v>18</v>
      </c>
    </row>
    <row r="8" spans="2:16" x14ac:dyDescent="0.25">
      <c r="B8" t="s">
        <v>21</v>
      </c>
      <c r="C8" s="3" t="d">
        <v>2006-11-08</v>
      </c>
      <c r="D8">
        <v>86.4</v>
      </c>
      <c r="E8">
        <v>768</v>
      </c>
      <c r="F8">
        <v>518</v>
      </c>
      <c r="G8">
        <v>13.8</v>
      </c>
      <c r="H8" s="5">
        <v>36.799999999999997</v>
      </c>
      <c r="J8" t="s">
        <v>21</v>
      </c>
      <c r="K8" s="3" t="d">
        <v>2006-11-08</v>
      </c>
      <c r="L8" s="6">
        <v>1</v>
      </c>
      <c r="M8" s="6">
        <v>1</v>
      </c>
      <c r="N8" s="6">
        <v>1</v>
      </c>
      <c r="O8" s="6">
        <v>1</v>
      </c>
      <c r="P8" s="6">
        <v>1</v>
      </c>
    </row>
    <row r="9" spans="2:16" x14ac:dyDescent="0.25">
      <c r="B9" t="s">
        <v>22</v>
      </c>
      <c r="C9" s="3" t="d">
        <v>2007-06-02</v>
      </c>
      <c r="D9">
        <v>103.7</v>
      </c>
      <c r="E9">
        <v>768</v>
      </c>
      <c r="F9">
        <v>576</v>
      </c>
      <c r="G9">
        <v>14.7</v>
      </c>
      <c r="H9" s="5">
        <v>39.200000000000003</v>
      </c>
      <c r="J9" t="s">
        <v>22</v>
      </c>
      <c r="K9" s="3" t="d">
        <v>2007-06-02</v>
      </c>
      <c r="L9" s="6">
        <f>D9/D$8</f>
        <v>1.2002314814814814</v>
      </c>
      <c r="M9" s="6">
        <f>E9/E$8</f>
        <v>1</v>
      </c>
      <c r="N9" s="6">
        <f t="shared" ref="N9:P9" si="0">F9/F$8</f>
        <v>1.111969111969112</v>
      </c>
      <c r="O9" s="6">
        <f t="shared" si="0"/>
        <v>1.0652173913043477</v>
      </c>
      <c r="P9" s="6">
        <f t="shared" si="0"/>
        <v>1.0652173913043479</v>
      </c>
    </row>
    <row r="10" spans="2:16" x14ac:dyDescent="0.25">
      <c r="B10" t="s">
        <v>14</v>
      </c>
      <c r="C10" s="3" t="d">
        <v>2008-06-17</v>
      </c>
      <c r="D10">
        <v>141.69999999999999</v>
      </c>
      <c r="E10">
        <v>1024</v>
      </c>
      <c r="F10">
        <v>933.12</v>
      </c>
      <c r="G10">
        <v>19.263999999999999</v>
      </c>
      <c r="H10" s="5">
        <v>48.16</v>
      </c>
      <c r="J10" t="s">
        <v>14</v>
      </c>
      <c r="K10" s="3" t="d">
        <v>2008-06-17</v>
      </c>
      <c r="L10" s="6">
        <f t="shared" ref="L10:L18" si="1">D10/D$8</f>
        <v>1.6400462962962961</v>
      </c>
      <c r="M10" s="6">
        <f t="shared" ref="M10:M18" si="2">E10/E$8</f>
        <v>1.3333333333333333</v>
      </c>
      <c r="N10" s="6">
        <f t="shared" ref="N10:N18" si="3">F10/F$8</f>
        <v>1.8013899613899613</v>
      </c>
      <c r="O10" s="6">
        <f t="shared" ref="O10:O18" si="4">G10/G$8</f>
        <v>1.3959420289855071</v>
      </c>
      <c r="P10" s="6">
        <f t="shared" ref="P10:P18" si="5">H10/H$8</f>
        <v>1.308695652173913</v>
      </c>
    </row>
    <row r="11" spans="2:16" x14ac:dyDescent="0.25">
      <c r="B11" t="s">
        <v>15</v>
      </c>
      <c r="C11" s="3" t="d">
        <v>2009-01-15</v>
      </c>
      <c r="D11">
        <v>159</v>
      </c>
      <c r="E11">
        <v>1024</v>
      </c>
      <c r="F11">
        <v>1062.72</v>
      </c>
      <c r="G11">
        <v>20.736000000000001</v>
      </c>
      <c r="H11" s="5">
        <v>51.84</v>
      </c>
      <c r="J11" t="s">
        <v>15</v>
      </c>
      <c r="K11" s="3" t="d">
        <v>2009-01-15</v>
      </c>
      <c r="L11" s="6">
        <f t="shared" si="1"/>
        <v>1.8402777777777777</v>
      </c>
      <c r="M11" s="6">
        <f t="shared" si="2"/>
        <v>1.3333333333333333</v>
      </c>
      <c r="N11" s="6">
        <f t="shared" si="3"/>
        <v>2.0515830115830118</v>
      </c>
      <c r="O11" s="6">
        <f t="shared" si="4"/>
        <v>1.5026086956521738</v>
      </c>
      <c r="P11" s="6">
        <f t="shared" si="5"/>
        <v>1.4086956521739133</v>
      </c>
    </row>
    <row r="12" spans="2:16" x14ac:dyDescent="0.25">
      <c r="B12" t="s">
        <v>25</v>
      </c>
      <c r="C12" s="3" t="d">
        <v>2010-03-26</v>
      </c>
      <c r="D12">
        <v>177.4</v>
      </c>
      <c r="E12">
        <v>1536</v>
      </c>
      <c r="F12">
        <v>1345</v>
      </c>
      <c r="G12">
        <v>33.6</v>
      </c>
      <c r="H12" s="5">
        <v>42</v>
      </c>
      <c r="J12" t="s">
        <v>25</v>
      </c>
      <c r="K12" s="3" t="d">
        <v>2010-03-26</v>
      </c>
      <c r="L12" s="6">
        <f t="shared" si="1"/>
        <v>2.0532407407407405</v>
      </c>
      <c r="M12" s="6">
        <f t="shared" si="2"/>
        <v>2</v>
      </c>
      <c r="N12" s="6">
        <f t="shared" si="3"/>
        <v>2.5965250965250966</v>
      </c>
      <c r="O12" s="6">
        <f t="shared" si="4"/>
        <v>2.4347826086956523</v>
      </c>
      <c r="P12" s="6">
        <f t="shared" si="5"/>
        <v>1.1413043478260871</v>
      </c>
    </row>
    <row r="13" spans="2:16" x14ac:dyDescent="0.25">
      <c r="B13" t="s">
        <v>26</v>
      </c>
      <c r="C13" s="3" t="d">
        <v>2010-11-09</v>
      </c>
      <c r="D13">
        <v>192.4</v>
      </c>
      <c r="E13">
        <v>1536</v>
      </c>
      <c r="F13">
        <v>1581.1</v>
      </c>
      <c r="G13">
        <v>37.06</v>
      </c>
      <c r="H13" s="5">
        <v>49.41</v>
      </c>
      <c r="J13" t="s">
        <v>26</v>
      </c>
      <c r="K13" s="3" t="d">
        <v>2010-11-09</v>
      </c>
      <c r="L13" s="6">
        <f t="shared" si="1"/>
        <v>2.2268518518518516</v>
      </c>
      <c r="M13" s="6">
        <f t="shared" si="2"/>
        <v>2</v>
      </c>
      <c r="N13" s="6">
        <f t="shared" si="3"/>
        <v>3.0523166023166022</v>
      </c>
      <c r="O13" s="6">
        <f t="shared" si="4"/>
        <v>2.6855072463768117</v>
      </c>
      <c r="P13" s="6">
        <f t="shared" si="5"/>
        <v>1.3426630434782609</v>
      </c>
    </row>
    <row r="14" spans="2:16" x14ac:dyDescent="0.25">
      <c r="B14" t="s">
        <v>27</v>
      </c>
      <c r="C14" s="3" t="d">
        <v>2012-03-22</v>
      </c>
      <c r="D14">
        <v>192.256</v>
      </c>
      <c r="E14">
        <v>2048</v>
      </c>
      <c r="F14">
        <v>3090.4</v>
      </c>
      <c r="G14">
        <v>32.200000000000003</v>
      </c>
      <c r="H14" s="5">
        <v>128.80000000000001</v>
      </c>
      <c r="J14" t="s">
        <v>27</v>
      </c>
      <c r="K14" s="3" t="d">
        <v>2012-03-22</v>
      </c>
      <c r="L14" s="6">
        <f t="shared" si="1"/>
        <v>2.2251851851851852</v>
      </c>
      <c r="M14" s="6">
        <f t="shared" si="2"/>
        <v>2.6666666666666665</v>
      </c>
      <c r="N14" s="6">
        <f t="shared" si="3"/>
        <v>5.9660231660231666</v>
      </c>
      <c r="O14" s="6">
        <f t="shared" si="4"/>
        <v>2.3333333333333335</v>
      </c>
      <c r="P14" s="6">
        <f t="shared" si="5"/>
        <v>3.5000000000000004</v>
      </c>
    </row>
    <row r="15" spans="2:16" x14ac:dyDescent="0.25">
      <c r="B15" t="s">
        <v>28</v>
      </c>
      <c r="C15" s="3" t="d">
        <v>2013-05-23</v>
      </c>
      <c r="D15">
        <v>288</v>
      </c>
      <c r="E15">
        <v>3072</v>
      </c>
      <c r="F15">
        <v>3977</v>
      </c>
      <c r="G15">
        <v>41.4</v>
      </c>
      <c r="H15" s="5">
        <v>166</v>
      </c>
      <c r="J15" t="s">
        <v>28</v>
      </c>
      <c r="K15" s="3" t="d">
        <v>2013-05-23</v>
      </c>
      <c r="L15" s="6">
        <f t="shared" si="1"/>
        <v>3.333333333333333</v>
      </c>
      <c r="M15" s="6">
        <f t="shared" si="2"/>
        <v>4</v>
      </c>
      <c r="N15" s="6">
        <f t="shared" si="3"/>
        <v>7.6776061776061777</v>
      </c>
      <c r="O15" s="6">
        <f t="shared" si="4"/>
        <v>2.9999999999999996</v>
      </c>
      <c r="P15" s="6">
        <f t="shared" si="5"/>
        <v>4.5108695652173916</v>
      </c>
    </row>
    <row r="16" spans="2:16" x14ac:dyDescent="0.25">
      <c r="B16" t="s">
        <v>31</v>
      </c>
      <c r="C16" s="3" t="d">
        <v>2014-02-18</v>
      </c>
      <c r="D16">
        <v>336</v>
      </c>
      <c r="E16">
        <v>6144</v>
      </c>
      <c r="F16">
        <v>5121</v>
      </c>
      <c r="G16">
        <v>42.7</v>
      </c>
      <c r="H16">
        <v>213</v>
      </c>
      <c r="J16" t="s">
        <v>31</v>
      </c>
      <c r="K16" s="3" t="d">
        <v>2014-02-18</v>
      </c>
      <c r="L16" s="6">
        <f t="shared" si="1"/>
        <v>3.8888888888888888</v>
      </c>
      <c r="M16" s="6">
        <f t="shared" si="2"/>
        <v>8</v>
      </c>
      <c r="N16" s="6">
        <f t="shared" si="3"/>
        <v>9.8861003861003862</v>
      </c>
      <c r="O16" s="6">
        <f t="shared" si="4"/>
        <v>3.0942028985507246</v>
      </c>
      <c r="P16" s="6">
        <f t="shared" si="5"/>
        <v>5.7880434782608701</v>
      </c>
    </row>
    <row r="17" spans="2:16" x14ac:dyDescent="0.25">
      <c r="B17" t="s">
        <v>34</v>
      </c>
      <c r="C17" s="3" t="d">
        <v>2015-03-17</v>
      </c>
      <c r="D17">
        <v>336</v>
      </c>
      <c r="E17">
        <v>12288</v>
      </c>
      <c r="F17">
        <v>6144</v>
      </c>
      <c r="G17">
        <v>96</v>
      </c>
      <c r="H17">
        <v>192</v>
      </c>
      <c r="J17" t="s">
        <v>34</v>
      </c>
      <c r="K17" s="3" t="d">
        <v>2015-03-17</v>
      </c>
      <c r="L17" s="6">
        <f t="shared" si="1"/>
        <v>3.8888888888888888</v>
      </c>
      <c r="M17" s="6">
        <f t="shared" si="2"/>
        <v>16</v>
      </c>
      <c r="N17" s="6">
        <f t="shared" si="3"/>
        <v>11.86100386100386</v>
      </c>
      <c r="O17" s="6">
        <f t="shared" si="4"/>
        <v>6.9565217391304346</v>
      </c>
      <c r="P17" s="6">
        <f t="shared" si="5"/>
        <v>5.2173913043478262</v>
      </c>
    </row>
    <row r="18" spans="2:16" x14ac:dyDescent="0.25">
      <c r="B18" t="s">
        <v>36</v>
      </c>
      <c r="C18" s="3" t="d">
        <v>2016-08-02</v>
      </c>
      <c r="D18">
        <v>480</v>
      </c>
      <c r="E18">
        <v>12288</v>
      </c>
      <c r="F18">
        <v>10157</v>
      </c>
      <c r="G18">
        <v>136</v>
      </c>
      <c r="H18">
        <v>317.39999999999998</v>
      </c>
      <c r="J18" t="s">
        <v>36</v>
      </c>
      <c r="K18" s="3" t="d">
        <v>2016-08-02</v>
      </c>
      <c r="L18" s="6">
        <f t="shared" si="1"/>
        <v>5.5555555555555554</v>
      </c>
      <c r="M18" s="6">
        <f t="shared" si="2"/>
        <v>16</v>
      </c>
      <c r="N18" s="6">
        <f t="shared" si="3"/>
        <v>19.608108108108109</v>
      </c>
      <c r="O18" s="6">
        <f t="shared" si="4"/>
        <v>9.8550724637681153</v>
      </c>
      <c r="P18" s="6">
        <f t="shared" si="5"/>
        <v>8.625</v>
      </c>
    </row>
    <row r="20" spans="2:16" x14ac:dyDescent="0.25">
      <c r="B20" t="s">
        <v>13</v>
      </c>
      <c r="C20" t="s">
        <v>11</v>
      </c>
      <c r="D20" t="s">
        <v>12</v>
      </c>
      <c r="E20" t="s">
        <v>19</v>
      </c>
      <c r="F20" t="s">
        <v>16</v>
      </c>
      <c r="G20" t="s">
        <v>17</v>
      </c>
      <c r="H20" t="s">
        <v>18</v>
      </c>
      <c r="J20" t="s">
        <v>37</v>
      </c>
      <c r="K20" t="s">
        <v>11</v>
      </c>
      <c r="L20" t="s">
        <v>12</v>
      </c>
      <c r="M20" t="s">
        <v>19</v>
      </c>
      <c r="N20" t="s">
        <v>16</v>
      </c>
      <c r="O20" t="s">
        <v>17</v>
      </c>
      <c r="P20" t="s">
        <v>18</v>
      </c>
    </row>
    <row r="21" spans="2:16" x14ac:dyDescent="0.25">
      <c r="B21" t="s">
        <v>21</v>
      </c>
      <c r="C21" s="3" t="d">
        <v>2006-11-08</v>
      </c>
      <c r="D21">
        <v>86.4</v>
      </c>
      <c r="E21">
        <v>768</v>
      </c>
      <c r="F21">
        <v>518</v>
      </c>
      <c r="G21">
        <v>13.8</v>
      </c>
      <c r="H21" s="5">
        <v>36.799999999999997</v>
      </c>
      <c r="J21" t="s">
        <v>21</v>
      </c>
      <c r="K21" s="3" t="d">
        <v>2006-11-08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</row>
    <row r="22" spans="2:16" x14ac:dyDescent="0.25">
      <c r="B22" t="s">
        <v>22</v>
      </c>
      <c r="C22" s="3" t="d">
        <v>2007-06-02</v>
      </c>
      <c r="D22">
        <v>103.7</v>
      </c>
      <c r="E22">
        <v>768</v>
      </c>
      <c r="F22">
        <v>576</v>
      </c>
      <c r="G22">
        <v>14.7</v>
      </c>
      <c r="H22" s="5">
        <v>39.200000000000003</v>
      </c>
      <c r="J22" t="s">
        <v>22</v>
      </c>
      <c r="K22" s="3" t="d">
        <v>2007-06-02</v>
      </c>
      <c r="L22" s="6">
        <f>D22/D$21</f>
        <v>1.2002314814814814</v>
      </c>
      <c r="M22" s="6">
        <f t="shared" ref="M22:P31" si="6">E22/E$21</f>
        <v>1</v>
      </c>
      <c r="N22" s="6">
        <f t="shared" si="6"/>
        <v>1.111969111969112</v>
      </c>
      <c r="O22" s="6">
        <f t="shared" si="6"/>
        <v>1.0652173913043477</v>
      </c>
      <c r="P22" s="6">
        <f t="shared" si="6"/>
        <v>1.0652173913043479</v>
      </c>
    </row>
    <row r="23" spans="2:16" x14ac:dyDescent="0.25">
      <c r="B23" t="s">
        <v>14</v>
      </c>
      <c r="C23" s="3" t="d">
        <v>2008-06-17</v>
      </c>
      <c r="D23">
        <v>141.69999999999999</v>
      </c>
      <c r="E23">
        <v>1024</v>
      </c>
      <c r="F23">
        <v>933.12</v>
      </c>
      <c r="G23">
        <v>19.263999999999999</v>
      </c>
      <c r="H23" s="5">
        <v>48.16</v>
      </c>
      <c r="J23" t="s">
        <v>14</v>
      </c>
      <c r="K23" s="3" t="d">
        <v>2008-06-17</v>
      </c>
      <c r="L23" s="6">
        <f t="shared" ref="L23:L31" si="7">D23/D$21</f>
        <v>1.6400462962962961</v>
      </c>
      <c r="M23" s="6">
        <f t="shared" si="6"/>
        <v>1.3333333333333333</v>
      </c>
      <c r="N23" s="6">
        <f t="shared" si="6"/>
        <v>1.8013899613899613</v>
      </c>
      <c r="O23" s="6">
        <f t="shared" si="6"/>
        <v>1.3959420289855071</v>
      </c>
      <c r="P23" s="6">
        <f t="shared" si="6"/>
        <v>1.308695652173913</v>
      </c>
    </row>
    <row r="24" spans="2:16" x14ac:dyDescent="0.25">
      <c r="B24" t="s">
        <v>15</v>
      </c>
      <c r="C24" s="3" t="d">
        <v>2009-01-15</v>
      </c>
      <c r="D24">
        <v>159</v>
      </c>
      <c r="E24">
        <v>1024</v>
      </c>
      <c r="F24">
        <v>1062.72</v>
      </c>
      <c r="G24">
        <v>20.736000000000001</v>
      </c>
      <c r="H24" s="5">
        <v>51.84</v>
      </c>
      <c r="J24" t="s">
        <v>15</v>
      </c>
      <c r="K24" s="3" t="d">
        <v>2009-01-15</v>
      </c>
      <c r="L24" s="6">
        <f t="shared" si="7"/>
        <v>1.8402777777777777</v>
      </c>
      <c r="M24" s="6">
        <f t="shared" si="6"/>
        <v>1.3333333333333333</v>
      </c>
      <c r="N24" s="6">
        <f t="shared" si="6"/>
        <v>2.0515830115830118</v>
      </c>
      <c r="O24" s="6">
        <f t="shared" si="6"/>
        <v>1.5026086956521738</v>
      </c>
      <c r="P24" s="6">
        <f t="shared" si="6"/>
        <v>1.4086956521739133</v>
      </c>
    </row>
    <row r="25" spans="2:16" x14ac:dyDescent="0.25">
      <c r="B25" t="s">
        <v>25</v>
      </c>
      <c r="C25" s="3" t="d">
        <v>2010-03-26</v>
      </c>
      <c r="D25">
        <v>177.4</v>
      </c>
      <c r="E25">
        <v>1536</v>
      </c>
      <c r="F25">
        <v>1345</v>
      </c>
      <c r="G25">
        <v>33.6</v>
      </c>
      <c r="H25" s="5">
        <v>42</v>
      </c>
      <c r="J25" t="s">
        <v>25</v>
      </c>
      <c r="K25" s="3" t="d">
        <v>2010-03-26</v>
      </c>
      <c r="L25" s="6">
        <f t="shared" si="7"/>
        <v>2.0532407407407405</v>
      </c>
      <c r="M25" s="6">
        <f t="shared" si="6"/>
        <v>2</v>
      </c>
      <c r="N25" s="6">
        <f t="shared" si="6"/>
        <v>2.5965250965250966</v>
      </c>
      <c r="O25" s="6">
        <f t="shared" si="6"/>
        <v>2.4347826086956523</v>
      </c>
      <c r="P25" s="6">
        <f t="shared" si="6"/>
        <v>1.1413043478260871</v>
      </c>
    </row>
    <row r="26" spans="2:16" x14ac:dyDescent="0.25">
      <c r="B26" t="s">
        <v>26</v>
      </c>
      <c r="C26" s="3" t="d">
        <v>2010-11-09</v>
      </c>
      <c r="D26">
        <v>192.4</v>
      </c>
      <c r="E26">
        <v>1536</v>
      </c>
      <c r="F26">
        <v>1581.1</v>
      </c>
      <c r="G26">
        <v>37.06</v>
      </c>
      <c r="H26" s="5">
        <v>49.41</v>
      </c>
      <c r="J26" t="s">
        <v>26</v>
      </c>
      <c r="K26" s="3" t="d">
        <v>2010-11-09</v>
      </c>
      <c r="L26" s="6">
        <f t="shared" si="7"/>
        <v>2.2268518518518516</v>
      </c>
      <c r="M26" s="6">
        <f t="shared" si="6"/>
        <v>2</v>
      </c>
      <c r="N26" s="6">
        <f t="shared" si="6"/>
        <v>3.0523166023166022</v>
      </c>
      <c r="O26" s="6">
        <f t="shared" si="6"/>
        <v>2.6855072463768117</v>
      </c>
      <c r="P26" s="6">
        <f t="shared" si="6"/>
        <v>1.3426630434782609</v>
      </c>
    </row>
    <row r="27" spans="2:16" x14ac:dyDescent="0.25">
      <c r="B27" t="s">
        <v>27</v>
      </c>
      <c r="C27" s="3" t="d">
        <v>2012-03-22</v>
      </c>
      <c r="D27">
        <v>192.256</v>
      </c>
      <c r="E27">
        <v>2048</v>
      </c>
      <c r="F27">
        <v>3090.4</v>
      </c>
      <c r="G27">
        <v>32.200000000000003</v>
      </c>
      <c r="H27" s="5">
        <v>128.80000000000001</v>
      </c>
      <c r="J27" t="s">
        <v>27</v>
      </c>
      <c r="K27" s="3" t="d">
        <v>2012-03-22</v>
      </c>
      <c r="L27" s="6">
        <f t="shared" si="7"/>
        <v>2.2251851851851852</v>
      </c>
      <c r="M27" s="6">
        <f t="shared" si="6"/>
        <v>2.6666666666666665</v>
      </c>
      <c r="N27" s="6">
        <f t="shared" si="6"/>
        <v>5.9660231660231666</v>
      </c>
      <c r="O27" s="6">
        <f t="shared" si="6"/>
        <v>2.3333333333333335</v>
      </c>
      <c r="P27" s="6">
        <f t="shared" si="6"/>
        <v>3.5000000000000004</v>
      </c>
    </row>
    <row r="28" spans="2:16" x14ac:dyDescent="0.25">
      <c r="B28" t="s">
        <v>28</v>
      </c>
      <c r="C28" s="3" t="d">
        <v>2013-05-23</v>
      </c>
      <c r="D28">
        <v>288</v>
      </c>
      <c r="E28">
        <v>3072</v>
      </c>
      <c r="F28">
        <v>3977</v>
      </c>
      <c r="G28">
        <v>41.4</v>
      </c>
      <c r="H28" s="5">
        <v>166</v>
      </c>
      <c r="J28" t="s">
        <v>28</v>
      </c>
      <c r="K28" s="3" t="d">
        <v>2013-05-23</v>
      </c>
      <c r="L28" s="6">
        <f t="shared" si="7"/>
        <v>3.333333333333333</v>
      </c>
      <c r="M28" s="6">
        <f t="shared" si="6"/>
        <v>4</v>
      </c>
      <c r="N28" s="6">
        <f t="shared" si="6"/>
        <v>7.6776061776061777</v>
      </c>
      <c r="O28" s="6">
        <f t="shared" si="6"/>
        <v>2.9999999999999996</v>
      </c>
      <c r="P28" s="6">
        <f t="shared" si="6"/>
        <v>4.5108695652173916</v>
      </c>
    </row>
    <row r="29" spans="2:16" x14ac:dyDescent="0.25">
      <c r="B29" t="s">
        <v>29</v>
      </c>
      <c r="C29" s="3" t="d">
        <v>2013-11-07</v>
      </c>
      <c r="D29">
        <v>336</v>
      </c>
      <c r="E29">
        <v>3072</v>
      </c>
      <c r="F29">
        <v>5046</v>
      </c>
      <c r="G29">
        <v>42</v>
      </c>
      <c r="H29" s="5">
        <v>210</v>
      </c>
      <c r="I29" s="2"/>
      <c r="J29" t="s">
        <v>29</v>
      </c>
      <c r="K29" s="3" t="d">
        <v>2013-11-07</v>
      </c>
      <c r="L29" s="6">
        <f t="shared" si="7"/>
        <v>3.8888888888888888</v>
      </c>
      <c r="M29" s="6">
        <f t="shared" si="6"/>
        <v>4</v>
      </c>
      <c r="N29" s="6">
        <f t="shared" si="6"/>
        <v>9.7413127413127416</v>
      </c>
      <c r="O29" s="6">
        <f t="shared" si="6"/>
        <v>3.043478260869565</v>
      </c>
      <c r="P29" s="6">
        <f t="shared" si="6"/>
        <v>5.7065217391304355</v>
      </c>
    </row>
    <row r="30" spans="2:16" x14ac:dyDescent="0.25">
      <c r="B30" t="s">
        <v>32</v>
      </c>
      <c r="C30" s="3" t="d">
        <v>2014-09-18</v>
      </c>
      <c r="D30">
        <v>224</v>
      </c>
      <c r="E30">
        <v>4096</v>
      </c>
      <c r="F30">
        <v>4612</v>
      </c>
      <c r="G30">
        <v>72.099999999999994</v>
      </c>
      <c r="H30" s="5">
        <v>144</v>
      </c>
      <c r="J30" t="s">
        <v>32</v>
      </c>
      <c r="K30" s="3" t="d">
        <v>2014-09-18</v>
      </c>
      <c r="L30" s="6">
        <f t="shared" si="7"/>
        <v>2.5925925925925926</v>
      </c>
      <c r="M30" s="6">
        <f t="shared" si="6"/>
        <v>5.333333333333333</v>
      </c>
      <c r="N30" s="6">
        <f t="shared" si="6"/>
        <v>8.903474903474903</v>
      </c>
      <c r="O30" s="6">
        <f t="shared" si="6"/>
        <v>5.22463768115942</v>
      </c>
      <c r="P30" s="6">
        <f t="shared" si="6"/>
        <v>3.9130434782608701</v>
      </c>
    </row>
    <row r="31" spans="2:16" x14ac:dyDescent="0.25">
      <c r="B31" t="s">
        <v>33</v>
      </c>
      <c r="C31" s="3" t="d">
        <v>2015-06-02</v>
      </c>
      <c r="D31">
        <v>336</v>
      </c>
      <c r="E31">
        <v>6144</v>
      </c>
      <c r="F31">
        <v>5632</v>
      </c>
      <c r="G31">
        <v>96</v>
      </c>
      <c r="H31" s="5">
        <v>176</v>
      </c>
      <c r="J31" t="s">
        <v>33</v>
      </c>
      <c r="K31" s="3" t="d">
        <v>2015-06-02</v>
      </c>
      <c r="L31" s="6">
        <f t="shared" si="7"/>
        <v>3.8888888888888888</v>
      </c>
      <c r="M31" s="6">
        <f t="shared" si="6"/>
        <v>8</v>
      </c>
      <c r="N31" s="6">
        <f t="shared" si="6"/>
        <v>10.872586872586872</v>
      </c>
      <c r="O31" s="6">
        <f t="shared" si="6"/>
        <v>6.9565217391304346</v>
      </c>
      <c r="P31" s="6">
        <f t="shared" si="6"/>
        <v>4.7826086956521747</v>
      </c>
    </row>
    <row r="32" spans="2:16" x14ac:dyDescent="0.25">
      <c r="B32" t="s">
        <v>35</v>
      </c>
      <c r="C32" s="3" t="d">
        <v>2016-05-27</v>
      </c>
      <c r="D32">
        <v>320</v>
      </c>
      <c r="E32">
        <v>8192</v>
      </c>
      <c r="F32">
        <v>8228</v>
      </c>
      <c r="G32">
        <v>102.8</v>
      </c>
      <c r="H32" s="5">
        <v>257.10000000000002</v>
      </c>
      <c r="J32" t="s">
        <v>35</v>
      </c>
      <c r="K32" s="3" t="d">
        <v>2016-05-27</v>
      </c>
      <c r="L32" s="6">
        <f t="shared" ref="L32" si="8">D32/D$21</f>
        <v>3.7037037037037033</v>
      </c>
      <c r="M32" s="6">
        <f t="shared" ref="M32" si="9">E32/E$21</f>
        <v>10.666666666666666</v>
      </c>
      <c r="N32" s="6">
        <f t="shared" ref="N32" si="10">F32/F$21</f>
        <v>15.884169884169884</v>
      </c>
      <c r="O32" s="6">
        <f t="shared" ref="O32" si="11">G32/G$21</f>
        <v>7.4492753623188399</v>
      </c>
      <c r="P32" s="6">
        <f t="shared" ref="P32" si="12">H32/H$21</f>
        <v>6.9864130434782616</v>
      </c>
    </row>
    <row r="33" spans="2:16" x14ac:dyDescent="0.25">
      <c r="C33" s="3"/>
    </row>
    <row r="34" spans="2:16" x14ac:dyDescent="0.25">
      <c r="C34" s="3"/>
    </row>
    <row r="35" spans="2:16" x14ac:dyDescent="0.25">
      <c r="C35" s="3"/>
    </row>
    <row r="36" spans="2:16" x14ac:dyDescent="0.25">
      <c r="C36" s="3"/>
    </row>
    <row r="37" spans="2:16" x14ac:dyDescent="0.25">
      <c r="J37" s="1"/>
      <c r="K37" s="1"/>
      <c r="M37" s="1"/>
      <c r="N37" s="1"/>
    </row>
    <row r="38" spans="2:16" x14ac:dyDescent="0.25">
      <c r="B38" t="s">
        <v>2</v>
      </c>
      <c r="C38" t="s">
        <v>11</v>
      </c>
      <c r="D38" t="s">
        <v>12</v>
      </c>
      <c r="E38" t="s">
        <v>19</v>
      </c>
      <c r="F38" t="s">
        <v>16</v>
      </c>
      <c r="G38" t="s">
        <v>17</v>
      </c>
      <c r="H38" t="s">
        <v>18</v>
      </c>
    </row>
    <row r="39" spans="2:16" x14ac:dyDescent="0.25">
      <c r="B39" t="s">
        <v>23</v>
      </c>
      <c r="C39" s="3" t="d">
        <v>2007-04-17</v>
      </c>
      <c r="D39" s="5">
        <v>20.9</v>
      </c>
      <c r="E39">
        <v>256</v>
      </c>
      <c r="F39" s="5">
        <v>75.5</v>
      </c>
      <c r="G39" s="5">
        <v>4.3</v>
      </c>
      <c r="H39" s="5">
        <v>8.6</v>
      </c>
    </row>
    <row r="40" spans="2:16" x14ac:dyDescent="0.25">
      <c r="B40" t="s">
        <v>57</v>
      </c>
      <c r="C40" s="3"/>
      <c r="D40" s="5">
        <v>53.6</v>
      </c>
      <c r="E40">
        <v>512</v>
      </c>
      <c r="F40" s="5">
        <v>208</v>
      </c>
      <c r="G40" s="5">
        <v>10.8</v>
      </c>
      <c r="H40" s="5">
        <v>20.8</v>
      </c>
    </row>
    <row r="41" spans="2:16" x14ac:dyDescent="0.25">
      <c r="B41" t="s">
        <v>20</v>
      </c>
      <c r="C41" s="3" t="d">
        <v>2008-06-16</v>
      </c>
      <c r="D41" s="5">
        <v>111.9</v>
      </c>
      <c r="E41">
        <v>896</v>
      </c>
      <c r="F41" s="5">
        <v>715.39200000000005</v>
      </c>
      <c r="G41" s="5">
        <v>16.128</v>
      </c>
      <c r="H41" s="5">
        <v>36.863999999999997</v>
      </c>
    </row>
    <row r="42" spans="2:16" x14ac:dyDescent="0.25">
      <c r="B42" t="s">
        <v>69</v>
      </c>
      <c r="C42" s="3" t="d">
        <v>2010-07-12</v>
      </c>
      <c r="D42" s="5">
        <v>115.2</v>
      </c>
      <c r="E42">
        <v>1024</v>
      </c>
      <c r="F42" s="5">
        <v>907.2</v>
      </c>
      <c r="G42" s="5">
        <v>21.6</v>
      </c>
      <c r="H42" s="5">
        <v>37.799999999999997</v>
      </c>
    </row>
    <row r="43" spans="2:16" x14ac:dyDescent="0.25">
      <c r="B43" t="s">
        <v>65</v>
      </c>
      <c r="C43" s="3" t="d">
        <v>2012-09-13</v>
      </c>
      <c r="D43" s="5">
        <v>144.19999999999999</v>
      </c>
      <c r="E43">
        <v>1536</v>
      </c>
      <c r="F43" s="5">
        <v>1881.6</v>
      </c>
      <c r="G43" s="5">
        <v>23.5</v>
      </c>
      <c r="H43" s="5">
        <v>78.5</v>
      </c>
    </row>
    <row r="44" spans="2:16" x14ac:dyDescent="0.25">
      <c r="B44" t="s">
        <v>64</v>
      </c>
      <c r="C44" s="3" t="d">
        <v>2015-01-22</v>
      </c>
      <c r="D44" s="5">
        <v>112</v>
      </c>
      <c r="E44">
        <v>2048</v>
      </c>
      <c r="F44" s="5">
        <v>2308</v>
      </c>
      <c r="G44" s="5">
        <v>39.299999999999997</v>
      </c>
      <c r="H44" s="5">
        <v>72.099999999999994</v>
      </c>
    </row>
    <row r="45" spans="2:16" x14ac:dyDescent="0.25">
      <c r="B45" t="s">
        <v>71</v>
      </c>
      <c r="C45" s="3" t="d">
        <v>2016-07-19</v>
      </c>
      <c r="D45" s="5">
        <v>192</v>
      </c>
      <c r="E45">
        <v>6144</v>
      </c>
      <c r="F45" s="5">
        <v>3855</v>
      </c>
      <c r="G45" s="5">
        <v>72.3</v>
      </c>
      <c r="H45" s="5">
        <v>120.5</v>
      </c>
    </row>
    <row r="46" spans="2:16" x14ac:dyDescent="0.25">
      <c r="F46" s="4"/>
    </row>
    <row r="47" spans="2:16" x14ac:dyDescent="0.25">
      <c r="B47" t="s">
        <v>7</v>
      </c>
      <c r="C47" t="s">
        <v>11</v>
      </c>
      <c r="D47" t="s">
        <v>12</v>
      </c>
      <c r="E47" t="s">
        <v>19</v>
      </c>
      <c r="F47" t="s">
        <v>16</v>
      </c>
      <c r="G47" t="s">
        <v>17</v>
      </c>
      <c r="H47" t="s">
        <v>18</v>
      </c>
      <c r="J47" t="s">
        <v>7</v>
      </c>
      <c r="K47" t="s">
        <v>11</v>
      </c>
      <c r="L47" t="s">
        <v>12</v>
      </c>
      <c r="M47" t="s">
        <v>19</v>
      </c>
      <c r="N47" t="s">
        <v>16</v>
      </c>
      <c r="O47" t="s">
        <v>17</v>
      </c>
      <c r="P47" t="s">
        <v>18</v>
      </c>
    </row>
    <row r="48" spans="2:16" x14ac:dyDescent="0.25">
      <c r="B48" t="s">
        <v>24</v>
      </c>
      <c r="C48" s="3" t="d">
        <v>2007-04-17</v>
      </c>
      <c r="D48">
        <v>11.9</v>
      </c>
      <c r="E48">
        <v>256</v>
      </c>
      <c r="F48" s="5">
        <v>28.8</v>
      </c>
      <c r="G48" s="5">
        <v>1.8</v>
      </c>
      <c r="H48" s="5">
        <v>3.6</v>
      </c>
      <c r="J48" t="s">
        <v>24</v>
      </c>
      <c r="K48" s="3" t="d">
        <v>2007-04-17</v>
      </c>
      <c r="L48" s="6">
        <v>1</v>
      </c>
      <c r="M48" s="6">
        <v>1</v>
      </c>
      <c r="N48" s="6">
        <v>1</v>
      </c>
      <c r="O48" s="6">
        <v>1</v>
      </c>
      <c r="P48" s="6">
        <v>1</v>
      </c>
    </row>
    <row r="49" spans="2:16" x14ac:dyDescent="0.25">
      <c r="B49" t="s">
        <v>49</v>
      </c>
      <c r="C49" s="3" t="d">
        <v>2008-07-29</v>
      </c>
      <c r="D49">
        <v>23</v>
      </c>
      <c r="E49">
        <v>512</v>
      </c>
      <c r="F49" s="5">
        <v>134.4</v>
      </c>
      <c r="G49" s="5">
        <v>4.4000000000000004</v>
      </c>
      <c r="H49" s="5">
        <v>8.8000000000000007</v>
      </c>
      <c r="J49" t="s">
        <v>49</v>
      </c>
      <c r="K49" s="3" t="d">
        <v>2008-07-29</v>
      </c>
      <c r="L49" s="6">
        <f>D49/D$48</f>
        <v>1.9327731092436975</v>
      </c>
      <c r="M49" s="6">
        <f t="shared" ref="M49:P49" si="13">E49/E$48</f>
        <v>2</v>
      </c>
      <c r="N49" s="6">
        <f t="shared" si="13"/>
        <v>4.666666666666667</v>
      </c>
      <c r="O49" s="6">
        <f t="shared" si="13"/>
        <v>2.4444444444444446</v>
      </c>
      <c r="P49" s="6">
        <f t="shared" si="13"/>
        <v>2.4444444444444446</v>
      </c>
    </row>
    <row r="50" spans="2:16" x14ac:dyDescent="0.25">
      <c r="B50" t="s">
        <v>51</v>
      </c>
      <c r="C50" s="3" t="d">
        <v>2009-11-17</v>
      </c>
      <c r="D50">
        <v>32</v>
      </c>
      <c r="E50" s="1">
        <v>512</v>
      </c>
      <c r="F50" s="5">
        <v>385.9</v>
      </c>
      <c r="G50" s="5">
        <v>4.4000000000000004</v>
      </c>
      <c r="H50" s="5">
        <v>17.600000000000001</v>
      </c>
      <c r="J50" t="s">
        <v>51</v>
      </c>
      <c r="K50" s="3" t="d">
        <v>2009-11-17</v>
      </c>
      <c r="L50" s="6">
        <f t="shared" ref="L50:L55" si="14">D50/D$48</f>
        <v>2.6890756302521006</v>
      </c>
      <c r="M50" s="6">
        <f t="shared" ref="M50:M55" si="15">E50/E$48</f>
        <v>2</v>
      </c>
      <c r="N50" s="6">
        <f t="shared" ref="N50:N55" si="16">F50/F$48</f>
        <v>13.399305555555554</v>
      </c>
      <c r="O50" s="6">
        <f t="shared" ref="O50:O55" si="17">G50/G$48</f>
        <v>2.4444444444444446</v>
      </c>
      <c r="P50" s="6">
        <f t="shared" ref="P50:P55" si="18">H50/H$48</f>
        <v>4.8888888888888893</v>
      </c>
    </row>
    <row r="51" spans="2:16" x14ac:dyDescent="0.25">
      <c r="B51" t="s">
        <v>50</v>
      </c>
      <c r="C51" s="3" t="d">
        <v>2010-09-13</v>
      </c>
      <c r="D51">
        <v>57.73</v>
      </c>
      <c r="E51" s="1">
        <v>1024</v>
      </c>
      <c r="F51" s="5">
        <v>601.29999999999995</v>
      </c>
      <c r="G51" s="5">
        <v>12.53</v>
      </c>
      <c r="H51" s="5">
        <v>25.06</v>
      </c>
      <c r="J51" t="s">
        <v>50</v>
      </c>
      <c r="K51" s="3" t="d">
        <v>2010-09-13</v>
      </c>
      <c r="L51" s="6">
        <f t="shared" si="14"/>
        <v>4.8512605042016803</v>
      </c>
      <c r="M51" s="6">
        <f t="shared" si="15"/>
        <v>4</v>
      </c>
      <c r="N51" s="6">
        <f t="shared" si="16"/>
        <v>20.878472222222221</v>
      </c>
      <c r="O51" s="6">
        <f t="shared" si="17"/>
        <v>6.9611111111111104</v>
      </c>
      <c r="P51" s="6">
        <f t="shared" si="18"/>
        <v>6.9611111111111104</v>
      </c>
    </row>
    <row r="52" spans="2:16" x14ac:dyDescent="0.25">
      <c r="B52" t="s">
        <v>52</v>
      </c>
      <c r="C52" s="3" t="d">
        <v>2011-03-15</v>
      </c>
      <c r="D52">
        <v>98.5</v>
      </c>
      <c r="E52" s="1">
        <v>1024</v>
      </c>
      <c r="F52" s="5">
        <v>691.2</v>
      </c>
      <c r="G52" s="5">
        <v>21.6</v>
      </c>
      <c r="H52" s="5">
        <v>28.8</v>
      </c>
      <c r="J52" t="s">
        <v>52</v>
      </c>
      <c r="K52" s="3" t="d">
        <v>2011-03-15</v>
      </c>
      <c r="L52" s="6">
        <f t="shared" si="14"/>
        <v>8.2773109243697469</v>
      </c>
      <c r="M52" s="6">
        <f t="shared" si="15"/>
        <v>4</v>
      </c>
      <c r="N52" s="6">
        <f t="shared" si="16"/>
        <v>24</v>
      </c>
      <c r="O52" s="6">
        <f t="shared" si="17"/>
        <v>12</v>
      </c>
      <c r="P52" s="6">
        <f t="shared" si="18"/>
        <v>8</v>
      </c>
    </row>
    <row r="53" spans="2:16" x14ac:dyDescent="0.25">
      <c r="B53" t="s">
        <v>53</v>
      </c>
      <c r="C53" s="3" t="d">
        <v>2012-09-13</v>
      </c>
      <c r="D53">
        <v>80</v>
      </c>
      <c r="E53" s="1">
        <v>1024</v>
      </c>
      <c r="F53" s="5">
        <v>812.5</v>
      </c>
      <c r="G53" s="5">
        <v>16.899999999999999</v>
      </c>
      <c r="H53" s="5">
        <v>33.799999999999997</v>
      </c>
      <c r="J53" t="s">
        <v>53</v>
      </c>
      <c r="K53" s="3" t="d">
        <v>2012-09-13</v>
      </c>
      <c r="L53" s="6">
        <f t="shared" si="14"/>
        <v>6.7226890756302522</v>
      </c>
      <c r="M53" s="6">
        <f t="shared" si="15"/>
        <v>4</v>
      </c>
      <c r="N53" s="6">
        <f t="shared" si="16"/>
        <v>28.211805555555554</v>
      </c>
      <c r="O53" s="6">
        <f t="shared" si="17"/>
        <v>9.3888888888888875</v>
      </c>
      <c r="P53" s="6">
        <f t="shared" si="18"/>
        <v>9.3888888888888875</v>
      </c>
    </row>
    <row r="54" spans="2:16" x14ac:dyDescent="0.25">
      <c r="B54" t="s">
        <v>54</v>
      </c>
      <c r="C54" s="3" t="d">
        <v>2014-02-28</v>
      </c>
      <c r="D54">
        <v>80.2</v>
      </c>
      <c r="E54" s="1">
        <v>1024</v>
      </c>
      <c r="F54" s="5">
        <v>1044</v>
      </c>
      <c r="G54" s="5">
        <v>16.3</v>
      </c>
      <c r="H54" s="5">
        <v>32.6</v>
      </c>
      <c r="J54" t="s">
        <v>54</v>
      </c>
      <c r="K54" s="3" t="d">
        <v>2014-02-28</v>
      </c>
      <c r="L54" s="6">
        <f t="shared" si="14"/>
        <v>6.7394957983193278</v>
      </c>
      <c r="M54" s="6">
        <f t="shared" si="15"/>
        <v>4</v>
      </c>
      <c r="N54" s="6">
        <f t="shared" si="16"/>
        <v>36.25</v>
      </c>
      <c r="O54" s="6">
        <f t="shared" si="17"/>
        <v>9.0555555555555554</v>
      </c>
      <c r="P54" s="6">
        <f t="shared" si="18"/>
        <v>9.0555555555555554</v>
      </c>
    </row>
    <row r="55" spans="2:16" x14ac:dyDescent="0.25">
      <c r="B55" t="s">
        <v>55</v>
      </c>
      <c r="C55" s="3" t="d">
        <v>2015-08-20</v>
      </c>
      <c r="D55">
        <v>106</v>
      </c>
      <c r="E55" s="1">
        <v>2048</v>
      </c>
      <c r="F55" s="5">
        <v>1572</v>
      </c>
      <c r="G55" s="5">
        <v>32.700000000000003</v>
      </c>
      <c r="H55" s="5">
        <v>49.2</v>
      </c>
      <c r="J55" t="s">
        <v>55</v>
      </c>
      <c r="K55" s="3" t="d">
        <v>2015-08-20</v>
      </c>
      <c r="L55" s="6">
        <f t="shared" si="14"/>
        <v>8.9075630252100844</v>
      </c>
      <c r="M55" s="6">
        <f t="shared" si="15"/>
        <v>8</v>
      </c>
      <c r="N55" s="6">
        <f t="shared" si="16"/>
        <v>54.583333333333329</v>
      </c>
      <c r="O55" s="6">
        <f t="shared" si="17"/>
        <v>18.166666666666668</v>
      </c>
      <c r="P55" s="6">
        <f t="shared" si="18"/>
        <v>13.666666666666668</v>
      </c>
    </row>
    <row r="56" spans="2:16" x14ac:dyDescent="0.25">
      <c r="C56" s="3"/>
      <c r="E56" s="1"/>
      <c r="F56" s="5"/>
      <c r="G56" s="5"/>
      <c r="H56" s="5"/>
    </row>
    <row r="57" spans="2:16" x14ac:dyDescent="0.25">
      <c r="C57" s="3"/>
      <c r="E57" s="1"/>
      <c r="F57" s="5"/>
      <c r="G57" s="5"/>
      <c r="H57" s="5"/>
    </row>
    <row r="58" spans="2:16" x14ac:dyDescent="0.25">
      <c r="C58" s="3"/>
      <c r="E58" s="1"/>
      <c r="F58" s="5"/>
      <c r="G58" s="5"/>
      <c r="H58" s="5"/>
    </row>
    <row r="59" spans="2:16" x14ac:dyDescent="0.25">
      <c r="C59" s="3"/>
      <c r="E59" s="1"/>
      <c r="F59" s="5"/>
      <c r="G59" s="5"/>
      <c r="H59" s="5"/>
    </row>
    <row r="60" spans="2:16" x14ac:dyDescent="0.25">
      <c r="C60" s="3"/>
      <c r="E60" s="1"/>
      <c r="F60" s="5"/>
      <c r="G60" s="5"/>
      <c r="H60" s="5"/>
    </row>
    <row r="61" spans="2:16" x14ac:dyDescent="0.25">
      <c r="C61" s="3"/>
      <c r="E61" s="1"/>
      <c r="F61" s="5"/>
      <c r="G61" s="5"/>
      <c r="H61" s="5"/>
    </row>
    <row r="62" spans="2:16" x14ac:dyDescent="0.25">
      <c r="C62" s="3"/>
      <c r="F62" s="5"/>
      <c r="G62" s="5"/>
      <c r="H62" s="5"/>
    </row>
    <row r="63" spans="2:16" x14ac:dyDescent="0.25">
      <c r="C63" s="3"/>
      <c r="E63" s="1"/>
      <c r="F63" s="5"/>
      <c r="G63" s="5"/>
      <c r="H63" s="5"/>
    </row>
    <row r="64" spans="2:16" x14ac:dyDescent="0.25">
      <c r="C64" s="3"/>
      <c r="E64" s="1"/>
      <c r="F64" s="5"/>
      <c r="G64" s="5"/>
      <c r="H64" s="5"/>
    </row>
    <row r="65" spans="2:13" x14ac:dyDescent="0.25">
      <c r="C65" s="3"/>
      <c r="E65" s="1"/>
      <c r="F65" s="5"/>
      <c r="G65" s="5"/>
      <c r="H65" s="5"/>
    </row>
    <row r="66" spans="2:13" x14ac:dyDescent="0.25">
      <c r="C66" s="3"/>
      <c r="F66" s="5"/>
      <c r="G66" s="5"/>
      <c r="H66" s="5"/>
    </row>
    <row r="67" spans="2:13" x14ac:dyDescent="0.25">
      <c r="B67" t="s">
        <v>38</v>
      </c>
      <c r="C67" t="s">
        <v>11</v>
      </c>
      <c r="D67" t="s">
        <v>12</v>
      </c>
      <c r="E67" t="s">
        <v>16</v>
      </c>
      <c r="F67" s="5"/>
      <c r="G67" s="5"/>
      <c r="H67" s="5"/>
    </row>
    <row r="68" spans="2:13" x14ac:dyDescent="0.25">
      <c r="B68" t="s">
        <v>47</v>
      </c>
      <c r="C68" s="3" t="d">
        <v>2006-01-01</v>
      </c>
      <c r="D68">
        <v>10.7</v>
      </c>
      <c r="F68" s="5"/>
      <c r="G68" s="5"/>
      <c r="H68" s="5"/>
    </row>
    <row r="69" spans="2:13" x14ac:dyDescent="0.25">
      <c r="B69" t="s">
        <v>46</v>
      </c>
      <c r="C69" s="3" t="d">
        <v>2007-01-01</v>
      </c>
      <c r="D69">
        <v>10.7</v>
      </c>
      <c r="F69" s="5"/>
      <c r="G69" s="5"/>
      <c r="H69" s="5"/>
    </row>
    <row r="70" spans="2:13" x14ac:dyDescent="0.25">
      <c r="C70" s="3"/>
      <c r="F70" s="5"/>
      <c r="G70" s="5"/>
      <c r="H70" s="5"/>
    </row>
    <row r="71" spans="2:13" x14ac:dyDescent="0.25">
      <c r="B71" t="s">
        <v>1</v>
      </c>
      <c r="C71" t="s">
        <v>11</v>
      </c>
      <c r="D71" t="s">
        <v>12</v>
      </c>
      <c r="E71" t="s">
        <v>16</v>
      </c>
      <c r="J71" t="s">
        <v>1</v>
      </c>
      <c r="K71" t="s">
        <v>11</v>
      </c>
      <c r="L71" t="s">
        <v>12</v>
      </c>
      <c r="M71" s="4" t="s">
        <v>16</v>
      </c>
    </row>
    <row r="72" spans="2:13" x14ac:dyDescent="0.25">
      <c r="B72" t="s">
        <v>45</v>
      </c>
      <c r="C72" s="3" t="d">
        <v>2008-06-05</v>
      </c>
      <c r="D72">
        <v>17</v>
      </c>
      <c r="E72" s="5">
        <v>32</v>
      </c>
      <c r="G72" s="5"/>
      <c r="H72" s="5"/>
      <c r="J72" t="s">
        <v>45</v>
      </c>
      <c r="K72" s="3" t="d">
        <v>2008-06-05</v>
      </c>
      <c r="L72" s="6">
        <v>1</v>
      </c>
      <c r="M72" s="6">
        <v>1</v>
      </c>
    </row>
    <row r="73" spans="2:13" x14ac:dyDescent="0.25">
      <c r="B73" t="s">
        <v>44</v>
      </c>
      <c r="C73" s="3" t="d">
        <v>2010-01-07</v>
      </c>
      <c r="D73">
        <v>17.100000000000001</v>
      </c>
      <c r="E73" s="5">
        <v>43.2</v>
      </c>
      <c r="G73" s="5"/>
      <c r="H73" s="5"/>
      <c r="J73" t="s">
        <v>44</v>
      </c>
      <c r="K73" s="3" t="d">
        <v>2010-01-07</v>
      </c>
      <c r="L73" s="6">
        <f>D73/D$72</f>
        <v>1.0058823529411764</v>
      </c>
      <c r="M73" s="6">
        <f>E73/E$72</f>
        <v>1.35</v>
      </c>
    </row>
    <row r="74" spans="2:13" x14ac:dyDescent="0.25">
      <c r="B74" t="s">
        <v>43</v>
      </c>
      <c r="C74" s="3" t="d">
        <v>2011-01-09</v>
      </c>
      <c r="D74">
        <v>21.3</v>
      </c>
      <c r="E74" s="5">
        <v>129.6</v>
      </c>
      <c r="G74" s="5"/>
      <c r="H74" s="5"/>
      <c r="J74" t="s">
        <v>43</v>
      </c>
      <c r="K74" s="3" t="d">
        <v>2011-01-09</v>
      </c>
      <c r="L74" s="6">
        <f t="shared" ref="L74:M79" si="19">D74/D$72</f>
        <v>1.2529411764705882</v>
      </c>
      <c r="M74" s="6">
        <f t="shared" si="19"/>
        <v>4.05</v>
      </c>
    </row>
    <row r="75" spans="2:13" x14ac:dyDescent="0.25">
      <c r="B75" t="s">
        <v>42</v>
      </c>
      <c r="C75" s="3" t="d">
        <v>2012-04-23</v>
      </c>
      <c r="D75">
        <v>25.6</v>
      </c>
      <c r="E75" s="5">
        <v>332.8</v>
      </c>
      <c r="G75" s="5"/>
      <c r="H75" s="5"/>
      <c r="J75" t="s">
        <v>42</v>
      </c>
      <c r="K75" s="3" t="d">
        <v>2012-04-23</v>
      </c>
      <c r="L75" s="6">
        <f t="shared" si="19"/>
        <v>1.5058823529411764</v>
      </c>
      <c r="M75" s="6">
        <f t="shared" si="19"/>
        <v>10.4</v>
      </c>
    </row>
    <row r="76" spans="2:13" x14ac:dyDescent="0.25">
      <c r="B76" t="s">
        <v>41</v>
      </c>
      <c r="C76" s="3" t="d">
        <v>2013-06-02</v>
      </c>
      <c r="D76">
        <v>25.6</v>
      </c>
      <c r="E76" s="5">
        <v>432</v>
      </c>
      <c r="G76" s="5"/>
      <c r="H76" s="5"/>
      <c r="J76" t="s">
        <v>41</v>
      </c>
      <c r="K76" s="3" t="d">
        <v>2013-06-02</v>
      </c>
      <c r="L76" s="6">
        <f t="shared" si="19"/>
        <v>1.5058823529411764</v>
      </c>
      <c r="M76" s="6">
        <f t="shared" si="19"/>
        <v>13.5</v>
      </c>
    </row>
    <row r="77" spans="2:13" x14ac:dyDescent="0.25">
      <c r="B77" t="s">
        <v>40</v>
      </c>
      <c r="C77" s="3" t="d">
        <v>2015-01-05</v>
      </c>
      <c r="D77">
        <v>25.6</v>
      </c>
      <c r="E77" s="5">
        <v>364.8</v>
      </c>
      <c r="H77" s="3"/>
      <c r="J77" t="s">
        <v>40</v>
      </c>
      <c r="K77" s="3" t="d">
        <v>2015-01-05</v>
      </c>
      <c r="L77" s="6">
        <f t="shared" si="19"/>
        <v>1.5058823529411764</v>
      </c>
      <c r="M77" s="6">
        <f t="shared" si="19"/>
        <v>11.4</v>
      </c>
    </row>
    <row r="78" spans="2:13" x14ac:dyDescent="0.25">
      <c r="B78" t="s">
        <v>39</v>
      </c>
      <c r="C78" s="3" t="d">
        <v>2015-08-05</v>
      </c>
      <c r="D78">
        <v>34.1</v>
      </c>
      <c r="E78" s="5">
        <v>403.2</v>
      </c>
      <c r="H78" s="3"/>
      <c r="J78" t="s">
        <v>39</v>
      </c>
      <c r="K78" s="3" t="d">
        <v>2015-08-05</v>
      </c>
      <c r="L78" s="6">
        <f t="shared" si="19"/>
        <v>2.0058823529411764</v>
      </c>
      <c r="M78" s="6">
        <f t="shared" si="19"/>
        <v>12.6</v>
      </c>
    </row>
    <row r="79" spans="2:13" x14ac:dyDescent="0.25">
      <c r="B79" t="s">
        <v>48</v>
      </c>
      <c r="C79" s="3" t="d">
        <v>2016-08-30</v>
      </c>
      <c r="D79">
        <v>34.1</v>
      </c>
      <c r="F79" s="5"/>
      <c r="H79" s="3"/>
      <c r="J79" t="s">
        <v>48</v>
      </c>
      <c r="K79" s="3" t="d">
        <v>2016-08-30</v>
      </c>
      <c r="L79" s="6">
        <f t="shared" si="19"/>
        <v>2.0058823529411764</v>
      </c>
      <c r="M79" s="6">
        <f t="shared" si="19"/>
        <v>0</v>
      </c>
    </row>
    <row r="80" spans="2:13" x14ac:dyDescent="0.25">
      <c r="H80" s="3"/>
    </row>
    <row r="81" spans="2:8" x14ac:dyDescent="0.25">
      <c r="B81" t="s">
        <v>5</v>
      </c>
      <c r="C81" t="s">
        <v>11</v>
      </c>
      <c r="D81" t="s">
        <v>12</v>
      </c>
      <c r="E81" t="s">
        <v>19</v>
      </c>
      <c r="F81" s="4" t="s">
        <v>16</v>
      </c>
      <c r="G81" t="s">
        <v>17</v>
      </c>
      <c r="H81" t="s">
        <v>18</v>
      </c>
    </row>
    <row r="82" spans="2:8" x14ac:dyDescent="0.25">
      <c r="B82" t="s">
        <v>8</v>
      </c>
      <c r="D82" s="3" t="d">
        <v>1900-01-21T09:35:59.9999999998772175</v>
      </c>
      <c r="E82">
        <v>256</v>
      </c>
      <c r="H82" s="5"/>
    </row>
    <row r="83" spans="2:8" x14ac:dyDescent="0.25">
      <c r="B83" t="s">
        <v>10</v>
      </c>
      <c r="D83">
        <v>176</v>
      </c>
      <c r="E83">
        <v>8192</v>
      </c>
      <c r="H83" s="5"/>
    </row>
    <row r="84" spans="2:8" x14ac:dyDescent="0.25">
      <c r="B84" t="s">
        <v>9</v>
      </c>
      <c r="D84">
        <v>218</v>
      </c>
      <c r="E84">
        <v>8192</v>
      </c>
      <c r="H84" s="5"/>
    </row>
    <row r="102" spans="2:16" x14ac:dyDescent="0.25">
      <c r="C102" t="s">
        <v>12</v>
      </c>
      <c r="D102" t="s">
        <v>19</v>
      </c>
      <c r="E102" t="s">
        <v>16</v>
      </c>
      <c r="F102" t="s">
        <v>17</v>
      </c>
      <c r="G102" t="s">
        <v>18</v>
      </c>
      <c r="J102" t="s">
        <v>12</v>
      </c>
      <c r="K102" t="s">
        <v>61</v>
      </c>
      <c r="L102" t="s">
        <v>62</v>
      </c>
      <c r="M102" t="s">
        <v>67</v>
      </c>
      <c r="N102" t="s">
        <v>66</v>
      </c>
      <c r="O102" t="s">
        <v>63</v>
      </c>
      <c r="P102" t="s">
        <v>70</v>
      </c>
    </row>
    <row r="103" spans="2:16" x14ac:dyDescent="0.25">
      <c r="B103" t="s">
        <v>24</v>
      </c>
      <c r="C103">
        <v>11.9</v>
      </c>
      <c r="D103">
        <v>256</v>
      </c>
      <c r="E103" s="5">
        <v>28.8</v>
      </c>
      <c r="F103" s="5">
        <v>1.8</v>
      </c>
      <c r="G103" s="5">
        <v>3.6</v>
      </c>
      <c r="J103" t="s">
        <v>58</v>
      </c>
      <c r="K103" s="6">
        <f>E103/C103</f>
        <v>2.4201680672268906</v>
      </c>
      <c r="L103" s="6">
        <f>E107/C107</f>
        <v>12.059374999999999</v>
      </c>
      <c r="M103" s="6">
        <f>E111/C111</f>
        <v>10.415728390784688</v>
      </c>
      <c r="N103" s="6">
        <f>E115/C115</f>
        <v>10.15625</v>
      </c>
      <c r="O103" s="6">
        <f>E119/C119</f>
        <v>13.017456359102244</v>
      </c>
      <c r="P103" s="6" t="e">
        <f>E126/C126</f>
        <v>#DIV/0!</v>
      </c>
    </row>
    <row r="104" spans="2:16" x14ac:dyDescent="0.25">
      <c r="B104" t="s">
        <v>23</v>
      </c>
      <c r="C104" s="5">
        <v>20.9</v>
      </c>
      <c r="D104">
        <v>256</v>
      </c>
      <c r="E104" s="5">
        <v>75.5</v>
      </c>
      <c r="F104" s="5">
        <v>4.3</v>
      </c>
      <c r="G104" s="5">
        <v>8.6</v>
      </c>
      <c r="J104" t="s">
        <v>59</v>
      </c>
      <c r="K104" s="6">
        <f t="shared" ref="K104:K105" si="20">E104/C104</f>
        <v>3.6124401913875599</v>
      </c>
      <c r="L104" s="6">
        <f t="shared" ref="L104:L105" si="21">E108/C108</f>
        <v>6.3931367292225199</v>
      </c>
      <c r="M104" s="6">
        <f t="shared" ref="M104:M105" si="22">E112/C112</f>
        <v>7.875</v>
      </c>
      <c r="N104" s="6">
        <f>E116/C116</f>
        <v>13.048543689320388</v>
      </c>
      <c r="O104" s="6">
        <f>E120/C120</f>
        <v>20.607142857142858</v>
      </c>
      <c r="P104" s="6">
        <f>E127/C127</f>
        <v>20.078125</v>
      </c>
    </row>
    <row r="105" spans="2:16" x14ac:dyDescent="0.25">
      <c r="B105" t="s">
        <v>21</v>
      </c>
      <c r="C105">
        <v>86.4</v>
      </c>
      <c r="D105">
        <v>768</v>
      </c>
      <c r="E105">
        <v>518</v>
      </c>
      <c r="F105">
        <v>13.8</v>
      </c>
      <c r="G105" s="5">
        <v>36.799999999999997</v>
      </c>
      <c r="J105" t="s">
        <v>60</v>
      </c>
      <c r="K105" s="6">
        <f t="shared" si="20"/>
        <v>5.9953703703703702</v>
      </c>
      <c r="L105" s="6">
        <f t="shared" si="21"/>
        <v>6.5851799576570222</v>
      </c>
      <c r="M105" s="6">
        <f t="shared" si="22"/>
        <v>7.5817361894024797</v>
      </c>
      <c r="N105" s="6">
        <f>E117/C117</f>
        <v>16.074400798934754</v>
      </c>
      <c r="O105" s="6">
        <f>E121/C121</f>
        <v>20.589285714285715</v>
      </c>
      <c r="P105" s="6">
        <f>E128/C128</f>
        <v>25.712499999999999</v>
      </c>
    </row>
    <row r="107" spans="2:16" x14ac:dyDescent="0.25">
      <c r="B107" t="s">
        <v>51</v>
      </c>
      <c r="C107">
        <v>32</v>
      </c>
      <c r="D107" s="1">
        <v>512</v>
      </c>
      <c r="E107" s="5">
        <v>385.9</v>
      </c>
      <c r="F107" s="5">
        <v>4.4000000000000004</v>
      </c>
      <c r="G107" s="5">
        <v>17.600000000000001</v>
      </c>
    </row>
    <row r="108" spans="2:16" x14ac:dyDescent="0.25">
      <c r="B108" t="s">
        <v>20</v>
      </c>
      <c r="C108" s="5">
        <v>111.9</v>
      </c>
      <c r="D108">
        <v>896</v>
      </c>
      <c r="E108" s="5">
        <v>715.39200000000005</v>
      </c>
      <c r="F108" s="5">
        <v>16.128</v>
      </c>
      <c r="G108" s="5">
        <v>36.863999999999997</v>
      </c>
    </row>
    <row r="109" spans="2:16" x14ac:dyDescent="0.25">
      <c r="B109" t="s">
        <v>14</v>
      </c>
      <c r="C109">
        <v>141.69999999999999</v>
      </c>
      <c r="D109">
        <v>1024</v>
      </c>
      <c r="E109">
        <v>933.12</v>
      </c>
      <c r="F109">
        <v>19.263999999999999</v>
      </c>
      <c r="G109" s="5">
        <v>48.16</v>
      </c>
    </row>
    <row r="111" spans="2:16" x14ac:dyDescent="0.25">
      <c r="B111" t="s">
        <v>68</v>
      </c>
      <c r="C111">
        <v>57.73</v>
      </c>
      <c r="D111" s="1">
        <v>1024</v>
      </c>
      <c r="E111" s="5">
        <v>601.29999999999995</v>
      </c>
      <c r="F111" s="5">
        <v>12.53</v>
      </c>
      <c r="G111" s="5">
        <v>25.06</v>
      </c>
    </row>
    <row r="112" spans="2:16" x14ac:dyDescent="0.25">
      <c r="B112" t="s">
        <v>69</v>
      </c>
      <c r="C112" s="5">
        <v>115.2</v>
      </c>
      <c r="D112">
        <v>1024</v>
      </c>
      <c r="E112" s="5">
        <v>907.2</v>
      </c>
      <c r="F112" s="5">
        <v>21.6</v>
      </c>
      <c r="G112" s="5">
        <v>37.799999999999997</v>
      </c>
    </row>
    <row r="113" spans="2:7" x14ac:dyDescent="0.25">
      <c r="B113" t="s">
        <v>25</v>
      </c>
      <c r="C113">
        <v>177.4</v>
      </c>
      <c r="D113">
        <v>1536</v>
      </c>
      <c r="E113">
        <v>1345</v>
      </c>
      <c r="F113">
        <v>33.6</v>
      </c>
      <c r="G113" s="5">
        <v>42</v>
      </c>
    </row>
    <row r="115" spans="2:7" x14ac:dyDescent="0.25">
      <c r="B115" t="s">
        <v>53</v>
      </c>
      <c r="C115">
        <v>80</v>
      </c>
      <c r="D115" s="1">
        <v>1024</v>
      </c>
      <c r="E115" s="5">
        <v>812.5</v>
      </c>
      <c r="F115" s="5">
        <v>16.899999999999999</v>
      </c>
      <c r="G115" s="5">
        <v>33.799999999999997</v>
      </c>
    </row>
    <row r="116" spans="2:7" x14ac:dyDescent="0.25">
      <c r="B116" t="s">
        <v>65</v>
      </c>
      <c r="C116" s="5">
        <v>144.19999999999999</v>
      </c>
      <c r="D116">
        <v>1536</v>
      </c>
      <c r="E116" s="5">
        <v>1881.6</v>
      </c>
      <c r="F116" s="5">
        <v>23.5</v>
      </c>
      <c r="G116" s="5">
        <v>78.5</v>
      </c>
    </row>
    <row r="117" spans="2:7" x14ac:dyDescent="0.25">
      <c r="B117" t="s">
        <v>27</v>
      </c>
      <c r="C117">
        <v>192.256</v>
      </c>
      <c r="D117">
        <v>2048</v>
      </c>
      <c r="E117">
        <v>3090.4</v>
      </c>
      <c r="F117">
        <v>32.200000000000003</v>
      </c>
      <c r="G117" s="5">
        <v>128.80000000000001</v>
      </c>
    </row>
    <row r="119" spans="2:7" x14ac:dyDescent="0.25">
      <c r="B119" t="s">
        <v>54</v>
      </c>
      <c r="C119">
        <v>80.2</v>
      </c>
      <c r="D119" s="1">
        <v>1024</v>
      </c>
      <c r="E119" s="5">
        <v>1044</v>
      </c>
      <c r="F119" s="5">
        <v>16.3</v>
      </c>
      <c r="G119" s="5">
        <v>32.6</v>
      </c>
    </row>
    <row r="120" spans="2:7" x14ac:dyDescent="0.25">
      <c r="B120" t="s">
        <v>64</v>
      </c>
      <c r="C120" s="5">
        <v>112</v>
      </c>
      <c r="D120">
        <v>2048</v>
      </c>
      <c r="E120" s="5">
        <v>2308</v>
      </c>
      <c r="F120" s="5">
        <v>39.299999999999997</v>
      </c>
      <c r="G120" s="5">
        <v>72.099999999999994</v>
      </c>
    </row>
    <row r="121" spans="2:7" x14ac:dyDescent="0.25">
      <c r="B121" t="s">
        <v>32</v>
      </c>
      <c r="C121">
        <v>224</v>
      </c>
      <c r="D121">
        <v>4096</v>
      </c>
      <c r="E121">
        <v>4612</v>
      </c>
      <c r="F121">
        <v>72.099999999999994</v>
      </c>
      <c r="G121" s="5">
        <v>144</v>
      </c>
    </row>
    <row r="123" spans="2:7" x14ac:dyDescent="0.25">
      <c r="B123" t="s">
        <v>55</v>
      </c>
      <c r="C123">
        <v>106</v>
      </c>
      <c r="D123" s="1">
        <v>2048</v>
      </c>
      <c r="E123" s="5">
        <v>1572</v>
      </c>
      <c r="F123" s="5">
        <v>32.700000000000003</v>
      </c>
      <c r="G123" s="5">
        <v>49.2</v>
      </c>
    </row>
    <row r="124" spans="2:7" x14ac:dyDescent="0.25">
      <c r="B124" t="s">
        <v>33</v>
      </c>
      <c r="C124">
        <v>336</v>
      </c>
      <c r="D124">
        <v>6144</v>
      </c>
      <c r="E124">
        <v>5632</v>
      </c>
      <c r="F124">
        <v>96</v>
      </c>
      <c r="G124" s="5">
        <v>176</v>
      </c>
    </row>
    <row r="126" spans="2:7" x14ac:dyDescent="0.25">
      <c r="B126" t="s">
        <v>56</v>
      </c>
    </row>
    <row r="127" spans="2:7" x14ac:dyDescent="0.25">
      <c r="B127" t="s">
        <v>71</v>
      </c>
      <c r="C127" s="5">
        <v>192</v>
      </c>
      <c r="D127">
        <v>6144</v>
      </c>
      <c r="E127" s="5">
        <v>3855</v>
      </c>
      <c r="F127" s="5">
        <v>72.3</v>
      </c>
      <c r="G127" s="5">
        <v>120.5</v>
      </c>
    </row>
    <row r="128" spans="2:7" x14ac:dyDescent="0.25">
      <c r="B128" t="s">
        <v>35</v>
      </c>
      <c r="C128">
        <v>320</v>
      </c>
      <c r="D128">
        <v>8192</v>
      </c>
      <c r="E128">
        <v>8228</v>
      </c>
      <c r="F128">
        <v>102.8</v>
      </c>
      <c r="G128" s="5">
        <v>257.10000000000002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E7:P55"/>
  <sheetViews>
    <sheetView workbookViewId="0">
      <selection activeCell="L30" sqref="L30"/>
    </sheetView>
  </sheetViews>
  <sheetFormatPr defaultRowHeight="15" x14ac:dyDescent="0.25"/>
  <cols>
    <col min="3" max="3" width="17" bestFit="1" customWidth="1"/>
    <col min="4" max="4" width="12.42578125" bestFit="1" customWidth="1"/>
    <col min="5" max="5" width="15.7109375" bestFit="1" customWidth="1"/>
    <col min="6" max="6" width="12.7109375" customWidth="1"/>
    <col min="7" max="7" width="15.7109375" bestFit="1" customWidth="1"/>
    <col min="8" max="8" width="13.85546875" bestFit="1" customWidth="1"/>
    <col min="9" max="9" width="11.7109375" bestFit="1" customWidth="1"/>
    <col min="10" max="10" width="15.85546875" bestFit="1" customWidth="1"/>
  </cols>
  <sheetData>
    <row r="7" spans="5:16" x14ac:dyDescent="0.25">
      <c r="G7" t="s">
        <v>0</v>
      </c>
      <c r="H7">
        <v>140</v>
      </c>
    </row>
    <row r="10" spans="5:16" x14ac:dyDescent="0.25">
      <c r="E10" t="s">
        <v>2</v>
      </c>
      <c r="F10">
        <v>22.4</v>
      </c>
      <c r="G10">
        <v>64.5</v>
      </c>
      <c r="H10">
        <v>57.6</v>
      </c>
    </row>
    <row r="13" spans="5:16" x14ac:dyDescent="0.25">
      <c r="F13" s="2">
        <v>2006</v>
      </c>
      <c r="G13" s="2">
        <v>2007</v>
      </c>
      <c r="H13" s="2">
        <v>2008</v>
      </c>
      <c r="I13" s="2">
        <v>2009</v>
      </c>
      <c r="J13" s="2">
        <v>2010</v>
      </c>
      <c r="K13" s="2">
        <v>2011</v>
      </c>
      <c r="L13" s="2">
        <v>2012</v>
      </c>
      <c r="M13" s="2">
        <v>2013</v>
      </c>
      <c r="N13" s="2">
        <v>2014</v>
      </c>
      <c r="O13" s="2">
        <v>2015</v>
      </c>
      <c r="P13" s="2">
        <v>2016</v>
      </c>
    </row>
    <row r="14" spans="5:16" x14ac:dyDescent="0.25">
      <c r="E14" t="s">
        <v>4</v>
      </c>
      <c r="F14" s="1">
        <v>86.4</v>
      </c>
      <c r="G14" s="1">
        <v>103.7</v>
      </c>
      <c r="H14">
        <v>141.69999999999999</v>
      </c>
      <c r="I14">
        <v>159</v>
      </c>
      <c r="J14" s="1">
        <v>192.4</v>
      </c>
      <c r="K14" s="1">
        <v>192.4</v>
      </c>
      <c r="L14">
        <v>192.4</v>
      </c>
      <c r="M14" s="1">
        <v>288</v>
      </c>
      <c r="N14" s="1">
        <v>336</v>
      </c>
      <c r="O14">
        <v>313</v>
      </c>
      <c r="P14">
        <v>480</v>
      </c>
    </row>
    <row r="15" spans="5:16" x14ac:dyDescent="0.25">
      <c r="E15" t="s">
        <v>6</v>
      </c>
      <c r="F15">
        <v>12.8</v>
      </c>
      <c r="G15">
        <v>12.8</v>
      </c>
      <c r="H15">
        <v>25.6</v>
      </c>
      <c r="I15">
        <v>25.6</v>
      </c>
      <c r="J15">
        <v>57.73</v>
      </c>
      <c r="K15" s="1">
        <v>98.5</v>
      </c>
      <c r="L15" s="1">
        <v>86.4</v>
      </c>
      <c r="M15" s="1">
        <v>86.4</v>
      </c>
      <c r="N15" s="1">
        <v>86.4</v>
      </c>
      <c r="O15" s="1">
        <v>106</v>
      </c>
      <c r="P15" s="1">
        <v>112</v>
      </c>
    </row>
    <row r="16" spans="5:16" x14ac:dyDescent="0.25">
      <c r="E16" t="s">
        <v>1</v>
      </c>
      <c r="F16">
        <v>12.8</v>
      </c>
      <c r="G16">
        <v>12.8</v>
      </c>
      <c r="H16">
        <v>17</v>
      </c>
      <c r="I16">
        <v>17</v>
      </c>
      <c r="J16">
        <v>21.3</v>
      </c>
      <c r="K16">
        <v>21.3</v>
      </c>
      <c r="L16">
        <v>25.6</v>
      </c>
      <c r="M16">
        <v>25.6</v>
      </c>
      <c r="N16">
        <v>25.6</v>
      </c>
      <c r="O16" s="1">
        <v>34.1</v>
      </c>
      <c r="P16" s="1">
        <v>34.1</v>
      </c>
    </row>
    <row r="17" spans="5:16" x14ac:dyDescent="0.25">
      <c r="E17" t="s">
        <v>3</v>
      </c>
      <c r="F17">
        <v>0</v>
      </c>
      <c r="G17">
        <v>0.53200000000000003</v>
      </c>
      <c r="H17">
        <v>0.53200000000000003</v>
      </c>
      <c r="I17">
        <v>1.6</v>
      </c>
      <c r="J17">
        <v>3.2</v>
      </c>
      <c r="K17">
        <v>6.4</v>
      </c>
      <c r="L17">
        <v>8.5</v>
      </c>
      <c r="M17">
        <v>12.8</v>
      </c>
      <c r="N17">
        <v>12.8</v>
      </c>
      <c r="O17">
        <v>25.6</v>
      </c>
      <c r="P17">
        <v>25.6</v>
      </c>
    </row>
    <row r="18" spans="5:16" x14ac:dyDescent="0.25">
      <c r="E18" t="s">
        <v>5</v>
      </c>
      <c r="F18">
        <v>22.4</v>
      </c>
      <c r="G18">
        <v>22.4</v>
      </c>
      <c r="H18">
        <v>22.4</v>
      </c>
      <c r="I18">
        <v>22.4</v>
      </c>
      <c r="J18">
        <v>22.4</v>
      </c>
      <c r="K18">
        <v>22.4</v>
      </c>
      <c r="L18">
        <v>22.4</v>
      </c>
      <c r="M18">
        <v>140</v>
      </c>
      <c r="N18">
        <v>140</v>
      </c>
      <c r="O18">
        <v>140</v>
      </c>
      <c r="P18">
        <v>218</v>
      </c>
    </row>
    <row r="55" spans="9:9" x14ac:dyDescent="0.25">
      <c r="I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graft</vt:lpstr>
    </vt:vector>
  </TitlesOfParts>
  <Company>Unity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Riccio</dc:creator>
  <cp:lastModifiedBy>Christophe Riccio</cp:lastModifiedBy>
  <dcterms:created xsi:type="dcterms:W3CDTF">2016-09-14T22:07:51Z</dcterms:created>
  <dcterms:modified xsi:type="dcterms:W3CDTF">2016-09-16T00:30:11Z</dcterms:modified>
</cp:coreProperties>
</file>