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F:\Github\website\doc\"/>
    </mc:Choice>
  </mc:AlternateContent>
  <bookViews>
    <workbookView xWindow="0" yWindow="0" windowWidth="28770" windowHeight="12660" activeTab="2"/>
  </bookViews>
  <sheets>
    <sheet name="data" sheetId="3" r:id="rId1"/>
    <sheet name="Mobile" sheetId="4" r:id="rId2"/>
    <sheet name="Range" sheetId="5" r:id="rId3"/>
    <sheet name="graft" sheetId="1" r:id="rId4"/>
  </sheets>
  <externalReferences>
    <externalReference r:id="rId5"/>
  </externalReference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Q30" i="5" l="1"/>
  <c r="P30" i="5"/>
  <c r="O30" i="5"/>
  <c r="N30" i="5"/>
  <c r="M30" i="5"/>
  <c r="Q29" i="5"/>
  <c r="P29" i="5"/>
  <c r="O29" i="5"/>
  <c r="N29" i="5"/>
  <c r="M29" i="5"/>
  <c r="Q28" i="5"/>
  <c r="P28" i="5"/>
  <c r="O28" i="5"/>
  <c r="N28" i="5"/>
  <c r="M28" i="5"/>
  <c r="Q27" i="5"/>
  <c r="P27" i="5"/>
  <c r="O27" i="5"/>
  <c r="N27" i="5"/>
  <c r="M27" i="5"/>
  <c r="Q26" i="5"/>
  <c r="P26" i="5"/>
  <c r="O26" i="5"/>
  <c r="N26" i="5"/>
  <c r="M26" i="5"/>
  <c r="Q25" i="5"/>
  <c r="P25" i="5"/>
  <c r="O25" i="5"/>
  <c r="N25" i="5"/>
  <c r="M25" i="5"/>
  <c r="Q24" i="5"/>
  <c r="P24" i="5"/>
  <c r="O24" i="5"/>
  <c r="N24" i="5"/>
  <c r="M24" i="5"/>
  <c r="Q23" i="5"/>
  <c r="P23" i="5"/>
  <c r="O23" i="5"/>
  <c r="N23" i="5"/>
  <c r="M23" i="5"/>
  <c r="Q22" i="5"/>
  <c r="P22" i="5"/>
  <c r="O22" i="5"/>
  <c r="N22" i="5"/>
  <c r="M22" i="5"/>
  <c r="Q21" i="5"/>
  <c r="P21" i="5"/>
  <c r="O21" i="5"/>
  <c r="N21" i="5"/>
  <c r="M21" i="5"/>
  <c r="Q20" i="5"/>
  <c r="P20" i="5"/>
  <c r="O20" i="5"/>
  <c r="N20" i="5"/>
  <c r="M20" i="5"/>
  <c r="Q15" i="5"/>
  <c r="P15" i="5"/>
  <c r="O15" i="5"/>
  <c r="N15" i="5"/>
  <c r="M15" i="5"/>
  <c r="Q14" i="5"/>
  <c r="P14" i="5"/>
  <c r="O14" i="5"/>
  <c r="N14" i="5"/>
  <c r="M14" i="5"/>
  <c r="Q13" i="5"/>
  <c r="P13" i="5"/>
  <c r="O13" i="5"/>
  <c r="N13" i="5"/>
  <c r="M13" i="5"/>
  <c r="Q12" i="5"/>
  <c r="P12" i="5"/>
  <c r="O12" i="5"/>
  <c r="N12" i="5"/>
  <c r="M12" i="5"/>
  <c r="Q11" i="5"/>
  <c r="P11" i="5"/>
  <c r="O11" i="5"/>
  <c r="N11" i="5"/>
  <c r="M11" i="5"/>
  <c r="Q10" i="5"/>
  <c r="P10" i="5"/>
  <c r="O10" i="5"/>
  <c r="N10" i="5"/>
  <c r="M10" i="5"/>
  <c r="Q9" i="5"/>
  <c r="P9" i="5"/>
  <c r="O9" i="5"/>
  <c r="N9" i="5"/>
  <c r="M9" i="5"/>
  <c r="P22" i="4" l="1"/>
  <c r="P23" i="4"/>
  <c r="P24" i="4"/>
  <c r="P25" i="4"/>
  <c r="P26" i="4"/>
  <c r="P27" i="4"/>
  <c r="P28" i="4"/>
  <c r="P29" i="4"/>
  <c r="P30" i="4"/>
  <c r="P21" i="4"/>
  <c r="O22" i="4"/>
  <c r="O23" i="4"/>
  <c r="O24" i="4"/>
  <c r="O25" i="4"/>
  <c r="O26" i="4"/>
  <c r="O27" i="4"/>
  <c r="O28" i="4"/>
  <c r="O29" i="4"/>
  <c r="O30" i="4"/>
  <c r="O21" i="4"/>
  <c r="M22" i="4"/>
  <c r="M23" i="4"/>
  <c r="M24" i="4"/>
  <c r="M25" i="4"/>
  <c r="M26" i="4"/>
  <c r="M27" i="4"/>
  <c r="M28" i="4"/>
  <c r="M29" i="4"/>
  <c r="M30" i="4"/>
  <c r="M21" i="4"/>
  <c r="L22" i="4"/>
  <c r="L23" i="4"/>
  <c r="L24" i="4"/>
  <c r="L25" i="4"/>
  <c r="L26" i="4"/>
  <c r="L27" i="4"/>
  <c r="L28" i="4"/>
  <c r="L29" i="4"/>
  <c r="L30" i="4"/>
  <c r="L21" i="4"/>
  <c r="O8" i="4"/>
  <c r="L9" i="4"/>
  <c r="P9" i="4" s="1"/>
  <c r="L10" i="4"/>
  <c r="P10" i="4" s="1"/>
  <c r="L11" i="4"/>
  <c r="P11" i="4" s="1"/>
  <c r="L12" i="4"/>
  <c r="P12" i="4" s="1"/>
  <c r="L13" i="4"/>
  <c r="P13" i="4" s="1"/>
  <c r="L14" i="4"/>
  <c r="P14" i="4" s="1"/>
  <c r="L8" i="4"/>
  <c r="P8" i="4" s="1"/>
  <c r="K9" i="4"/>
  <c r="O9" i="4" s="1"/>
  <c r="K10" i="4"/>
  <c r="O10" i="4" s="1"/>
  <c r="K11" i="4"/>
  <c r="O11" i="4" s="1"/>
  <c r="K12" i="4"/>
  <c r="O12" i="4" s="1"/>
  <c r="K13" i="4"/>
  <c r="O13" i="4" s="1"/>
  <c r="K14" i="4"/>
  <c r="O14" i="4" s="1"/>
  <c r="K8" i="4"/>
  <c r="P103" i="3" l="1"/>
  <c r="P104" i="3"/>
  <c r="P105" i="3"/>
  <c r="M104" i="3"/>
  <c r="M105" i="3"/>
  <c r="M103" i="3"/>
  <c r="N104" i="3"/>
  <c r="N105" i="3"/>
  <c r="N103" i="3"/>
  <c r="O104" i="3"/>
  <c r="O105" i="3"/>
  <c r="O103" i="3"/>
  <c r="L104" i="3"/>
  <c r="L105" i="3"/>
  <c r="L103" i="3"/>
  <c r="K104" i="3"/>
  <c r="K105" i="3"/>
  <c r="K103" i="3"/>
  <c r="L50" i="3"/>
  <c r="M50" i="3"/>
  <c r="N50" i="3"/>
  <c r="O50" i="3"/>
  <c r="P50" i="3"/>
  <c r="L51" i="3"/>
  <c r="M51" i="3"/>
  <c r="N51" i="3"/>
  <c r="O51" i="3"/>
  <c r="P51" i="3"/>
  <c r="L52" i="3"/>
  <c r="M52" i="3"/>
  <c r="N52" i="3"/>
  <c r="O52" i="3"/>
  <c r="P52" i="3"/>
  <c r="L53" i="3"/>
  <c r="M53" i="3"/>
  <c r="N53" i="3"/>
  <c r="O53" i="3"/>
  <c r="P53" i="3"/>
  <c r="L54" i="3"/>
  <c r="M54" i="3"/>
  <c r="N54" i="3"/>
  <c r="O54" i="3"/>
  <c r="P54" i="3"/>
  <c r="L55" i="3"/>
  <c r="M55" i="3"/>
  <c r="N55" i="3"/>
  <c r="O55" i="3"/>
  <c r="P55" i="3"/>
  <c r="M49" i="3"/>
  <c r="N49" i="3"/>
  <c r="O49" i="3"/>
  <c r="P49" i="3"/>
  <c r="L49" i="3"/>
  <c r="M73" i="3"/>
  <c r="M74" i="3"/>
  <c r="M75" i="3"/>
  <c r="M76" i="3"/>
  <c r="M77" i="3"/>
  <c r="M78" i="3"/>
  <c r="M79" i="3"/>
  <c r="L74" i="3"/>
  <c r="L75" i="3"/>
  <c r="L76" i="3"/>
  <c r="L77" i="3"/>
  <c r="L78" i="3"/>
  <c r="L79" i="3"/>
  <c r="L73" i="3"/>
  <c r="L32" i="3" l="1"/>
  <c r="M32" i="3"/>
  <c r="N32" i="3"/>
  <c r="O32" i="3"/>
  <c r="P32" i="3"/>
  <c r="M22" i="3"/>
  <c r="N22" i="3"/>
  <c r="O22" i="3"/>
  <c r="P22" i="3"/>
  <c r="M23" i="3"/>
  <c r="N23" i="3"/>
  <c r="O23" i="3"/>
  <c r="P23" i="3"/>
  <c r="M24" i="3"/>
  <c r="N24" i="3"/>
  <c r="O24" i="3"/>
  <c r="P24" i="3"/>
  <c r="M25" i="3"/>
  <c r="N25" i="3"/>
  <c r="O25" i="3"/>
  <c r="P25" i="3"/>
  <c r="M26" i="3"/>
  <c r="N26" i="3"/>
  <c r="O26" i="3"/>
  <c r="P26" i="3"/>
  <c r="M27" i="3"/>
  <c r="N27" i="3"/>
  <c r="O27" i="3"/>
  <c r="P27" i="3"/>
  <c r="M28" i="3"/>
  <c r="N28" i="3"/>
  <c r="O28" i="3"/>
  <c r="P28" i="3"/>
  <c r="M29" i="3"/>
  <c r="N29" i="3"/>
  <c r="O29" i="3"/>
  <c r="P29" i="3"/>
  <c r="M30" i="3"/>
  <c r="N30" i="3"/>
  <c r="O30" i="3"/>
  <c r="P30" i="3"/>
  <c r="M31" i="3"/>
  <c r="N31" i="3"/>
  <c r="O31" i="3"/>
  <c r="P31" i="3"/>
  <c r="L23" i="3"/>
  <c r="L24" i="3"/>
  <c r="L25" i="3"/>
  <c r="L26" i="3"/>
  <c r="L27" i="3"/>
  <c r="L28" i="3"/>
  <c r="L29" i="3"/>
  <c r="L30" i="3"/>
  <c r="L31" i="3"/>
  <c r="L22" i="3"/>
  <c r="M10" i="3"/>
  <c r="N10" i="3"/>
  <c r="O10" i="3"/>
  <c r="P10" i="3"/>
  <c r="M11" i="3"/>
  <c r="N11" i="3"/>
  <c r="O11" i="3"/>
  <c r="P11" i="3"/>
  <c r="M12" i="3"/>
  <c r="N12" i="3"/>
  <c r="O12" i="3"/>
  <c r="P12" i="3"/>
  <c r="M13" i="3"/>
  <c r="N13" i="3"/>
  <c r="O13" i="3"/>
  <c r="P13" i="3"/>
  <c r="M14" i="3"/>
  <c r="N14" i="3"/>
  <c r="O14" i="3"/>
  <c r="P14" i="3"/>
  <c r="M15" i="3"/>
  <c r="N15" i="3"/>
  <c r="O15" i="3"/>
  <c r="P15" i="3"/>
  <c r="M16" i="3"/>
  <c r="N16" i="3"/>
  <c r="O16" i="3"/>
  <c r="P16" i="3"/>
  <c r="M17" i="3"/>
  <c r="N17" i="3"/>
  <c r="O17" i="3"/>
  <c r="P17" i="3"/>
  <c r="M18" i="3"/>
  <c r="N18" i="3"/>
  <c r="O18" i="3"/>
  <c r="P18" i="3"/>
  <c r="M9" i="3"/>
  <c r="N9" i="3"/>
  <c r="O9" i="3"/>
  <c r="P9" i="3"/>
  <c r="L10" i="3"/>
  <c r="L11" i="3"/>
  <c r="L12" i="3"/>
  <c r="L13" i="3"/>
  <c r="L14" i="3"/>
  <c r="L15" i="3"/>
  <c r="L16" i="3"/>
  <c r="L17" i="3"/>
  <c r="L18" i="3"/>
  <c r="L9" i="3"/>
</calcChain>
</file>

<file path=xl/sharedStrings.xml><?xml version="1.0" encoding="utf-8"?>
<sst xmlns="http://purl.oclc.org/ooxml/spreadsheetml/main" count="370" uniqueCount="151">
  <si>
    <t>PS4 bandwidth</t>
  </si>
  <si>
    <t>Intel volume</t>
  </si>
  <si>
    <t>GeForce *60</t>
  </si>
  <si>
    <t>iPhone</t>
  </si>
  <si>
    <t>GeForce  High-end</t>
  </si>
  <si>
    <t>Playstation</t>
  </si>
  <si>
    <t>GeForce *50 Series</t>
  </si>
  <si>
    <t>GeForce *50</t>
  </si>
  <si>
    <t>Playstation 3</t>
  </si>
  <si>
    <t>Playstation 4 Pro</t>
  </si>
  <si>
    <t>Playstation 4</t>
  </si>
  <si>
    <t>Release Data</t>
  </si>
  <si>
    <t>Bandwidth</t>
  </si>
  <si>
    <t>GeForce High-end</t>
  </si>
  <si>
    <t>GeForce GTX 280</t>
  </si>
  <si>
    <t>GeForce GTX 285</t>
  </si>
  <si>
    <t>GFLOPS</t>
  </si>
  <si>
    <t>Pixel (GP/s)</t>
  </si>
  <si>
    <t>Texture (GT/s)</t>
  </si>
  <si>
    <t>Memory (MB)</t>
  </si>
  <si>
    <t>GeForce GTX 260</t>
  </si>
  <si>
    <t>GeForce 8800 GTX</t>
  </si>
  <si>
    <t>GeForce 8800 Ultra</t>
  </si>
  <si>
    <t>GeForce 8600 GT</t>
  </si>
  <si>
    <t>GeForce 8500 GT</t>
  </si>
  <si>
    <t>GeForce GTX 480</t>
  </si>
  <si>
    <t>GeForce GTX 580</t>
  </si>
  <si>
    <t>GeForce GTX 680</t>
  </si>
  <si>
    <t>GeForce GTX 780</t>
  </si>
  <si>
    <t>GeForce GTX 780 Ti</t>
  </si>
  <si>
    <t>GeForce Titan</t>
  </si>
  <si>
    <t>GeForce Titan Black</t>
  </si>
  <si>
    <t>GeForce GTX 980</t>
  </si>
  <si>
    <t>GeForce GTX 980 Ti</t>
  </si>
  <si>
    <t>GeForce Titan X</t>
  </si>
  <si>
    <t>GeForce GTX 1080</t>
  </si>
  <si>
    <t>GeForce Titan P</t>
  </si>
  <si>
    <t>GeForce Extreme</t>
  </si>
  <si>
    <t>Intel volumn</t>
  </si>
  <si>
    <t>HD Graphics 520</t>
  </si>
  <si>
    <t>HD Graphics 5500</t>
  </si>
  <si>
    <t>HD Graphics 4600</t>
  </si>
  <si>
    <t>HD Graphics 4000</t>
  </si>
  <si>
    <t>HD Graphics 3000</t>
  </si>
  <si>
    <t>HD Graphics 2000</t>
  </si>
  <si>
    <t>GMA X4500</t>
  </si>
  <si>
    <t>GMA X3100</t>
  </si>
  <si>
    <t>GMA 950</t>
  </si>
  <si>
    <t>HD Graphics 620</t>
  </si>
  <si>
    <t>GeForce 9500 GT</t>
  </si>
  <si>
    <t>GeForce GTS 450</t>
  </si>
  <si>
    <t>GeForce GT 240</t>
  </si>
  <si>
    <t>GeForce GTX 550 Ti</t>
  </si>
  <si>
    <t>GeForce GTX 650</t>
  </si>
  <si>
    <t>GeForce GTX 750</t>
  </si>
  <si>
    <t>GeForce GTX 950</t>
  </si>
  <si>
    <t>GeForce GTX 1050</t>
  </si>
  <si>
    <t>GeForce 9600 GT</t>
  </si>
  <si>
    <t>Entry</t>
  </si>
  <si>
    <t>Main</t>
  </si>
  <si>
    <t>High-end</t>
  </si>
  <si>
    <t>GeForce 8</t>
  </si>
  <si>
    <t>GeForce 200</t>
  </si>
  <si>
    <t>GeForce 900</t>
  </si>
  <si>
    <t>GeForce GTX 960</t>
  </si>
  <si>
    <t>GeForce GTX 660</t>
  </si>
  <si>
    <t>GeForce 600</t>
  </si>
  <si>
    <t>GeForce 400</t>
  </si>
  <si>
    <t>GeForce GTX 450</t>
  </si>
  <si>
    <t>GeForce GTX 460</t>
  </si>
  <si>
    <t>GeForce 1000</t>
  </si>
  <si>
    <t>GeForce GTX 1060</t>
  </si>
  <si>
    <t>Mobile</t>
  </si>
  <si>
    <t>Exynos 8890</t>
  </si>
  <si>
    <t>Galazy S7</t>
  </si>
  <si>
    <t>Galaxy S6</t>
  </si>
  <si>
    <t>Galaxy S5</t>
  </si>
  <si>
    <t>Galaxy S4</t>
  </si>
  <si>
    <t>Galaxy S3</t>
  </si>
  <si>
    <t>Galaxy S2</t>
  </si>
  <si>
    <t>Galaxy S</t>
  </si>
  <si>
    <t>Device</t>
  </si>
  <si>
    <t>SoC</t>
  </si>
  <si>
    <t>Release</t>
  </si>
  <si>
    <t>Bandwidth GB/s</t>
  </si>
  <si>
    <t>Resolution</t>
  </si>
  <si>
    <t>Exynos 5410</t>
  </si>
  <si>
    <t>GPU</t>
  </si>
  <si>
    <t>Exynos 5422</t>
  </si>
  <si>
    <t>Exynos 7420</t>
  </si>
  <si>
    <t>Mali 400MP4</t>
  </si>
  <si>
    <t>PowerVR SGX544MP3</t>
  </si>
  <si>
    <t>Mali-T628 MP6</t>
  </si>
  <si>
    <t>Mali-T880 MP12</t>
  </si>
  <si>
    <t>Mali-T760 MP8</t>
  </si>
  <si>
    <t>Exynos 4412</t>
  </si>
  <si>
    <t>Exynos 4210</t>
  </si>
  <si>
    <t>PowerVR SGX540</t>
  </si>
  <si>
    <t>Exynos 3110</t>
  </si>
  <si>
    <t>480*800</t>
  </si>
  <si>
    <t>720*1280</t>
  </si>
  <si>
    <t>1080*1920</t>
  </si>
  <si>
    <t>1440*2560</t>
  </si>
  <si>
    <t>Pixels</t>
  </si>
  <si>
    <t>Bandwidth KB/s</t>
  </si>
  <si>
    <t>KFLOPS</t>
  </si>
  <si>
    <t>iPhone 7 Plus</t>
  </si>
  <si>
    <t>iPhone 6S Plus</t>
  </si>
  <si>
    <t>iPhone 6 Plus</t>
  </si>
  <si>
    <t>1920*1080</t>
  </si>
  <si>
    <t>PowerVR GT7600</t>
  </si>
  <si>
    <t>PowerVR GX6450</t>
  </si>
  <si>
    <t>PowerVR G6430</t>
  </si>
  <si>
    <t>iPhone 5S</t>
  </si>
  <si>
    <r>
      <t>PowerVR</t>
    </r>
    <r>
      <rPr>
        <sz val="9"/>
        <color rgb="FF000000"/>
        <rFont val="Arial"/>
        <family val="2"/>
      </rPr>
      <t> </t>
    </r>
    <r>
      <rPr>
        <sz val="9"/>
        <color rgb="FF0B0080"/>
        <rFont val="Arial"/>
        <family val="2"/>
      </rPr>
      <t>SGX543MP3</t>
    </r>
  </si>
  <si>
    <t>iPhone 5</t>
  </si>
  <si>
    <t>A6</t>
  </si>
  <si>
    <t>A7</t>
  </si>
  <si>
    <t>A8</t>
  </si>
  <si>
    <t>A9</t>
  </si>
  <si>
    <t>A10</t>
  </si>
  <si>
    <t>iPhone 4S</t>
  </si>
  <si>
    <t>iPhone 4</t>
  </si>
  <si>
    <t>iPhone 3Gs</t>
  </si>
  <si>
    <t>iPhone 3G</t>
  </si>
  <si>
    <t>A5</t>
  </si>
  <si>
    <r>
      <t>PowerVR</t>
    </r>
    <r>
      <rPr>
        <sz val="9"/>
        <color rgb="FF000000"/>
        <rFont val="Arial"/>
        <family val="2"/>
      </rPr>
      <t> </t>
    </r>
    <r>
      <rPr>
        <sz val="9"/>
        <color rgb="FF0B0080"/>
        <rFont val="Arial"/>
        <family val="2"/>
      </rPr>
      <t>SGX543MP2</t>
    </r>
  </si>
  <si>
    <t>960×640 </t>
  </si>
  <si>
    <t>1136*640</t>
  </si>
  <si>
    <t>A4</t>
  </si>
  <si>
    <t xml:space="preserve"> PowerVR SGX535</t>
  </si>
  <si>
    <t>Samsung S5PC100</t>
  </si>
  <si>
    <t>480*320</t>
  </si>
  <si>
    <t>PowerVR MBX Lite 3D </t>
  </si>
  <si>
    <t>Memory</t>
  </si>
  <si>
    <t>PowerVR GT7600 Plus</t>
  </si>
  <si>
    <t>GHLOPS</t>
  </si>
  <si>
    <t>iPhone KB/s/pixel</t>
  </si>
  <si>
    <t>iPhone KFLOPS/pixel</t>
  </si>
  <si>
    <t>Galaxy S KB/s/pixel</t>
  </si>
  <si>
    <t>Galaxy S KFLOPS/pixel</t>
  </si>
  <si>
    <t>GeForce *50 GB/s</t>
  </si>
  <si>
    <t>GeForce *50 Memory (MB)</t>
  </si>
  <si>
    <t>GeForce *50 GFLOPS</t>
  </si>
  <si>
    <t>GeForce *50 Pixel (GP/s)</t>
  </si>
  <si>
    <t>GeForce *50 Texture (GT/s)</t>
  </si>
  <si>
    <t>GeForce *80 GB/s</t>
  </si>
  <si>
    <t>GeForce *80 Memory (MB)</t>
  </si>
  <si>
    <t>GeForce *80 GFLOPS</t>
  </si>
  <si>
    <t>GeForce *80 Pixel (GP/s)</t>
  </si>
  <si>
    <t>GeForce *80 Texture (GT/s)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</si>
</sst>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B0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0" borderId="0" xfId="0" applyNumberFormat="1"/>
    <xf numFmtId="9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externalLink" Target="externalLinks/externalLink1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%">
                <a:effectLst/>
              </a:rPr>
              <a:t>Evolution of ultimate high-end GeForce performance over 10 years, relative to GeForce 8800 GTX</a:t>
            </a:r>
            <a:endParaRPr lang="fr-FR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915456127096999E-2"/>
          <c:y val="0.15636363636363637"/>
          <c:w val="0.89272997521272801"/>
          <c:h val="0.6067723352762722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data!$L$7</c:f>
              <c:strCache>
                <c:ptCount val="1"/>
                <c:pt idx="0">
                  <c:v>Bandwidth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data!$K$8:$K$18</c:f>
              <c:numCache>
                <c:formatCode>[$-409]d\-mmm\-yyyy;@</c:formatCode>
                <c:ptCount val="11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41688</c:v>
                </c:pt>
                <c:pt idx="9">
                  <c:v>42080</c:v>
                </c:pt>
                <c:pt idx="10">
                  <c:v>42584</c:v>
                </c:pt>
              </c:numCache>
            </c:numRef>
          </c:xVal>
          <c:yVal>
            <c:numRef>
              <c:f>data!$L$8:$L$18</c:f>
              <c:numCache>
                <c:formatCode>0%</c:formatCode>
                <c:ptCount val="11"/>
                <c:pt idx="0">
                  <c:v>1</c:v>
                </c:pt>
                <c:pt idx="1">
                  <c:v>1.2002314814814814</c:v>
                </c:pt>
                <c:pt idx="2">
                  <c:v>1.6400462962962961</c:v>
                </c:pt>
                <c:pt idx="3">
                  <c:v>1.8402777777777777</c:v>
                </c:pt>
                <c:pt idx="4">
                  <c:v>2.0532407407407405</c:v>
                </c:pt>
                <c:pt idx="5">
                  <c:v>2.2268518518518516</c:v>
                </c:pt>
                <c:pt idx="6">
                  <c:v>2.2251851851851852</c:v>
                </c:pt>
                <c:pt idx="7">
                  <c:v>3.333333333333333</c:v>
                </c:pt>
                <c:pt idx="8">
                  <c:v>3.8888888888888888</c:v>
                </c:pt>
                <c:pt idx="9">
                  <c:v>3.8888888888888888</c:v>
                </c:pt>
                <c:pt idx="10">
                  <c:v>5.5555555555555554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data!$M$7</c:f>
              <c:strCache>
                <c:ptCount val="1"/>
                <c:pt idx="0">
                  <c:v>Memory (MB)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data!$K$8:$K$18</c:f>
              <c:numCache>
                <c:formatCode>[$-409]d\-mmm\-yyyy;@</c:formatCode>
                <c:ptCount val="11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41688</c:v>
                </c:pt>
                <c:pt idx="9">
                  <c:v>42080</c:v>
                </c:pt>
                <c:pt idx="10">
                  <c:v>42584</c:v>
                </c:pt>
              </c:numCache>
            </c:numRef>
          </c:xVal>
          <c:yVal>
            <c:numRef>
              <c:f>data!$M$8:$M$18</c:f>
              <c:numCache>
                <c:formatCode>0%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1.3333333333333333</c:v>
                </c:pt>
                <c:pt idx="3">
                  <c:v>1.3333333333333333</c:v>
                </c:pt>
                <c:pt idx="4">
                  <c:v>2</c:v>
                </c:pt>
                <c:pt idx="5">
                  <c:v>2</c:v>
                </c:pt>
                <c:pt idx="6">
                  <c:v>2.6666666666666665</c:v>
                </c:pt>
                <c:pt idx="7">
                  <c:v>4</c:v>
                </c:pt>
                <c:pt idx="8">
                  <c:v>8</c:v>
                </c:pt>
                <c:pt idx="9">
                  <c:v>16</c:v>
                </c:pt>
                <c:pt idx="10">
                  <c:v>16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data!$N$7</c:f>
              <c:strCache>
                <c:ptCount val="1"/>
                <c:pt idx="0">
                  <c:v>GFLOPS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data!$K$8:$K$18</c:f>
              <c:numCache>
                <c:formatCode>[$-409]d\-mmm\-yyyy;@</c:formatCode>
                <c:ptCount val="11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41688</c:v>
                </c:pt>
                <c:pt idx="9">
                  <c:v>42080</c:v>
                </c:pt>
                <c:pt idx="10">
                  <c:v>42584</c:v>
                </c:pt>
              </c:numCache>
            </c:numRef>
          </c:xVal>
          <c:yVal>
            <c:numRef>
              <c:f>data!$N$8:$N$18</c:f>
              <c:numCache>
                <c:formatCode>0%</c:formatCode>
                <c:ptCount val="11"/>
                <c:pt idx="0">
                  <c:v>1</c:v>
                </c:pt>
                <c:pt idx="1">
                  <c:v>1.111969111969112</c:v>
                </c:pt>
                <c:pt idx="2">
                  <c:v>1.8013899613899613</c:v>
                </c:pt>
                <c:pt idx="3">
                  <c:v>2.0515830115830118</c:v>
                </c:pt>
                <c:pt idx="4">
                  <c:v>2.5965250965250966</c:v>
                </c:pt>
                <c:pt idx="5">
                  <c:v>3.0523166023166022</c:v>
                </c:pt>
                <c:pt idx="6">
                  <c:v>5.9660231660231666</c:v>
                </c:pt>
                <c:pt idx="7">
                  <c:v>7.6776061776061777</c:v>
                </c:pt>
                <c:pt idx="8">
                  <c:v>9.8861003861003862</c:v>
                </c:pt>
                <c:pt idx="9">
                  <c:v>11.86100386100386</c:v>
                </c:pt>
                <c:pt idx="10">
                  <c:v>19.608108108108109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data!$O$7</c:f>
              <c:strCache>
                <c:ptCount val="1"/>
                <c:pt idx="0">
                  <c:v>Pixel (GP/s)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data!$K$8:$K$18</c:f>
              <c:numCache>
                <c:formatCode>[$-409]d\-mmm\-yyyy;@</c:formatCode>
                <c:ptCount val="11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41688</c:v>
                </c:pt>
                <c:pt idx="9">
                  <c:v>42080</c:v>
                </c:pt>
                <c:pt idx="10">
                  <c:v>42584</c:v>
                </c:pt>
              </c:numCache>
            </c:numRef>
          </c:xVal>
          <c:yVal>
            <c:numRef>
              <c:f>data!$O$8:$O$18</c:f>
              <c:numCache>
                <c:formatCode>0%</c:formatCode>
                <c:ptCount val="11"/>
                <c:pt idx="0">
                  <c:v>1</c:v>
                </c:pt>
                <c:pt idx="1">
                  <c:v>1.0652173913043477</c:v>
                </c:pt>
                <c:pt idx="2">
                  <c:v>1.3959420289855071</c:v>
                </c:pt>
                <c:pt idx="3">
                  <c:v>1.5026086956521738</c:v>
                </c:pt>
                <c:pt idx="4">
                  <c:v>2.4347826086956523</c:v>
                </c:pt>
                <c:pt idx="5">
                  <c:v>2.6855072463768117</c:v>
                </c:pt>
                <c:pt idx="6">
                  <c:v>2.3333333333333335</c:v>
                </c:pt>
                <c:pt idx="7">
                  <c:v>2.9999999999999996</c:v>
                </c:pt>
                <c:pt idx="8">
                  <c:v>3.0942028985507246</c:v>
                </c:pt>
                <c:pt idx="9">
                  <c:v>6.9565217391304346</c:v>
                </c:pt>
                <c:pt idx="10">
                  <c:v>9.8550724637681153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data!$P$7</c:f>
              <c:strCache>
                <c:ptCount val="1"/>
                <c:pt idx="0">
                  <c:v>Texture (GT/s)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data!$K$8:$K$18</c:f>
              <c:numCache>
                <c:formatCode>[$-409]d\-mmm\-yyyy;@</c:formatCode>
                <c:ptCount val="11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41688</c:v>
                </c:pt>
                <c:pt idx="9">
                  <c:v>42080</c:v>
                </c:pt>
                <c:pt idx="10">
                  <c:v>42584</c:v>
                </c:pt>
              </c:numCache>
            </c:numRef>
          </c:xVal>
          <c:yVal>
            <c:numRef>
              <c:f>data!$P$8:$P$18</c:f>
              <c:numCache>
                <c:formatCode>0%</c:formatCode>
                <c:ptCount val="11"/>
                <c:pt idx="0">
                  <c:v>1</c:v>
                </c:pt>
                <c:pt idx="1">
                  <c:v>1.0652173913043479</c:v>
                </c:pt>
                <c:pt idx="2">
                  <c:v>1.308695652173913</c:v>
                </c:pt>
                <c:pt idx="3">
                  <c:v>1.4086956521739133</c:v>
                </c:pt>
                <c:pt idx="4">
                  <c:v>1.1413043478260871</c:v>
                </c:pt>
                <c:pt idx="5">
                  <c:v>1.3426630434782609</c:v>
                </c:pt>
                <c:pt idx="6">
                  <c:v>3.5000000000000004</c:v>
                </c:pt>
                <c:pt idx="7">
                  <c:v>4.5108695652173916</c:v>
                </c:pt>
                <c:pt idx="8">
                  <c:v>5.7880434782608701</c:v>
                </c:pt>
                <c:pt idx="9">
                  <c:v>5.2173913043478262</c:v>
                </c:pt>
                <c:pt idx="10">
                  <c:v>8.625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929168"/>
        <c:axId val="1800924816"/>
      </c:scatterChart>
      <c:valAx>
        <c:axId val="1800929168"/>
        <c:scaling>
          <c:orientation val="minMax"/>
          <c:max val="42600"/>
          <c:min val="39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924816"/>
        <c:crosses val="autoZero"/>
        <c:crossBetween val="midCat"/>
        <c:majorUnit val="250"/>
      </c:valAx>
      <c:valAx>
        <c:axId val="1800924816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929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%">
                <a:effectLst/>
              </a:rPr>
              <a:t>Evolution of high-end GeForce performance over 10 years, </a:t>
            </a:r>
            <a:r>
              <a:rPr lang="fr-FR" sz="1400" b="0" i="0" u="none" strike="noStrike" baseline="0%">
                <a:effectLst/>
              </a:rPr>
              <a:t>relative </a:t>
            </a:r>
            <a:r>
              <a:rPr lang="fr-FR" sz="1400" b="0" i="0" baseline="0%">
                <a:effectLst/>
              </a:rPr>
              <a:t>to GeForce 8800 GTX</a:t>
            </a:r>
            <a:endParaRPr lang="fr-FR" sz="1400" baseline="0%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521065480980359E-2"/>
          <c:y val="0.14801819363222873"/>
          <c:w val="0.84254127784908805"/>
          <c:h val="0.612784907517036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data!$L$20</c:f>
              <c:strCache>
                <c:ptCount val="1"/>
                <c:pt idx="0">
                  <c:v>Bandwidth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data!$K$21:$K$32</c:f>
              <c:numCache>
                <c:formatCode>[$-409]d\-mmm\-yyyy;@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data!$L$21:$L$32</c:f>
              <c:numCache>
                <c:formatCode>0%</c:formatCode>
                <c:ptCount val="12"/>
                <c:pt idx="0">
                  <c:v>1</c:v>
                </c:pt>
                <c:pt idx="1">
                  <c:v>1.2002314814814814</c:v>
                </c:pt>
                <c:pt idx="2">
                  <c:v>1.6400462962962961</c:v>
                </c:pt>
                <c:pt idx="3">
                  <c:v>1.8402777777777777</c:v>
                </c:pt>
                <c:pt idx="4">
                  <c:v>2.0532407407407405</c:v>
                </c:pt>
                <c:pt idx="5">
                  <c:v>2.2268518518518516</c:v>
                </c:pt>
                <c:pt idx="6">
                  <c:v>2.2251851851851852</c:v>
                </c:pt>
                <c:pt idx="7">
                  <c:v>3.333333333333333</c:v>
                </c:pt>
                <c:pt idx="8">
                  <c:v>3.8888888888888888</c:v>
                </c:pt>
                <c:pt idx="9">
                  <c:v>2.5925925925925926</c:v>
                </c:pt>
                <c:pt idx="10">
                  <c:v>3.8888888888888888</c:v>
                </c:pt>
                <c:pt idx="11">
                  <c:v>3.7037037037037033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data!$M$20</c:f>
              <c:strCache>
                <c:ptCount val="1"/>
                <c:pt idx="0">
                  <c:v>Memory (MB)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data!$K$21:$K$32</c:f>
              <c:numCache>
                <c:formatCode>[$-409]d\-mmm\-yyyy;@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data!$M$21:$M$32</c:f>
              <c:numCache>
                <c:formatCode>0%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1.3333333333333333</c:v>
                </c:pt>
                <c:pt idx="3">
                  <c:v>1.3333333333333333</c:v>
                </c:pt>
                <c:pt idx="4">
                  <c:v>2</c:v>
                </c:pt>
                <c:pt idx="5">
                  <c:v>2</c:v>
                </c:pt>
                <c:pt idx="6">
                  <c:v>2.6666666666666665</c:v>
                </c:pt>
                <c:pt idx="7">
                  <c:v>4</c:v>
                </c:pt>
                <c:pt idx="8">
                  <c:v>4</c:v>
                </c:pt>
                <c:pt idx="9">
                  <c:v>5.333333333333333</c:v>
                </c:pt>
                <c:pt idx="10">
                  <c:v>8</c:v>
                </c:pt>
                <c:pt idx="11">
                  <c:v>10.666666666666666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data!$N$20</c:f>
              <c:strCache>
                <c:ptCount val="1"/>
                <c:pt idx="0">
                  <c:v>GFLOPS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data!$K$21:$K$32</c:f>
              <c:numCache>
                <c:formatCode>[$-409]d\-mmm\-yyyy;@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data!$N$21:$N$32</c:f>
              <c:numCache>
                <c:formatCode>0%</c:formatCode>
                <c:ptCount val="12"/>
                <c:pt idx="0">
                  <c:v>1</c:v>
                </c:pt>
                <c:pt idx="1">
                  <c:v>1.111969111969112</c:v>
                </c:pt>
                <c:pt idx="2">
                  <c:v>1.8013899613899613</c:v>
                </c:pt>
                <c:pt idx="3">
                  <c:v>2.0515830115830118</c:v>
                </c:pt>
                <c:pt idx="4">
                  <c:v>2.5965250965250966</c:v>
                </c:pt>
                <c:pt idx="5">
                  <c:v>3.0523166023166022</c:v>
                </c:pt>
                <c:pt idx="6">
                  <c:v>5.9660231660231666</c:v>
                </c:pt>
                <c:pt idx="7">
                  <c:v>7.6776061776061777</c:v>
                </c:pt>
                <c:pt idx="8">
                  <c:v>9.7413127413127416</c:v>
                </c:pt>
                <c:pt idx="9">
                  <c:v>8.903474903474903</c:v>
                </c:pt>
                <c:pt idx="10">
                  <c:v>10.872586872586872</c:v>
                </c:pt>
                <c:pt idx="11">
                  <c:v>15.884169884169884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data!$O$20</c:f>
              <c:strCache>
                <c:ptCount val="1"/>
                <c:pt idx="0">
                  <c:v>Pixel (GP/s)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data!$K$21:$K$32</c:f>
              <c:numCache>
                <c:formatCode>[$-409]d\-mmm\-yyyy;@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data!$O$21:$O$32</c:f>
              <c:numCache>
                <c:formatCode>0%</c:formatCode>
                <c:ptCount val="12"/>
                <c:pt idx="0">
                  <c:v>1</c:v>
                </c:pt>
                <c:pt idx="1">
                  <c:v>1.0652173913043477</c:v>
                </c:pt>
                <c:pt idx="2">
                  <c:v>1.3959420289855071</c:v>
                </c:pt>
                <c:pt idx="3">
                  <c:v>1.5026086956521738</c:v>
                </c:pt>
                <c:pt idx="4">
                  <c:v>2.4347826086956523</c:v>
                </c:pt>
                <c:pt idx="5">
                  <c:v>2.6855072463768117</c:v>
                </c:pt>
                <c:pt idx="6">
                  <c:v>2.3333333333333335</c:v>
                </c:pt>
                <c:pt idx="7">
                  <c:v>2.9999999999999996</c:v>
                </c:pt>
                <c:pt idx="8">
                  <c:v>3.043478260869565</c:v>
                </c:pt>
                <c:pt idx="9">
                  <c:v>5.22463768115942</c:v>
                </c:pt>
                <c:pt idx="10">
                  <c:v>6.9565217391304346</c:v>
                </c:pt>
                <c:pt idx="11">
                  <c:v>7.4492753623188399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data!$P$20</c:f>
              <c:strCache>
                <c:ptCount val="1"/>
                <c:pt idx="0">
                  <c:v>Texture (GT/s)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data!$K$21:$K$32</c:f>
              <c:numCache>
                <c:formatCode>[$-409]d\-mmm\-yyyy;@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data!$P$21:$P$32</c:f>
              <c:numCache>
                <c:formatCode>0%</c:formatCode>
                <c:ptCount val="12"/>
                <c:pt idx="0">
                  <c:v>1</c:v>
                </c:pt>
                <c:pt idx="1">
                  <c:v>1.0652173913043479</c:v>
                </c:pt>
                <c:pt idx="2">
                  <c:v>1.308695652173913</c:v>
                </c:pt>
                <c:pt idx="3">
                  <c:v>1.4086956521739133</c:v>
                </c:pt>
                <c:pt idx="4">
                  <c:v>1.1413043478260871</c:v>
                </c:pt>
                <c:pt idx="5">
                  <c:v>1.3426630434782609</c:v>
                </c:pt>
                <c:pt idx="6">
                  <c:v>3.5000000000000004</c:v>
                </c:pt>
                <c:pt idx="7">
                  <c:v>4.5108695652173916</c:v>
                </c:pt>
                <c:pt idx="8">
                  <c:v>5.7065217391304355</c:v>
                </c:pt>
                <c:pt idx="9">
                  <c:v>3.9130434782608701</c:v>
                </c:pt>
                <c:pt idx="10">
                  <c:v>4.7826086956521747</c:v>
                </c:pt>
                <c:pt idx="11">
                  <c:v>6.9864130434782616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934064"/>
        <c:axId val="1800934608"/>
      </c:scatterChart>
      <c:valAx>
        <c:axId val="1800934064"/>
        <c:scaling>
          <c:orientation val="minMax"/>
          <c:max val="42600"/>
          <c:min val="39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934608"/>
        <c:crosses val="autoZero"/>
        <c:crossBetween val="midCat"/>
        <c:majorUnit val="250"/>
      </c:valAx>
      <c:valAx>
        <c:axId val="180093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934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%">
                <a:effectLst/>
              </a:rPr>
              <a:t>Evolution of Intel HD Graphics volume GPU performance over 8 years, relative to GMA 4500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78937007874016"/>
          <c:y val="0.16808543096872616"/>
          <c:w val="0.84722462817147848"/>
          <c:h val="0.599806603121978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data!$L$71</c:f>
              <c:strCache>
                <c:ptCount val="1"/>
                <c:pt idx="0">
                  <c:v>Bandwidth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data!$K$72:$K$78</c:f>
              <c:numCache>
                <c:formatCode>[$-409]d\-mmm\-yyyy;@</c:formatCode>
                <c:ptCount val="7"/>
                <c:pt idx="0">
                  <c:v>39604</c:v>
                </c:pt>
                <c:pt idx="1">
                  <c:v>40185</c:v>
                </c:pt>
                <c:pt idx="2">
                  <c:v>40552</c:v>
                </c:pt>
                <c:pt idx="3">
                  <c:v>41022</c:v>
                </c:pt>
                <c:pt idx="4">
                  <c:v>41427</c:v>
                </c:pt>
                <c:pt idx="5">
                  <c:v>42009</c:v>
                </c:pt>
                <c:pt idx="6">
                  <c:v>42221</c:v>
                </c:pt>
              </c:numCache>
            </c:numRef>
          </c:xVal>
          <c:yVal>
            <c:numRef>
              <c:f>data!$L$72:$L$78</c:f>
              <c:numCache>
                <c:formatCode>0%</c:formatCode>
                <c:ptCount val="7"/>
                <c:pt idx="0">
                  <c:v>1</c:v>
                </c:pt>
                <c:pt idx="1">
                  <c:v>1.0058823529411764</c:v>
                </c:pt>
                <c:pt idx="2">
                  <c:v>1.2529411764705882</c:v>
                </c:pt>
                <c:pt idx="3">
                  <c:v>1.5058823529411764</c:v>
                </c:pt>
                <c:pt idx="4">
                  <c:v>1.5058823529411764</c:v>
                </c:pt>
                <c:pt idx="5">
                  <c:v>1.5058823529411764</c:v>
                </c:pt>
                <c:pt idx="6">
                  <c:v>2.0058823529411764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data!$M$71</c:f>
              <c:strCache>
                <c:ptCount val="1"/>
                <c:pt idx="0">
                  <c:v>GFLOPS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data!$K$72:$K$78</c:f>
              <c:numCache>
                <c:formatCode>[$-409]d\-mmm\-yyyy;@</c:formatCode>
                <c:ptCount val="7"/>
                <c:pt idx="0">
                  <c:v>39604</c:v>
                </c:pt>
                <c:pt idx="1">
                  <c:v>40185</c:v>
                </c:pt>
                <c:pt idx="2">
                  <c:v>40552</c:v>
                </c:pt>
                <c:pt idx="3">
                  <c:v>41022</c:v>
                </c:pt>
                <c:pt idx="4">
                  <c:v>41427</c:v>
                </c:pt>
                <c:pt idx="5">
                  <c:v>42009</c:v>
                </c:pt>
                <c:pt idx="6">
                  <c:v>42221</c:v>
                </c:pt>
              </c:numCache>
            </c:numRef>
          </c:xVal>
          <c:yVal>
            <c:numRef>
              <c:f>data!$M$72:$M$78</c:f>
              <c:numCache>
                <c:formatCode>0%</c:formatCode>
                <c:ptCount val="7"/>
                <c:pt idx="0">
                  <c:v>1</c:v>
                </c:pt>
                <c:pt idx="1">
                  <c:v>1.35</c:v>
                </c:pt>
                <c:pt idx="2">
                  <c:v>4.05</c:v>
                </c:pt>
                <c:pt idx="3">
                  <c:v>10.4</c:v>
                </c:pt>
                <c:pt idx="4">
                  <c:v>13.5</c:v>
                </c:pt>
                <c:pt idx="5">
                  <c:v>11.4</c:v>
                </c:pt>
                <c:pt idx="6">
                  <c:v>12.6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927536"/>
        <c:axId val="1800925360"/>
      </c:scatterChart>
      <c:valAx>
        <c:axId val="1800927536"/>
        <c:scaling>
          <c:orientation val="minMax"/>
          <c:max val="42300"/>
          <c:min val="395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925360"/>
        <c:crosses val="autoZero"/>
        <c:crossBetween val="midCat"/>
        <c:majorUnit val="250"/>
      </c:valAx>
      <c:valAx>
        <c:axId val="1800925360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927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%">
                <a:effectLst/>
              </a:rPr>
              <a:t>Evolution of entry level GeForce performance over 10 years, relative to GeForce 8500 GT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62685930001668"/>
          <c:y val="0.24532488042849035"/>
          <c:w val="0.80526030200233567"/>
          <c:h val="0.5317675226356877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data!$L$47</c:f>
              <c:strCache>
                <c:ptCount val="1"/>
                <c:pt idx="0">
                  <c:v>Bandwidth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data!$K$48:$K$55</c:f>
              <c:numCache>
                <c:formatCode>[$-409]d\-mmm\-yyyy;@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data!$L$48:$L$55</c:f>
              <c:numCache>
                <c:formatCode>0%</c:formatCode>
                <c:ptCount val="8"/>
                <c:pt idx="0">
                  <c:v>1</c:v>
                </c:pt>
                <c:pt idx="1">
                  <c:v>1.9327731092436975</c:v>
                </c:pt>
                <c:pt idx="2">
                  <c:v>2.6890756302521006</c:v>
                </c:pt>
                <c:pt idx="3">
                  <c:v>4.8512605042016803</c:v>
                </c:pt>
                <c:pt idx="4">
                  <c:v>8.2773109243697469</c:v>
                </c:pt>
                <c:pt idx="5">
                  <c:v>6.7226890756302522</c:v>
                </c:pt>
                <c:pt idx="6">
                  <c:v>6.7394957983193278</c:v>
                </c:pt>
                <c:pt idx="7">
                  <c:v>8.9075630252100844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data!$M$47</c:f>
              <c:strCache>
                <c:ptCount val="1"/>
                <c:pt idx="0">
                  <c:v>Memory (MB)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data!$K$48:$K$55</c:f>
              <c:numCache>
                <c:formatCode>[$-409]d\-mmm\-yyyy;@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data!$M$48:$M$55</c:f>
              <c:numCache>
                <c:formatCode>0%</c:formatCode>
                <c:ptCount val="8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data!$N$47</c:f>
              <c:strCache>
                <c:ptCount val="1"/>
                <c:pt idx="0">
                  <c:v>GFLOPS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data!$K$48:$K$55</c:f>
              <c:numCache>
                <c:formatCode>[$-409]d\-mmm\-yyyy;@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data!$N$48:$N$55</c:f>
              <c:numCache>
                <c:formatCode>0%</c:formatCode>
                <c:ptCount val="8"/>
                <c:pt idx="0">
                  <c:v>1</c:v>
                </c:pt>
                <c:pt idx="1">
                  <c:v>4.666666666666667</c:v>
                </c:pt>
                <c:pt idx="2">
                  <c:v>13.399305555555554</c:v>
                </c:pt>
                <c:pt idx="3">
                  <c:v>20.878472222222221</c:v>
                </c:pt>
                <c:pt idx="4">
                  <c:v>24</c:v>
                </c:pt>
                <c:pt idx="5">
                  <c:v>28.211805555555554</c:v>
                </c:pt>
                <c:pt idx="6">
                  <c:v>36.25</c:v>
                </c:pt>
                <c:pt idx="7">
                  <c:v>54.583333333333329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data!$O$47</c:f>
              <c:strCache>
                <c:ptCount val="1"/>
                <c:pt idx="0">
                  <c:v>Pixel (GP/s)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data!$K$48:$K$55</c:f>
              <c:numCache>
                <c:formatCode>[$-409]d\-mmm\-yyyy;@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data!$O$48:$O$55</c:f>
              <c:numCache>
                <c:formatCode>0%</c:formatCode>
                <c:ptCount val="8"/>
                <c:pt idx="0">
                  <c:v>1</c:v>
                </c:pt>
                <c:pt idx="1">
                  <c:v>2.4444444444444446</c:v>
                </c:pt>
                <c:pt idx="2">
                  <c:v>2.4444444444444446</c:v>
                </c:pt>
                <c:pt idx="3">
                  <c:v>6.9611111111111104</c:v>
                </c:pt>
                <c:pt idx="4">
                  <c:v>12</c:v>
                </c:pt>
                <c:pt idx="5">
                  <c:v>9.3888888888888875</c:v>
                </c:pt>
                <c:pt idx="6">
                  <c:v>9.0555555555555554</c:v>
                </c:pt>
                <c:pt idx="7">
                  <c:v>18.166666666666668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data!$P$47</c:f>
              <c:strCache>
                <c:ptCount val="1"/>
                <c:pt idx="0">
                  <c:v>Texture (GT/s)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data!$K$48:$K$55</c:f>
              <c:numCache>
                <c:formatCode>[$-409]d\-mmm\-yyyy;@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data!$P$48:$P$55</c:f>
              <c:numCache>
                <c:formatCode>0%</c:formatCode>
                <c:ptCount val="8"/>
                <c:pt idx="0">
                  <c:v>1</c:v>
                </c:pt>
                <c:pt idx="1">
                  <c:v>2.4444444444444446</c:v>
                </c:pt>
                <c:pt idx="2">
                  <c:v>4.8888888888888893</c:v>
                </c:pt>
                <c:pt idx="3">
                  <c:v>6.9611111111111104</c:v>
                </c:pt>
                <c:pt idx="4">
                  <c:v>8</c:v>
                </c:pt>
                <c:pt idx="5">
                  <c:v>9.3888888888888875</c:v>
                </c:pt>
                <c:pt idx="6">
                  <c:v>9.0555555555555554</c:v>
                </c:pt>
                <c:pt idx="7">
                  <c:v>13.666666666666668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6985760"/>
        <c:axId val="1586990656"/>
      </c:scatterChart>
      <c:valAx>
        <c:axId val="1586985760"/>
        <c:scaling>
          <c:orientation val="minMax"/>
          <c:max val="42250"/>
          <c:min val="391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990656"/>
        <c:crosses val="autoZero"/>
        <c:crossBetween val="midCat"/>
        <c:majorUnit val="250"/>
      </c:valAx>
      <c:valAx>
        <c:axId val="158699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985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/>
              <a:t>Samsung Galaxy S, bandwidth</a:t>
            </a:r>
            <a:r>
              <a:rPr lang="fr-FR" sz="1200" baseline="0%"/>
              <a:t> and flops per pixel</a:t>
            </a:r>
            <a:endParaRPr lang="fr-FR" sz="12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243000874890642E-2"/>
          <c:y val="0.12125984251968504"/>
          <c:w val="0.80421544181977256"/>
          <c:h val="0.6020178973691280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Mobile!$O$7</c:f>
              <c:strCache>
                <c:ptCount val="1"/>
                <c:pt idx="0">
                  <c:v>Galaxy S KB/s/pixel</c:v>
                </c:pt>
              </c:strCache>
            </c:strRef>
          </c:tx>
          <c:spPr>
            <a:ln w="19050" cap="rnd">
              <a:solidFill>
                <a:srgbClr val="00206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  <a:prstDash val="sysDash"/>
              </a:ln>
              <a:effectLst/>
            </c:spPr>
          </c:marker>
          <c:xVal>
            <c:numRef>
              <c:f>Mobile!$N$8:$N$14</c:f>
              <c:numCache>
                <c:formatCode>[$-409]d\-mmm\-yyyy;@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Mobile!$O$8:$O$14</c:f>
              <c:numCache>
                <c:formatCode>General</c:formatCode>
                <c:ptCount val="7"/>
                <c:pt idx="0">
                  <c:v>6.5535999999999994</c:v>
                </c:pt>
                <c:pt idx="1">
                  <c:v>17.476266666666668</c:v>
                </c:pt>
                <c:pt idx="2">
                  <c:v>7.2817777777777781</c:v>
                </c:pt>
                <c:pt idx="3">
                  <c:v>6.4726913580246919</c:v>
                </c:pt>
                <c:pt idx="4">
                  <c:v>7.5346172839506176</c:v>
                </c:pt>
                <c:pt idx="5">
                  <c:v>7.0769777777777776</c:v>
                </c:pt>
                <c:pt idx="6">
                  <c:v>8.1635555555555559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Mobile!$P$7</c:f>
              <c:strCache>
                <c:ptCount val="1"/>
                <c:pt idx="0">
                  <c:v>Galaxy S KFLOPS/pixel</c:v>
                </c:pt>
              </c:strCache>
            </c:strRef>
          </c:tx>
          <c:spPr>
            <a:ln w="19050" cap="rnd">
              <a:solidFill>
                <a:schemeClr val="accent5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%"/>
                </a:schemeClr>
              </a:solidFill>
              <a:ln w="9525">
                <a:solidFill>
                  <a:schemeClr val="accent5">
                    <a:lumMod val="75%"/>
                  </a:schemeClr>
                </a:solidFill>
              </a:ln>
              <a:effectLst/>
            </c:spPr>
          </c:marker>
          <c:xVal>
            <c:numRef>
              <c:f>Mobile!$N$8:$N$14</c:f>
              <c:numCache>
                <c:formatCode>[$-409]d\-mmm\-yyyy;@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Mobile!$P$8:$P$14</c:f>
              <c:numCache>
                <c:formatCode>General</c:formatCode>
                <c:ptCount val="7"/>
                <c:pt idx="0">
                  <c:v>8.7381333333333338</c:v>
                </c:pt>
                <c:pt idx="1">
                  <c:v>26.214399999999998</c:v>
                </c:pt>
                <c:pt idx="2">
                  <c:v>18.022400000000001</c:v>
                </c:pt>
                <c:pt idx="3">
                  <c:v>24.778271604938272</c:v>
                </c:pt>
                <c:pt idx="4">
                  <c:v>51.781530864197535</c:v>
                </c:pt>
                <c:pt idx="5">
                  <c:v>59.733333333333334</c:v>
                </c:pt>
                <c:pt idx="6">
                  <c:v>75.434666666666658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6989024"/>
        <c:axId val="1586989568"/>
      </c:scatterChart>
      <c:valAx>
        <c:axId val="1586989024"/>
        <c:scaling>
          <c:orientation val="minMax"/>
          <c:max val="42500"/>
          <c:min val="40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989568"/>
        <c:crosses val="autoZero"/>
        <c:crossBetween val="midCat"/>
        <c:majorUnit val="250"/>
      </c:valAx>
      <c:valAx>
        <c:axId val="158698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989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/>
              <a:t>Galaxy S and iPhone evolution of bandwidth</a:t>
            </a:r>
            <a:r>
              <a:rPr lang="fr-FR" sz="1200" baseline="0%"/>
              <a:t> and flops per pixel</a:t>
            </a:r>
            <a:endParaRPr lang="fr-FR" sz="12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243000874890642E-2"/>
          <c:y val="0.12125984251968504"/>
          <c:w val="0.80421544181977256"/>
          <c:h val="0.55626627553908703"/>
        </c:manualLayout>
      </c:layout>
      <c:scatterChart>
        <c:scatterStyle val="smoothMarker"/>
        <c:varyColors val="0"/>
        <c:ser>
          <c:idx val="2"/>
          <c:order val="0"/>
          <c:tx>
            <c:strRef>
              <c:f>Mobile!$O$20</c:f>
              <c:strCache>
                <c:ptCount val="1"/>
                <c:pt idx="0">
                  <c:v>iPhone KB/s/pixel</c:v>
                </c:pt>
              </c:strCache>
            </c:strRef>
          </c:tx>
          <c:spPr>
            <a:ln w="19050" cap="rnd">
              <a:solidFill>
                <a:schemeClr val="bg2">
                  <a:lumMod val="75%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  <a:effectLst/>
            </c:spPr>
          </c:marker>
          <c:xVal>
            <c:numRef>
              <c:f>Mobile!$N$21:$N$30</c:f>
              <c:numCache>
                <c:formatCode>[$-409]d\-mmm\-yyyy;@</c:formatCode>
                <c:ptCount val="10"/>
                <c:pt idx="0">
                  <c:v>39262</c:v>
                </c:pt>
                <c:pt idx="1">
                  <c:v>39640</c:v>
                </c:pt>
                <c:pt idx="2">
                  <c:v>39983</c:v>
                </c:pt>
                <c:pt idx="3">
                  <c:v>40353</c:v>
                </c:pt>
                <c:pt idx="4">
                  <c:v>40820</c:v>
                </c:pt>
                <c:pt idx="5">
                  <c:v>41164</c:v>
                </c:pt>
                <c:pt idx="6">
                  <c:v>41537</c:v>
                </c:pt>
                <c:pt idx="7">
                  <c:v>41901</c:v>
                </c:pt>
                <c:pt idx="8">
                  <c:v>42272</c:v>
                </c:pt>
                <c:pt idx="9">
                  <c:v>42629</c:v>
                </c:pt>
              </c:numCache>
            </c:numRef>
          </c:xVal>
          <c:yVal>
            <c:numRef>
              <c:f>Mobile!$O$21:$O$30</c:f>
              <c:numCache>
                <c:formatCode>General</c:formatCode>
                <c:ptCount val="10"/>
                <c:pt idx="0">
                  <c:v>3.6317866666666667</c:v>
                </c:pt>
                <c:pt idx="1">
                  <c:v>3.6317866666666667</c:v>
                </c:pt>
                <c:pt idx="2">
                  <c:v>10.922666666666668</c:v>
                </c:pt>
                <c:pt idx="3">
                  <c:v>5.461333333333334</c:v>
                </c:pt>
                <c:pt idx="4">
                  <c:v>10.922666666666668</c:v>
                </c:pt>
                <c:pt idx="5">
                  <c:v>12.259154929577464</c:v>
                </c:pt>
                <c:pt idx="6">
                  <c:v>18.460845070422536</c:v>
                </c:pt>
                <c:pt idx="7">
                  <c:v>6.4726913580246919</c:v>
                </c:pt>
                <c:pt idx="8">
                  <c:v>12.945382716049384</c:v>
                </c:pt>
                <c:pt idx="9">
                  <c:v>12.945382716049384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Mobile!$P$20</c:f>
              <c:strCache>
                <c:ptCount val="1"/>
                <c:pt idx="0">
                  <c:v>iPhone KFLOPS/pixel</c:v>
                </c:pt>
              </c:strCache>
            </c:strRef>
          </c:tx>
          <c:spPr>
            <a:ln w="19050" cap="rnd">
              <a:solidFill>
                <a:schemeClr val="bg2">
                  <a:lumMod val="5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%"/>
                </a:schemeClr>
              </a:solidFill>
              <a:ln w="9525">
                <a:solidFill>
                  <a:schemeClr val="bg2">
                    <a:lumMod val="50%"/>
                  </a:schemeClr>
                </a:solidFill>
              </a:ln>
              <a:effectLst/>
            </c:spPr>
          </c:marker>
          <c:xVal>
            <c:numRef>
              <c:f>Mobile!$N$21:$N$30</c:f>
              <c:numCache>
                <c:formatCode>[$-409]d\-mmm\-yyyy;@</c:formatCode>
                <c:ptCount val="10"/>
                <c:pt idx="0">
                  <c:v>39262</c:v>
                </c:pt>
                <c:pt idx="1">
                  <c:v>39640</c:v>
                </c:pt>
                <c:pt idx="2">
                  <c:v>39983</c:v>
                </c:pt>
                <c:pt idx="3">
                  <c:v>40353</c:v>
                </c:pt>
                <c:pt idx="4">
                  <c:v>40820</c:v>
                </c:pt>
                <c:pt idx="5">
                  <c:v>41164</c:v>
                </c:pt>
                <c:pt idx="6">
                  <c:v>41537</c:v>
                </c:pt>
                <c:pt idx="7">
                  <c:v>41901</c:v>
                </c:pt>
                <c:pt idx="8">
                  <c:v>42272</c:v>
                </c:pt>
                <c:pt idx="9">
                  <c:v>42629</c:v>
                </c:pt>
              </c:numCache>
            </c:numRef>
          </c:xVal>
          <c:yVal>
            <c:numRef>
              <c:f>Mobile!$P$21:$P$30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8.1920000000000002</c:v>
                </c:pt>
                <c:pt idx="3">
                  <c:v>3.4133333333333336</c:v>
                </c:pt>
                <c:pt idx="4">
                  <c:v>27.306666666666668</c:v>
                </c:pt>
                <c:pt idx="5">
                  <c:v>36.777464788732395</c:v>
                </c:pt>
                <c:pt idx="6">
                  <c:v>110.7650704225352</c:v>
                </c:pt>
                <c:pt idx="7">
                  <c:v>58.254222222222225</c:v>
                </c:pt>
                <c:pt idx="8">
                  <c:v>126.41975308641975</c:v>
                </c:pt>
                <c:pt idx="9">
                  <c:v>174.76266666666669</c:v>
                </c:pt>
              </c:numCache>
            </c:numRef>
          </c:yVal>
          <c:smooth val="1"/>
        </c:ser>
        <c:ser>
          <c:idx val="0"/>
          <c:order val="2"/>
          <c:tx>
            <c:strRef>
              <c:f>Mobile!$O$7</c:f>
              <c:strCache>
                <c:ptCount val="1"/>
                <c:pt idx="0">
                  <c:v>Galaxy S KB/s/pixel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  <a:effectLst/>
            </c:spPr>
          </c:marker>
          <c:xVal>
            <c:numRef>
              <c:f>Mobile!$N$8:$N$14</c:f>
              <c:numCache>
                <c:formatCode>[$-409]d\-mmm\-yyyy;@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Mobile!$O$8:$O$14</c:f>
              <c:numCache>
                <c:formatCode>General</c:formatCode>
                <c:ptCount val="7"/>
                <c:pt idx="0">
                  <c:v>6.5535999999999994</c:v>
                </c:pt>
                <c:pt idx="1">
                  <c:v>17.476266666666668</c:v>
                </c:pt>
                <c:pt idx="2">
                  <c:v>7.2817777777777781</c:v>
                </c:pt>
                <c:pt idx="3">
                  <c:v>6.4726913580246919</c:v>
                </c:pt>
                <c:pt idx="4">
                  <c:v>7.5346172839506176</c:v>
                </c:pt>
                <c:pt idx="5">
                  <c:v>7.0769777777777776</c:v>
                </c:pt>
                <c:pt idx="6">
                  <c:v>8.1635555555555559</c:v>
                </c:pt>
              </c:numCache>
            </c:numRef>
          </c:yVal>
          <c:smooth val="1"/>
        </c:ser>
        <c:ser>
          <c:idx val="1"/>
          <c:order val="3"/>
          <c:tx>
            <c:strRef>
              <c:f>Mobile!$P$7</c:f>
              <c:strCache>
                <c:ptCount val="1"/>
                <c:pt idx="0">
                  <c:v>Galaxy S KFLOPS/pixel</c:v>
                </c:pt>
              </c:strCache>
            </c:strRef>
          </c:tx>
          <c:spPr>
            <a:ln w="19050" cap="rnd">
              <a:solidFill>
                <a:schemeClr val="accent5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%"/>
                </a:schemeClr>
              </a:solidFill>
              <a:ln w="9525">
                <a:solidFill>
                  <a:schemeClr val="accent5">
                    <a:lumMod val="75%"/>
                  </a:schemeClr>
                </a:solidFill>
              </a:ln>
              <a:effectLst/>
            </c:spPr>
          </c:marker>
          <c:xVal>
            <c:numRef>
              <c:f>Mobile!$N$8:$N$14</c:f>
              <c:numCache>
                <c:formatCode>[$-409]d\-mmm\-yyyy;@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Mobile!$P$8:$P$14</c:f>
              <c:numCache>
                <c:formatCode>General</c:formatCode>
                <c:ptCount val="7"/>
                <c:pt idx="0">
                  <c:v>8.7381333333333338</c:v>
                </c:pt>
                <c:pt idx="1">
                  <c:v>26.214399999999998</c:v>
                </c:pt>
                <c:pt idx="2">
                  <c:v>18.022400000000001</c:v>
                </c:pt>
                <c:pt idx="3">
                  <c:v>24.778271604938272</c:v>
                </c:pt>
                <c:pt idx="4">
                  <c:v>51.781530864197535</c:v>
                </c:pt>
                <c:pt idx="5">
                  <c:v>59.733333333333334</c:v>
                </c:pt>
                <c:pt idx="6">
                  <c:v>75.434666666666658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6988480"/>
        <c:axId val="1586979232"/>
      </c:scatterChart>
      <c:valAx>
        <c:axId val="1586988480"/>
        <c:scaling>
          <c:orientation val="minMax"/>
          <c:max val="42750"/>
          <c:min val="39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979232"/>
        <c:crosses val="autoZero"/>
        <c:crossBetween val="midCat"/>
        <c:majorUnit val="250"/>
      </c:valAx>
      <c:valAx>
        <c:axId val="1586979232"/>
        <c:scaling>
          <c:orientation val="minMax"/>
          <c:max val="18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988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%">
                <a:effectLst/>
              </a:rPr>
              <a:t>Relative </a:t>
            </a:r>
            <a:r>
              <a:rPr lang="en-US" sz="1400" b="0" i="0" u="none" strike="noStrike" baseline="0%">
                <a:effectLst/>
              </a:rPr>
              <a:t>evolution of mid range and high-end GeForce performance over 10 years</a:t>
            </a:r>
            <a:endParaRPr 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6137966217150814E-2"/>
          <c:y val="6.2148148148148147E-2"/>
          <c:w val="0.91666763633703974"/>
          <c:h val="0.83525890930300384"/>
        </c:manualLayout>
      </c:layout>
      <c:scatterChart>
        <c:scatterStyle val="smoothMarker"/>
        <c:varyColors val="0"/>
        <c:ser>
          <c:idx val="5"/>
          <c:order val="0"/>
          <c:tx>
            <c:strRef>
              <c:f>[1]range!$M$18</c:f>
              <c:strCache>
                <c:ptCount val="1"/>
                <c:pt idx="0">
                  <c:v>GeForce *80 GB/s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[1]range!$L$19:$L$30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[1]range!$M$19:$M$30</c:f>
              <c:numCache>
                <c:formatCode>General</c:formatCode>
                <c:ptCount val="12"/>
                <c:pt idx="0">
                  <c:v>1</c:v>
                </c:pt>
                <c:pt idx="1">
                  <c:v>1.2002314814814814</c:v>
                </c:pt>
                <c:pt idx="2">
                  <c:v>1.6400462962962961</c:v>
                </c:pt>
                <c:pt idx="3">
                  <c:v>1.8402777777777777</c:v>
                </c:pt>
                <c:pt idx="4">
                  <c:v>2.0532407407407405</c:v>
                </c:pt>
                <c:pt idx="5">
                  <c:v>2.2268518518518516</c:v>
                </c:pt>
                <c:pt idx="6">
                  <c:v>2.2251851851851852</c:v>
                </c:pt>
                <c:pt idx="7">
                  <c:v>3.333333333333333</c:v>
                </c:pt>
                <c:pt idx="8">
                  <c:v>3.8888888888888888</c:v>
                </c:pt>
                <c:pt idx="9">
                  <c:v>2.5925925925925926</c:v>
                </c:pt>
                <c:pt idx="10">
                  <c:v>3.8888888888888888</c:v>
                </c:pt>
                <c:pt idx="11">
                  <c:v>3.7037037037037033</c:v>
                </c:pt>
              </c:numCache>
            </c:numRef>
          </c:yVal>
          <c:smooth val="1"/>
        </c:ser>
        <c:ser>
          <c:idx val="6"/>
          <c:order val="1"/>
          <c:tx>
            <c:strRef>
              <c:f>[1]range!$N$18</c:f>
              <c:strCache>
                <c:ptCount val="1"/>
                <c:pt idx="0">
                  <c:v>GeForce *80 Memory (MB)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[1]range!$L$19:$L$30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[1]range!$N$19:$N$30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1.3333333333333333</c:v>
                </c:pt>
                <c:pt idx="3">
                  <c:v>1.3333333333333333</c:v>
                </c:pt>
                <c:pt idx="4">
                  <c:v>2</c:v>
                </c:pt>
                <c:pt idx="5">
                  <c:v>2</c:v>
                </c:pt>
                <c:pt idx="6">
                  <c:v>2.6666666666666665</c:v>
                </c:pt>
                <c:pt idx="7">
                  <c:v>4</c:v>
                </c:pt>
                <c:pt idx="8">
                  <c:v>4</c:v>
                </c:pt>
                <c:pt idx="9">
                  <c:v>5.333333333333333</c:v>
                </c:pt>
                <c:pt idx="10">
                  <c:v>8</c:v>
                </c:pt>
                <c:pt idx="11">
                  <c:v>10.666666666666666</c:v>
                </c:pt>
              </c:numCache>
            </c:numRef>
          </c:yVal>
          <c:smooth val="1"/>
        </c:ser>
        <c:ser>
          <c:idx val="7"/>
          <c:order val="2"/>
          <c:tx>
            <c:strRef>
              <c:f>[1]range!$O$18</c:f>
              <c:strCache>
                <c:ptCount val="1"/>
                <c:pt idx="0">
                  <c:v>GeForce *80 GFLOPS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[1]range!$L$19:$L$30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[1]range!$O$19:$O$30</c:f>
              <c:numCache>
                <c:formatCode>General</c:formatCode>
                <c:ptCount val="12"/>
                <c:pt idx="0">
                  <c:v>1</c:v>
                </c:pt>
                <c:pt idx="1">
                  <c:v>1.111969111969112</c:v>
                </c:pt>
                <c:pt idx="2">
                  <c:v>1.8013899613899613</c:v>
                </c:pt>
                <c:pt idx="3">
                  <c:v>2.0515830115830118</c:v>
                </c:pt>
                <c:pt idx="4">
                  <c:v>2.5965250965250966</c:v>
                </c:pt>
                <c:pt idx="5">
                  <c:v>3.0523166023166022</c:v>
                </c:pt>
                <c:pt idx="6">
                  <c:v>5.9660231660231666</c:v>
                </c:pt>
                <c:pt idx="7">
                  <c:v>7.6776061776061777</c:v>
                </c:pt>
                <c:pt idx="8">
                  <c:v>9.7413127413127416</c:v>
                </c:pt>
                <c:pt idx="9">
                  <c:v>8.903474903474903</c:v>
                </c:pt>
                <c:pt idx="10">
                  <c:v>10.872586872586872</c:v>
                </c:pt>
                <c:pt idx="11">
                  <c:v>15.884169884169884</c:v>
                </c:pt>
              </c:numCache>
            </c:numRef>
          </c:yVal>
          <c:smooth val="1"/>
        </c:ser>
        <c:ser>
          <c:idx val="8"/>
          <c:order val="3"/>
          <c:tx>
            <c:strRef>
              <c:f>[1]range!$P$18</c:f>
              <c:strCache>
                <c:ptCount val="1"/>
                <c:pt idx="0">
                  <c:v>GeForce *80 Pixel (GP/s)</c:v>
                </c:pt>
              </c:strCache>
            </c:strRef>
          </c:tx>
          <c:spPr>
            <a:ln w="28575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[1]range!$L$19:$L$30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[1]range!$P$19:$P$30</c:f>
              <c:numCache>
                <c:formatCode>General</c:formatCode>
                <c:ptCount val="12"/>
                <c:pt idx="0">
                  <c:v>1</c:v>
                </c:pt>
                <c:pt idx="1">
                  <c:v>1.0652173913043477</c:v>
                </c:pt>
                <c:pt idx="2">
                  <c:v>1.3959420289855071</c:v>
                </c:pt>
                <c:pt idx="3">
                  <c:v>1.5026086956521738</c:v>
                </c:pt>
                <c:pt idx="4">
                  <c:v>2.4347826086956523</c:v>
                </c:pt>
                <c:pt idx="5">
                  <c:v>2.6855072463768117</c:v>
                </c:pt>
                <c:pt idx="6">
                  <c:v>2.3333333333333335</c:v>
                </c:pt>
                <c:pt idx="7">
                  <c:v>2.9999999999999996</c:v>
                </c:pt>
                <c:pt idx="8">
                  <c:v>3.043478260869565</c:v>
                </c:pt>
                <c:pt idx="9">
                  <c:v>5.22463768115942</c:v>
                </c:pt>
                <c:pt idx="10">
                  <c:v>6.9565217391304346</c:v>
                </c:pt>
                <c:pt idx="11">
                  <c:v>7.4492753623188399</c:v>
                </c:pt>
              </c:numCache>
            </c:numRef>
          </c:yVal>
          <c:smooth val="1"/>
        </c:ser>
        <c:ser>
          <c:idx val="9"/>
          <c:order val="4"/>
          <c:tx>
            <c:strRef>
              <c:f>[1]range!$Q$18</c:f>
              <c:strCache>
                <c:ptCount val="1"/>
                <c:pt idx="0">
                  <c:v>GeForce *80 Texture (GT/s)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[1]range!$L$19:$L$30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[1]range!$Q$19:$Q$30</c:f>
              <c:numCache>
                <c:formatCode>General</c:formatCode>
                <c:ptCount val="12"/>
                <c:pt idx="0">
                  <c:v>1</c:v>
                </c:pt>
                <c:pt idx="1">
                  <c:v>1.0652173913043479</c:v>
                </c:pt>
                <c:pt idx="2">
                  <c:v>1.308695652173913</c:v>
                </c:pt>
                <c:pt idx="3">
                  <c:v>1.4086956521739133</c:v>
                </c:pt>
                <c:pt idx="4">
                  <c:v>1.1413043478260871</c:v>
                </c:pt>
                <c:pt idx="5">
                  <c:v>1.3426630434782609</c:v>
                </c:pt>
                <c:pt idx="6">
                  <c:v>3.5000000000000004</c:v>
                </c:pt>
                <c:pt idx="7">
                  <c:v>4.5108695652173916</c:v>
                </c:pt>
                <c:pt idx="8">
                  <c:v>5.7065217391304355</c:v>
                </c:pt>
                <c:pt idx="9">
                  <c:v>3.9130434782608701</c:v>
                </c:pt>
                <c:pt idx="10">
                  <c:v>4.7826086956521747</c:v>
                </c:pt>
                <c:pt idx="11">
                  <c:v>6.9864130434782616</c:v>
                </c:pt>
              </c:numCache>
            </c:numRef>
          </c:yVal>
          <c:smooth val="1"/>
        </c:ser>
        <c:ser>
          <c:idx val="0"/>
          <c:order val="5"/>
          <c:tx>
            <c:strRef>
              <c:f>[1]range!$M$7</c:f>
              <c:strCache>
                <c:ptCount val="1"/>
                <c:pt idx="0">
                  <c:v>GeForce *50 GB/s</c:v>
                </c:pt>
              </c:strCache>
            </c:strRef>
          </c:tx>
          <c:spPr>
            <a:ln w="28575" cap="rnd">
              <a:solidFill>
                <a:srgbClr val="FF000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[1]range!$L$8:$L$15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[1]range!$M$8:$M$15</c:f>
              <c:numCache>
                <c:formatCode>General</c:formatCode>
                <c:ptCount val="8"/>
                <c:pt idx="0">
                  <c:v>1</c:v>
                </c:pt>
                <c:pt idx="1">
                  <c:v>1.9327731092436975</c:v>
                </c:pt>
                <c:pt idx="2">
                  <c:v>2.6890756302521006</c:v>
                </c:pt>
                <c:pt idx="3">
                  <c:v>4.8512605042016803</c:v>
                </c:pt>
                <c:pt idx="4">
                  <c:v>8.2773109243697469</c:v>
                </c:pt>
                <c:pt idx="5">
                  <c:v>6.7226890756302522</c:v>
                </c:pt>
                <c:pt idx="6">
                  <c:v>6.7394957983193278</c:v>
                </c:pt>
                <c:pt idx="7">
                  <c:v>8.9075630252100844</c:v>
                </c:pt>
              </c:numCache>
            </c:numRef>
          </c:yVal>
          <c:smooth val="1"/>
        </c:ser>
        <c:ser>
          <c:idx val="1"/>
          <c:order val="6"/>
          <c:tx>
            <c:strRef>
              <c:f>[1]range!$N$7</c:f>
              <c:strCache>
                <c:ptCount val="1"/>
                <c:pt idx="0">
                  <c:v>GeForce *50 Memory (MB)</c:v>
                </c:pt>
              </c:strCache>
            </c:strRef>
          </c:tx>
          <c:spPr>
            <a:ln w="28575" cap="rnd">
              <a:solidFill>
                <a:srgbClr val="7030A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[1]range!$L$8:$L$15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[1]range!$N$8:$N$15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8</c:v>
                </c:pt>
              </c:numCache>
            </c:numRef>
          </c:yVal>
          <c:smooth val="1"/>
        </c:ser>
        <c:ser>
          <c:idx val="2"/>
          <c:order val="7"/>
          <c:tx>
            <c:strRef>
              <c:f>[1]range!$O$7</c:f>
              <c:strCache>
                <c:ptCount val="1"/>
                <c:pt idx="0">
                  <c:v>GeForce *50 GFLOPS</c:v>
                </c:pt>
              </c:strCache>
            </c:strRef>
          </c:tx>
          <c:spPr>
            <a:ln w="28575" cap="rnd">
              <a:solidFill>
                <a:srgbClr val="00B05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[1]range!$L$8:$L$15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[1]range!$O$8:$O$15</c:f>
              <c:numCache>
                <c:formatCode>General</c:formatCode>
                <c:ptCount val="8"/>
                <c:pt idx="0">
                  <c:v>1</c:v>
                </c:pt>
                <c:pt idx="1">
                  <c:v>4.666666666666667</c:v>
                </c:pt>
                <c:pt idx="2">
                  <c:v>13.399305555555554</c:v>
                </c:pt>
                <c:pt idx="3">
                  <c:v>20.878472222222221</c:v>
                </c:pt>
                <c:pt idx="4">
                  <c:v>24</c:v>
                </c:pt>
                <c:pt idx="5">
                  <c:v>28.211805555555554</c:v>
                </c:pt>
                <c:pt idx="6">
                  <c:v>36.25</c:v>
                </c:pt>
                <c:pt idx="7">
                  <c:v>54.583333333333329</c:v>
                </c:pt>
              </c:numCache>
            </c:numRef>
          </c:yVal>
          <c:smooth val="1"/>
        </c:ser>
        <c:ser>
          <c:idx val="3"/>
          <c:order val="8"/>
          <c:tx>
            <c:strRef>
              <c:f>[1]range!$P$7</c:f>
              <c:strCache>
                <c:ptCount val="1"/>
                <c:pt idx="0">
                  <c:v>GeForce *50 Pixel (GP/s)</c:v>
                </c:pt>
              </c:strCache>
            </c:strRef>
          </c:tx>
          <c:spPr>
            <a:ln w="28575" cap="rnd">
              <a:solidFill>
                <a:srgbClr val="FFC00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[1]range!$L$8:$L$15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[1]range!$P$8:$P$15</c:f>
              <c:numCache>
                <c:formatCode>General</c:formatCode>
                <c:ptCount val="8"/>
                <c:pt idx="0">
                  <c:v>1</c:v>
                </c:pt>
                <c:pt idx="1">
                  <c:v>2.4444444444444446</c:v>
                </c:pt>
                <c:pt idx="2">
                  <c:v>2.4444444444444446</c:v>
                </c:pt>
                <c:pt idx="3">
                  <c:v>6.9611111111111104</c:v>
                </c:pt>
                <c:pt idx="4">
                  <c:v>12</c:v>
                </c:pt>
                <c:pt idx="5">
                  <c:v>9.3888888888888875</c:v>
                </c:pt>
                <c:pt idx="6">
                  <c:v>9.0555555555555554</c:v>
                </c:pt>
                <c:pt idx="7">
                  <c:v>18.166666666666668</c:v>
                </c:pt>
              </c:numCache>
            </c:numRef>
          </c:yVal>
          <c:smooth val="1"/>
        </c:ser>
        <c:ser>
          <c:idx val="4"/>
          <c:order val="9"/>
          <c:tx>
            <c:strRef>
              <c:f>[1]range!$Q$7</c:f>
              <c:strCache>
                <c:ptCount val="1"/>
                <c:pt idx="0">
                  <c:v>GeForce *50 Texture (GT/s)</c:v>
                </c:pt>
              </c:strCache>
            </c:strRef>
          </c:tx>
          <c:spPr>
            <a:ln w="28575" cap="rnd">
              <a:solidFill>
                <a:srgbClr val="0070C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[1]range!$L$8:$L$15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[1]range!$Q$8:$Q$15</c:f>
              <c:numCache>
                <c:formatCode>General</c:formatCode>
                <c:ptCount val="8"/>
                <c:pt idx="0">
                  <c:v>1</c:v>
                </c:pt>
                <c:pt idx="1">
                  <c:v>2.4444444444444446</c:v>
                </c:pt>
                <c:pt idx="2">
                  <c:v>4.8888888888888893</c:v>
                </c:pt>
                <c:pt idx="3">
                  <c:v>6.9611111111111104</c:v>
                </c:pt>
                <c:pt idx="4">
                  <c:v>8</c:v>
                </c:pt>
                <c:pt idx="5">
                  <c:v>9.3888888888888875</c:v>
                </c:pt>
                <c:pt idx="6">
                  <c:v>9.0555555555555554</c:v>
                </c:pt>
                <c:pt idx="7">
                  <c:v>13.666666666666668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9205968"/>
        <c:axId val="1869206512"/>
      </c:scatterChart>
      <c:valAx>
        <c:axId val="1869205968"/>
        <c:scaling>
          <c:orientation val="minMax"/>
          <c:max val="42500"/>
          <c:min val="39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206512"/>
        <c:crosses val="autoZero"/>
        <c:crossBetween val="midCat"/>
      </c:valAx>
      <c:valAx>
        <c:axId val="1869206512"/>
        <c:scaling>
          <c:logBase val="2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205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%">
                <a:effectLst/>
              </a:rPr>
              <a:t>Absolute evolution of mid range and high-end GeForce performance over 10 years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5"/>
          <c:order val="0"/>
          <c:tx>
            <c:strRef>
              <c:f>[1]range!$E$7</c:f>
              <c:strCache>
                <c:ptCount val="1"/>
                <c:pt idx="0">
                  <c:v>GeForce *50 GB/s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[1]range!$D$8:$D$15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[1]range!$E$8:$E$15</c:f>
              <c:numCache>
                <c:formatCode>General</c:formatCode>
                <c:ptCount val="8"/>
                <c:pt idx="0">
                  <c:v>11.9</c:v>
                </c:pt>
                <c:pt idx="1">
                  <c:v>23</c:v>
                </c:pt>
                <c:pt idx="2">
                  <c:v>32</c:v>
                </c:pt>
                <c:pt idx="3">
                  <c:v>57.73</c:v>
                </c:pt>
                <c:pt idx="4">
                  <c:v>98.5</c:v>
                </c:pt>
                <c:pt idx="5">
                  <c:v>80</c:v>
                </c:pt>
                <c:pt idx="6">
                  <c:v>80.2</c:v>
                </c:pt>
                <c:pt idx="7">
                  <c:v>106</c:v>
                </c:pt>
              </c:numCache>
            </c:numRef>
          </c:yVal>
          <c:smooth val="1"/>
        </c:ser>
        <c:ser>
          <c:idx val="6"/>
          <c:order val="1"/>
          <c:tx>
            <c:strRef>
              <c:f>[1]range!$F$7</c:f>
              <c:strCache>
                <c:ptCount val="1"/>
                <c:pt idx="0">
                  <c:v>GeForce *50 Memory (MB)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[1]range!$D$8:$D$15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[1]range!$F$8:$F$15</c:f>
              <c:numCache>
                <c:formatCode>General</c:formatCode>
                <c:ptCount val="8"/>
                <c:pt idx="0">
                  <c:v>256</c:v>
                </c:pt>
                <c:pt idx="1">
                  <c:v>512</c:v>
                </c:pt>
                <c:pt idx="2">
                  <c:v>512</c:v>
                </c:pt>
                <c:pt idx="3">
                  <c:v>1024</c:v>
                </c:pt>
                <c:pt idx="4">
                  <c:v>1024</c:v>
                </c:pt>
                <c:pt idx="5">
                  <c:v>1024</c:v>
                </c:pt>
                <c:pt idx="6">
                  <c:v>1024</c:v>
                </c:pt>
                <c:pt idx="7">
                  <c:v>2048</c:v>
                </c:pt>
              </c:numCache>
            </c:numRef>
          </c:yVal>
          <c:smooth val="1"/>
        </c:ser>
        <c:ser>
          <c:idx val="7"/>
          <c:order val="2"/>
          <c:tx>
            <c:strRef>
              <c:f>[1]range!$G$7</c:f>
              <c:strCache>
                <c:ptCount val="1"/>
                <c:pt idx="0">
                  <c:v>GeForce *50 GFLOPS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[1]range!$D$8:$D$15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[1]range!$G$8:$G$15</c:f>
              <c:numCache>
                <c:formatCode>General</c:formatCode>
                <c:ptCount val="8"/>
                <c:pt idx="0">
                  <c:v>28.8</c:v>
                </c:pt>
                <c:pt idx="1">
                  <c:v>134.4</c:v>
                </c:pt>
                <c:pt idx="2">
                  <c:v>385.9</c:v>
                </c:pt>
                <c:pt idx="3">
                  <c:v>601.29999999999995</c:v>
                </c:pt>
                <c:pt idx="4">
                  <c:v>691.2</c:v>
                </c:pt>
                <c:pt idx="5">
                  <c:v>812.5</c:v>
                </c:pt>
                <c:pt idx="6">
                  <c:v>1044</c:v>
                </c:pt>
                <c:pt idx="7">
                  <c:v>1572</c:v>
                </c:pt>
              </c:numCache>
            </c:numRef>
          </c:yVal>
          <c:smooth val="1"/>
        </c:ser>
        <c:ser>
          <c:idx val="8"/>
          <c:order val="3"/>
          <c:tx>
            <c:strRef>
              <c:f>[1]range!$H$7</c:f>
              <c:strCache>
                <c:ptCount val="1"/>
                <c:pt idx="0">
                  <c:v>GeForce *50 Pixel (GP/s)</c:v>
                </c:pt>
              </c:strCache>
            </c:strRef>
          </c:tx>
          <c:spPr>
            <a:ln w="28575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[1]range!$D$8:$D$15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[1]range!$H$8:$H$15</c:f>
              <c:numCache>
                <c:formatCode>General</c:formatCode>
                <c:ptCount val="8"/>
                <c:pt idx="0">
                  <c:v>1.8</c:v>
                </c:pt>
                <c:pt idx="1">
                  <c:v>4.4000000000000004</c:v>
                </c:pt>
                <c:pt idx="2">
                  <c:v>4.4000000000000004</c:v>
                </c:pt>
                <c:pt idx="3">
                  <c:v>12.53</c:v>
                </c:pt>
                <c:pt idx="4">
                  <c:v>21.6</c:v>
                </c:pt>
                <c:pt idx="5">
                  <c:v>16.899999999999999</c:v>
                </c:pt>
                <c:pt idx="6">
                  <c:v>16.3</c:v>
                </c:pt>
                <c:pt idx="7">
                  <c:v>32.700000000000003</c:v>
                </c:pt>
              </c:numCache>
            </c:numRef>
          </c:yVal>
          <c:smooth val="1"/>
        </c:ser>
        <c:ser>
          <c:idx val="9"/>
          <c:order val="4"/>
          <c:tx>
            <c:strRef>
              <c:f>[1]range!$I$7</c:f>
              <c:strCache>
                <c:ptCount val="1"/>
                <c:pt idx="0">
                  <c:v>GeForce *50 Texture (GT/s)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[1]range!$D$8:$D$15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[1]range!$I$8:$I$15</c:f>
              <c:numCache>
                <c:formatCode>General</c:formatCode>
                <c:ptCount val="8"/>
                <c:pt idx="0">
                  <c:v>3.6</c:v>
                </c:pt>
                <c:pt idx="1">
                  <c:v>8.8000000000000007</c:v>
                </c:pt>
                <c:pt idx="2">
                  <c:v>17.600000000000001</c:v>
                </c:pt>
                <c:pt idx="3">
                  <c:v>25.06</c:v>
                </c:pt>
                <c:pt idx="4">
                  <c:v>28.8</c:v>
                </c:pt>
                <c:pt idx="5">
                  <c:v>33.799999999999997</c:v>
                </c:pt>
                <c:pt idx="6">
                  <c:v>32.6</c:v>
                </c:pt>
                <c:pt idx="7">
                  <c:v>49.2</c:v>
                </c:pt>
              </c:numCache>
            </c:numRef>
          </c:yVal>
          <c:smooth val="1"/>
        </c:ser>
        <c:ser>
          <c:idx val="0"/>
          <c:order val="5"/>
          <c:tx>
            <c:strRef>
              <c:f>[1]range!$E$18</c:f>
              <c:strCache>
                <c:ptCount val="1"/>
                <c:pt idx="0">
                  <c:v>GeForce *80 GB/s</c:v>
                </c:pt>
              </c:strCache>
            </c:strRef>
          </c:tx>
          <c:spPr>
            <a:ln w="28575" cap="rnd">
              <a:solidFill>
                <a:srgbClr val="FF0000">
                  <a:alpha val="50.196%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[1]range!$D$19:$D$30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[1]range!$E$19:$E$30</c:f>
              <c:numCache>
                <c:formatCode>General</c:formatCode>
                <c:ptCount val="12"/>
                <c:pt idx="0">
                  <c:v>86.4</c:v>
                </c:pt>
                <c:pt idx="1">
                  <c:v>103.7</c:v>
                </c:pt>
                <c:pt idx="2">
                  <c:v>141.69999999999999</c:v>
                </c:pt>
                <c:pt idx="3">
                  <c:v>159</c:v>
                </c:pt>
                <c:pt idx="4">
                  <c:v>177.4</c:v>
                </c:pt>
                <c:pt idx="5">
                  <c:v>192.4</c:v>
                </c:pt>
                <c:pt idx="6">
                  <c:v>192.256</c:v>
                </c:pt>
                <c:pt idx="7">
                  <c:v>288</c:v>
                </c:pt>
                <c:pt idx="8">
                  <c:v>336</c:v>
                </c:pt>
                <c:pt idx="9">
                  <c:v>224</c:v>
                </c:pt>
                <c:pt idx="10">
                  <c:v>336</c:v>
                </c:pt>
                <c:pt idx="11">
                  <c:v>320</c:v>
                </c:pt>
              </c:numCache>
            </c:numRef>
          </c:yVal>
          <c:smooth val="1"/>
        </c:ser>
        <c:ser>
          <c:idx val="1"/>
          <c:order val="6"/>
          <c:tx>
            <c:strRef>
              <c:f>[1]range!$F$18</c:f>
              <c:strCache>
                <c:ptCount val="1"/>
                <c:pt idx="0">
                  <c:v>GeForce *80 Memory (MB)</c:v>
                </c:pt>
              </c:strCache>
            </c:strRef>
          </c:tx>
          <c:spPr>
            <a:ln w="28575" cap="rnd">
              <a:solidFill>
                <a:srgbClr val="7030A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[1]range!$D$19:$D$30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[1]range!$F$19:$F$30</c:f>
              <c:numCache>
                <c:formatCode>General</c:formatCode>
                <c:ptCount val="12"/>
                <c:pt idx="0">
                  <c:v>768</c:v>
                </c:pt>
                <c:pt idx="1">
                  <c:v>768</c:v>
                </c:pt>
                <c:pt idx="2">
                  <c:v>1024</c:v>
                </c:pt>
                <c:pt idx="3">
                  <c:v>1024</c:v>
                </c:pt>
                <c:pt idx="4">
                  <c:v>1536</c:v>
                </c:pt>
                <c:pt idx="5">
                  <c:v>1536</c:v>
                </c:pt>
                <c:pt idx="6">
                  <c:v>2048</c:v>
                </c:pt>
                <c:pt idx="7">
                  <c:v>3072</c:v>
                </c:pt>
                <c:pt idx="8">
                  <c:v>3072</c:v>
                </c:pt>
                <c:pt idx="9">
                  <c:v>4096</c:v>
                </c:pt>
                <c:pt idx="10">
                  <c:v>6144</c:v>
                </c:pt>
                <c:pt idx="11">
                  <c:v>8192</c:v>
                </c:pt>
              </c:numCache>
            </c:numRef>
          </c:yVal>
          <c:smooth val="1"/>
        </c:ser>
        <c:ser>
          <c:idx val="2"/>
          <c:order val="7"/>
          <c:tx>
            <c:strRef>
              <c:f>[1]range!$G$18</c:f>
              <c:strCache>
                <c:ptCount val="1"/>
                <c:pt idx="0">
                  <c:v>GeForce *80 GFLOPS</c:v>
                </c:pt>
              </c:strCache>
            </c:strRef>
          </c:tx>
          <c:spPr>
            <a:ln w="28575" cap="rnd">
              <a:solidFill>
                <a:srgbClr val="00B05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[1]range!$D$19:$D$30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[1]range!$G$19:$G$30</c:f>
              <c:numCache>
                <c:formatCode>General</c:formatCode>
                <c:ptCount val="12"/>
                <c:pt idx="0">
                  <c:v>518</c:v>
                </c:pt>
                <c:pt idx="1">
                  <c:v>576</c:v>
                </c:pt>
                <c:pt idx="2">
                  <c:v>933.12</c:v>
                </c:pt>
                <c:pt idx="3">
                  <c:v>1062.72</c:v>
                </c:pt>
                <c:pt idx="4">
                  <c:v>1345</c:v>
                </c:pt>
                <c:pt idx="5">
                  <c:v>1581.1</c:v>
                </c:pt>
                <c:pt idx="6">
                  <c:v>3090.4</c:v>
                </c:pt>
                <c:pt idx="7">
                  <c:v>3977</c:v>
                </c:pt>
                <c:pt idx="8">
                  <c:v>5046</c:v>
                </c:pt>
                <c:pt idx="9">
                  <c:v>4612</c:v>
                </c:pt>
                <c:pt idx="10">
                  <c:v>5632</c:v>
                </c:pt>
                <c:pt idx="11">
                  <c:v>8228</c:v>
                </c:pt>
              </c:numCache>
            </c:numRef>
          </c:yVal>
          <c:smooth val="1"/>
        </c:ser>
        <c:ser>
          <c:idx val="3"/>
          <c:order val="8"/>
          <c:tx>
            <c:strRef>
              <c:f>[1]range!$H$18</c:f>
              <c:strCache>
                <c:ptCount val="1"/>
                <c:pt idx="0">
                  <c:v>GeForce *80 Pixel (GP/s)</c:v>
                </c:pt>
              </c:strCache>
            </c:strRef>
          </c:tx>
          <c:spPr>
            <a:ln w="28575" cap="rnd">
              <a:solidFill>
                <a:srgbClr val="FFC000">
                  <a:alpha val="50.196%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[1]range!$D$19:$D$30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[1]range!$H$19:$H$30</c:f>
              <c:numCache>
                <c:formatCode>General</c:formatCode>
                <c:ptCount val="12"/>
                <c:pt idx="0">
                  <c:v>13.8</c:v>
                </c:pt>
                <c:pt idx="1">
                  <c:v>14.7</c:v>
                </c:pt>
                <c:pt idx="2">
                  <c:v>19.263999999999999</c:v>
                </c:pt>
                <c:pt idx="3">
                  <c:v>20.736000000000001</c:v>
                </c:pt>
                <c:pt idx="4">
                  <c:v>33.6</c:v>
                </c:pt>
                <c:pt idx="5">
                  <c:v>37.06</c:v>
                </c:pt>
                <c:pt idx="6">
                  <c:v>32.200000000000003</c:v>
                </c:pt>
                <c:pt idx="7">
                  <c:v>41.4</c:v>
                </c:pt>
                <c:pt idx="8">
                  <c:v>42</c:v>
                </c:pt>
                <c:pt idx="9">
                  <c:v>72.099999999999994</c:v>
                </c:pt>
                <c:pt idx="10">
                  <c:v>96</c:v>
                </c:pt>
                <c:pt idx="11">
                  <c:v>102.8</c:v>
                </c:pt>
              </c:numCache>
            </c:numRef>
          </c:yVal>
          <c:smooth val="1"/>
        </c:ser>
        <c:ser>
          <c:idx val="4"/>
          <c:order val="9"/>
          <c:tx>
            <c:strRef>
              <c:f>[1]range!$I$18</c:f>
              <c:strCache>
                <c:ptCount val="1"/>
                <c:pt idx="0">
                  <c:v>GeForce *80 Texture (GT/s)</c:v>
                </c:pt>
              </c:strCache>
            </c:strRef>
          </c:tx>
          <c:spPr>
            <a:ln w="28575" cap="rnd">
              <a:solidFill>
                <a:srgbClr val="0070C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[1]range!$D$19:$D$30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[1]range!$I$19:$I$30</c:f>
              <c:numCache>
                <c:formatCode>General</c:formatCode>
                <c:ptCount val="12"/>
                <c:pt idx="0">
                  <c:v>36.799999999999997</c:v>
                </c:pt>
                <c:pt idx="1">
                  <c:v>39.200000000000003</c:v>
                </c:pt>
                <c:pt idx="2">
                  <c:v>48.16</c:v>
                </c:pt>
                <c:pt idx="3">
                  <c:v>51.84</c:v>
                </c:pt>
                <c:pt idx="4">
                  <c:v>42</c:v>
                </c:pt>
                <c:pt idx="5">
                  <c:v>49.41</c:v>
                </c:pt>
                <c:pt idx="6">
                  <c:v>128.80000000000001</c:v>
                </c:pt>
                <c:pt idx="7">
                  <c:v>166</c:v>
                </c:pt>
                <c:pt idx="8">
                  <c:v>210</c:v>
                </c:pt>
                <c:pt idx="9">
                  <c:v>144</c:v>
                </c:pt>
                <c:pt idx="10">
                  <c:v>176</c:v>
                </c:pt>
                <c:pt idx="11">
                  <c:v>257.10000000000002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9214672"/>
        <c:axId val="1869216304"/>
      </c:scatterChart>
      <c:valAx>
        <c:axId val="1869214672"/>
        <c:scaling>
          <c:orientation val="minMax"/>
          <c:max val="42750"/>
          <c:min val="387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216304"/>
        <c:crosses val="autoZero"/>
        <c:crossBetween val="midCat"/>
      </c:valAx>
      <c:valAx>
        <c:axId val="1869216304"/>
        <c:scaling>
          <c:logBase val="2"/>
          <c:orientation val="minMax"/>
          <c:max val="819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214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graft!$E$14</c:f>
              <c:strCache>
                <c:ptCount val="1"/>
                <c:pt idx="0">
                  <c:v>GeForce  High-end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graft!$F$14:$P$14</c:f>
              <c:numCache>
                <c:formatCode>General</c:formatCode>
                <c:ptCount val="11"/>
                <c:pt idx="0">
                  <c:v>86.4</c:v>
                </c:pt>
                <c:pt idx="1">
                  <c:v>103.7</c:v>
                </c:pt>
                <c:pt idx="2">
                  <c:v>141.69999999999999</c:v>
                </c:pt>
                <c:pt idx="3">
                  <c:v>159</c:v>
                </c:pt>
                <c:pt idx="4">
                  <c:v>192.4</c:v>
                </c:pt>
                <c:pt idx="5">
                  <c:v>192.4</c:v>
                </c:pt>
                <c:pt idx="6">
                  <c:v>192.4</c:v>
                </c:pt>
                <c:pt idx="7">
                  <c:v>288</c:v>
                </c:pt>
                <c:pt idx="8">
                  <c:v>336</c:v>
                </c:pt>
                <c:pt idx="9">
                  <c:v>313</c:v>
                </c:pt>
                <c:pt idx="10">
                  <c:v>480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graft!$E$15</c:f>
              <c:strCache>
                <c:ptCount val="1"/>
                <c:pt idx="0">
                  <c:v>GeForce *50 Series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graft!$F$15:$P$15</c:f>
              <c:numCache>
                <c:formatCode>General</c:formatCode>
                <c:ptCount val="11"/>
                <c:pt idx="0">
                  <c:v>12.8</c:v>
                </c:pt>
                <c:pt idx="1">
                  <c:v>12.8</c:v>
                </c:pt>
                <c:pt idx="2">
                  <c:v>25.6</c:v>
                </c:pt>
                <c:pt idx="3">
                  <c:v>25.6</c:v>
                </c:pt>
                <c:pt idx="4">
                  <c:v>57.73</c:v>
                </c:pt>
                <c:pt idx="5">
                  <c:v>98.5</c:v>
                </c:pt>
                <c:pt idx="6">
                  <c:v>86.4</c:v>
                </c:pt>
                <c:pt idx="7">
                  <c:v>86.4</c:v>
                </c:pt>
                <c:pt idx="8">
                  <c:v>86.4</c:v>
                </c:pt>
                <c:pt idx="9">
                  <c:v>106</c:v>
                </c:pt>
                <c:pt idx="10">
                  <c:v>112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graft!$E$16</c:f>
              <c:strCache>
                <c:ptCount val="1"/>
                <c:pt idx="0">
                  <c:v>Intel volume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graft!$F$16:$P$16</c:f>
              <c:numCache>
                <c:formatCode>General</c:formatCode>
                <c:ptCount val="11"/>
                <c:pt idx="0">
                  <c:v>12.8</c:v>
                </c:pt>
                <c:pt idx="1">
                  <c:v>12.8</c:v>
                </c:pt>
                <c:pt idx="2">
                  <c:v>17</c:v>
                </c:pt>
                <c:pt idx="3">
                  <c:v>17</c:v>
                </c:pt>
                <c:pt idx="4">
                  <c:v>21.3</c:v>
                </c:pt>
                <c:pt idx="5">
                  <c:v>21.3</c:v>
                </c:pt>
                <c:pt idx="6">
                  <c:v>25.6</c:v>
                </c:pt>
                <c:pt idx="7">
                  <c:v>25.6</c:v>
                </c:pt>
                <c:pt idx="8">
                  <c:v>25.6</c:v>
                </c:pt>
                <c:pt idx="9">
                  <c:v>34.1</c:v>
                </c:pt>
                <c:pt idx="10">
                  <c:v>34.1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6979776"/>
        <c:axId val="1586991200"/>
      </c:lineChart>
      <c:catAx>
        <c:axId val="15869797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991200"/>
        <c:crosses val="autoZero"/>
        <c:auto val="1"/>
        <c:lblAlgn val="ctr"/>
        <c:lblOffset val="100"/>
        <c:noMultiLvlLbl val="0"/>
      </c:catAx>
      <c:valAx>
        <c:axId val="158699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97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10 years of GPU memory bandwidth. Y-axis in GB/s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graft!$E$14</c:f>
              <c:strCache>
                <c:ptCount val="1"/>
                <c:pt idx="0">
                  <c:v>GeForce  High-end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graft!$F$13:$P$13</c:f>
              <c:numCache>
                <c:formatCode>@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graft!$F$14:$P$14</c:f>
              <c:numCache>
                <c:formatCode>General</c:formatCode>
                <c:ptCount val="11"/>
                <c:pt idx="0">
                  <c:v>86.4</c:v>
                </c:pt>
                <c:pt idx="1">
                  <c:v>103.7</c:v>
                </c:pt>
                <c:pt idx="2">
                  <c:v>141.69999999999999</c:v>
                </c:pt>
                <c:pt idx="3">
                  <c:v>159</c:v>
                </c:pt>
                <c:pt idx="4">
                  <c:v>192.4</c:v>
                </c:pt>
                <c:pt idx="5">
                  <c:v>192.4</c:v>
                </c:pt>
                <c:pt idx="6">
                  <c:v>192.4</c:v>
                </c:pt>
                <c:pt idx="7">
                  <c:v>288</c:v>
                </c:pt>
                <c:pt idx="8">
                  <c:v>336</c:v>
                </c:pt>
                <c:pt idx="9">
                  <c:v>313</c:v>
                </c:pt>
                <c:pt idx="10">
                  <c:v>480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graft!$E$15</c:f>
              <c:strCache>
                <c:ptCount val="1"/>
                <c:pt idx="0">
                  <c:v>GeForce *50 Series</c:v>
                </c:pt>
              </c:strCache>
            </c:strRef>
          </c:tx>
          <c:spPr>
            <a:ln w="28575" cap="rnd">
              <a:solidFill>
                <a:schemeClr val="accent6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graft!$F$13:$P$13</c:f>
              <c:numCache>
                <c:formatCode>@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graft!$F$15:$P$15</c:f>
              <c:numCache>
                <c:formatCode>General</c:formatCode>
                <c:ptCount val="11"/>
                <c:pt idx="0">
                  <c:v>12.8</c:v>
                </c:pt>
                <c:pt idx="1">
                  <c:v>12.8</c:v>
                </c:pt>
                <c:pt idx="2">
                  <c:v>25.6</c:v>
                </c:pt>
                <c:pt idx="3">
                  <c:v>25.6</c:v>
                </c:pt>
                <c:pt idx="4">
                  <c:v>57.73</c:v>
                </c:pt>
                <c:pt idx="5">
                  <c:v>98.5</c:v>
                </c:pt>
                <c:pt idx="6">
                  <c:v>86.4</c:v>
                </c:pt>
                <c:pt idx="7">
                  <c:v>86.4</c:v>
                </c:pt>
                <c:pt idx="8">
                  <c:v>86.4</c:v>
                </c:pt>
                <c:pt idx="9">
                  <c:v>106</c:v>
                </c:pt>
                <c:pt idx="10">
                  <c:v>112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graft!$E$16</c:f>
              <c:strCache>
                <c:ptCount val="1"/>
                <c:pt idx="0">
                  <c:v>Intel volume</c:v>
                </c:pt>
              </c:strCache>
            </c:strRef>
          </c:tx>
          <c:spPr>
            <a:ln w="28575" cap="rnd">
              <a:solidFill>
                <a:schemeClr val="accent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graft!$F$13:$P$13</c:f>
              <c:numCache>
                <c:formatCode>@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graft!$F$16:$P$16</c:f>
              <c:numCache>
                <c:formatCode>General</c:formatCode>
                <c:ptCount val="11"/>
                <c:pt idx="0">
                  <c:v>12.8</c:v>
                </c:pt>
                <c:pt idx="1">
                  <c:v>12.8</c:v>
                </c:pt>
                <c:pt idx="2">
                  <c:v>17</c:v>
                </c:pt>
                <c:pt idx="3">
                  <c:v>17</c:v>
                </c:pt>
                <c:pt idx="4">
                  <c:v>21.3</c:v>
                </c:pt>
                <c:pt idx="5">
                  <c:v>21.3</c:v>
                </c:pt>
                <c:pt idx="6">
                  <c:v>25.6</c:v>
                </c:pt>
                <c:pt idx="7">
                  <c:v>25.6</c:v>
                </c:pt>
                <c:pt idx="8">
                  <c:v>25.6</c:v>
                </c:pt>
                <c:pt idx="9">
                  <c:v>34.1</c:v>
                </c:pt>
                <c:pt idx="10">
                  <c:v>34.1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graft!$E$17</c:f>
              <c:strCache>
                <c:ptCount val="1"/>
                <c:pt idx="0">
                  <c:v>iPhone</c:v>
                </c:pt>
              </c:strCache>
            </c:strRef>
          </c:tx>
          <c:spPr>
            <a:ln w="28575" cap="rnd">
              <a:solidFill>
                <a:schemeClr val="bg2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graft!$F$13:$P$13</c:f>
              <c:numCache>
                <c:formatCode>@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graft!$F$17:$P$17</c:f>
              <c:numCache>
                <c:formatCode>General</c:formatCode>
                <c:ptCount val="11"/>
                <c:pt idx="0">
                  <c:v>0</c:v>
                </c:pt>
                <c:pt idx="1">
                  <c:v>0.53200000000000003</c:v>
                </c:pt>
                <c:pt idx="2">
                  <c:v>0.53200000000000003</c:v>
                </c:pt>
                <c:pt idx="3">
                  <c:v>1.6</c:v>
                </c:pt>
                <c:pt idx="4">
                  <c:v>3.2</c:v>
                </c:pt>
                <c:pt idx="5">
                  <c:v>6.4</c:v>
                </c:pt>
                <c:pt idx="6">
                  <c:v>8.5</c:v>
                </c:pt>
                <c:pt idx="7">
                  <c:v>12.8</c:v>
                </c:pt>
                <c:pt idx="8">
                  <c:v>12.8</c:v>
                </c:pt>
                <c:pt idx="9">
                  <c:v>25.6</c:v>
                </c:pt>
                <c:pt idx="10">
                  <c:v>25.6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graft!$E$18</c:f>
              <c:strCache>
                <c:ptCount val="1"/>
                <c:pt idx="0">
                  <c:v>Playstation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graft!$F$13:$P$13</c:f>
              <c:numCache>
                <c:formatCode>@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graft!$F$18:$P$18</c:f>
              <c:numCache>
                <c:formatCode>General</c:formatCode>
                <c:ptCount val="11"/>
                <c:pt idx="0">
                  <c:v>22.4</c:v>
                </c:pt>
                <c:pt idx="1">
                  <c:v>22.4</c:v>
                </c:pt>
                <c:pt idx="2">
                  <c:v>22.4</c:v>
                </c:pt>
                <c:pt idx="3">
                  <c:v>22.4</c:v>
                </c:pt>
                <c:pt idx="4">
                  <c:v>22.4</c:v>
                </c:pt>
                <c:pt idx="5">
                  <c:v>22.4</c:v>
                </c:pt>
                <c:pt idx="6">
                  <c:v>22.4</c:v>
                </c:pt>
                <c:pt idx="7">
                  <c:v>140</c:v>
                </c:pt>
                <c:pt idx="8">
                  <c:v>140</c:v>
                </c:pt>
                <c:pt idx="9">
                  <c:v>140</c:v>
                </c:pt>
                <c:pt idx="10">
                  <c:v>218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6984128"/>
        <c:axId val="1586993376"/>
      </c:lineChart>
      <c:catAx>
        <c:axId val="1586984128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993376"/>
        <c:crosses val="autoZero"/>
        <c:auto val="1"/>
        <c:lblAlgn val="ctr"/>
        <c:lblOffset val="100"/>
        <c:noMultiLvlLbl val="0"/>
      </c:catAx>
      <c:valAx>
        <c:axId val="1586993376"/>
        <c:scaling>
          <c:logBase val="2"/>
          <c:orientation val="minMax"/>
          <c:max val="512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98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purl.oclc.org/ooxml/officeDocument/relationships/chart" Target="../charts/chart6.xml"/><Relationship Id="rId1" Type="http://purl.oclc.org/ooxml/officeDocument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purl.oclc.org/ooxml/officeDocument/relationships/chart" Target="../charts/chart8.xml"/><Relationship Id="rId1" Type="http://purl.oclc.org/ooxml/officeDocument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purl.oclc.org/ooxml/officeDocument/relationships/chart" Target="../charts/chart10.xml"/><Relationship Id="rId1" Type="http://purl.oclc.org/ooxml/officeDocument/relationships/chart" Target="../charts/chart9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17</xdr:col>
      <xdr:colOff>1</xdr:colOff>
      <xdr:row>0</xdr:row>
      <xdr:rowOff>190499</xdr:rowOff>
    </xdr:from>
    <xdr:to>
      <xdr:col>25</xdr:col>
      <xdr:colOff>1</xdr:colOff>
      <xdr:row>25</xdr:row>
      <xdr:rowOff>47624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25</xdr:col>
      <xdr:colOff>385761</xdr:colOff>
      <xdr:row>1</xdr:row>
      <xdr:rowOff>76199</xdr:rowOff>
    </xdr:from>
    <xdr:to>
      <xdr:col>33</xdr:col>
      <xdr:colOff>381000</xdr:colOff>
      <xdr:row>33</xdr:row>
      <xdr:rowOff>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14</xdr:col>
      <xdr:colOff>142875</xdr:colOff>
      <xdr:row>68</xdr:row>
      <xdr:rowOff>85724</xdr:rowOff>
    </xdr:from>
    <xdr:to>
      <xdr:col>20</xdr:col>
      <xdr:colOff>590550</xdr:colOff>
      <xdr:row>90</xdr:row>
      <xdr:rowOff>57149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16</xdr:col>
      <xdr:colOff>604837</xdr:colOff>
      <xdr:row>31</xdr:row>
      <xdr:rowOff>9525</xdr:rowOff>
    </xdr:from>
    <xdr:to>
      <xdr:col>25</xdr:col>
      <xdr:colOff>9525</xdr:colOff>
      <xdr:row>55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20</xdr:col>
      <xdr:colOff>57150</xdr:colOff>
      <xdr:row>4</xdr:row>
      <xdr:rowOff>123824</xdr:rowOff>
    </xdr:from>
    <xdr:to>
      <xdr:col>27</xdr:col>
      <xdr:colOff>361950</xdr:colOff>
      <xdr:row>23</xdr:row>
      <xdr:rowOff>133349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19</xdr:col>
      <xdr:colOff>1</xdr:colOff>
      <xdr:row>26</xdr:row>
      <xdr:rowOff>76200</xdr:rowOff>
    </xdr:from>
    <xdr:to>
      <xdr:col>27</xdr:col>
      <xdr:colOff>328613</xdr:colOff>
      <xdr:row>46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12</xdr:col>
      <xdr:colOff>552451</xdr:colOff>
      <xdr:row>30</xdr:row>
      <xdr:rowOff>19050</xdr:rowOff>
    </xdr:from>
    <xdr:to>
      <xdr:col>21</xdr:col>
      <xdr:colOff>409575</xdr:colOff>
      <xdr:row>75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0</xdr:col>
      <xdr:colOff>319085</xdr:colOff>
      <xdr:row>30</xdr:row>
      <xdr:rowOff>9525</xdr:rowOff>
    </xdr:from>
    <xdr:to>
      <xdr:col>12</xdr:col>
      <xdr:colOff>390525</xdr:colOff>
      <xdr:row>75</xdr:row>
      <xdr:rowOff>19050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20</xdr:col>
      <xdr:colOff>95250</xdr:colOff>
      <xdr:row>6</xdr:row>
      <xdr:rowOff>114300</xdr:rowOff>
    </xdr:from>
    <xdr:to>
      <xdr:col>27</xdr:col>
      <xdr:colOff>400050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21</xdr:col>
      <xdr:colOff>209550</xdr:colOff>
      <xdr:row>24</xdr:row>
      <xdr:rowOff>28575</xdr:rowOff>
    </xdr:from>
    <xdr:to>
      <xdr:col>30</xdr:col>
      <xdr:colOff>76200</xdr:colOff>
      <xdr:row>41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file:///D:\Downloads\GPU%20database%20old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data"/>
      <sheetName val="range"/>
      <sheetName val="graft"/>
    </sheetNames>
    <sheetDataSet>
      <sheetData sheetId="0" refreshError="1"/>
      <sheetData sheetId="1">
        <row r="7">
          <cell r="E7" t="str">
            <v>GeForce *50 GB/s</v>
          </cell>
          <cell r="F7" t="str">
            <v>GeForce *50 Memory (MB)</v>
          </cell>
          <cell r="G7" t="str">
            <v>GeForce *50 GFLOPS</v>
          </cell>
          <cell r="H7" t="str">
            <v>GeForce *50 Pixel (GP/s)</v>
          </cell>
          <cell r="I7" t="str">
            <v>GeForce *50 Texture (GT/s)</v>
          </cell>
          <cell r="M7" t="str">
            <v>GeForce *50 GB/s</v>
          </cell>
          <cell r="N7" t="str">
            <v>GeForce *50 Memory (MB)</v>
          </cell>
          <cell r="O7" t="str">
            <v>GeForce *50 GFLOPS</v>
          </cell>
          <cell r="P7" t="str">
            <v>GeForce *50 Pixel (GP/s)</v>
          </cell>
          <cell r="Q7" t="str">
            <v>GeForce *50 Texture (GT/s)</v>
          </cell>
        </row>
        <row r="8">
          <cell r="D8">
            <v>39189</v>
          </cell>
          <cell r="E8">
            <v>11.9</v>
          </cell>
          <cell r="F8">
            <v>256</v>
          </cell>
          <cell r="G8">
            <v>28.8</v>
          </cell>
          <cell r="H8">
            <v>1.8</v>
          </cell>
          <cell r="I8">
            <v>3.6</v>
          </cell>
          <cell r="L8">
            <v>39189</v>
          </cell>
          <cell r="M8">
            <v>1</v>
          </cell>
          <cell r="N8">
            <v>1</v>
          </cell>
          <cell r="O8">
            <v>1</v>
          </cell>
          <cell r="P8">
            <v>1</v>
          </cell>
          <cell r="Q8">
            <v>1</v>
          </cell>
        </row>
        <row r="9">
          <cell r="D9">
            <v>39658</v>
          </cell>
          <cell r="E9">
            <v>23</v>
          </cell>
          <cell r="F9">
            <v>512</v>
          </cell>
          <cell r="G9">
            <v>134.4</v>
          </cell>
          <cell r="H9">
            <v>4.4000000000000004</v>
          </cell>
          <cell r="I9">
            <v>8.8000000000000007</v>
          </cell>
          <cell r="L9">
            <v>39658</v>
          </cell>
          <cell r="M9">
            <v>1.9327731092436975</v>
          </cell>
          <cell r="N9">
            <v>2</v>
          </cell>
          <cell r="O9">
            <v>4.666666666666667</v>
          </cell>
          <cell r="P9">
            <v>2.4444444444444446</v>
          </cell>
          <cell r="Q9">
            <v>2.4444444444444446</v>
          </cell>
        </row>
        <row r="10">
          <cell r="D10">
            <v>40134</v>
          </cell>
          <cell r="E10">
            <v>32</v>
          </cell>
          <cell r="F10">
            <v>512</v>
          </cell>
          <cell r="G10">
            <v>385.9</v>
          </cell>
          <cell r="H10">
            <v>4.4000000000000004</v>
          </cell>
          <cell r="I10">
            <v>17.600000000000001</v>
          </cell>
          <cell r="L10">
            <v>40134</v>
          </cell>
          <cell r="M10">
            <v>2.6890756302521006</v>
          </cell>
          <cell r="N10">
            <v>2</v>
          </cell>
          <cell r="O10">
            <v>13.399305555555554</v>
          </cell>
          <cell r="P10">
            <v>2.4444444444444446</v>
          </cell>
          <cell r="Q10">
            <v>4.8888888888888893</v>
          </cell>
        </row>
        <row r="11">
          <cell r="D11">
            <v>40434</v>
          </cell>
          <cell r="E11">
            <v>57.73</v>
          </cell>
          <cell r="F11">
            <v>1024</v>
          </cell>
          <cell r="G11">
            <v>601.29999999999995</v>
          </cell>
          <cell r="H11">
            <v>12.53</v>
          </cell>
          <cell r="I11">
            <v>25.06</v>
          </cell>
          <cell r="L11">
            <v>40434</v>
          </cell>
          <cell r="M11">
            <v>4.8512605042016803</v>
          </cell>
          <cell r="N11">
            <v>4</v>
          </cell>
          <cell r="O11">
            <v>20.878472222222221</v>
          </cell>
          <cell r="P11">
            <v>6.9611111111111104</v>
          </cell>
          <cell r="Q11">
            <v>6.9611111111111104</v>
          </cell>
        </row>
        <row r="12">
          <cell r="D12">
            <v>40617</v>
          </cell>
          <cell r="E12">
            <v>98.5</v>
          </cell>
          <cell r="F12">
            <v>1024</v>
          </cell>
          <cell r="G12">
            <v>691.2</v>
          </cell>
          <cell r="H12">
            <v>21.6</v>
          </cell>
          <cell r="I12">
            <v>28.8</v>
          </cell>
          <cell r="L12">
            <v>40617</v>
          </cell>
          <cell r="M12">
            <v>8.2773109243697469</v>
          </cell>
          <cell r="N12">
            <v>4</v>
          </cell>
          <cell r="O12">
            <v>24</v>
          </cell>
          <cell r="P12">
            <v>12</v>
          </cell>
          <cell r="Q12">
            <v>8</v>
          </cell>
        </row>
        <row r="13">
          <cell r="D13">
            <v>41165</v>
          </cell>
          <cell r="E13">
            <v>80</v>
          </cell>
          <cell r="F13">
            <v>1024</v>
          </cell>
          <cell r="G13">
            <v>812.5</v>
          </cell>
          <cell r="H13">
            <v>16.899999999999999</v>
          </cell>
          <cell r="I13">
            <v>33.799999999999997</v>
          </cell>
          <cell r="L13">
            <v>41165</v>
          </cell>
          <cell r="M13">
            <v>6.7226890756302522</v>
          </cell>
          <cell r="N13">
            <v>4</v>
          </cell>
          <cell r="O13">
            <v>28.211805555555554</v>
          </cell>
          <cell r="P13">
            <v>9.3888888888888875</v>
          </cell>
          <cell r="Q13">
            <v>9.3888888888888875</v>
          </cell>
        </row>
        <row r="14">
          <cell r="D14">
            <v>41698</v>
          </cell>
          <cell r="E14">
            <v>80.2</v>
          </cell>
          <cell r="F14">
            <v>1024</v>
          </cell>
          <cell r="G14">
            <v>1044</v>
          </cell>
          <cell r="H14">
            <v>16.3</v>
          </cell>
          <cell r="I14">
            <v>32.6</v>
          </cell>
          <cell r="L14">
            <v>41698</v>
          </cell>
          <cell r="M14">
            <v>6.7394957983193278</v>
          </cell>
          <cell r="N14">
            <v>4</v>
          </cell>
          <cell r="O14">
            <v>36.25</v>
          </cell>
          <cell r="P14">
            <v>9.0555555555555554</v>
          </cell>
          <cell r="Q14">
            <v>9.0555555555555554</v>
          </cell>
        </row>
        <row r="15">
          <cell r="D15">
            <v>42236</v>
          </cell>
          <cell r="E15">
            <v>106</v>
          </cell>
          <cell r="F15">
            <v>2048</v>
          </cell>
          <cell r="G15">
            <v>1572</v>
          </cell>
          <cell r="H15">
            <v>32.700000000000003</v>
          </cell>
          <cell r="I15">
            <v>49.2</v>
          </cell>
          <cell r="L15">
            <v>42236</v>
          </cell>
          <cell r="M15">
            <v>8.9075630252100844</v>
          </cell>
          <cell r="N15">
            <v>8</v>
          </cell>
          <cell r="O15">
            <v>54.583333333333329</v>
          </cell>
          <cell r="P15">
            <v>18.166666666666668</v>
          </cell>
          <cell r="Q15">
            <v>13.666666666666668</v>
          </cell>
        </row>
        <row r="18">
          <cell r="E18" t="str">
            <v>GeForce *80 GB/s</v>
          </cell>
          <cell r="F18" t="str">
            <v>GeForce *80 Memory (MB)</v>
          </cell>
          <cell r="G18" t="str">
            <v>GeForce *80 GFLOPS</v>
          </cell>
          <cell r="H18" t="str">
            <v>GeForce *80 Pixel (GP/s)</v>
          </cell>
          <cell r="I18" t="str">
            <v>GeForce *80 Texture (GT/s)</v>
          </cell>
          <cell r="M18" t="str">
            <v>GeForce *80 GB/s</v>
          </cell>
          <cell r="N18" t="str">
            <v>GeForce *80 Memory (MB)</v>
          </cell>
          <cell r="O18" t="str">
            <v>GeForce *80 GFLOPS</v>
          </cell>
          <cell r="P18" t="str">
            <v>GeForce *80 Pixel (GP/s)</v>
          </cell>
          <cell r="Q18" t="str">
            <v>GeForce *80 Texture (GT/s)</v>
          </cell>
        </row>
        <row r="19">
          <cell r="D19">
            <v>39029</v>
          </cell>
          <cell r="E19">
            <v>86.4</v>
          </cell>
          <cell r="F19">
            <v>768</v>
          </cell>
          <cell r="G19">
            <v>518</v>
          </cell>
          <cell r="H19">
            <v>13.8</v>
          </cell>
          <cell r="I19">
            <v>36.799999999999997</v>
          </cell>
          <cell r="L19">
            <v>39029</v>
          </cell>
          <cell r="M19">
            <v>1</v>
          </cell>
          <cell r="N19">
            <v>1</v>
          </cell>
          <cell r="O19">
            <v>1</v>
          </cell>
          <cell r="P19">
            <v>1</v>
          </cell>
          <cell r="Q19">
            <v>1</v>
          </cell>
        </row>
        <row r="20">
          <cell r="D20">
            <v>39235</v>
          </cell>
          <cell r="E20">
            <v>103.7</v>
          </cell>
          <cell r="F20">
            <v>768</v>
          </cell>
          <cell r="G20">
            <v>576</v>
          </cell>
          <cell r="H20">
            <v>14.7</v>
          </cell>
          <cell r="I20">
            <v>39.200000000000003</v>
          </cell>
          <cell r="L20">
            <v>39235</v>
          </cell>
          <cell r="M20">
            <v>1.2002314814814814</v>
          </cell>
          <cell r="N20">
            <v>1</v>
          </cell>
          <cell r="O20">
            <v>1.111969111969112</v>
          </cell>
          <cell r="P20">
            <v>1.0652173913043477</v>
          </cell>
          <cell r="Q20">
            <v>1.0652173913043479</v>
          </cell>
        </row>
        <row r="21">
          <cell r="D21">
            <v>39616</v>
          </cell>
          <cell r="E21">
            <v>141.69999999999999</v>
          </cell>
          <cell r="F21">
            <v>1024</v>
          </cell>
          <cell r="G21">
            <v>933.12</v>
          </cell>
          <cell r="H21">
            <v>19.263999999999999</v>
          </cell>
          <cell r="I21">
            <v>48.16</v>
          </cell>
          <cell r="L21">
            <v>39616</v>
          </cell>
          <cell r="M21">
            <v>1.6400462962962961</v>
          </cell>
          <cell r="N21">
            <v>1.3333333333333333</v>
          </cell>
          <cell r="O21">
            <v>1.8013899613899613</v>
          </cell>
          <cell r="P21">
            <v>1.3959420289855071</v>
          </cell>
          <cell r="Q21">
            <v>1.308695652173913</v>
          </cell>
        </row>
        <row r="22">
          <cell r="D22">
            <v>39828</v>
          </cell>
          <cell r="E22">
            <v>159</v>
          </cell>
          <cell r="F22">
            <v>1024</v>
          </cell>
          <cell r="G22">
            <v>1062.72</v>
          </cell>
          <cell r="H22">
            <v>20.736000000000001</v>
          </cell>
          <cell r="I22">
            <v>51.84</v>
          </cell>
          <cell r="L22">
            <v>39828</v>
          </cell>
          <cell r="M22">
            <v>1.8402777777777777</v>
          </cell>
          <cell r="N22">
            <v>1.3333333333333333</v>
          </cell>
          <cell r="O22">
            <v>2.0515830115830118</v>
          </cell>
          <cell r="P22">
            <v>1.5026086956521738</v>
          </cell>
          <cell r="Q22">
            <v>1.4086956521739133</v>
          </cell>
        </row>
        <row r="23">
          <cell r="D23">
            <v>40263</v>
          </cell>
          <cell r="E23">
            <v>177.4</v>
          </cell>
          <cell r="F23">
            <v>1536</v>
          </cell>
          <cell r="G23">
            <v>1345</v>
          </cell>
          <cell r="H23">
            <v>33.6</v>
          </cell>
          <cell r="I23">
            <v>42</v>
          </cell>
          <cell r="L23">
            <v>40263</v>
          </cell>
          <cell r="M23">
            <v>2.0532407407407405</v>
          </cell>
          <cell r="N23">
            <v>2</v>
          </cell>
          <cell r="O23">
            <v>2.5965250965250966</v>
          </cell>
          <cell r="P23">
            <v>2.4347826086956523</v>
          </cell>
          <cell r="Q23">
            <v>1.1413043478260871</v>
          </cell>
        </row>
        <row r="24">
          <cell r="D24">
            <v>40491</v>
          </cell>
          <cell r="E24">
            <v>192.4</v>
          </cell>
          <cell r="F24">
            <v>1536</v>
          </cell>
          <cell r="G24">
            <v>1581.1</v>
          </cell>
          <cell r="H24">
            <v>37.06</v>
          </cell>
          <cell r="I24">
            <v>49.41</v>
          </cell>
          <cell r="L24">
            <v>40491</v>
          </cell>
          <cell r="M24">
            <v>2.2268518518518516</v>
          </cell>
          <cell r="N24">
            <v>2</v>
          </cell>
          <cell r="O24">
            <v>3.0523166023166022</v>
          </cell>
          <cell r="P24">
            <v>2.6855072463768117</v>
          </cell>
          <cell r="Q24">
            <v>1.3426630434782609</v>
          </cell>
        </row>
        <row r="25">
          <cell r="D25">
            <v>40990</v>
          </cell>
          <cell r="E25">
            <v>192.256</v>
          </cell>
          <cell r="F25">
            <v>2048</v>
          </cell>
          <cell r="G25">
            <v>3090.4</v>
          </cell>
          <cell r="H25">
            <v>32.200000000000003</v>
          </cell>
          <cell r="I25">
            <v>128.80000000000001</v>
          </cell>
          <cell r="L25">
            <v>40990</v>
          </cell>
          <cell r="M25">
            <v>2.2251851851851852</v>
          </cell>
          <cell r="N25">
            <v>2.6666666666666665</v>
          </cell>
          <cell r="O25">
            <v>5.9660231660231666</v>
          </cell>
          <cell r="P25">
            <v>2.3333333333333335</v>
          </cell>
          <cell r="Q25">
            <v>3.5000000000000004</v>
          </cell>
        </row>
        <row r="26">
          <cell r="D26">
            <v>41417</v>
          </cell>
          <cell r="E26">
            <v>288</v>
          </cell>
          <cell r="F26">
            <v>3072</v>
          </cell>
          <cell r="G26">
            <v>3977</v>
          </cell>
          <cell r="H26">
            <v>41.4</v>
          </cell>
          <cell r="I26">
            <v>166</v>
          </cell>
          <cell r="L26">
            <v>41417</v>
          </cell>
          <cell r="M26">
            <v>3.333333333333333</v>
          </cell>
          <cell r="N26">
            <v>4</v>
          </cell>
          <cell r="O26">
            <v>7.6776061776061777</v>
          </cell>
          <cell r="P26">
            <v>2.9999999999999996</v>
          </cell>
          <cell r="Q26">
            <v>4.5108695652173916</v>
          </cell>
        </row>
        <row r="27">
          <cell r="D27">
            <v>41585</v>
          </cell>
          <cell r="E27">
            <v>336</v>
          </cell>
          <cell r="F27">
            <v>3072</v>
          </cell>
          <cell r="G27">
            <v>5046</v>
          </cell>
          <cell r="H27">
            <v>42</v>
          </cell>
          <cell r="I27">
            <v>210</v>
          </cell>
          <cell r="L27">
            <v>41585</v>
          </cell>
          <cell r="M27">
            <v>3.8888888888888888</v>
          </cell>
          <cell r="N27">
            <v>4</v>
          </cell>
          <cell r="O27">
            <v>9.7413127413127416</v>
          </cell>
          <cell r="P27">
            <v>3.043478260869565</v>
          </cell>
          <cell r="Q27">
            <v>5.7065217391304355</v>
          </cell>
        </row>
        <row r="28">
          <cell r="D28">
            <v>41900</v>
          </cell>
          <cell r="E28">
            <v>224</v>
          </cell>
          <cell r="F28">
            <v>4096</v>
          </cell>
          <cell r="G28">
            <v>4612</v>
          </cell>
          <cell r="H28">
            <v>72.099999999999994</v>
          </cell>
          <cell r="I28">
            <v>144</v>
          </cell>
          <cell r="L28">
            <v>41900</v>
          </cell>
          <cell r="M28">
            <v>2.5925925925925926</v>
          </cell>
          <cell r="N28">
            <v>5.333333333333333</v>
          </cell>
          <cell r="O28">
            <v>8.903474903474903</v>
          </cell>
          <cell r="P28">
            <v>5.22463768115942</v>
          </cell>
          <cell r="Q28">
            <v>3.9130434782608701</v>
          </cell>
        </row>
        <row r="29">
          <cell r="D29">
            <v>42157</v>
          </cell>
          <cell r="E29">
            <v>336</v>
          </cell>
          <cell r="F29">
            <v>6144</v>
          </cell>
          <cell r="G29">
            <v>5632</v>
          </cell>
          <cell r="H29">
            <v>96</v>
          </cell>
          <cell r="I29">
            <v>176</v>
          </cell>
          <cell r="L29">
            <v>42157</v>
          </cell>
          <cell r="M29">
            <v>3.8888888888888888</v>
          </cell>
          <cell r="N29">
            <v>8</v>
          </cell>
          <cell r="O29">
            <v>10.872586872586872</v>
          </cell>
          <cell r="P29">
            <v>6.9565217391304346</v>
          </cell>
          <cell r="Q29">
            <v>4.7826086956521747</v>
          </cell>
        </row>
        <row r="30">
          <cell r="D30">
            <v>42517</v>
          </cell>
          <cell r="E30">
            <v>320</v>
          </cell>
          <cell r="F30">
            <v>8192</v>
          </cell>
          <cell r="G30">
            <v>8228</v>
          </cell>
          <cell r="H30">
            <v>102.8</v>
          </cell>
          <cell r="I30">
            <v>257.10000000000002</v>
          </cell>
          <cell r="L30">
            <v>42517</v>
          </cell>
          <cell r="M30">
            <v>3.7037037037037033</v>
          </cell>
          <cell r="N30">
            <v>10.666666666666666</v>
          </cell>
          <cell r="O30">
            <v>15.884169884169884</v>
          </cell>
          <cell r="P30">
            <v>7.4492753623188399</v>
          </cell>
          <cell r="Q30">
            <v>6.9864130434782616</v>
          </cell>
        </row>
      </sheetData>
      <sheetData sheetId="2" refreshError="1"/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purl.oclc.org/ooxml/officeDocument/relationships/printerSettings" Target="../printerSettings/printerSettings2.bin"/><Relationship Id="rId3" Type="http://purl.oclc.org/ooxml/officeDocument/relationships/hyperlink" Target="https://en.wikipedia.org/wiki/PowerVR" TargetMode="External"/><Relationship Id="rId7" Type="http://purl.oclc.org/ooxml/officeDocument/relationships/hyperlink" Target="https://en.wikipedia.org/wiki/PowerVR" TargetMode="External"/><Relationship Id="rId2" Type="http://purl.oclc.org/ooxml/officeDocument/relationships/hyperlink" Target="https://en.wikipedia.org/wiki/PowerVR" TargetMode="External"/><Relationship Id="rId1" Type="http://purl.oclc.org/ooxml/officeDocument/relationships/hyperlink" Target="https://en.wikipedia.org/wiki/IPhone_6" TargetMode="External"/><Relationship Id="rId6" Type="http://purl.oclc.org/ooxml/officeDocument/relationships/hyperlink" Target="https://en.wikipedia.org/wiki/PowerVR" TargetMode="External"/><Relationship Id="rId5" Type="http://purl.oclc.org/ooxml/officeDocument/relationships/hyperlink" Target="https://en.wikipedia.org/wiki/PowerVR" TargetMode="External"/><Relationship Id="rId4" Type="http://purl.oclc.org/ooxml/officeDocument/relationships/hyperlink" Target="https://en.wikipedia.org/wiki/Samsung" TargetMode="External"/><Relationship Id="rId9" Type="http://purl.oclc.org/ooxml/officeDocument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purl.oclc.org/ooxml/officeDocument/relationships/drawing" Target="../drawings/drawing4.xml"/><Relationship Id="rId1" Type="http://purl.oclc.org/ooxml/officeDocument/relationships/printerSettings" Target="../printerSettings/printerSettings3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P128"/>
  <sheetViews>
    <sheetView topLeftCell="A31" workbookViewId="0">
      <selection activeCell="E5" sqref="E5"/>
    </sheetView>
  </sheetViews>
  <sheetFormatPr defaultRowHeight="15" x14ac:dyDescent="0.25"/>
  <cols>
    <col min="2" max="2" width="17.7109375" bestFit="1" customWidth="1"/>
    <col min="3" max="3" width="12.42578125" bestFit="1" customWidth="1"/>
    <col min="4" max="4" width="11.28515625" bestFit="1" customWidth="1"/>
    <col min="5" max="5" width="13.28515625" bestFit="1" customWidth="1"/>
    <col min="6" max="6" width="8" bestFit="1" customWidth="1"/>
    <col min="7" max="7" width="11.42578125" bestFit="1" customWidth="1"/>
    <col min="8" max="8" width="13.85546875" bestFit="1" customWidth="1"/>
    <col min="10" max="10" width="18.42578125" bestFit="1" customWidth="1"/>
    <col min="11" max="11" width="12.42578125" bestFit="1" customWidth="1"/>
    <col min="12" max="12" width="10.5703125" bestFit="1" customWidth="1"/>
    <col min="13" max="13" width="13.28515625" bestFit="1" customWidth="1"/>
    <col min="14" max="14" width="11.7109375" bestFit="1" customWidth="1"/>
    <col min="15" max="15" width="11.42578125" bestFit="1" customWidth="1"/>
    <col min="16" max="16" width="13.85546875" bestFit="1" customWidth="1"/>
  </cols>
  <sheetData>
    <row r="1" spans="2:16" x14ac:dyDescent="0.25">
      <c r="B1" t="s">
        <v>30</v>
      </c>
      <c r="C1" s="3" t="d">
        <v>2013-02-19</v>
      </c>
      <c r="D1">
        <v>288</v>
      </c>
      <c r="E1">
        <v>6144</v>
      </c>
      <c r="F1">
        <v>4500</v>
      </c>
      <c r="G1">
        <v>40.200000000000003</v>
      </c>
      <c r="H1" s="5">
        <v>188</v>
      </c>
    </row>
    <row r="2" spans="2:16" x14ac:dyDescent="0.25">
      <c r="B2" t="s">
        <v>31</v>
      </c>
      <c r="C2" s="3" t="d">
        <v>2014-02-18</v>
      </c>
      <c r="D2">
        <v>336</v>
      </c>
      <c r="E2">
        <v>6144</v>
      </c>
      <c r="F2">
        <v>5121</v>
      </c>
      <c r="G2">
        <v>42.7</v>
      </c>
      <c r="H2">
        <v>213</v>
      </c>
    </row>
    <row r="3" spans="2:16" x14ac:dyDescent="0.25">
      <c r="B3" t="s">
        <v>34</v>
      </c>
      <c r="C3" s="3" t="d">
        <v>2015-03-17</v>
      </c>
      <c r="D3">
        <v>336</v>
      </c>
      <c r="E3">
        <v>12288</v>
      </c>
      <c r="F3">
        <v>6144</v>
      </c>
      <c r="G3">
        <v>96</v>
      </c>
      <c r="H3">
        <v>192</v>
      </c>
    </row>
    <row r="7" spans="2:16" x14ac:dyDescent="0.25">
      <c r="B7" t="s">
        <v>37</v>
      </c>
      <c r="C7" t="s">
        <v>11</v>
      </c>
      <c r="D7" t="s">
        <v>12</v>
      </c>
      <c r="E7" t="s">
        <v>19</v>
      </c>
      <c r="F7" t="s">
        <v>16</v>
      </c>
      <c r="G7" t="s">
        <v>17</v>
      </c>
      <c r="H7" t="s">
        <v>18</v>
      </c>
      <c r="J7" t="s">
        <v>37</v>
      </c>
      <c r="K7" t="s">
        <v>11</v>
      </c>
      <c r="L7" t="s">
        <v>12</v>
      </c>
      <c r="M7" t="s">
        <v>19</v>
      </c>
      <c r="N7" t="s">
        <v>16</v>
      </c>
      <c r="O7" t="s">
        <v>17</v>
      </c>
      <c r="P7" t="s">
        <v>18</v>
      </c>
    </row>
    <row r="8" spans="2:16" x14ac:dyDescent="0.25">
      <c r="B8" t="s">
        <v>21</v>
      </c>
      <c r="C8" s="3" t="d">
        <v>2006-11-08</v>
      </c>
      <c r="D8">
        <v>86.4</v>
      </c>
      <c r="E8">
        <v>768</v>
      </c>
      <c r="F8">
        <v>518</v>
      </c>
      <c r="G8">
        <v>13.8</v>
      </c>
      <c r="H8" s="5">
        <v>36.799999999999997</v>
      </c>
      <c r="J8" t="s">
        <v>21</v>
      </c>
      <c r="K8" s="3" t="d">
        <v>2006-11-08</v>
      </c>
      <c r="L8" s="6">
        <v>1</v>
      </c>
      <c r="M8" s="6">
        <v>1</v>
      </c>
      <c r="N8" s="6">
        <v>1</v>
      </c>
      <c r="O8" s="6">
        <v>1</v>
      </c>
      <c r="P8" s="6">
        <v>1</v>
      </c>
    </row>
    <row r="9" spans="2:16" x14ac:dyDescent="0.25">
      <c r="B9" t="s">
        <v>22</v>
      </c>
      <c r="C9" s="3" t="d">
        <v>2007-06-02</v>
      </c>
      <c r="D9">
        <v>103.7</v>
      </c>
      <c r="E9">
        <v>768</v>
      </c>
      <c r="F9">
        <v>576</v>
      </c>
      <c r="G9">
        <v>14.7</v>
      </c>
      <c r="H9" s="5">
        <v>39.200000000000003</v>
      </c>
      <c r="J9" t="s">
        <v>22</v>
      </c>
      <c r="K9" s="3" t="d">
        <v>2007-06-02</v>
      </c>
      <c r="L9" s="6">
        <f>D9/D$8</f>
        <v>1.2002314814814814</v>
      </c>
      <c r="M9" s="6">
        <f>E9/E$8</f>
        <v>1</v>
      </c>
      <c r="N9" s="6">
        <f t="shared" ref="N9:P9" si="0">F9/F$8</f>
        <v>1.111969111969112</v>
      </c>
      <c r="O9" s="6">
        <f t="shared" si="0"/>
        <v>1.0652173913043477</v>
      </c>
      <c r="P9" s="6">
        <f t="shared" si="0"/>
        <v>1.0652173913043479</v>
      </c>
    </row>
    <row r="10" spans="2:16" x14ac:dyDescent="0.25">
      <c r="B10" t="s">
        <v>14</v>
      </c>
      <c r="C10" s="3" t="d">
        <v>2008-06-17</v>
      </c>
      <c r="D10">
        <v>141.69999999999999</v>
      </c>
      <c r="E10">
        <v>1024</v>
      </c>
      <c r="F10">
        <v>933.12</v>
      </c>
      <c r="G10">
        <v>19.263999999999999</v>
      </c>
      <c r="H10" s="5">
        <v>48.16</v>
      </c>
      <c r="J10" t="s">
        <v>14</v>
      </c>
      <c r="K10" s="3" t="d">
        <v>2008-06-17</v>
      </c>
      <c r="L10" s="6">
        <f t="shared" ref="L10:L18" si="1">D10/D$8</f>
        <v>1.6400462962962961</v>
      </c>
      <c r="M10" s="6">
        <f t="shared" ref="M10:M18" si="2">E10/E$8</f>
        <v>1.3333333333333333</v>
      </c>
      <c r="N10" s="6">
        <f t="shared" ref="N10:N18" si="3">F10/F$8</f>
        <v>1.8013899613899613</v>
      </c>
      <c r="O10" s="6">
        <f t="shared" ref="O10:O18" si="4">G10/G$8</f>
        <v>1.3959420289855071</v>
      </c>
      <c r="P10" s="6">
        <f t="shared" ref="P10:P18" si="5">H10/H$8</f>
        <v>1.308695652173913</v>
      </c>
    </row>
    <row r="11" spans="2:16" x14ac:dyDescent="0.25">
      <c r="B11" t="s">
        <v>15</v>
      </c>
      <c r="C11" s="3" t="d">
        <v>2009-01-15</v>
      </c>
      <c r="D11">
        <v>159</v>
      </c>
      <c r="E11">
        <v>1024</v>
      </c>
      <c r="F11">
        <v>1062.72</v>
      </c>
      <c r="G11">
        <v>20.736000000000001</v>
      </c>
      <c r="H11" s="5">
        <v>51.84</v>
      </c>
      <c r="J11" t="s">
        <v>15</v>
      </c>
      <c r="K11" s="3" t="d">
        <v>2009-01-15</v>
      </c>
      <c r="L11" s="6">
        <f t="shared" si="1"/>
        <v>1.8402777777777777</v>
      </c>
      <c r="M11" s="6">
        <f t="shared" si="2"/>
        <v>1.3333333333333333</v>
      </c>
      <c r="N11" s="6">
        <f t="shared" si="3"/>
        <v>2.0515830115830118</v>
      </c>
      <c r="O11" s="6">
        <f t="shared" si="4"/>
        <v>1.5026086956521738</v>
      </c>
      <c r="P11" s="6">
        <f t="shared" si="5"/>
        <v>1.4086956521739133</v>
      </c>
    </row>
    <row r="12" spans="2:16" x14ac:dyDescent="0.25">
      <c r="B12" t="s">
        <v>25</v>
      </c>
      <c r="C12" s="3" t="d">
        <v>2010-03-26</v>
      </c>
      <c r="D12">
        <v>177.4</v>
      </c>
      <c r="E12">
        <v>1536</v>
      </c>
      <c r="F12">
        <v>1345</v>
      </c>
      <c r="G12">
        <v>33.6</v>
      </c>
      <c r="H12" s="5">
        <v>42</v>
      </c>
      <c r="J12" t="s">
        <v>25</v>
      </c>
      <c r="K12" s="3" t="d">
        <v>2010-03-26</v>
      </c>
      <c r="L12" s="6">
        <f t="shared" si="1"/>
        <v>2.0532407407407405</v>
      </c>
      <c r="M12" s="6">
        <f t="shared" si="2"/>
        <v>2</v>
      </c>
      <c r="N12" s="6">
        <f t="shared" si="3"/>
        <v>2.5965250965250966</v>
      </c>
      <c r="O12" s="6">
        <f t="shared" si="4"/>
        <v>2.4347826086956523</v>
      </c>
      <c r="P12" s="6">
        <f t="shared" si="5"/>
        <v>1.1413043478260871</v>
      </c>
    </row>
    <row r="13" spans="2:16" x14ac:dyDescent="0.25">
      <c r="B13" t="s">
        <v>26</v>
      </c>
      <c r="C13" s="3" t="d">
        <v>2010-11-09</v>
      </c>
      <c r="D13">
        <v>192.4</v>
      </c>
      <c r="E13">
        <v>1536</v>
      </c>
      <c r="F13">
        <v>1581.1</v>
      </c>
      <c r="G13">
        <v>37.06</v>
      </c>
      <c r="H13" s="5">
        <v>49.41</v>
      </c>
      <c r="J13" t="s">
        <v>26</v>
      </c>
      <c r="K13" s="3" t="d">
        <v>2010-11-09</v>
      </c>
      <c r="L13" s="6">
        <f t="shared" si="1"/>
        <v>2.2268518518518516</v>
      </c>
      <c r="M13" s="6">
        <f t="shared" si="2"/>
        <v>2</v>
      </c>
      <c r="N13" s="6">
        <f t="shared" si="3"/>
        <v>3.0523166023166022</v>
      </c>
      <c r="O13" s="6">
        <f t="shared" si="4"/>
        <v>2.6855072463768117</v>
      </c>
      <c r="P13" s="6">
        <f t="shared" si="5"/>
        <v>1.3426630434782609</v>
      </c>
    </row>
    <row r="14" spans="2:16" x14ac:dyDescent="0.25">
      <c r="B14" t="s">
        <v>27</v>
      </c>
      <c r="C14" s="3" t="d">
        <v>2012-03-22</v>
      </c>
      <c r="D14">
        <v>192.256</v>
      </c>
      <c r="E14">
        <v>2048</v>
      </c>
      <c r="F14">
        <v>3090.4</v>
      </c>
      <c r="G14">
        <v>32.200000000000003</v>
      </c>
      <c r="H14" s="5">
        <v>128.80000000000001</v>
      </c>
      <c r="J14" t="s">
        <v>27</v>
      </c>
      <c r="K14" s="3" t="d">
        <v>2012-03-22</v>
      </c>
      <c r="L14" s="6">
        <f t="shared" si="1"/>
        <v>2.2251851851851852</v>
      </c>
      <c r="M14" s="6">
        <f t="shared" si="2"/>
        <v>2.6666666666666665</v>
      </c>
      <c r="N14" s="6">
        <f t="shared" si="3"/>
        <v>5.9660231660231666</v>
      </c>
      <c r="O14" s="6">
        <f t="shared" si="4"/>
        <v>2.3333333333333335</v>
      </c>
      <c r="P14" s="6">
        <f t="shared" si="5"/>
        <v>3.5000000000000004</v>
      </c>
    </row>
    <row r="15" spans="2:16" x14ac:dyDescent="0.25">
      <c r="B15" t="s">
        <v>28</v>
      </c>
      <c r="C15" s="3" t="d">
        <v>2013-05-23</v>
      </c>
      <c r="D15">
        <v>288</v>
      </c>
      <c r="E15">
        <v>3072</v>
      </c>
      <c r="F15">
        <v>3977</v>
      </c>
      <c r="G15">
        <v>41.4</v>
      </c>
      <c r="H15" s="5">
        <v>166</v>
      </c>
      <c r="J15" t="s">
        <v>28</v>
      </c>
      <c r="K15" s="3" t="d">
        <v>2013-05-23</v>
      </c>
      <c r="L15" s="6">
        <f t="shared" si="1"/>
        <v>3.333333333333333</v>
      </c>
      <c r="M15" s="6">
        <f t="shared" si="2"/>
        <v>4</v>
      </c>
      <c r="N15" s="6">
        <f t="shared" si="3"/>
        <v>7.6776061776061777</v>
      </c>
      <c r="O15" s="6">
        <f t="shared" si="4"/>
        <v>2.9999999999999996</v>
      </c>
      <c r="P15" s="6">
        <f t="shared" si="5"/>
        <v>4.5108695652173916</v>
      </c>
    </row>
    <row r="16" spans="2:16" x14ac:dyDescent="0.25">
      <c r="B16" t="s">
        <v>31</v>
      </c>
      <c r="C16" s="3" t="d">
        <v>2014-02-18</v>
      </c>
      <c r="D16">
        <v>336</v>
      </c>
      <c r="E16">
        <v>6144</v>
      </c>
      <c r="F16">
        <v>5121</v>
      </c>
      <c r="G16">
        <v>42.7</v>
      </c>
      <c r="H16">
        <v>213</v>
      </c>
      <c r="J16" t="s">
        <v>31</v>
      </c>
      <c r="K16" s="3" t="d">
        <v>2014-02-18</v>
      </c>
      <c r="L16" s="6">
        <f t="shared" si="1"/>
        <v>3.8888888888888888</v>
      </c>
      <c r="M16" s="6">
        <f t="shared" si="2"/>
        <v>8</v>
      </c>
      <c r="N16" s="6">
        <f t="shared" si="3"/>
        <v>9.8861003861003862</v>
      </c>
      <c r="O16" s="6">
        <f t="shared" si="4"/>
        <v>3.0942028985507246</v>
      </c>
      <c r="P16" s="6">
        <f t="shared" si="5"/>
        <v>5.7880434782608701</v>
      </c>
    </row>
    <row r="17" spans="2:16" x14ac:dyDescent="0.25">
      <c r="B17" t="s">
        <v>34</v>
      </c>
      <c r="C17" s="3" t="d">
        <v>2015-03-17</v>
      </c>
      <c r="D17">
        <v>336</v>
      </c>
      <c r="E17">
        <v>12288</v>
      </c>
      <c r="F17">
        <v>6144</v>
      </c>
      <c r="G17">
        <v>96</v>
      </c>
      <c r="H17">
        <v>192</v>
      </c>
      <c r="J17" t="s">
        <v>34</v>
      </c>
      <c r="K17" s="3" t="d">
        <v>2015-03-17</v>
      </c>
      <c r="L17" s="6">
        <f t="shared" si="1"/>
        <v>3.8888888888888888</v>
      </c>
      <c r="M17" s="6">
        <f t="shared" si="2"/>
        <v>16</v>
      </c>
      <c r="N17" s="6">
        <f t="shared" si="3"/>
        <v>11.86100386100386</v>
      </c>
      <c r="O17" s="6">
        <f t="shared" si="4"/>
        <v>6.9565217391304346</v>
      </c>
      <c r="P17" s="6">
        <f t="shared" si="5"/>
        <v>5.2173913043478262</v>
      </c>
    </row>
    <row r="18" spans="2:16" x14ac:dyDescent="0.25">
      <c r="B18" t="s">
        <v>36</v>
      </c>
      <c r="C18" s="3" t="d">
        <v>2016-08-02</v>
      </c>
      <c r="D18">
        <v>480</v>
      </c>
      <c r="E18">
        <v>12288</v>
      </c>
      <c r="F18">
        <v>10157</v>
      </c>
      <c r="G18">
        <v>136</v>
      </c>
      <c r="H18">
        <v>317.39999999999998</v>
      </c>
      <c r="J18" t="s">
        <v>36</v>
      </c>
      <c r="K18" s="3" t="d">
        <v>2016-08-02</v>
      </c>
      <c r="L18" s="6">
        <f t="shared" si="1"/>
        <v>5.5555555555555554</v>
      </c>
      <c r="M18" s="6">
        <f t="shared" si="2"/>
        <v>16</v>
      </c>
      <c r="N18" s="6">
        <f t="shared" si="3"/>
        <v>19.608108108108109</v>
      </c>
      <c r="O18" s="6">
        <f t="shared" si="4"/>
        <v>9.8550724637681153</v>
      </c>
      <c r="P18" s="6">
        <f t="shared" si="5"/>
        <v>8.625</v>
      </c>
    </row>
    <row r="20" spans="2:16" x14ac:dyDescent="0.25">
      <c r="B20" t="s">
        <v>13</v>
      </c>
      <c r="C20" t="s">
        <v>11</v>
      </c>
      <c r="D20" t="s">
        <v>12</v>
      </c>
      <c r="E20" t="s">
        <v>19</v>
      </c>
      <c r="F20" t="s">
        <v>16</v>
      </c>
      <c r="G20" t="s">
        <v>17</v>
      </c>
      <c r="H20" t="s">
        <v>18</v>
      </c>
      <c r="J20" t="s">
        <v>37</v>
      </c>
      <c r="K20" t="s">
        <v>11</v>
      </c>
      <c r="L20" t="s">
        <v>12</v>
      </c>
      <c r="M20" t="s">
        <v>19</v>
      </c>
      <c r="N20" t="s">
        <v>16</v>
      </c>
      <c r="O20" t="s">
        <v>17</v>
      </c>
      <c r="P20" t="s">
        <v>18</v>
      </c>
    </row>
    <row r="21" spans="2:16" x14ac:dyDescent="0.25">
      <c r="B21" t="s">
        <v>21</v>
      </c>
      <c r="C21" s="3" t="d">
        <v>2006-11-08</v>
      </c>
      <c r="D21">
        <v>86.4</v>
      </c>
      <c r="E21">
        <v>768</v>
      </c>
      <c r="F21">
        <v>518</v>
      </c>
      <c r="G21">
        <v>13.8</v>
      </c>
      <c r="H21" s="5">
        <v>36.799999999999997</v>
      </c>
      <c r="J21" t="s">
        <v>21</v>
      </c>
      <c r="K21" s="3" t="d">
        <v>2006-11-08</v>
      </c>
      <c r="L21" s="6">
        <v>1</v>
      </c>
      <c r="M21" s="6">
        <v>1</v>
      </c>
      <c r="N21" s="6">
        <v>1</v>
      </c>
      <c r="O21" s="6">
        <v>1</v>
      </c>
      <c r="P21" s="6">
        <v>1</v>
      </c>
    </row>
    <row r="22" spans="2:16" x14ac:dyDescent="0.25">
      <c r="B22" t="s">
        <v>22</v>
      </c>
      <c r="C22" s="3" t="d">
        <v>2007-06-02</v>
      </c>
      <c r="D22">
        <v>103.7</v>
      </c>
      <c r="E22">
        <v>768</v>
      </c>
      <c r="F22">
        <v>576</v>
      </c>
      <c r="G22">
        <v>14.7</v>
      </c>
      <c r="H22" s="5">
        <v>39.200000000000003</v>
      </c>
      <c r="J22" t="s">
        <v>22</v>
      </c>
      <c r="K22" s="3" t="d">
        <v>2007-06-02</v>
      </c>
      <c r="L22" s="6">
        <f>D22/D$21</f>
        <v>1.2002314814814814</v>
      </c>
      <c r="M22" s="6">
        <f t="shared" ref="M22:P31" si="6">E22/E$21</f>
        <v>1</v>
      </c>
      <c r="N22" s="6">
        <f t="shared" si="6"/>
        <v>1.111969111969112</v>
      </c>
      <c r="O22" s="6">
        <f t="shared" si="6"/>
        <v>1.0652173913043477</v>
      </c>
      <c r="P22" s="6">
        <f t="shared" si="6"/>
        <v>1.0652173913043479</v>
      </c>
    </row>
    <row r="23" spans="2:16" x14ac:dyDescent="0.25">
      <c r="B23" t="s">
        <v>14</v>
      </c>
      <c r="C23" s="3" t="d">
        <v>2008-06-17</v>
      </c>
      <c r="D23">
        <v>141.69999999999999</v>
      </c>
      <c r="E23">
        <v>1024</v>
      </c>
      <c r="F23">
        <v>933.12</v>
      </c>
      <c r="G23">
        <v>19.263999999999999</v>
      </c>
      <c r="H23" s="5">
        <v>48.16</v>
      </c>
      <c r="J23" t="s">
        <v>14</v>
      </c>
      <c r="K23" s="3" t="d">
        <v>2008-06-17</v>
      </c>
      <c r="L23" s="6">
        <f t="shared" ref="L23:L31" si="7">D23/D$21</f>
        <v>1.6400462962962961</v>
      </c>
      <c r="M23" s="6">
        <f t="shared" si="6"/>
        <v>1.3333333333333333</v>
      </c>
      <c r="N23" s="6">
        <f t="shared" si="6"/>
        <v>1.8013899613899613</v>
      </c>
      <c r="O23" s="6">
        <f t="shared" si="6"/>
        <v>1.3959420289855071</v>
      </c>
      <c r="P23" s="6">
        <f t="shared" si="6"/>
        <v>1.308695652173913</v>
      </c>
    </row>
    <row r="24" spans="2:16" x14ac:dyDescent="0.25">
      <c r="B24" t="s">
        <v>15</v>
      </c>
      <c r="C24" s="3" t="d">
        <v>2009-01-15</v>
      </c>
      <c r="D24">
        <v>159</v>
      </c>
      <c r="E24">
        <v>1024</v>
      </c>
      <c r="F24">
        <v>1062.72</v>
      </c>
      <c r="G24">
        <v>20.736000000000001</v>
      </c>
      <c r="H24" s="5">
        <v>51.84</v>
      </c>
      <c r="J24" t="s">
        <v>15</v>
      </c>
      <c r="K24" s="3" t="d">
        <v>2009-01-15</v>
      </c>
      <c r="L24" s="6">
        <f t="shared" si="7"/>
        <v>1.8402777777777777</v>
      </c>
      <c r="M24" s="6">
        <f t="shared" si="6"/>
        <v>1.3333333333333333</v>
      </c>
      <c r="N24" s="6">
        <f t="shared" si="6"/>
        <v>2.0515830115830118</v>
      </c>
      <c r="O24" s="6">
        <f t="shared" si="6"/>
        <v>1.5026086956521738</v>
      </c>
      <c r="P24" s="6">
        <f t="shared" si="6"/>
        <v>1.4086956521739133</v>
      </c>
    </row>
    <row r="25" spans="2:16" x14ac:dyDescent="0.25">
      <c r="B25" t="s">
        <v>25</v>
      </c>
      <c r="C25" s="3" t="d">
        <v>2010-03-26</v>
      </c>
      <c r="D25">
        <v>177.4</v>
      </c>
      <c r="E25">
        <v>1536</v>
      </c>
      <c r="F25">
        <v>1345</v>
      </c>
      <c r="G25">
        <v>33.6</v>
      </c>
      <c r="H25" s="5">
        <v>42</v>
      </c>
      <c r="J25" t="s">
        <v>25</v>
      </c>
      <c r="K25" s="3" t="d">
        <v>2010-03-26</v>
      </c>
      <c r="L25" s="6">
        <f t="shared" si="7"/>
        <v>2.0532407407407405</v>
      </c>
      <c r="M25" s="6">
        <f t="shared" si="6"/>
        <v>2</v>
      </c>
      <c r="N25" s="6">
        <f t="shared" si="6"/>
        <v>2.5965250965250966</v>
      </c>
      <c r="O25" s="6">
        <f t="shared" si="6"/>
        <v>2.4347826086956523</v>
      </c>
      <c r="P25" s="6">
        <f t="shared" si="6"/>
        <v>1.1413043478260871</v>
      </c>
    </row>
    <row r="26" spans="2:16" x14ac:dyDescent="0.25">
      <c r="B26" t="s">
        <v>26</v>
      </c>
      <c r="C26" s="3" t="d">
        <v>2010-11-09</v>
      </c>
      <c r="D26">
        <v>192.4</v>
      </c>
      <c r="E26">
        <v>1536</v>
      </c>
      <c r="F26">
        <v>1581.1</v>
      </c>
      <c r="G26">
        <v>37.06</v>
      </c>
      <c r="H26" s="5">
        <v>49.41</v>
      </c>
      <c r="J26" t="s">
        <v>26</v>
      </c>
      <c r="K26" s="3" t="d">
        <v>2010-11-09</v>
      </c>
      <c r="L26" s="6">
        <f t="shared" si="7"/>
        <v>2.2268518518518516</v>
      </c>
      <c r="M26" s="6">
        <f t="shared" si="6"/>
        <v>2</v>
      </c>
      <c r="N26" s="6">
        <f t="shared" si="6"/>
        <v>3.0523166023166022</v>
      </c>
      <c r="O26" s="6">
        <f t="shared" si="6"/>
        <v>2.6855072463768117</v>
      </c>
      <c r="P26" s="6">
        <f t="shared" si="6"/>
        <v>1.3426630434782609</v>
      </c>
    </row>
    <row r="27" spans="2:16" x14ac:dyDescent="0.25">
      <c r="B27" t="s">
        <v>27</v>
      </c>
      <c r="C27" s="3" t="d">
        <v>2012-03-22</v>
      </c>
      <c r="D27">
        <v>192.256</v>
      </c>
      <c r="E27">
        <v>2048</v>
      </c>
      <c r="F27">
        <v>3090.4</v>
      </c>
      <c r="G27">
        <v>32.200000000000003</v>
      </c>
      <c r="H27" s="5">
        <v>128.80000000000001</v>
      </c>
      <c r="J27" t="s">
        <v>27</v>
      </c>
      <c r="K27" s="3" t="d">
        <v>2012-03-22</v>
      </c>
      <c r="L27" s="6">
        <f t="shared" si="7"/>
        <v>2.2251851851851852</v>
      </c>
      <c r="M27" s="6">
        <f t="shared" si="6"/>
        <v>2.6666666666666665</v>
      </c>
      <c r="N27" s="6">
        <f t="shared" si="6"/>
        <v>5.9660231660231666</v>
      </c>
      <c r="O27" s="6">
        <f t="shared" si="6"/>
        <v>2.3333333333333335</v>
      </c>
      <c r="P27" s="6">
        <f t="shared" si="6"/>
        <v>3.5000000000000004</v>
      </c>
    </row>
    <row r="28" spans="2:16" x14ac:dyDescent="0.25">
      <c r="B28" t="s">
        <v>28</v>
      </c>
      <c r="C28" s="3" t="d">
        <v>2013-05-23</v>
      </c>
      <c r="D28">
        <v>288</v>
      </c>
      <c r="E28">
        <v>3072</v>
      </c>
      <c r="F28">
        <v>3977</v>
      </c>
      <c r="G28">
        <v>41.4</v>
      </c>
      <c r="H28" s="5">
        <v>166</v>
      </c>
      <c r="J28" t="s">
        <v>28</v>
      </c>
      <c r="K28" s="3" t="d">
        <v>2013-05-23</v>
      </c>
      <c r="L28" s="6">
        <f t="shared" si="7"/>
        <v>3.333333333333333</v>
      </c>
      <c r="M28" s="6">
        <f t="shared" si="6"/>
        <v>4</v>
      </c>
      <c r="N28" s="6">
        <f t="shared" si="6"/>
        <v>7.6776061776061777</v>
      </c>
      <c r="O28" s="6">
        <f t="shared" si="6"/>
        <v>2.9999999999999996</v>
      </c>
      <c r="P28" s="6">
        <f t="shared" si="6"/>
        <v>4.5108695652173916</v>
      </c>
    </row>
    <row r="29" spans="2:16" x14ac:dyDescent="0.25">
      <c r="B29" t="s">
        <v>29</v>
      </c>
      <c r="C29" s="3" t="d">
        <v>2013-11-07</v>
      </c>
      <c r="D29">
        <v>336</v>
      </c>
      <c r="E29">
        <v>3072</v>
      </c>
      <c r="F29">
        <v>5046</v>
      </c>
      <c r="G29">
        <v>42</v>
      </c>
      <c r="H29" s="5">
        <v>210</v>
      </c>
      <c r="I29" s="2"/>
      <c r="J29" t="s">
        <v>29</v>
      </c>
      <c r="K29" s="3" t="d">
        <v>2013-11-07</v>
      </c>
      <c r="L29" s="6">
        <f t="shared" si="7"/>
        <v>3.8888888888888888</v>
      </c>
      <c r="M29" s="6">
        <f t="shared" si="6"/>
        <v>4</v>
      </c>
      <c r="N29" s="6">
        <f t="shared" si="6"/>
        <v>9.7413127413127416</v>
      </c>
      <c r="O29" s="6">
        <f t="shared" si="6"/>
        <v>3.043478260869565</v>
      </c>
      <c r="P29" s="6">
        <f t="shared" si="6"/>
        <v>5.7065217391304355</v>
      </c>
    </row>
    <row r="30" spans="2:16" x14ac:dyDescent="0.25">
      <c r="B30" t="s">
        <v>32</v>
      </c>
      <c r="C30" s="3" t="d">
        <v>2014-09-18</v>
      </c>
      <c r="D30">
        <v>224</v>
      </c>
      <c r="E30">
        <v>4096</v>
      </c>
      <c r="F30">
        <v>4612</v>
      </c>
      <c r="G30">
        <v>72.099999999999994</v>
      </c>
      <c r="H30" s="5">
        <v>144</v>
      </c>
      <c r="J30" t="s">
        <v>32</v>
      </c>
      <c r="K30" s="3" t="d">
        <v>2014-09-18</v>
      </c>
      <c r="L30" s="6">
        <f t="shared" si="7"/>
        <v>2.5925925925925926</v>
      </c>
      <c r="M30" s="6">
        <f t="shared" si="6"/>
        <v>5.333333333333333</v>
      </c>
      <c r="N30" s="6">
        <f t="shared" si="6"/>
        <v>8.903474903474903</v>
      </c>
      <c r="O30" s="6">
        <f t="shared" si="6"/>
        <v>5.22463768115942</v>
      </c>
      <c r="P30" s="6">
        <f t="shared" si="6"/>
        <v>3.9130434782608701</v>
      </c>
    </row>
    <row r="31" spans="2:16" x14ac:dyDescent="0.25">
      <c r="B31" t="s">
        <v>33</v>
      </c>
      <c r="C31" s="3" t="d">
        <v>2015-06-02</v>
      </c>
      <c r="D31">
        <v>336</v>
      </c>
      <c r="E31">
        <v>6144</v>
      </c>
      <c r="F31">
        <v>5632</v>
      </c>
      <c r="G31">
        <v>96</v>
      </c>
      <c r="H31" s="5">
        <v>176</v>
      </c>
      <c r="J31" t="s">
        <v>33</v>
      </c>
      <c r="K31" s="3" t="d">
        <v>2015-06-02</v>
      </c>
      <c r="L31" s="6">
        <f t="shared" si="7"/>
        <v>3.8888888888888888</v>
      </c>
      <c r="M31" s="6">
        <f t="shared" si="6"/>
        <v>8</v>
      </c>
      <c r="N31" s="6">
        <f t="shared" si="6"/>
        <v>10.872586872586872</v>
      </c>
      <c r="O31" s="6">
        <f t="shared" si="6"/>
        <v>6.9565217391304346</v>
      </c>
      <c r="P31" s="6">
        <f t="shared" si="6"/>
        <v>4.7826086956521747</v>
      </c>
    </row>
    <row r="32" spans="2:16" x14ac:dyDescent="0.25">
      <c r="B32" t="s">
        <v>35</v>
      </c>
      <c r="C32" s="3" t="d">
        <v>2016-05-27</v>
      </c>
      <c r="D32">
        <v>320</v>
      </c>
      <c r="E32">
        <v>8192</v>
      </c>
      <c r="F32">
        <v>8228</v>
      </c>
      <c r="G32">
        <v>102.8</v>
      </c>
      <c r="H32" s="5">
        <v>257.10000000000002</v>
      </c>
      <c r="J32" t="s">
        <v>35</v>
      </c>
      <c r="K32" s="3" t="d">
        <v>2016-05-27</v>
      </c>
      <c r="L32" s="6">
        <f t="shared" ref="L32" si="8">D32/D$21</f>
        <v>3.7037037037037033</v>
      </c>
      <c r="M32" s="6">
        <f t="shared" ref="M32" si="9">E32/E$21</f>
        <v>10.666666666666666</v>
      </c>
      <c r="N32" s="6">
        <f t="shared" ref="N32" si="10">F32/F$21</f>
        <v>15.884169884169884</v>
      </c>
      <c r="O32" s="6">
        <f t="shared" ref="O32" si="11">G32/G$21</f>
        <v>7.4492753623188399</v>
      </c>
      <c r="P32" s="6">
        <f t="shared" ref="P32" si="12">H32/H$21</f>
        <v>6.9864130434782616</v>
      </c>
    </row>
    <row r="33" spans="2:16" x14ac:dyDescent="0.25">
      <c r="C33" s="3"/>
    </row>
    <row r="34" spans="2:16" x14ac:dyDescent="0.25">
      <c r="C34" s="3"/>
    </row>
    <row r="35" spans="2:16" x14ac:dyDescent="0.25">
      <c r="C35" s="3"/>
    </row>
    <row r="36" spans="2:16" x14ac:dyDescent="0.25">
      <c r="C36" s="3"/>
    </row>
    <row r="37" spans="2:16" x14ac:dyDescent="0.25">
      <c r="J37" s="1"/>
      <c r="K37" s="1"/>
      <c r="M37" s="1"/>
      <c r="N37" s="1"/>
    </row>
    <row r="38" spans="2:16" x14ac:dyDescent="0.25">
      <c r="B38" t="s">
        <v>2</v>
      </c>
      <c r="C38" t="s">
        <v>11</v>
      </c>
      <c r="D38" t="s">
        <v>12</v>
      </c>
      <c r="E38" t="s">
        <v>19</v>
      </c>
      <c r="F38" t="s">
        <v>16</v>
      </c>
      <c r="G38" t="s">
        <v>17</v>
      </c>
      <c r="H38" t="s">
        <v>18</v>
      </c>
    </row>
    <row r="39" spans="2:16" x14ac:dyDescent="0.25">
      <c r="B39" t="s">
        <v>23</v>
      </c>
      <c r="C39" s="3" t="d">
        <v>2007-04-17</v>
      </c>
      <c r="D39" s="5">
        <v>20.9</v>
      </c>
      <c r="E39">
        <v>256</v>
      </c>
      <c r="F39" s="5">
        <v>75.5</v>
      </c>
      <c r="G39" s="5">
        <v>4.3</v>
      </c>
      <c r="H39" s="5">
        <v>8.6</v>
      </c>
    </row>
    <row r="40" spans="2:16" x14ac:dyDescent="0.25">
      <c r="B40" t="s">
        <v>57</v>
      </c>
      <c r="C40" s="3"/>
      <c r="D40" s="5">
        <v>53.6</v>
      </c>
      <c r="E40">
        <v>512</v>
      </c>
      <c r="F40" s="5">
        <v>208</v>
      </c>
      <c r="G40" s="5">
        <v>10.8</v>
      </c>
      <c r="H40" s="5">
        <v>20.8</v>
      </c>
    </row>
    <row r="41" spans="2:16" x14ac:dyDescent="0.25">
      <c r="B41" t="s">
        <v>20</v>
      </c>
      <c r="C41" s="3" t="d">
        <v>2008-06-16</v>
      </c>
      <c r="D41" s="5">
        <v>111.9</v>
      </c>
      <c r="E41">
        <v>896</v>
      </c>
      <c r="F41" s="5">
        <v>715.39200000000005</v>
      </c>
      <c r="G41" s="5">
        <v>16.128</v>
      </c>
      <c r="H41" s="5">
        <v>36.863999999999997</v>
      </c>
    </row>
    <row r="42" spans="2:16" x14ac:dyDescent="0.25">
      <c r="B42" t="s">
        <v>69</v>
      </c>
      <c r="C42" s="3" t="d">
        <v>2010-07-12</v>
      </c>
      <c r="D42" s="5">
        <v>115.2</v>
      </c>
      <c r="E42">
        <v>1024</v>
      </c>
      <c r="F42" s="5">
        <v>907.2</v>
      </c>
      <c r="G42" s="5">
        <v>21.6</v>
      </c>
      <c r="H42" s="5">
        <v>37.799999999999997</v>
      </c>
    </row>
    <row r="43" spans="2:16" x14ac:dyDescent="0.25">
      <c r="B43" t="s">
        <v>65</v>
      </c>
      <c r="C43" s="3" t="d">
        <v>2012-09-13</v>
      </c>
      <c r="D43" s="5">
        <v>144.19999999999999</v>
      </c>
      <c r="E43">
        <v>1536</v>
      </c>
      <c r="F43" s="5">
        <v>1881.6</v>
      </c>
      <c r="G43" s="5">
        <v>23.5</v>
      </c>
      <c r="H43" s="5">
        <v>78.5</v>
      </c>
    </row>
    <row r="44" spans="2:16" x14ac:dyDescent="0.25">
      <c r="B44" t="s">
        <v>64</v>
      </c>
      <c r="C44" s="3" t="d">
        <v>2015-01-22</v>
      </c>
      <c r="D44" s="5">
        <v>112</v>
      </c>
      <c r="E44">
        <v>2048</v>
      </c>
      <c r="F44" s="5">
        <v>2308</v>
      </c>
      <c r="G44" s="5">
        <v>39.299999999999997</v>
      </c>
      <c r="H44" s="5">
        <v>72.099999999999994</v>
      </c>
    </row>
    <row r="45" spans="2:16" x14ac:dyDescent="0.25">
      <c r="B45" t="s">
        <v>71</v>
      </c>
      <c r="C45" s="3" t="d">
        <v>2016-07-19</v>
      </c>
      <c r="D45" s="5">
        <v>192</v>
      </c>
      <c r="E45">
        <v>6144</v>
      </c>
      <c r="F45" s="5">
        <v>3855</v>
      </c>
      <c r="G45" s="5">
        <v>72.3</v>
      </c>
      <c r="H45" s="5">
        <v>120.5</v>
      </c>
    </row>
    <row r="46" spans="2:16" x14ac:dyDescent="0.25">
      <c r="F46" s="4"/>
    </row>
    <row r="47" spans="2:16" x14ac:dyDescent="0.25">
      <c r="B47" t="s">
        <v>7</v>
      </c>
      <c r="C47" t="s">
        <v>11</v>
      </c>
      <c r="D47" t="s">
        <v>12</v>
      </c>
      <c r="E47" t="s">
        <v>19</v>
      </c>
      <c r="F47" t="s">
        <v>16</v>
      </c>
      <c r="G47" t="s">
        <v>17</v>
      </c>
      <c r="H47" t="s">
        <v>18</v>
      </c>
      <c r="J47" t="s">
        <v>7</v>
      </c>
      <c r="K47" t="s">
        <v>11</v>
      </c>
      <c r="L47" t="s">
        <v>12</v>
      </c>
      <c r="M47" t="s">
        <v>19</v>
      </c>
      <c r="N47" t="s">
        <v>16</v>
      </c>
      <c r="O47" t="s">
        <v>17</v>
      </c>
      <c r="P47" t="s">
        <v>18</v>
      </c>
    </row>
    <row r="48" spans="2:16" x14ac:dyDescent="0.25">
      <c r="B48" t="s">
        <v>24</v>
      </c>
      <c r="C48" s="3" t="d">
        <v>2007-04-17</v>
      </c>
      <c r="D48">
        <v>11.9</v>
      </c>
      <c r="E48">
        <v>256</v>
      </c>
      <c r="F48" s="5">
        <v>28.8</v>
      </c>
      <c r="G48" s="5">
        <v>1.8</v>
      </c>
      <c r="H48" s="5">
        <v>3.6</v>
      </c>
      <c r="J48" t="s">
        <v>24</v>
      </c>
      <c r="K48" s="3" t="d">
        <v>2007-04-17</v>
      </c>
      <c r="L48" s="6">
        <v>1</v>
      </c>
      <c r="M48" s="6">
        <v>1</v>
      </c>
      <c r="N48" s="6">
        <v>1</v>
      </c>
      <c r="O48" s="6">
        <v>1</v>
      </c>
      <c r="P48" s="6">
        <v>1</v>
      </c>
    </row>
    <row r="49" spans="2:16" x14ac:dyDescent="0.25">
      <c r="B49" t="s">
        <v>49</v>
      </c>
      <c r="C49" s="3" t="d">
        <v>2008-07-29</v>
      </c>
      <c r="D49">
        <v>23</v>
      </c>
      <c r="E49">
        <v>512</v>
      </c>
      <c r="F49" s="5">
        <v>134.4</v>
      </c>
      <c r="G49" s="5">
        <v>4.4000000000000004</v>
      </c>
      <c r="H49" s="5">
        <v>8.8000000000000007</v>
      </c>
      <c r="J49" t="s">
        <v>49</v>
      </c>
      <c r="K49" s="3" t="d">
        <v>2008-07-29</v>
      </c>
      <c r="L49" s="6">
        <f>D49/D$48</f>
        <v>1.9327731092436975</v>
      </c>
      <c r="M49" s="6">
        <f t="shared" ref="M49:P49" si="13">E49/E$48</f>
        <v>2</v>
      </c>
      <c r="N49" s="6">
        <f t="shared" si="13"/>
        <v>4.666666666666667</v>
      </c>
      <c r="O49" s="6">
        <f t="shared" si="13"/>
        <v>2.4444444444444446</v>
      </c>
      <c r="P49" s="6">
        <f t="shared" si="13"/>
        <v>2.4444444444444446</v>
      </c>
    </row>
    <row r="50" spans="2:16" x14ac:dyDescent="0.25">
      <c r="B50" t="s">
        <v>51</v>
      </c>
      <c r="C50" s="3" t="d">
        <v>2009-11-17</v>
      </c>
      <c r="D50">
        <v>32</v>
      </c>
      <c r="E50" s="1">
        <v>512</v>
      </c>
      <c r="F50" s="5">
        <v>385.9</v>
      </c>
      <c r="G50" s="5">
        <v>4.4000000000000004</v>
      </c>
      <c r="H50" s="5">
        <v>17.600000000000001</v>
      </c>
      <c r="J50" t="s">
        <v>51</v>
      </c>
      <c r="K50" s="3" t="d">
        <v>2009-11-17</v>
      </c>
      <c r="L50" s="6">
        <f t="shared" ref="L50:L55" si="14">D50/D$48</f>
        <v>2.6890756302521006</v>
      </c>
      <c r="M50" s="6">
        <f t="shared" ref="M50:M55" si="15">E50/E$48</f>
        <v>2</v>
      </c>
      <c r="N50" s="6">
        <f t="shared" ref="N50:N55" si="16">F50/F$48</f>
        <v>13.399305555555554</v>
      </c>
      <c r="O50" s="6">
        <f t="shared" ref="O50:O55" si="17">G50/G$48</f>
        <v>2.4444444444444446</v>
      </c>
      <c r="P50" s="6">
        <f t="shared" ref="P50:P55" si="18">H50/H$48</f>
        <v>4.8888888888888893</v>
      </c>
    </row>
    <row r="51" spans="2:16" x14ac:dyDescent="0.25">
      <c r="B51" t="s">
        <v>50</v>
      </c>
      <c r="C51" s="3" t="d">
        <v>2010-09-13</v>
      </c>
      <c r="D51">
        <v>57.73</v>
      </c>
      <c r="E51" s="1">
        <v>1024</v>
      </c>
      <c r="F51" s="5">
        <v>601.29999999999995</v>
      </c>
      <c r="G51" s="5">
        <v>12.53</v>
      </c>
      <c r="H51" s="5">
        <v>25.06</v>
      </c>
      <c r="J51" t="s">
        <v>50</v>
      </c>
      <c r="K51" s="3" t="d">
        <v>2010-09-13</v>
      </c>
      <c r="L51" s="6">
        <f t="shared" si="14"/>
        <v>4.8512605042016803</v>
      </c>
      <c r="M51" s="6">
        <f t="shared" si="15"/>
        <v>4</v>
      </c>
      <c r="N51" s="6">
        <f t="shared" si="16"/>
        <v>20.878472222222221</v>
      </c>
      <c r="O51" s="6">
        <f t="shared" si="17"/>
        <v>6.9611111111111104</v>
      </c>
      <c r="P51" s="6">
        <f t="shared" si="18"/>
        <v>6.9611111111111104</v>
      </c>
    </row>
    <row r="52" spans="2:16" x14ac:dyDescent="0.25">
      <c r="B52" t="s">
        <v>52</v>
      </c>
      <c r="C52" s="3" t="d">
        <v>2011-03-15</v>
      </c>
      <c r="D52">
        <v>98.5</v>
      </c>
      <c r="E52" s="1">
        <v>1024</v>
      </c>
      <c r="F52" s="5">
        <v>691.2</v>
      </c>
      <c r="G52" s="5">
        <v>21.6</v>
      </c>
      <c r="H52" s="5">
        <v>28.8</v>
      </c>
      <c r="J52" t="s">
        <v>52</v>
      </c>
      <c r="K52" s="3" t="d">
        <v>2011-03-15</v>
      </c>
      <c r="L52" s="6">
        <f t="shared" si="14"/>
        <v>8.2773109243697469</v>
      </c>
      <c r="M52" s="6">
        <f t="shared" si="15"/>
        <v>4</v>
      </c>
      <c r="N52" s="6">
        <f t="shared" si="16"/>
        <v>24</v>
      </c>
      <c r="O52" s="6">
        <f t="shared" si="17"/>
        <v>12</v>
      </c>
      <c r="P52" s="6">
        <f t="shared" si="18"/>
        <v>8</v>
      </c>
    </row>
    <row r="53" spans="2:16" x14ac:dyDescent="0.25">
      <c r="B53" t="s">
        <v>53</v>
      </c>
      <c r="C53" s="3" t="d">
        <v>2012-09-13</v>
      </c>
      <c r="D53">
        <v>80</v>
      </c>
      <c r="E53" s="1">
        <v>1024</v>
      </c>
      <c r="F53" s="5">
        <v>812.5</v>
      </c>
      <c r="G53" s="5">
        <v>16.899999999999999</v>
      </c>
      <c r="H53" s="5">
        <v>33.799999999999997</v>
      </c>
      <c r="J53" t="s">
        <v>53</v>
      </c>
      <c r="K53" s="3" t="d">
        <v>2012-09-13</v>
      </c>
      <c r="L53" s="6">
        <f t="shared" si="14"/>
        <v>6.7226890756302522</v>
      </c>
      <c r="M53" s="6">
        <f t="shared" si="15"/>
        <v>4</v>
      </c>
      <c r="N53" s="6">
        <f t="shared" si="16"/>
        <v>28.211805555555554</v>
      </c>
      <c r="O53" s="6">
        <f t="shared" si="17"/>
        <v>9.3888888888888875</v>
      </c>
      <c r="P53" s="6">
        <f t="shared" si="18"/>
        <v>9.3888888888888875</v>
      </c>
    </row>
    <row r="54" spans="2:16" x14ac:dyDescent="0.25">
      <c r="B54" t="s">
        <v>54</v>
      </c>
      <c r="C54" s="3" t="d">
        <v>2014-02-28</v>
      </c>
      <c r="D54">
        <v>80.2</v>
      </c>
      <c r="E54" s="1">
        <v>1024</v>
      </c>
      <c r="F54" s="5">
        <v>1044</v>
      </c>
      <c r="G54" s="5">
        <v>16.3</v>
      </c>
      <c r="H54" s="5">
        <v>32.6</v>
      </c>
      <c r="J54" t="s">
        <v>54</v>
      </c>
      <c r="K54" s="3" t="d">
        <v>2014-02-28</v>
      </c>
      <c r="L54" s="6">
        <f t="shared" si="14"/>
        <v>6.7394957983193278</v>
      </c>
      <c r="M54" s="6">
        <f t="shared" si="15"/>
        <v>4</v>
      </c>
      <c r="N54" s="6">
        <f t="shared" si="16"/>
        <v>36.25</v>
      </c>
      <c r="O54" s="6">
        <f t="shared" si="17"/>
        <v>9.0555555555555554</v>
      </c>
      <c r="P54" s="6">
        <f t="shared" si="18"/>
        <v>9.0555555555555554</v>
      </c>
    </row>
    <row r="55" spans="2:16" x14ac:dyDescent="0.25">
      <c r="B55" t="s">
        <v>55</v>
      </c>
      <c r="C55" s="3" t="d">
        <v>2015-08-20</v>
      </c>
      <c r="D55">
        <v>106</v>
      </c>
      <c r="E55" s="1">
        <v>2048</v>
      </c>
      <c r="F55" s="5">
        <v>1572</v>
      </c>
      <c r="G55" s="5">
        <v>32.700000000000003</v>
      </c>
      <c r="H55" s="5">
        <v>49.2</v>
      </c>
      <c r="J55" t="s">
        <v>55</v>
      </c>
      <c r="K55" s="3" t="d">
        <v>2015-08-20</v>
      </c>
      <c r="L55" s="6">
        <f t="shared" si="14"/>
        <v>8.9075630252100844</v>
      </c>
      <c r="M55" s="6">
        <f t="shared" si="15"/>
        <v>8</v>
      </c>
      <c r="N55" s="6">
        <f t="shared" si="16"/>
        <v>54.583333333333329</v>
      </c>
      <c r="O55" s="6">
        <f t="shared" si="17"/>
        <v>18.166666666666668</v>
      </c>
      <c r="P55" s="6">
        <f t="shared" si="18"/>
        <v>13.666666666666668</v>
      </c>
    </row>
    <row r="56" spans="2:16" x14ac:dyDescent="0.25">
      <c r="C56" s="3"/>
      <c r="E56" s="1"/>
      <c r="F56" s="5"/>
      <c r="G56" s="5"/>
      <c r="H56" s="5"/>
    </row>
    <row r="57" spans="2:16" x14ac:dyDescent="0.25">
      <c r="C57" s="3"/>
      <c r="E57" s="1"/>
      <c r="F57" s="5"/>
      <c r="G57" s="5"/>
      <c r="H57" s="5"/>
    </row>
    <row r="58" spans="2:16" x14ac:dyDescent="0.25">
      <c r="C58" s="3"/>
      <c r="E58" s="1"/>
      <c r="F58" s="5"/>
      <c r="G58" s="5"/>
      <c r="H58" s="5"/>
    </row>
    <row r="59" spans="2:16" x14ac:dyDescent="0.25">
      <c r="C59" s="3"/>
      <c r="E59" s="1"/>
      <c r="F59" s="5"/>
      <c r="G59" s="5"/>
      <c r="H59" s="5"/>
    </row>
    <row r="60" spans="2:16" x14ac:dyDescent="0.25">
      <c r="C60" s="3"/>
      <c r="E60" s="1"/>
      <c r="F60" s="5"/>
      <c r="G60" s="5"/>
      <c r="H60" s="5"/>
    </row>
    <row r="61" spans="2:16" x14ac:dyDescent="0.25">
      <c r="C61" s="3"/>
      <c r="E61" s="1"/>
      <c r="F61" s="5"/>
      <c r="G61" s="5"/>
      <c r="H61" s="5"/>
    </row>
    <row r="62" spans="2:16" x14ac:dyDescent="0.25">
      <c r="C62" s="3"/>
      <c r="F62" s="5"/>
      <c r="G62" s="5"/>
      <c r="H62" s="5"/>
    </row>
    <row r="63" spans="2:16" x14ac:dyDescent="0.25">
      <c r="C63" s="3"/>
      <c r="E63" s="1"/>
      <c r="F63" s="5"/>
      <c r="G63" s="5"/>
      <c r="H63" s="5"/>
    </row>
    <row r="64" spans="2:16" x14ac:dyDescent="0.25">
      <c r="C64" s="3"/>
      <c r="E64" s="1"/>
      <c r="F64" s="5"/>
      <c r="G64" s="5"/>
      <c r="H64" s="5"/>
    </row>
    <row r="65" spans="2:13" x14ac:dyDescent="0.25">
      <c r="C65" s="3"/>
      <c r="E65" s="1"/>
      <c r="F65" s="5"/>
      <c r="G65" s="5"/>
      <c r="H65" s="5"/>
    </row>
    <row r="66" spans="2:13" x14ac:dyDescent="0.25">
      <c r="C66" s="3"/>
      <c r="F66" s="5"/>
      <c r="G66" s="5"/>
      <c r="H66" s="5"/>
    </row>
    <row r="67" spans="2:13" x14ac:dyDescent="0.25">
      <c r="B67" t="s">
        <v>38</v>
      </c>
      <c r="C67" t="s">
        <v>11</v>
      </c>
      <c r="D67" t="s">
        <v>12</v>
      </c>
      <c r="E67" t="s">
        <v>16</v>
      </c>
      <c r="F67" s="5"/>
      <c r="G67" s="5"/>
      <c r="H67" s="5"/>
    </row>
    <row r="68" spans="2:13" x14ac:dyDescent="0.25">
      <c r="B68" t="s">
        <v>47</v>
      </c>
      <c r="C68" s="3" t="d">
        <v>2006-01-01</v>
      </c>
      <c r="D68">
        <v>10.7</v>
      </c>
      <c r="F68" s="5"/>
      <c r="G68" s="5"/>
      <c r="H68" s="5"/>
    </row>
    <row r="69" spans="2:13" x14ac:dyDescent="0.25">
      <c r="B69" t="s">
        <v>46</v>
      </c>
      <c r="C69" s="3" t="d">
        <v>2007-01-01</v>
      </c>
      <c r="D69">
        <v>10.7</v>
      </c>
      <c r="F69" s="5"/>
      <c r="G69" s="5"/>
      <c r="H69" s="5"/>
    </row>
    <row r="70" spans="2:13" x14ac:dyDescent="0.25">
      <c r="C70" s="3"/>
      <c r="F70" s="5"/>
      <c r="G70" s="5"/>
      <c r="H70" s="5"/>
    </row>
    <row r="71" spans="2:13" x14ac:dyDescent="0.25">
      <c r="B71" t="s">
        <v>1</v>
      </c>
      <c r="C71" t="s">
        <v>11</v>
      </c>
      <c r="D71" t="s">
        <v>12</v>
      </c>
      <c r="E71" t="s">
        <v>16</v>
      </c>
      <c r="J71" t="s">
        <v>1</v>
      </c>
      <c r="K71" t="s">
        <v>11</v>
      </c>
      <c r="L71" t="s">
        <v>12</v>
      </c>
      <c r="M71" s="4" t="s">
        <v>16</v>
      </c>
    </row>
    <row r="72" spans="2:13" x14ac:dyDescent="0.25">
      <c r="B72" t="s">
        <v>45</v>
      </c>
      <c r="C72" s="3" t="d">
        <v>2008-06-05</v>
      </c>
      <c r="D72">
        <v>17</v>
      </c>
      <c r="E72" s="5">
        <v>32</v>
      </c>
      <c r="G72" s="5"/>
      <c r="H72" s="5"/>
      <c r="J72" t="s">
        <v>45</v>
      </c>
      <c r="K72" s="3" t="d">
        <v>2008-06-05</v>
      </c>
      <c r="L72" s="6">
        <v>1</v>
      </c>
      <c r="M72" s="6">
        <v>1</v>
      </c>
    </row>
    <row r="73" spans="2:13" x14ac:dyDescent="0.25">
      <c r="B73" t="s">
        <v>44</v>
      </c>
      <c r="C73" s="3" t="d">
        <v>2010-01-07</v>
      </c>
      <c r="D73">
        <v>17.100000000000001</v>
      </c>
      <c r="E73" s="5">
        <v>43.2</v>
      </c>
      <c r="G73" s="5"/>
      <c r="H73" s="5"/>
      <c r="J73" t="s">
        <v>44</v>
      </c>
      <c r="K73" s="3" t="d">
        <v>2010-01-07</v>
      </c>
      <c r="L73" s="6">
        <f>D73/D$72</f>
        <v>1.0058823529411764</v>
      </c>
      <c r="M73" s="6">
        <f>E73/E$72</f>
        <v>1.35</v>
      </c>
    </row>
    <row r="74" spans="2:13" x14ac:dyDescent="0.25">
      <c r="B74" t="s">
        <v>43</v>
      </c>
      <c r="C74" s="3" t="d">
        <v>2011-01-09</v>
      </c>
      <c r="D74">
        <v>21.3</v>
      </c>
      <c r="E74" s="5">
        <v>129.6</v>
      </c>
      <c r="G74" s="5"/>
      <c r="H74" s="5"/>
      <c r="J74" t="s">
        <v>43</v>
      </c>
      <c r="K74" s="3" t="d">
        <v>2011-01-09</v>
      </c>
      <c r="L74" s="6">
        <f t="shared" ref="L74:M79" si="19">D74/D$72</f>
        <v>1.2529411764705882</v>
      </c>
      <c r="M74" s="6">
        <f t="shared" si="19"/>
        <v>4.05</v>
      </c>
    </row>
    <row r="75" spans="2:13" x14ac:dyDescent="0.25">
      <c r="B75" t="s">
        <v>42</v>
      </c>
      <c r="C75" s="3" t="d">
        <v>2012-04-23</v>
      </c>
      <c r="D75">
        <v>25.6</v>
      </c>
      <c r="E75" s="5">
        <v>332.8</v>
      </c>
      <c r="G75" s="5"/>
      <c r="H75" s="5"/>
      <c r="J75" t="s">
        <v>42</v>
      </c>
      <c r="K75" s="3" t="d">
        <v>2012-04-23</v>
      </c>
      <c r="L75" s="6">
        <f t="shared" si="19"/>
        <v>1.5058823529411764</v>
      </c>
      <c r="M75" s="6">
        <f t="shared" si="19"/>
        <v>10.4</v>
      </c>
    </row>
    <row r="76" spans="2:13" x14ac:dyDescent="0.25">
      <c r="B76" t="s">
        <v>41</v>
      </c>
      <c r="C76" s="3" t="d">
        <v>2013-06-02</v>
      </c>
      <c r="D76">
        <v>25.6</v>
      </c>
      <c r="E76" s="5">
        <v>432</v>
      </c>
      <c r="G76" s="5"/>
      <c r="H76" s="5"/>
      <c r="J76" t="s">
        <v>41</v>
      </c>
      <c r="K76" s="3" t="d">
        <v>2013-06-02</v>
      </c>
      <c r="L76" s="6">
        <f t="shared" si="19"/>
        <v>1.5058823529411764</v>
      </c>
      <c r="M76" s="6">
        <f t="shared" si="19"/>
        <v>13.5</v>
      </c>
    </row>
    <row r="77" spans="2:13" x14ac:dyDescent="0.25">
      <c r="B77" t="s">
        <v>40</v>
      </c>
      <c r="C77" s="3" t="d">
        <v>2015-01-05</v>
      </c>
      <c r="D77">
        <v>25.6</v>
      </c>
      <c r="E77" s="5">
        <v>364.8</v>
      </c>
      <c r="H77" s="3"/>
      <c r="J77" t="s">
        <v>40</v>
      </c>
      <c r="K77" s="3" t="d">
        <v>2015-01-05</v>
      </c>
      <c r="L77" s="6">
        <f t="shared" si="19"/>
        <v>1.5058823529411764</v>
      </c>
      <c r="M77" s="6">
        <f t="shared" si="19"/>
        <v>11.4</v>
      </c>
    </row>
    <row r="78" spans="2:13" x14ac:dyDescent="0.25">
      <c r="B78" t="s">
        <v>39</v>
      </c>
      <c r="C78" s="3" t="d">
        <v>2015-08-05</v>
      </c>
      <c r="D78">
        <v>34.1</v>
      </c>
      <c r="E78" s="5">
        <v>403.2</v>
      </c>
      <c r="H78" s="3"/>
      <c r="J78" t="s">
        <v>39</v>
      </c>
      <c r="K78" s="3" t="d">
        <v>2015-08-05</v>
      </c>
      <c r="L78" s="6">
        <f t="shared" si="19"/>
        <v>2.0058823529411764</v>
      </c>
      <c r="M78" s="6">
        <f t="shared" si="19"/>
        <v>12.6</v>
      </c>
    </row>
    <row r="79" spans="2:13" x14ac:dyDescent="0.25">
      <c r="B79" t="s">
        <v>48</v>
      </c>
      <c r="C79" s="3" t="d">
        <v>2016-08-30</v>
      </c>
      <c r="D79">
        <v>34.1</v>
      </c>
      <c r="F79" s="5"/>
      <c r="H79" s="3"/>
      <c r="J79" t="s">
        <v>48</v>
      </c>
      <c r="K79" s="3" t="d">
        <v>2016-08-30</v>
      </c>
      <c r="L79" s="6">
        <f t="shared" si="19"/>
        <v>2.0058823529411764</v>
      </c>
      <c r="M79" s="6">
        <f t="shared" si="19"/>
        <v>0</v>
      </c>
    </row>
    <row r="80" spans="2:13" x14ac:dyDescent="0.25">
      <c r="H80" s="3"/>
    </row>
    <row r="81" spans="2:8" x14ac:dyDescent="0.25">
      <c r="B81" t="s">
        <v>5</v>
      </c>
      <c r="C81" t="s">
        <v>11</v>
      </c>
      <c r="D81" t="s">
        <v>12</v>
      </c>
      <c r="E81" t="s">
        <v>19</v>
      </c>
      <c r="F81" s="4" t="s">
        <v>16</v>
      </c>
      <c r="G81" t="s">
        <v>17</v>
      </c>
      <c r="H81" t="s">
        <v>18</v>
      </c>
    </row>
    <row r="82" spans="2:8" x14ac:dyDescent="0.25">
      <c r="B82" t="s">
        <v>8</v>
      </c>
      <c r="D82" s="3" t="d">
        <v>1900-01-21T09:35:59.9999999998772175</v>
      </c>
      <c r="E82">
        <v>256</v>
      </c>
      <c r="H82" s="5"/>
    </row>
    <row r="83" spans="2:8" x14ac:dyDescent="0.25">
      <c r="B83" t="s">
        <v>10</v>
      </c>
      <c r="D83">
        <v>176</v>
      </c>
      <c r="E83">
        <v>8192</v>
      </c>
      <c r="H83" s="5"/>
    </row>
    <row r="84" spans="2:8" x14ac:dyDescent="0.25">
      <c r="B84" t="s">
        <v>9</v>
      </c>
      <c r="D84">
        <v>218</v>
      </c>
      <c r="E84">
        <v>8192</v>
      </c>
      <c r="H84" s="5"/>
    </row>
    <row r="102" spans="2:16" x14ac:dyDescent="0.25">
      <c r="C102" t="s">
        <v>12</v>
      </c>
      <c r="D102" t="s">
        <v>19</v>
      </c>
      <c r="E102" t="s">
        <v>16</v>
      </c>
      <c r="F102" t="s">
        <v>17</v>
      </c>
      <c r="G102" t="s">
        <v>18</v>
      </c>
      <c r="J102" t="s">
        <v>12</v>
      </c>
      <c r="K102" t="s">
        <v>61</v>
      </c>
      <c r="L102" t="s">
        <v>62</v>
      </c>
      <c r="M102" t="s">
        <v>67</v>
      </c>
      <c r="N102" t="s">
        <v>66</v>
      </c>
      <c r="O102" t="s">
        <v>63</v>
      </c>
      <c r="P102" t="s">
        <v>70</v>
      </c>
    </row>
    <row r="103" spans="2:16" x14ac:dyDescent="0.25">
      <c r="B103" t="s">
        <v>24</v>
      </c>
      <c r="C103">
        <v>11.9</v>
      </c>
      <c r="D103">
        <v>256</v>
      </c>
      <c r="E103" s="5">
        <v>28.8</v>
      </c>
      <c r="F103" s="5">
        <v>1.8</v>
      </c>
      <c r="G103" s="5">
        <v>3.6</v>
      </c>
      <c r="J103" t="s">
        <v>58</v>
      </c>
      <c r="K103" s="6">
        <f>E103/C103</f>
        <v>2.4201680672268906</v>
      </c>
      <c r="L103" s="6">
        <f>E107/C107</f>
        <v>12.059374999999999</v>
      </c>
      <c r="M103" s="6">
        <f>E111/C111</f>
        <v>10.415728390784688</v>
      </c>
      <c r="N103" s="6">
        <f>E115/C115</f>
        <v>10.15625</v>
      </c>
      <c r="O103" s="6">
        <f>E119/C119</f>
        <v>13.017456359102244</v>
      </c>
      <c r="P103" s="6" t="e">
        <f>E126/C126</f>
        <v>#DIV/0!</v>
      </c>
    </row>
    <row r="104" spans="2:16" x14ac:dyDescent="0.25">
      <c r="B104" t="s">
        <v>23</v>
      </c>
      <c r="C104" s="5">
        <v>20.9</v>
      </c>
      <c r="D104">
        <v>256</v>
      </c>
      <c r="E104" s="5">
        <v>75.5</v>
      </c>
      <c r="F104" s="5">
        <v>4.3</v>
      </c>
      <c r="G104" s="5">
        <v>8.6</v>
      </c>
      <c r="J104" t="s">
        <v>59</v>
      </c>
      <c r="K104" s="6">
        <f t="shared" ref="K104:K105" si="20">E104/C104</f>
        <v>3.6124401913875599</v>
      </c>
      <c r="L104" s="6">
        <f t="shared" ref="L104:L105" si="21">E108/C108</f>
        <v>6.3931367292225199</v>
      </c>
      <c r="M104" s="6">
        <f t="shared" ref="M104:M105" si="22">E112/C112</f>
        <v>7.875</v>
      </c>
      <c r="N104" s="6">
        <f>E116/C116</f>
        <v>13.048543689320388</v>
      </c>
      <c r="O104" s="6">
        <f>E120/C120</f>
        <v>20.607142857142858</v>
      </c>
      <c r="P104" s="6">
        <f>E127/C127</f>
        <v>20.078125</v>
      </c>
    </row>
    <row r="105" spans="2:16" x14ac:dyDescent="0.25">
      <c r="B105" t="s">
        <v>21</v>
      </c>
      <c r="C105">
        <v>86.4</v>
      </c>
      <c r="D105">
        <v>768</v>
      </c>
      <c r="E105">
        <v>518</v>
      </c>
      <c r="F105">
        <v>13.8</v>
      </c>
      <c r="G105" s="5">
        <v>36.799999999999997</v>
      </c>
      <c r="J105" t="s">
        <v>60</v>
      </c>
      <c r="K105" s="6">
        <f t="shared" si="20"/>
        <v>5.9953703703703702</v>
      </c>
      <c r="L105" s="6">
        <f t="shared" si="21"/>
        <v>6.5851799576570222</v>
      </c>
      <c r="M105" s="6">
        <f t="shared" si="22"/>
        <v>7.5817361894024797</v>
      </c>
      <c r="N105" s="6">
        <f>E117/C117</f>
        <v>16.074400798934754</v>
      </c>
      <c r="O105" s="6">
        <f>E121/C121</f>
        <v>20.589285714285715</v>
      </c>
      <c r="P105" s="6">
        <f>E128/C128</f>
        <v>25.712499999999999</v>
      </c>
    </row>
    <row r="107" spans="2:16" x14ac:dyDescent="0.25">
      <c r="B107" t="s">
        <v>51</v>
      </c>
      <c r="C107">
        <v>32</v>
      </c>
      <c r="D107" s="1">
        <v>512</v>
      </c>
      <c r="E107" s="5">
        <v>385.9</v>
      </c>
      <c r="F107" s="5">
        <v>4.4000000000000004</v>
      </c>
      <c r="G107" s="5">
        <v>17.600000000000001</v>
      </c>
    </row>
    <row r="108" spans="2:16" x14ac:dyDescent="0.25">
      <c r="B108" t="s">
        <v>20</v>
      </c>
      <c r="C108" s="5">
        <v>111.9</v>
      </c>
      <c r="D108">
        <v>896</v>
      </c>
      <c r="E108" s="5">
        <v>715.39200000000005</v>
      </c>
      <c r="F108" s="5">
        <v>16.128</v>
      </c>
      <c r="G108" s="5">
        <v>36.863999999999997</v>
      </c>
    </row>
    <row r="109" spans="2:16" x14ac:dyDescent="0.25">
      <c r="B109" t="s">
        <v>14</v>
      </c>
      <c r="C109">
        <v>141.69999999999999</v>
      </c>
      <c r="D109">
        <v>1024</v>
      </c>
      <c r="E109">
        <v>933.12</v>
      </c>
      <c r="F109">
        <v>19.263999999999999</v>
      </c>
      <c r="G109" s="5">
        <v>48.16</v>
      </c>
    </row>
    <row r="111" spans="2:16" x14ac:dyDescent="0.25">
      <c r="B111" t="s">
        <v>68</v>
      </c>
      <c r="C111">
        <v>57.73</v>
      </c>
      <c r="D111" s="1">
        <v>1024</v>
      </c>
      <c r="E111" s="5">
        <v>601.29999999999995</v>
      </c>
      <c r="F111" s="5">
        <v>12.53</v>
      </c>
      <c r="G111" s="5">
        <v>25.06</v>
      </c>
    </row>
    <row r="112" spans="2:16" x14ac:dyDescent="0.25">
      <c r="B112" t="s">
        <v>69</v>
      </c>
      <c r="C112" s="5">
        <v>115.2</v>
      </c>
      <c r="D112">
        <v>1024</v>
      </c>
      <c r="E112" s="5">
        <v>907.2</v>
      </c>
      <c r="F112" s="5">
        <v>21.6</v>
      </c>
      <c r="G112" s="5">
        <v>37.799999999999997</v>
      </c>
    </row>
    <row r="113" spans="2:7" x14ac:dyDescent="0.25">
      <c r="B113" t="s">
        <v>25</v>
      </c>
      <c r="C113">
        <v>177.4</v>
      </c>
      <c r="D113">
        <v>1536</v>
      </c>
      <c r="E113">
        <v>1345</v>
      </c>
      <c r="F113">
        <v>33.6</v>
      </c>
      <c r="G113" s="5">
        <v>42</v>
      </c>
    </row>
    <row r="115" spans="2:7" x14ac:dyDescent="0.25">
      <c r="B115" t="s">
        <v>53</v>
      </c>
      <c r="C115">
        <v>80</v>
      </c>
      <c r="D115" s="1">
        <v>1024</v>
      </c>
      <c r="E115" s="5">
        <v>812.5</v>
      </c>
      <c r="F115" s="5">
        <v>16.899999999999999</v>
      </c>
      <c r="G115" s="5">
        <v>33.799999999999997</v>
      </c>
    </row>
    <row r="116" spans="2:7" x14ac:dyDescent="0.25">
      <c r="B116" t="s">
        <v>65</v>
      </c>
      <c r="C116" s="5">
        <v>144.19999999999999</v>
      </c>
      <c r="D116">
        <v>1536</v>
      </c>
      <c r="E116" s="5">
        <v>1881.6</v>
      </c>
      <c r="F116" s="5">
        <v>23.5</v>
      </c>
      <c r="G116" s="5">
        <v>78.5</v>
      </c>
    </row>
    <row r="117" spans="2:7" x14ac:dyDescent="0.25">
      <c r="B117" t="s">
        <v>27</v>
      </c>
      <c r="C117">
        <v>192.256</v>
      </c>
      <c r="D117">
        <v>2048</v>
      </c>
      <c r="E117">
        <v>3090.4</v>
      </c>
      <c r="F117">
        <v>32.200000000000003</v>
      </c>
      <c r="G117" s="5">
        <v>128.80000000000001</v>
      </c>
    </row>
    <row r="119" spans="2:7" x14ac:dyDescent="0.25">
      <c r="B119" t="s">
        <v>54</v>
      </c>
      <c r="C119">
        <v>80.2</v>
      </c>
      <c r="D119" s="1">
        <v>1024</v>
      </c>
      <c r="E119" s="5">
        <v>1044</v>
      </c>
      <c r="F119" s="5">
        <v>16.3</v>
      </c>
      <c r="G119" s="5">
        <v>32.6</v>
      </c>
    </row>
    <row r="120" spans="2:7" x14ac:dyDescent="0.25">
      <c r="B120" t="s">
        <v>64</v>
      </c>
      <c r="C120" s="5">
        <v>112</v>
      </c>
      <c r="D120">
        <v>2048</v>
      </c>
      <c r="E120" s="5">
        <v>2308</v>
      </c>
      <c r="F120" s="5">
        <v>39.299999999999997</v>
      </c>
      <c r="G120" s="5">
        <v>72.099999999999994</v>
      </c>
    </row>
    <row r="121" spans="2:7" x14ac:dyDescent="0.25">
      <c r="B121" t="s">
        <v>32</v>
      </c>
      <c r="C121">
        <v>224</v>
      </c>
      <c r="D121">
        <v>4096</v>
      </c>
      <c r="E121">
        <v>4612</v>
      </c>
      <c r="F121">
        <v>72.099999999999994</v>
      </c>
      <c r="G121" s="5">
        <v>144</v>
      </c>
    </row>
    <row r="123" spans="2:7" x14ac:dyDescent="0.25">
      <c r="B123" t="s">
        <v>55</v>
      </c>
      <c r="C123">
        <v>106</v>
      </c>
      <c r="D123" s="1">
        <v>2048</v>
      </c>
      <c r="E123" s="5">
        <v>1572</v>
      </c>
      <c r="F123" s="5">
        <v>32.700000000000003</v>
      </c>
      <c r="G123" s="5">
        <v>49.2</v>
      </c>
    </row>
    <row r="124" spans="2:7" x14ac:dyDescent="0.25">
      <c r="B124" t="s">
        <v>33</v>
      </c>
      <c r="C124">
        <v>336</v>
      </c>
      <c r="D124">
        <v>6144</v>
      </c>
      <c r="E124">
        <v>5632</v>
      </c>
      <c r="F124">
        <v>96</v>
      </c>
      <c r="G124" s="5">
        <v>176</v>
      </c>
    </row>
    <row r="126" spans="2:7" x14ac:dyDescent="0.25">
      <c r="B126" t="s">
        <v>56</v>
      </c>
    </row>
    <row r="127" spans="2:7" x14ac:dyDescent="0.25">
      <c r="B127" t="s">
        <v>71</v>
      </c>
      <c r="C127" s="5">
        <v>192</v>
      </c>
      <c r="D127">
        <v>6144</v>
      </c>
      <c r="E127" s="5">
        <v>3855</v>
      </c>
      <c r="F127" s="5">
        <v>72.3</v>
      </c>
      <c r="G127" s="5">
        <v>120.5</v>
      </c>
    </row>
    <row r="128" spans="2:7" x14ac:dyDescent="0.25">
      <c r="B128" t="s">
        <v>35</v>
      </c>
      <c r="C128">
        <v>320</v>
      </c>
      <c r="D128">
        <v>8192</v>
      </c>
      <c r="E128">
        <v>8228</v>
      </c>
      <c r="F128">
        <v>102.8</v>
      </c>
      <c r="G128" s="5">
        <v>257.10000000000002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2:P34"/>
  <sheetViews>
    <sheetView workbookViewId="0">
      <selection activeCell="R35" sqref="R35"/>
    </sheetView>
  </sheetViews>
  <sheetFormatPr defaultRowHeight="15" x14ac:dyDescent="0.25"/>
  <cols>
    <col min="2" max="2" width="14" bestFit="1" customWidth="1"/>
    <col min="3" max="3" width="16.7109375" bestFit="1" customWidth="1"/>
    <col min="4" max="4" width="20.140625" bestFit="1" customWidth="1"/>
    <col min="5" max="5" width="12.140625" bestFit="1" customWidth="1"/>
    <col min="6" max="6" width="15.28515625" bestFit="1" customWidth="1"/>
    <col min="10" max="10" width="10.5703125" bestFit="1" customWidth="1"/>
    <col min="11" max="11" width="15.28515625" bestFit="1" customWidth="1"/>
    <col min="12" max="12" width="15.140625" bestFit="1" customWidth="1"/>
    <col min="13" max="13" width="10.28515625" bestFit="1" customWidth="1"/>
    <col min="14" max="14" width="12.140625" bestFit="1" customWidth="1"/>
    <col min="15" max="15" width="13.85546875" bestFit="1" customWidth="1"/>
    <col min="16" max="16" width="12.85546875" bestFit="1" customWidth="1"/>
    <col min="18" max="18" width="10.28515625" bestFit="1" customWidth="1"/>
  </cols>
  <sheetData>
    <row r="2" spans="2:16" x14ac:dyDescent="0.25">
      <c r="B2" t="s">
        <v>72</v>
      </c>
    </row>
    <row r="7" spans="2:16" x14ac:dyDescent="0.25">
      <c r="B7" t="s">
        <v>81</v>
      </c>
      <c r="C7" t="s">
        <v>82</v>
      </c>
      <c r="D7" t="s">
        <v>87</v>
      </c>
      <c r="E7" t="s">
        <v>83</v>
      </c>
      <c r="F7" t="s">
        <v>84</v>
      </c>
      <c r="G7" t="s">
        <v>16</v>
      </c>
      <c r="I7" t="s">
        <v>103</v>
      </c>
      <c r="J7" t="s">
        <v>85</v>
      </c>
      <c r="K7" t="s">
        <v>104</v>
      </c>
      <c r="L7" t="s">
        <v>105</v>
      </c>
      <c r="O7" t="s">
        <v>139</v>
      </c>
      <c r="P7" t="s">
        <v>140</v>
      </c>
    </row>
    <row r="8" spans="2:16" x14ac:dyDescent="0.25">
      <c r="B8" t="s">
        <v>80</v>
      </c>
      <c r="C8" t="s">
        <v>98</v>
      </c>
      <c r="D8" t="s">
        <v>97</v>
      </c>
      <c r="E8" s="3" t="d">
        <v>2010-06-04</v>
      </c>
      <c r="F8">
        <v>2.4</v>
      </c>
      <c r="G8">
        <v>3.2</v>
      </c>
      <c r="I8">
        <v>384000</v>
      </c>
      <c r="J8" t="s">
        <v>99</v>
      </c>
      <c r="K8" s="7">
        <f>F8*1024*1024</f>
        <v>2516582.3999999999</v>
      </c>
      <c r="L8">
        <f>G8*1024*1024</f>
        <v>3355443.2000000002</v>
      </c>
      <c r="M8" t="s">
        <v>80</v>
      </c>
      <c r="N8" s="3" t="d">
        <v>2010-06-04</v>
      </c>
      <c r="O8">
        <f t="shared" ref="O8:O14" si="0">K8/I8</f>
        <v>6.5535999999999994</v>
      </c>
      <c r="P8">
        <f t="shared" ref="P8:P14" si="1">L8/I8</f>
        <v>8.7381333333333338</v>
      </c>
    </row>
    <row r="9" spans="2:16" x14ac:dyDescent="0.25">
      <c r="B9" t="s">
        <v>79</v>
      </c>
      <c r="C9" t="s">
        <v>96</v>
      </c>
      <c r="D9" t="s">
        <v>90</v>
      </c>
      <c r="E9" s="3" t="d">
        <v>2011-05-02</v>
      </c>
      <c r="F9">
        <v>6.4</v>
      </c>
      <c r="G9">
        <v>9.6</v>
      </c>
      <c r="I9">
        <v>384000</v>
      </c>
      <c r="J9" t="s">
        <v>99</v>
      </c>
      <c r="K9" s="7">
        <f t="shared" ref="K9:K14" si="2">F9*1024*1024</f>
        <v>6710886.4000000004</v>
      </c>
      <c r="L9">
        <f t="shared" ref="L9:L14" si="3">G9*1024*1024</f>
        <v>10066329.6</v>
      </c>
      <c r="M9" t="s">
        <v>79</v>
      </c>
      <c r="N9" s="3" t="d">
        <v>2011-05-02</v>
      </c>
      <c r="O9">
        <f t="shared" si="0"/>
        <v>17.476266666666668</v>
      </c>
      <c r="P9">
        <f t="shared" si="1"/>
        <v>26.214399999999998</v>
      </c>
    </row>
    <row r="10" spans="2:16" x14ac:dyDescent="0.25">
      <c r="B10" t="s">
        <v>78</v>
      </c>
      <c r="C10" t="s">
        <v>95</v>
      </c>
      <c r="D10" t="s">
        <v>90</v>
      </c>
      <c r="E10" s="3" t="d">
        <v>2012-05-29</v>
      </c>
      <c r="F10">
        <v>6.4</v>
      </c>
      <c r="G10">
        <v>15.84</v>
      </c>
      <c r="I10">
        <v>921600</v>
      </c>
      <c r="J10" t="s">
        <v>100</v>
      </c>
      <c r="K10" s="7">
        <f t="shared" si="2"/>
        <v>6710886.4000000004</v>
      </c>
      <c r="L10">
        <f t="shared" si="3"/>
        <v>16609443.84</v>
      </c>
      <c r="M10" t="s">
        <v>78</v>
      </c>
      <c r="N10" s="3" t="d">
        <v>2012-05-29</v>
      </c>
      <c r="O10">
        <f t="shared" si="0"/>
        <v>7.2817777777777781</v>
      </c>
      <c r="P10">
        <f t="shared" si="1"/>
        <v>18.022400000000001</v>
      </c>
    </row>
    <row r="11" spans="2:16" x14ac:dyDescent="0.25">
      <c r="B11" t="s">
        <v>77</v>
      </c>
      <c r="C11" t="s">
        <v>86</v>
      </c>
      <c r="D11" t="s">
        <v>91</v>
      </c>
      <c r="E11" s="3" t="d">
        <v>2013-04-27</v>
      </c>
      <c r="F11">
        <v>12.8</v>
      </c>
      <c r="G11">
        <v>49</v>
      </c>
      <c r="I11">
        <v>2073600</v>
      </c>
      <c r="J11" t="s">
        <v>101</v>
      </c>
      <c r="K11" s="7">
        <f t="shared" si="2"/>
        <v>13421772.800000001</v>
      </c>
      <c r="L11">
        <f t="shared" si="3"/>
        <v>51380224</v>
      </c>
      <c r="M11" t="s">
        <v>77</v>
      </c>
      <c r="N11" s="3" t="d">
        <v>2013-04-27</v>
      </c>
      <c r="O11">
        <f t="shared" si="0"/>
        <v>6.4726913580246919</v>
      </c>
      <c r="P11">
        <f t="shared" si="1"/>
        <v>24.778271604938272</v>
      </c>
    </row>
    <row r="12" spans="2:16" x14ac:dyDescent="0.25">
      <c r="B12" t="s">
        <v>76</v>
      </c>
      <c r="C12" t="s">
        <v>88</v>
      </c>
      <c r="D12" t="s">
        <v>92</v>
      </c>
      <c r="E12" s="3" t="d">
        <v>2014-04-11</v>
      </c>
      <c r="F12">
        <v>14.9</v>
      </c>
      <c r="G12">
        <v>102.4</v>
      </c>
      <c r="I12">
        <v>2073600</v>
      </c>
      <c r="J12" t="s">
        <v>101</v>
      </c>
      <c r="K12" s="7">
        <f t="shared" si="2"/>
        <v>15623782.4</v>
      </c>
      <c r="L12">
        <f t="shared" si="3"/>
        <v>107374182.40000001</v>
      </c>
      <c r="M12" t="s">
        <v>76</v>
      </c>
      <c r="N12" s="3" t="d">
        <v>2014-04-11</v>
      </c>
      <c r="O12">
        <f t="shared" si="0"/>
        <v>7.5346172839506176</v>
      </c>
      <c r="P12">
        <f t="shared" si="1"/>
        <v>51.781530864197535</v>
      </c>
    </row>
    <row r="13" spans="2:16" x14ac:dyDescent="0.25">
      <c r="B13" t="s">
        <v>75</v>
      </c>
      <c r="C13" t="s">
        <v>89</v>
      </c>
      <c r="D13" t="s">
        <v>94</v>
      </c>
      <c r="E13" s="3" t="d">
        <v>2015-04-10</v>
      </c>
      <c r="F13">
        <v>24.88</v>
      </c>
      <c r="G13">
        <v>210</v>
      </c>
      <c r="I13">
        <v>3686400</v>
      </c>
      <c r="J13" t="s">
        <v>102</v>
      </c>
      <c r="K13" s="7">
        <f t="shared" si="2"/>
        <v>26088570.879999999</v>
      </c>
      <c r="L13">
        <f t="shared" si="3"/>
        <v>220200960</v>
      </c>
      <c r="M13" t="s">
        <v>75</v>
      </c>
      <c r="N13" s="3" t="d">
        <v>2015-04-10</v>
      </c>
      <c r="O13">
        <f t="shared" si="0"/>
        <v>7.0769777777777776</v>
      </c>
      <c r="P13">
        <f t="shared" si="1"/>
        <v>59.733333333333334</v>
      </c>
    </row>
    <row r="14" spans="2:16" x14ac:dyDescent="0.25">
      <c r="B14" t="s">
        <v>74</v>
      </c>
      <c r="C14" t="s">
        <v>73</v>
      </c>
      <c r="D14" t="s">
        <v>93</v>
      </c>
      <c r="E14" s="3" t="d">
        <v>2016-03-11</v>
      </c>
      <c r="F14">
        <v>28.7</v>
      </c>
      <c r="G14">
        <v>265.2</v>
      </c>
      <c r="I14">
        <v>3686400</v>
      </c>
      <c r="J14" t="s">
        <v>102</v>
      </c>
      <c r="K14" s="7">
        <f t="shared" si="2"/>
        <v>30094131.199999999</v>
      </c>
      <c r="L14">
        <f t="shared" si="3"/>
        <v>278082355.19999999</v>
      </c>
      <c r="M14" t="s">
        <v>74</v>
      </c>
      <c r="N14" s="3" t="d">
        <v>2016-03-11</v>
      </c>
      <c r="O14">
        <f t="shared" si="0"/>
        <v>8.1635555555555559</v>
      </c>
      <c r="P14">
        <f t="shared" si="1"/>
        <v>75.434666666666658</v>
      </c>
    </row>
    <row r="20" spans="2:16" x14ac:dyDescent="0.25">
      <c r="B20" t="s">
        <v>81</v>
      </c>
      <c r="C20" t="s">
        <v>82</v>
      </c>
      <c r="D20" t="s">
        <v>87</v>
      </c>
      <c r="E20" t="s">
        <v>83</v>
      </c>
      <c r="F20" t="s">
        <v>84</v>
      </c>
      <c r="G20" t="s">
        <v>16</v>
      </c>
      <c r="H20" t="s">
        <v>136</v>
      </c>
      <c r="I20" t="s">
        <v>103</v>
      </c>
      <c r="J20" t="s">
        <v>85</v>
      </c>
      <c r="K20" t="s">
        <v>134</v>
      </c>
      <c r="L20" t="s">
        <v>104</v>
      </c>
      <c r="M20" t="s">
        <v>105</v>
      </c>
      <c r="O20" t="s">
        <v>137</v>
      </c>
      <c r="P20" t="s">
        <v>138</v>
      </c>
    </row>
    <row r="21" spans="2:16" x14ac:dyDescent="0.25">
      <c r="B21" t="s">
        <v>3</v>
      </c>
      <c r="D21" t="s">
        <v>133</v>
      </c>
      <c r="E21" s="3" t="d">
        <v>2007-06-29</v>
      </c>
      <c r="F21">
        <v>0.53200000000000003</v>
      </c>
      <c r="I21">
        <v>153600</v>
      </c>
      <c r="J21" t="s">
        <v>132</v>
      </c>
      <c r="K21">
        <v>128</v>
      </c>
      <c r="L21" s="7">
        <f>F21*1024*1024</f>
        <v>557842.43200000003</v>
      </c>
      <c r="M21" s="7">
        <f>G21*1024*1024</f>
        <v>0</v>
      </c>
      <c r="N21" s="3" t="d">
        <v>2007-06-29</v>
      </c>
      <c r="O21">
        <f>L21/I21</f>
        <v>3.6317866666666667</v>
      </c>
      <c r="P21">
        <f>M21/I21</f>
        <v>0</v>
      </c>
    </row>
    <row r="22" spans="2:16" x14ac:dyDescent="0.25">
      <c r="B22" t="s">
        <v>124</v>
      </c>
      <c r="D22" t="s">
        <v>133</v>
      </c>
      <c r="E22" s="3" t="d">
        <v>2008-07-11</v>
      </c>
      <c r="F22">
        <v>0.53200000000000003</v>
      </c>
      <c r="I22">
        <v>153600</v>
      </c>
      <c r="J22" t="s">
        <v>132</v>
      </c>
      <c r="K22">
        <v>128</v>
      </c>
      <c r="L22" s="7">
        <f t="shared" ref="L22:L30" si="4">F22*1024*1024</f>
        <v>557842.43200000003</v>
      </c>
      <c r="M22" s="7">
        <f t="shared" ref="M22:M30" si="5">G22*1024*1024</f>
        <v>0</v>
      </c>
      <c r="N22" s="3" t="d">
        <v>2008-07-11</v>
      </c>
      <c r="O22">
        <f t="shared" ref="O22:O30" si="6">L22/I22</f>
        <v>3.6317866666666667</v>
      </c>
      <c r="P22">
        <f t="shared" ref="P22:P30" si="7">M22/I22</f>
        <v>0</v>
      </c>
    </row>
    <row r="23" spans="2:16" x14ac:dyDescent="0.25">
      <c r="B23" t="s">
        <v>123</v>
      </c>
      <c r="C23" t="s">
        <v>131</v>
      </c>
      <c r="D23" t="s">
        <v>130</v>
      </c>
      <c r="E23" s="3" t="d">
        <v>2009-06-19</v>
      </c>
      <c r="F23">
        <v>1.6</v>
      </c>
      <c r="G23">
        <v>1.2</v>
      </c>
      <c r="I23">
        <v>153600</v>
      </c>
      <c r="J23" t="s">
        <v>132</v>
      </c>
      <c r="K23">
        <v>256</v>
      </c>
      <c r="L23" s="7">
        <f t="shared" si="4"/>
        <v>1677721.6000000001</v>
      </c>
      <c r="M23" s="7">
        <f t="shared" si="5"/>
        <v>1258291.2</v>
      </c>
      <c r="N23" s="3" t="d">
        <v>2009-06-19</v>
      </c>
      <c r="O23">
        <f t="shared" si="6"/>
        <v>10.922666666666668</v>
      </c>
      <c r="P23">
        <f t="shared" si="7"/>
        <v>8.1920000000000002</v>
      </c>
    </row>
    <row r="24" spans="2:16" x14ac:dyDescent="0.25">
      <c r="B24" t="s">
        <v>122</v>
      </c>
      <c r="C24" t="s">
        <v>129</v>
      </c>
      <c r="D24" t="s">
        <v>130</v>
      </c>
      <c r="E24" s="3" t="d">
        <v>2010-06-24</v>
      </c>
      <c r="F24">
        <v>3.2</v>
      </c>
      <c r="G24">
        <v>2</v>
      </c>
      <c r="I24">
        <v>614400</v>
      </c>
      <c r="J24" t="s">
        <v>127</v>
      </c>
      <c r="K24">
        <v>512</v>
      </c>
      <c r="L24" s="7">
        <f t="shared" si="4"/>
        <v>3355443.2000000002</v>
      </c>
      <c r="M24" s="7">
        <f t="shared" si="5"/>
        <v>2097152</v>
      </c>
      <c r="N24" s="3" t="d">
        <v>2010-06-24</v>
      </c>
      <c r="O24">
        <f t="shared" si="6"/>
        <v>5.461333333333334</v>
      </c>
      <c r="P24">
        <f t="shared" si="7"/>
        <v>3.4133333333333336</v>
      </c>
    </row>
    <row r="25" spans="2:16" x14ac:dyDescent="0.25">
      <c r="B25" t="s">
        <v>121</v>
      </c>
      <c r="C25" t="s">
        <v>125</v>
      </c>
      <c r="D25" t="s">
        <v>126</v>
      </c>
      <c r="E25" s="3" t="d">
        <v>2011-10-04</v>
      </c>
      <c r="F25">
        <v>6.4</v>
      </c>
      <c r="G25">
        <v>16</v>
      </c>
      <c r="I25">
        <v>614400</v>
      </c>
      <c r="J25" t="s">
        <v>127</v>
      </c>
      <c r="K25">
        <v>512</v>
      </c>
      <c r="L25" s="7">
        <f t="shared" si="4"/>
        <v>6710886.4000000004</v>
      </c>
      <c r="M25" s="7">
        <f t="shared" si="5"/>
        <v>16777216</v>
      </c>
      <c r="N25" s="3" t="d">
        <v>2011-10-04</v>
      </c>
      <c r="O25">
        <f t="shared" si="6"/>
        <v>10.922666666666668</v>
      </c>
      <c r="P25">
        <f t="shared" si="7"/>
        <v>27.306666666666668</v>
      </c>
    </row>
    <row r="26" spans="2:16" x14ac:dyDescent="0.25">
      <c r="B26" t="s">
        <v>115</v>
      </c>
      <c r="C26" t="s">
        <v>116</v>
      </c>
      <c r="D26" t="s">
        <v>114</v>
      </c>
      <c r="E26" s="3" t="d">
        <v>2012-09-12</v>
      </c>
      <c r="F26">
        <v>8.5</v>
      </c>
      <c r="G26">
        <v>25.5</v>
      </c>
      <c r="I26">
        <v>727040</v>
      </c>
      <c r="J26" t="s">
        <v>128</v>
      </c>
      <c r="K26">
        <v>1024</v>
      </c>
      <c r="L26" s="7">
        <f t="shared" si="4"/>
        <v>8912896</v>
      </c>
      <c r="M26" s="7">
        <f t="shared" si="5"/>
        <v>26738688</v>
      </c>
      <c r="N26" s="3" t="d">
        <v>2012-09-12</v>
      </c>
      <c r="O26">
        <f t="shared" si="6"/>
        <v>12.259154929577464</v>
      </c>
      <c r="P26">
        <f t="shared" si="7"/>
        <v>36.777464788732395</v>
      </c>
    </row>
    <row r="27" spans="2:16" x14ac:dyDescent="0.25">
      <c r="B27" t="s">
        <v>113</v>
      </c>
      <c r="C27" t="s">
        <v>117</v>
      </c>
      <c r="D27" t="s">
        <v>112</v>
      </c>
      <c r="E27" s="3" t="d">
        <v>2013-09-20</v>
      </c>
      <c r="F27">
        <v>12.8</v>
      </c>
      <c r="G27">
        <v>76.8</v>
      </c>
      <c r="H27">
        <v>150.19999999999999</v>
      </c>
      <c r="I27">
        <v>727040</v>
      </c>
      <c r="J27" t="s">
        <v>128</v>
      </c>
      <c r="K27">
        <v>1024</v>
      </c>
      <c r="L27" s="7">
        <f t="shared" si="4"/>
        <v>13421772.800000001</v>
      </c>
      <c r="M27" s="7">
        <f t="shared" si="5"/>
        <v>80530636.799999997</v>
      </c>
      <c r="N27" s="3" t="d">
        <v>2013-09-20</v>
      </c>
      <c r="O27">
        <f t="shared" si="6"/>
        <v>18.460845070422536</v>
      </c>
      <c r="P27">
        <f t="shared" si="7"/>
        <v>110.7650704225352</v>
      </c>
    </row>
    <row r="28" spans="2:16" x14ac:dyDescent="0.25">
      <c r="B28" t="s">
        <v>108</v>
      </c>
      <c r="C28" t="s">
        <v>118</v>
      </c>
      <c r="D28" t="s">
        <v>111</v>
      </c>
      <c r="E28" s="3" t="d">
        <v>2014-09-19</v>
      </c>
      <c r="F28">
        <v>12.8</v>
      </c>
      <c r="G28">
        <v>115.2</v>
      </c>
      <c r="H28">
        <v>230.4</v>
      </c>
      <c r="I28">
        <v>2073600</v>
      </c>
      <c r="J28" t="s">
        <v>109</v>
      </c>
      <c r="K28">
        <v>1024</v>
      </c>
      <c r="L28" s="7">
        <f t="shared" si="4"/>
        <v>13421772.800000001</v>
      </c>
      <c r="M28" s="7">
        <f t="shared" si="5"/>
        <v>120795955.2</v>
      </c>
      <c r="N28" s="3" t="d">
        <v>2014-09-19</v>
      </c>
      <c r="O28">
        <f t="shared" si="6"/>
        <v>6.4726913580246919</v>
      </c>
      <c r="P28">
        <f t="shared" si="7"/>
        <v>58.254222222222225</v>
      </c>
    </row>
    <row r="29" spans="2:16" x14ac:dyDescent="0.25">
      <c r="B29" t="s">
        <v>107</v>
      </c>
      <c r="C29" s="8" t="s">
        <v>119</v>
      </c>
      <c r="D29" t="s">
        <v>110</v>
      </c>
      <c r="E29" s="3" t="d">
        <v>2015-09-25</v>
      </c>
      <c r="F29">
        <v>25.6</v>
      </c>
      <c r="G29">
        <v>250</v>
      </c>
      <c r="H29">
        <v>500</v>
      </c>
      <c r="I29">
        <v>2073600</v>
      </c>
      <c r="J29" t="s">
        <v>109</v>
      </c>
      <c r="K29">
        <v>2048</v>
      </c>
      <c r="L29" s="7">
        <f t="shared" si="4"/>
        <v>26843545.600000001</v>
      </c>
      <c r="M29" s="7">
        <f t="shared" si="5"/>
        <v>262144000</v>
      </c>
      <c r="N29" s="3" t="d">
        <v>2015-09-25</v>
      </c>
      <c r="O29">
        <f t="shared" si="6"/>
        <v>12.945382716049384</v>
      </c>
      <c r="P29">
        <f t="shared" si="7"/>
        <v>126.41975308641975</v>
      </c>
    </row>
    <row r="30" spans="2:16" x14ac:dyDescent="0.25">
      <c r="B30" t="s">
        <v>106</v>
      </c>
      <c r="C30" t="s">
        <v>120</v>
      </c>
      <c r="D30" t="s">
        <v>135</v>
      </c>
      <c r="E30" s="3" t="d">
        <v>2016-09-16</v>
      </c>
      <c r="F30">
        <v>25.6</v>
      </c>
      <c r="G30">
        <v>345.6</v>
      </c>
      <c r="H30">
        <v>691.2</v>
      </c>
      <c r="I30">
        <v>2073600</v>
      </c>
      <c r="J30" t="s">
        <v>109</v>
      </c>
      <c r="K30">
        <v>3072</v>
      </c>
      <c r="L30" s="7">
        <f t="shared" si="4"/>
        <v>26843545.600000001</v>
      </c>
      <c r="M30" s="7">
        <f t="shared" si="5"/>
        <v>362387865.60000002</v>
      </c>
      <c r="N30" s="3" t="d">
        <v>2016-09-16</v>
      </c>
      <c r="O30">
        <f t="shared" si="6"/>
        <v>12.945382716049384</v>
      </c>
      <c r="P30">
        <f t="shared" si="7"/>
        <v>174.76266666666669</v>
      </c>
    </row>
    <row r="31" spans="2:16" x14ac:dyDescent="0.25">
      <c r="E31" s="3"/>
    </row>
    <row r="32" spans="2:16" x14ac:dyDescent="0.25">
      <c r="E32" s="3"/>
    </row>
    <row r="33" spans="5:5" x14ac:dyDescent="0.25">
      <c r="E33" s="3"/>
    </row>
    <row r="34" spans="5:5" x14ac:dyDescent="0.25">
      <c r="E34" s="3"/>
    </row>
  </sheetData>
  <hyperlinks>
    <hyperlink ref="B28" r:id="rId1" tooltip="IPhone 6" display="https://en.wikipedia.org/wiki/IPhone_6"/>
    <hyperlink ref="D29" r:id="rId2" location="Series_7XT" tooltip="PowerVR" display="https://en.wikipedia.org/wiki/PowerVR - Series_7XT"/>
    <hyperlink ref="D27" r:id="rId3" location="Series_6_.28Rogue.29" tooltip="PowerVR" display="https://en.wikipedia.org/wiki/PowerVR - Series_6_.28Rogue.29"/>
    <hyperlink ref="C23" r:id="rId4" tooltip="Samsung" display="https://en.wikipedia.org/wiki/Samsung"/>
    <hyperlink ref="D22" r:id="rId5" tooltip="PowerVR" display="https://en.wikipedia.org/wiki/PowerVR"/>
    <hyperlink ref="D21" r:id="rId6" tooltip="PowerVR" display="https://en.wikipedia.org/wiki/PowerVR"/>
    <hyperlink ref="D30" r:id="rId7" location="Series_7XT" tooltip="PowerVR" display="https://en.wikipedia.org/wiki/PowerVR - Series_7XT"/>
  </hyperlinks>
  <pageMargins left="0.7" right="0.7" top="0.75" bottom="0.75" header="0.3" footer="0.3"/>
  <pageSetup orientation="portrait" r:id="rId8"/>
  <drawing r:id="rId9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C6:Q30"/>
  <sheetViews>
    <sheetView tabSelected="1" topLeftCell="A22" workbookViewId="0">
      <selection activeCell="E3" sqref="E3"/>
    </sheetView>
  </sheetViews>
  <sheetFormatPr defaultRowHeight="15" x14ac:dyDescent="0.25"/>
  <cols>
    <col min="3" max="3" width="18.42578125" bestFit="1" customWidth="1"/>
    <col min="4" max="4" width="12.42578125" bestFit="1" customWidth="1"/>
    <col min="5" max="5" width="10.5703125" bestFit="1" customWidth="1"/>
    <col min="6" max="6" width="13.28515625" bestFit="1" customWidth="1"/>
    <col min="7" max="7" width="8" bestFit="1" customWidth="1"/>
    <col min="8" max="8" width="11.42578125" bestFit="1" customWidth="1"/>
    <col min="9" max="9" width="13.85546875" bestFit="1" customWidth="1"/>
    <col min="11" max="11" width="18.42578125" bestFit="1" customWidth="1"/>
    <col min="12" max="12" width="12.42578125" bestFit="1" customWidth="1"/>
    <col min="13" max="13" width="16.42578125" bestFit="1" customWidth="1"/>
    <col min="14" max="14" width="24.7109375" bestFit="1" customWidth="1"/>
    <col min="15" max="15" width="19.140625" bestFit="1" customWidth="1"/>
    <col min="16" max="16" width="23.5703125" bestFit="1" customWidth="1"/>
    <col min="17" max="17" width="25.28515625" bestFit="1" customWidth="1"/>
  </cols>
  <sheetData>
    <row r="6" spans="3:17" x14ac:dyDescent="0.25">
      <c r="L6" s="9"/>
      <c r="M6" s="9"/>
      <c r="N6" s="9"/>
      <c r="O6" s="9"/>
      <c r="P6" s="9"/>
      <c r="Q6" s="9"/>
    </row>
    <row r="7" spans="3:17" x14ac:dyDescent="0.25">
      <c r="C7" t="s">
        <v>7</v>
      </c>
      <c r="D7" t="s">
        <v>11</v>
      </c>
      <c r="E7" t="s">
        <v>141</v>
      </c>
      <c r="F7" t="s">
        <v>142</v>
      </c>
      <c r="G7" t="s">
        <v>143</v>
      </c>
      <c r="H7" t="s">
        <v>144</v>
      </c>
      <c r="I7" t="s">
        <v>145</v>
      </c>
      <c r="L7" t="s">
        <v>11</v>
      </c>
      <c r="M7" t="s">
        <v>141</v>
      </c>
      <c r="N7" t="s">
        <v>142</v>
      </c>
      <c r="O7" t="s">
        <v>143</v>
      </c>
      <c r="P7" t="s">
        <v>144</v>
      </c>
      <c r="Q7" t="s">
        <v>145</v>
      </c>
    </row>
    <row r="8" spans="3:17" x14ac:dyDescent="0.25">
      <c r="C8" t="s">
        <v>24</v>
      </c>
      <c r="D8" s="3" t="d">
        <v>2007-04-17</v>
      </c>
      <c r="E8">
        <v>11.9</v>
      </c>
      <c r="F8">
        <v>256</v>
      </c>
      <c r="G8" s="5">
        <v>28.8</v>
      </c>
      <c r="H8" s="5">
        <v>1.8</v>
      </c>
      <c r="I8" s="5">
        <v>3.6</v>
      </c>
      <c r="K8" t="s">
        <v>24</v>
      </c>
      <c r="L8" s="3" t="d">
        <v>2007-04-17</v>
      </c>
      <c r="M8" s="6">
        <v>1</v>
      </c>
      <c r="N8" s="6">
        <v>1</v>
      </c>
      <c r="O8" s="6">
        <v>1</v>
      </c>
      <c r="P8" s="6">
        <v>1</v>
      </c>
      <c r="Q8" s="6">
        <v>1</v>
      </c>
    </row>
    <row r="9" spans="3:17" x14ac:dyDescent="0.25">
      <c r="C9" t="s">
        <v>49</v>
      </c>
      <c r="D9" s="3" t="d">
        <v>2008-07-29</v>
      </c>
      <c r="E9">
        <v>23</v>
      </c>
      <c r="F9">
        <v>512</v>
      </c>
      <c r="G9" s="5">
        <v>134.4</v>
      </c>
      <c r="H9" s="5">
        <v>4.4000000000000004</v>
      </c>
      <c r="I9" s="5">
        <v>8.8000000000000007</v>
      </c>
      <c r="K9" t="s">
        <v>49</v>
      </c>
      <c r="L9" s="3" t="d">
        <v>2008-07-29</v>
      </c>
      <c r="M9" s="6">
        <f>E9/E$8</f>
        <v>1.9327731092436975</v>
      </c>
      <c r="N9" s="6">
        <f t="shared" ref="N9:Q15" si="0">F9/F$8</f>
        <v>2</v>
      </c>
      <c r="O9" s="6">
        <f t="shared" si="0"/>
        <v>4.666666666666667</v>
      </c>
      <c r="P9" s="6">
        <f t="shared" si="0"/>
        <v>2.4444444444444446</v>
      </c>
      <c r="Q9" s="6">
        <f t="shared" si="0"/>
        <v>2.4444444444444446</v>
      </c>
    </row>
    <row r="10" spans="3:17" x14ac:dyDescent="0.25">
      <c r="C10" t="s">
        <v>51</v>
      </c>
      <c r="D10" s="3" t="d">
        <v>2009-11-17</v>
      </c>
      <c r="E10">
        <v>32</v>
      </c>
      <c r="F10" s="1">
        <v>512</v>
      </c>
      <c r="G10" s="5">
        <v>385.9</v>
      </c>
      <c r="H10" s="5">
        <v>4.4000000000000004</v>
      </c>
      <c r="I10" s="5">
        <v>17.600000000000001</v>
      </c>
      <c r="K10" t="s">
        <v>51</v>
      </c>
      <c r="L10" s="3" t="d">
        <v>2009-11-17</v>
      </c>
      <c r="M10" s="6">
        <f t="shared" ref="M10:M15" si="1">E10/E$8</f>
        <v>2.6890756302521006</v>
      </c>
      <c r="N10" s="6">
        <f t="shared" si="0"/>
        <v>2</v>
      </c>
      <c r="O10" s="6">
        <f t="shared" si="0"/>
        <v>13.399305555555554</v>
      </c>
      <c r="P10" s="6">
        <f t="shared" si="0"/>
        <v>2.4444444444444446</v>
      </c>
      <c r="Q10" s="6">
        <f t="shared" si="0"/>
        <v>4.8888888888888893</v>
      </c>
    </row>
    <row r="11" spans="3:17" x14ac:dyDescent="0.25">
      <c r="C11" t="s">
        <v>50</v>
      </c>
      <c r="D11" s="3" t="d">
        <v>2010-09-13</v>
      </c>
      <c r="E11">
        <v>57.73</v>
      </c>
      <c r="F11" s="1">
        <v>1024</v>
      </c>
      <c r="G11" s="5">
        <v>601.29999999999995</v>
      </c>
      <c r="H11" s="5">
        <v>12.53</v>
      </c>
      <c r="I11" s="5">
        <v>25.06</v>
      </c>
      <c r="K11" t="s">
        <v>50</v>
      </c>
      <c r="L11" s="3" t="d">
        <v>2010-09-13</v>
      </c>
      <c r="M11" s="6">
        <f t="shared" si="1"/>
        <v>4.8512605042016803</v>
      </c>
      <c r="N11" s="6">
        <f t="shared" si="0"/>
        <v>4</v>
      </c>
      <c r="O11" s="6">
        <f t="shared" si="0"/>
        <v>20.878472222222221</v>
      </c>
      <c r="P11" s="6">
        <f t="shared" si="0"/>
        <v>6.9611111111111104</v>
      </c>
      <c r="Q11" s="6">
        <f t="shared" si="0"/>
        <v>6.9611111111111104</v>
      </c>
    </row>
    <row r="12" spans="3:17" x14ac:dyDescent="0.25">
      <c r="C12" t="s">
        <v>52</v>
      </c>
      <c r="D12" s="3" t="d">
        <v>2011-03-15</v>
      </c>
      <c r="E12">
        <v>98.5</v>
      </c>
      <c r="F12" s="1">
        <v>1024</v>
      </c>
      <c r="G12" s="5">
        <v>691.2</v>
      </c>
      <c r="H12" s="5">
        <v>21.6</v>
      </c>
      <c r="I12" s="5">
        <v>28.8</v>
      </c>
      <c r="K12" t="s">
        <v>52</v>
      </c>
      <c r="L12" s="3" t="d">
        <v>2011-03-15</v>
      </c>
      <c r="M12" s="6">
        <f t="shared" si="1"/>
        <v>8.2773109243697469</v>
      </c>
      <c r="N12" s="6">
        <f t="shared" si="0"/>
        <v>4</v>
      </c>
      <c r="O12" s="6">
        <f t="shared" si="0"/>
        <v>24</v>
      </c>
      <c r="P12" s="6">
        <f t="shared" si="0"/>
        <v>12</v>
      </c>
      <c r="Q12" s="6">
        <f t="shared" si="0"/>
        <v>8</v>
      </c>
    </row>
    <row r="13" spans="3:17" x14ac:dyDescent="0.25">
      <c r="C13" t="s">
        <v>53</v>
      </c>
      <c r="D13" s="3" t="d">
        <v>2012-09-13</v>
      </c>
      <c r="E13">
        <v>80</v>
      </c>
      <c r="F13" s="1">
        <v>1024</v>
      </c>
      <c r="G13" s="5">
        <v>812.5</v>
      </c>
      <c r="H13" s="5">
        <v>16.899999999999999</v>
      </c>
      <c r="I13" s="5">
        <v>33.799999999999997</v>
      </c>
      <c r="K13" t="s">
        <v>53</v>
      </c>
      <c r="L13" s="3" t="d">
        <v>2012-09-13</v>
      </c>
      <c r="M13" s="6">
        <f t="shared" si="1"/>
        <v>6.7226890756302522</v>
      </c>
      <c r="N13" s="6">
        <f t="shared" si="0"/>
        <v>4</v>
      </c>
      <c r="O13" s="6">
        <f t="shared" si="0"/>
        <v>28.211805555555554</v>
      </c>
      <c r="P13" s="6">
        <f t="shared" si="0"/>
        <v>9.3888888888888875</v>
      </c>
      <c r="Q13" s="6">
        <f t="shared" si="0"/>
        <v>9.3888888888888875</v>
      </c>
    </row>
    <row r="14" spans="3:17" x14ac:dyDescent="0.25">
      <c r="C14" t="s">
        <v>54</v>
      </c>
      <c r="D14" s="3" t="d">
        <v>2014-02-28</v>
      </c>
      <c r="E14">
        <v>80.2</v>
      </c>
      <c r="F14" s="1">
        <v>1024</v>
      </c>
      <c r="G14" s="5">
        <v>1044</v>
      </c>
      <c r="H14" s="5">
        <v>16.3</v>
      </c>
      <c r="I14" s="5">
        <v>32.6</v>
      </c>
      <c r="K14" t="s">
        <v>54</v>
      </c>
      <c r="L14" s="3" t="d">
        <v>2014-02-28</v>
      </c>
      <c r="M14" s="6">
        <f t="shared" si="1"/>
        <v>6.7394957983193278</v>
      </c>
      <c r="N14" s="6">
        <f t="shared" si="0"/>
        <v>4</v>
      </c>
      <c r="O14" s="6">
        <f t="shared" si="0"/>
        <v>36.25</v>
      </c>
      <c r="P14" s="6">
        <f t="shared" si="0"/>
        <v>9.0555555555555554</v>
      </c>
      <c r="Q14" s="6">
        <f t="shared" si="0"/>
        <v>9.0555555555555554</v>
      </c>
    </row>
    <row r="15" spans="3:17" x14ac:dyDescent="0.25">
      <c r="C15" t="s">
        <v>55</v>
      </c>
      <c r="D15" s="3" t="d">
        <v>2015-08-20</v>
      </c>
      <c r="E15">
        <v>106</v>
      </c>
      <c r="F15" s="1">
        <v>2048</v>
      </c>
      <c r="G15" s="5">
        <v>1572</v>
      </c>
      <c r="H15" s="5">
        <v>32.700000000000003</v>
      </c>
      <c r="I15" s="5">
        <v>49.2</v>
      </c>
      <c r="K15" t="s">
        <v>55</v>
      </c>
      <c r="L15" s="3" t="d">
        <v>2015-08-20</v>
      </c>
      <c r="M15" s="6">
        <f t="shared" si="1"/>
        <v>8.9075630252100844</v>
      </c>
      <c r="N15" s="6">
        <f t="shared" si="0"/>
        <v>8</v>
      </c>
      <c r="O15" s="6">
        <f t="shared" si="0"/>
        <v>54.583333333333329</v>
      </c>
      <c r="P15" s="6">
        <f t="shared" si="0"/>
        <v>18.166666666666668</v>
      </c>
      <c r="Q15" s="6">
        <f t="shared" si="0"/>
        <v>13.666666666666668</v>
      </c>
    </row>
    <row r="16" spans="3:17" x14ac:dyDescent="0.25">
      <c r="D16" s="3"/>
      <c r="F16" s="1"/>
      <c r="G16" s="5"/>
      <c r="H16" s="5"/>
      <c r="I16" s="5"/>
      <c r="L16" s="3"/>
      <c r="M16" s="6"/>
      <c r="N16" s="6"/>
      <c r="O16" s="6"/>
      <c r="P16" s="6"/>
      <c r="Q16" s="6"/>
    </row>
    <row r="17" spans="3:17" x14ac:dyDescent="0.25">
      <c r="D17" s="3"/>
      <c r="F17" s="1"/>
      <c r="G17" s="5"/>
      <c r="H17" s="5"/>
      <c r="I17" s="5"/>
      <c r="L17" s="9"/>
      <c r="M17" s="9"/>
      <c r="N17" s="9"/>
      <c r="O17" s="9"/>
      <c r="P17" s="9"/>
      <c r="Q17" s="9"/>
    </row>
    <row r="18" spans="3:17" x14ac:dyDescent="0.25">
      <c r="C18" t="s">
        <v>13</v>
      </c>
      <c r="D18" t="s">
        <v>11</v>
      </c>
      <c r="E18" t="s">
        <v>146</v>
      </c>
      <c r="F18" t="s">
        <v>147</v>
      </c>
      <c r="G18" t="s">
        <v>148</v>
      </c>
      <c r="H18" t="s">
        <v>149</v>
      </c>
      <c r="I18" t="s">
        <v>150</v>
      </c>
      <c r="K18" t="s">
        <v>13</v>
      </c>
      <c r="L18" t="s">
        <v>11</v>
      </c>
      <c r="M18" t="s">
        <v>146</v>
      </c>
      <c r="N18" t="s">
        <v>147</v>
      </c>
      <c r="O18" t="s">
        <v>148</v>
      </c>
      <c r="P18" t="s">
        <v>149</v>
      </c>
      <c r="Q18" t="s">
        <v>150</v>
      </c>
    </row>
    <row r="19" spans="3:17" x14ac:dyDescent="0.25">
      <c r="C19" t="s">
        <v>21</v>
      </c>
      <c r="D19" s="3" t="d">
        <v>2006-11-08</v>
      </c>
      <c r="E19">
        <v>86.4</v>
      </c>
      <c r="F19">
        <v>768</v>
      </c>
      <c r="G19">
        <v>518</v>
      </c>
      <c r="H19">
        <v>13.8</v>
      </c>
      <c r="I19" s="5">
        <v>36.799999999999997</v>
      </c>
      <c r="K19" t="s">
        <v>21</v>
      </c>
      <c r="L19" s="3" t="d">
        <v>2006-11-08</v>
      </c>
      <c r="M19" s="6">
        <v>1</v>
      </c>
      <c r="N19" s="6">
        <v>1</v>
      </c>
      <c r="O19" s="6">
        <v>1</v>
      </c>
      <c r="P19" s="6">
        <v>1</v>
      </c>
      <c r="Q19" s="6">
        <v>1</v>
      </c>
    </row>
    <row r="20" spans="3:17" x14ac:dyDescent="0.25">
      <c r="C20" t="s">
        <v>22</v>
      </c>
      <c r="D20" s="3" t="d">
        <v>2007-06-02</v>
      </c>
      <c r="E20">
        <v>103.7</v>
      </c>
      <c r="F20">
        <v>768</v>
      </c>
      <c r="G20">
        <v>576</v>
      </c>
      <c r="H20">
        <v>14.7</v>
      </c>
      <c r="I20" s="5">
        <v>39.200000000000003</v>
      </c>
      <c r="K20" t="s">
        <v>22</v>
      </c>
      <c r="L20" s="3" t="d">
        <v>2007-06-02</v>
      </c>
      <c r="M20" s="6">
        <f>E20/E$19</f>
        <v>1.2002314814814814</v>
      </c>
      <c r="N20" s="6">
        <f t="shared" ref="N20:Q30" si="2">F20/F$19</f>
        <v>1</v>
      </c>
      <c r="O20" s="6">
        <f t="shared" si="2"/>
        <v>1.111969111969112</v>
      </c>
      <c r="P20" s="6">
        <f t="shared" si="2"/>
        <v>1.0652173913043477</v>
      </c>
      <c r="Q20" s="6">
        <f t="shared" si="2"/>
        <v>1.0652173913043479</v>
      </c>
    </row>
    <row r="21" spans="3:17" x14ac:dyDescent="0.25">
      <c r="C21" t="s">
        <v>14</v>
      </c>
      <c r="D21" s="3" t="d">
        <v>2008-06-17</v>
      </c>
      <c r="E21">
        <v>141.69999999999999</v>
      </c>
      <c r="F21">
        <v>1024</v>
      </c>
      <c r="G21">
        <v>933.12</v>
      </c>
      <c r="H21">
        <v>19.263999999999999</v>
      </c>
      <c r="I21" s="5">
        <v>48.16</v>
      </c>
      <c r="K21" t="s">
        <v>14</v>
      </c>
      <c r="L21" s="3" t="d">
        <v>2008-06-17</v>
      </c>
      <c r="M21" s="6">
        <f t="shared" ref="M21:M30" si="3">E21/E$19</f>
        <v>1.6400462962962961</v>
      </c>
      <c r="N21" s="6">
        <f t="shared" si="2"/>
        <v>1.3333333333333333</v>
      </c>
      <c r="O21" s="6">
        <f t="shared" si="2"/>
        <v>1.8013899613899613</v>
      </c>
      <c r="P21" s="6">
        <f t="shared" si="2"/>
        <v>1.3959420289855071</v>
      </c>
      <c r="Q21" s="6">
        <f t="shared" si="2"/>
        <v>1.308695652173913</v>
      </c>
    </row>
    <row r="22" spans="3:17" x14ac:dyDescent="0.25">
      <c r="C22" t="s">
        <v>15</v>
      </c>
      <c r="D22" s="3" t="d">
        <v>2009-01-15</v>
      </c>
      <c r="E22">
        <v>159</v>
      </c>
      <c r="F22">
        <v>1024</v>
      </c>
      <c r="G22">
        <v>1062.72</v>
      </c>
      <c r="H22">
        <v>20.736000000000001</v>
      </c>
      <c r="I22" s="5">
        <v>51.84</v>
      </c>
      <c r="K22" t="s">
        <v>15</v>
      </c>
      <c r="L22" s="3" t="d">
        <v>2009-01-15</v>
      </c>
      <c r="M22" s="6">
        <f t="shared" si="3"/>
        <v>1.8402777777777777</v>
      </c>
      <c r="N22" s="6">
        <f t="shared" si="2"/>
        <v>1.3333333333333333</v>
      </c>
      <c r="O22" s="6">
        <f t="shared" si="2"/>
        <v>2.0515830115830118</v>
      </c>
      <c r="P22" s="6">
        <f t="shared" si="2"/>
        <v>1.5026086956521738</v>
      </c>
      <c r="Q22" s="6">
        <f t="shared" si="2"/>
        <v>1.4086956521739133</v>
      </c>
    </row>
    <row r="23" spans="3:17" x14ac:dyDescent="0.25">
      <c r="C23" t="s">
        <v>25</v>
      </c>
      <c r="D23" s="3" t="d">
        <v>2010-03-26</v>
      </c>
      <c r="E23">
        <v>177.4</v>
      </c>
      <c r="F23">
        <v>1536</v>
      </c>
      <c r="G23">
        <v>1345</v>
      </c>
      <c r="H23">
        <v>33.6</v>
      </c>
      <c r="I23" s="5">
        <v>42</v>
      </c>
      <c r="K23" t="s">
        <v>25</v>
      </c>
      <c r="L23" s="3" t="d">
        <v>2010-03-26</v>
      </c>
      <c r="M23" s="6">
        <f t="shared" si="3"/>
        <v>2.0532407407407405</v>
      </c>
      <c r="N23" s="6">
        <f t="shared" si="2"/>
        <v>2</v>
      </c>
      <c r="O23" s="6">
        <f t="shared" si="2"/>
        <v>2.5965250965250966</v>
      </c>
      <c r="P23" s="6">
        <f t="shared" si="2"/>
        <v>2.4347826086956523</v>
      </c>
      <c r="Q23" s="6">
        <f t="shared" si="2"/>
        <v>1.1413043478260871</v>
      </c>
    </row>
    <row r="24" spans="3:17" x14ac:dyDescent="0.25">
      <c r="C24" t="s">
        <v>26</v>
      </c>
      <c r="D24" s="3" t="d">
        <v>2010-11-09</v>
      </c>
      <c r="E24">
        <v>192.4</v>
      </c>
      <c r="F24">
        <v>1536</v>
      </c>
      <c r="G24">
        <v>1581.1</v>
      </c>
      <c r="H24">
        <v>37.06</v>
      </c>
      <c r="I24" s="5">
        <v>49.41</v>
      </c>
      <c r="K24" t="s">
        <v>26</v>
      </c>
      <c r="L24" s="3" t="d">
        <v>2010-11-09</v>
      </c>
      <c r="M24" s="6">
        <f t="shared" si="3"/>
        <v>2.2268518518518516</v>
      </c>
      <c r="N24" s="6">
        <f t="shared" si="2"/>
        <v>2</v>
      </c>
      <c r="O24" s="6">
        <f t="shared" si="2"/>
        <v>3.0523166023166022</v>
      </c>
      <c r="P24" s="6">
        <f t="shared" si="2"/>
        <v>2.6855072463768117</v>
      </c>
      <c r="Q24" s="6">
        <f t="shared" si="2"/>
        <v>1.3426630434782609</v>
      </c>
    </row>
    <row r="25" spans="3:17" x14ac:dyDescent="0.25">
      <c r="C25" t="s">
        <v>27</v>
      </c>
      <c r="D25" s="3" t="d">
        <v>2012-03-22</v>
      </c>
      <c r="E25">
        <v>192.256</v>
      </c>
      <c r="F25">
        <v>2048</v>
      </c>
      <c r="G25">
        <v>3090.4</v>
      </c>
      <c r="H25">
        <v>32.200000000000003</v>
      </c>
      <c r="I25" s="5">
        <v>128.80000000000001</v>
      </c>
      <c r="K25" t="s">
        <v>27</v>
      </c>
      <c r="L25" s="3" t="d">
        <v>2012-03-22</v>
      </c>
      <c r="M25" s="6">
        <f t="shared" si="3"/>
        <v>2.2251851851851852</v>
      </c>
      <c r="N25" s="6">
        <f t="shared" si="2"/>
        <v>2.6666666666666665</v>
      </c>
      <c r="O25" s="6">
        <f t="shared" si="2"/>
        <v>5.9660231660231666</v>
      </c>
      <c r="P25" s="6">
        <f t="shared" si="2"/>
        <v>2.3333333333333335</v>
      </c>
      <c r="Q25" s="6">
        <f t="shared" si="2"/>
        <v>3.5000000000000004</v>
      </c>
    </row>
    <row r="26" spans="3:17" x14ac:dyDescent="0.25">
      <c r="C26" t="s">
        <v>28</v>
      </c>
      <c r="D26" s="3" t="d">
        <v>2013-05-23</v>
      </c>
      <c r="E26">
        <v>288</v>
      </c>
      <c r="F26">
        <v>3072</v>
      </c>
      <c r="G26">
        <v>3977</v>
      </c>
      <c r="H26">
        <v>41.4</v>
      </c>
      <c r="I26" s="5">
        <v>166</v>
      </c>
      <c r="K26" t="s">
        <v>28</v>
      </c>
      <c r="L26" s="3" t="d">
        <v>2013-05-23</v>
      </c>
      <c r="M26" s="6">
        <f t="shared" si="3"/>
        <v>3.333333333333333</v>
      </c>
      <c r="N26" s="6">
        <f t="shared" si="2"/>
        <v>4</v>
      </c>
      <c r="O26" s="6">
        <f t="shared" si="2"/>
        <v>7.6776061776061777</v>
      </c>
      <c r="P26" s="6">
        <f t="shared" si="2"/>
        <v>2.9999999999999996</v>
      </c>
      <c r="Q26" s="6">
        <f t="shared" si="2"/>
        <v>4.5108695652173916</v>
      </c>
    </row>
    <row r="27" spans="3:17" x14ac:dyDescent="0.25">
      <c r="C27" t="s">
        <v>29</v>
      </c>
      <c r="D27" s="3" t="d">
        <v>2013-11-07</v>
      </c>
      <c r="E27">
        <v>336</v>
      </c>
      <c r="F27">
        <v>3072</v>
      </c>
      <c r="G27">
        <v>5046</v>
      </c>
      <c r="H27">
        <v>42</v>
      </c>
      <c r="I27" s="5">
        <v>210</v>
      </c>
      <c r="J27" s="2"/>
      <c r="K27" t="s">
        <v>29</v>
      </c>
      <c r="L27" s="3" t="d">
        <v>2013-11-07</v>
      </c>
      <c r="M27" s="6">
        <f t="shared" si="3"/>
        <v>3.8888888888888888</v>
      </c>
      <c r="N27" s="6">
        <f t="shared" si="2"/>
        <v>4</v>
      </c>
      <c r="O27" s="6">
        <f t="shared" si="2"/>
        <v>9.7413127413127416</v>
      </c>
      <c r="P27" s="6">
        <f t="shared" si="2"/>
        <v>3.043478260869565</v>
      </c>
      <c r="Q27" s="6">
        <f t="shared" si="2"/>
        <v>5.7065217391304355</v>
      </c>
    </row>
    <row r="28" spans="3:17" x14ac:dyDescent="0.25">
      <c r="C28" t="s">
        <v>32</v>
      </c>
      <c r="D28" s="3" t="d">
        <v>2014-09-18</v>
      </c>
      <c r="E28">
        <v>224</v>
      </c>
      <c r="F28">
        <v>4096</v>
      </c>
      <c r="G28">
        <v>4612</v>
      </c>
      <c r="H28">
        <v>72.099999999999994</v>
      </c>
      <c r="I28" s="5">
        <v>144</v>
      </c>
      <c r="K28" t="s">
        <v>32</v>
      </c>
      <c r="L28" s="3" t="d">
        <v>2014-09-18</v>
      </c>
      <c r="M28" s="6">
        <f t="shared" si="3"/>
        <v>2.5925925925925926</v>
      </c>
      <c r="N28" s="6">
        <f t="shared" si="2"/>
        <v>5.333333333333333</v>
      </c>
      <c r="O28" s="6">
        <f t="shared" si="2"/>
        <v>8.903474903474903</v>
      </c>
      <c r="P28" s="6">
        <f t="shared" si="2"/>
        <v>5.22463768115942</v>
      </c>
      <c r="Q28" s="6">
        <f t="shared" si="2"/>
        <v>3.9130434782608701</v>
      </c>
    </row>
    <row r="29" spans="3:17" x14ac:dyDescent="0.25">
      <c r="C29" t="s">
        <v>33</v>
      </c>
      <c r="D29" s="3" t="d">
        <v>2015-06-02</v>
      </c>
      <c r="E29">
        <v>336</v>
      </c>
      <c r="F29">
        <v>6144</v>
      </c>
      <c r="G29">
        <v>5632</v>
      </c>
      <c r="H29">
        <v>96</v>
      </c>
      <c r="I29" s="5">
        <v>176</v>
      </c>
      <c r="K29" t="s">
        <v>33</v>
      </c>
      <c r="L29" s="3" t="d">
        <v>2015-06-02</v>
      </c>
      <c r="M29" s="6">
        <f t="shared" si="3"/>
        <v>3.8888888888888888</v>
      </c>
      <c r="N29" s="6">
        <f t="shared" si="2"/>
        <v>8</v>
      </c>
      <c r="O29" s="6">
        <f t="shared" si="2"/>
        <v>10.872586872586872</v>
      </c>
      <c r="P29" s="6">
        <f t="shared" si="2"/>
        <v>6.9565217391304346</v>
      </c>
      <c r="Q29" s="6">
        <f t="shared" si="2"/>
        <v>4.7826086956521747</v>
      </c>
    </row>
    <row r="30" spans="3:17" x14ac:dyDescent="0.25">
      <c r="C30" t="s">
        <v>35</v>
      </c>
      <c r="D30" s="3" t="d">
        <v>2016-05-27</v>
      </c>
      <c r="E30">
        <v>320</v>
      </c>
      <c r="F30">
        <v>8192</v>
      </c>
      <c r="G30">
        <v>8228</v>
      </c>
      <c r="H30">
        <v>102.8</v>
      </c>
      <c r="I30" s="5">
        <v>257.10000000000002</v>
      </c>
      <c r="K30" t="s">
        <v>35</v>
      </c>
      <c r="L30" s="3" t="d">
        <v>2016-05-27</v>
      </c>
      <c r="M30" s="6">
        <f t="shared" si="3"/>
        <v>3.7037037037037033</v>
      </c>
      <c r="N30" s="6">
        <f t="shared" si="2"/>
        <v>10.666666666666666</v>
      </c>
      <c r="O30" s="6">
        <f t="shared" si="2"/>
        <v>15.884169884169884</v>
      </c>
      <c r="P30" s="6">
        <f t="shared" si="2"/>
        <v>7.4492753623188399</v>
      </c>
      <c r="Q30" s="6">
        <f t="shared" si="2"/>
        <v>6.9864130434782616</v>
      </c>
    </row>
  </sheetData>
  <mergeCells count="2">
    <mergeCell ref="L6:Q6"/>
    <mergeCell ref="L17:Q17"/>
  </mergeCells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E7:P55"/>
  <sheetViews>
    <sheetView workbookViewId="0">
      <selection activeCell="P17" sqref="E17:P17"/>
    </sheetView>
  </sheetViews>
  <sheetFormatPr defaultRowHeight="15" x14ac:dyDescent="0.25"/>
  <cols>
    <col min="3" max="3" width="17" bestFit="1" customWidth="1"/>
    <col min="4" max="4" width="12.42578125" bestFit="1" customWidth="1"/>
    <col min="5" max="5" width="15.7109375" bestFit="1" customWidth="1"/>
    <col min="6" max="6" width="12.7109375" customWidth="1"/>
    <col min="7" max="7" width="15.7109375" bestFit="1" customWidth="1"/>
    <col min="8" max="8" width="13.85546875" bestFit="1" customWidth="1"/>
    <col min="9" max="9" width="11.7109375" bestFit="1" customWidth="1"/>
    <col min="10" max="10" width="15.85546875" bestFit="1" customWidth="1"/>
  </cols>
  <sheetData>
    <row r="7" spans="5:16" x14ac:dyDescent="0.25">
      <c r="G7" t="s">
        <v>0</v>
      </c>
      <c r="H7">
        <v>140</v>
      </c>
    </row>
    <row r="10" spans="5:16" x14ac:dyDescent="0.25">
      <c r="E10" t="s">
        <v>2</v>
      </c>
      <c r="F10">
        <v>22.4</v>
      </c>
      <c r="G10">
        <v>64.5</v>
      </c>
      <c r="H10">
        <v>57.6</v>
      </c>
    </row>
    <row r="13" spans="5:16" x14ac:dyDescent="0.25">
      <c r="F13" s="2">
        <v>2006</v>
      </c>
      <c r="G13" s="2">
        <v>2007</v>
      </c>
      <c r="H13" s="2">
        <v>2008</v>
      </c>
      <c r="I13" s="2">
        <v>2009</v>
      </c>
      <c r="J13" s="2">
        <v>2010</v>
      </c>
      <c r="K13" s="2">
        <v>2011</v>
      </c>
      <c r="L13" s="2">
        <v>2012</v>
      </c>
      <c r="M13" s="2">
        <v>2013</v>
      </c>
      <c r="N13" s="2">
        <v>2014</v>
      </c>
      <c r="O13" s="2">
        <v>2015</v>
      </c>
      <c r="P13" s="2">
        <v>2016</v>
      </c>
    </row>
    <row r="14" spans="5:16" x14ac:dyDescent="0.25">
      <c r="E14" t="s">
        <v>4</v>
      </c>
      <c r="F14" s="1">
        <v>86.4</v>
      </c>
      <c r="G14" s="1">
        <v>103.7</v>
      </c>
      <c r="H14">
        <v>141.69999999999999</v>
      </c>
      <c r="I14">
        <v>159</v>
      </c>
      <c r="J14" s="1">
        <v>192.4</v>
      </c>
      <c r="K14" s="1">
        <v>192.4</v>
      </c>
      <c r="L14">
        <v>192.4</v>
      </c>
      <c r="M14" s="1">
        <v>288</v>
      </c>
      <c r="N14" s="1">
        <v>336</v>
      </c>
      <c r="O14">
        <v>313</v>
      </c>
      <c r="P14">
        <v>480</v>
      </c>
    </row>
    <row r="15" spans="5:16" x14ac:dyDescent="0.25">
      <c r="E15" t="s">
        <v>6</v>
      </c>
      <c r="F15">
        <v>12.8</v>
      </c>
      <c r="G15">
        <v>12.8</v>
      </c>
      <c r="H15">
        <v>25.6</v>
      </c>
      <c r="I15">
        <v>25.6</v>
      </c>
      <c r="J15">
        <v>57.73</v>
      </c>
      <c r="K15" s="1">
        <v>98.5</v>
      </c>
      <c r="L15" s="1">
        <v>86.4</v>
      </c>
      <c r="M15" s="1">
        <v>86.4</v>
      </c>
      <c r="N15" s="1">
        <v>86.4</v>
      </c>
      <c r="O15" s="1">
        <v>106</v>
      </c>
      <c r="P15" s="1">
        <v>112</v>
      </c>
    </row>
    <row r="16" spans="5:16" x14ac:dyDescent="0.25">
      <c r="E16" t="s">
        <v>1</v>
      </c>
      <c r="F16">
        <v>12.8</v>
      </c>
      <c r="G16">
        <v>12.8</v>
      </c>
      <c r="H16">
        <v>17</v>
      </c>
      <c r="I16">
        <v>17</v>
      </c>
      <c r="J16">
        <v>21.3</v>
      </c>
      <c r="K16">
        <v>21.3</v>
      </c>
      <c r="L16">
        <v>25.6</v>
      </c>
      <c r="M16">
        <v>25.6</v>
      </c>
      <c r="N16">
        <v>25.6</v>
      </c>
      <c r="O16" s="1">
        <v>34.1</v>
      </c>
      <c r="P16" s="1">
        <v>34.1</v>
      </c>
    </row>
    <row r="17" spans="5:16" x14ac:dyDescent="0.25">
      <c r="E17" t="s">
        <v>3</v>
      </c>
      <c r="F17">
        <v>0</v>
      </c>
      <c r="G17">
        <v>0.53200000000000003</v>
      </c>
      <c r="H17">
        <v>0.53200000000000003</v>
      </c>
      <c r="I17">
        <v>1.6</v>
      </c>
      <c r="J17">
        <v>3.2</v>
      </c>
      <c r="K17">
        <v>6.4</v>
      </c>
      <c r="L17">
        <v>8.5</v>
      </c>
      <c r="M17">
        <v>12.8</v>
      </c>
      <c r="N17">
        <v>12.8</v>
      </c>
      <c r="O17">
        <v>25.6</v>
      </c>
      <c r="P17">
        <v>25.6</v>
      </c>
    </row>
    <row r="18" spans="5:16" x14ac:dyDescent="0.25">
      <c r="E18" t="s">
        <v>5</v>
      </c>
      <c r="F18">
        <v>22.4</v>
      </c>
      <c r="G18">
        <v>22.4</v>
      </c>
      <c r="H18">
        <v>22.4</v>
      </c>
      <c r="I18">
        <v>22.4</v>
      </c>
      <c r="J18">
        <v>22.4</v>
      </c>
      <c r="K18">
        <v>22.4</v>
      </c>
      <c r="L18">
        <v>22.4</v>
      </c>
      <c r="M18">
        <v>140</v>
      </c>
      <c r="N18">
        <v>140</v>
      </c>
      <c r="O18">
        <v>140</v>
      </c>
      <c r="P18">
        <v>218</v>
      </c>
    </row>
    <row r="55" spans="9:9" x14ac:dyDescent="0.25">
      <c r="I55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Mobile</vt:lpstr>
      <vt:lpstr>Range</vt:lpstr>
      <vt:lpstr>graft</vt:lpstr>
    </vt:vector>
  </TitlesOfParts>
  <Company>Unity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Riccio</dc:creator>
  <cp:lastModifiedBy>Christophe Riccio</cp:lastModifiedBy>
  <dcterms:created xsi:type="dcterms:W3CDTF">2016-09-14T22:07:51Z</dcterms:created>
  <dcterms:modified xsi:type="dcterms:W3CDTF">2016-09-19T15:47:01Z</dcterms:modified>
</cp:coreProperties>
</file>