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 activeTab="1"/>
  </bookViews>
  <sheets>
    <sheet name="data" sheetId="3" r:id="rId1"/>
    <sheet name="Mobile" sheetId="4" r:id="rId2"/>
    <sheet name="graft" sheetId="1" r:id="rId3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P22" i="4" l="1"/>
  <c r="P23" i="4"/>
  <c r="P24" i="4"/>
  <c r="P25" i="4"/>
  <c r="P26" i="4"/>
  <c r="P27" i="4"/>
  <c r="P28" i="4"/>
  <c r="P29" i="4"/>
  <c r="P30" i="4"/>
  <c r="P21" i="4"/>
  <c r="O22" i="4"/>
  <c r="O23" i="4"/>
  <c r="O24" i="4"/>
  <c r="O25" i="4"/>
  <c r="O26" i="4"/>
  <c r="O27" i="4"/>
  <c r="O28" i="4"/>
  <c r="O29" i="4"/>
  <c r="O30" i="4"/>
  <c r="O21" i="4"/>
  <c r="M22" i="4"/>
  <c r="M23" i="4"/>
  <c r="M24" i="4"/>
  <c r="M25" i="4"/>
  <c r="M26" i="4"/>
  <c r="M27" i="4"/>
  <c r="M28" i="4"/>
  <c r="M29" i="4"/>
  <c r="M30" i="4"/>
  <c r="M21" i="4"/>
  <c r="L22" i="4"/>
  <c r="L23" i="4"/>
  <c r="L24" i="4"/>
  <c r="L25" i="4"/>
  <c r="L26" i="4"/>
  <c r="L27" i="4"/>
  <c r="L28" i="4"/>
  <c r="L29" i="4"/>
  <c r="L30" i="4"/>
  <c r="L21" i="4"/>
  <c r="O8" i="4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8" i="4" s="1"/>
  <c r="K9" i="4"/>
  <c r="O9" i="4" s="1"/>
  <c r="K10" i="4"/>
  <c r="O10" i="4" s="1"/>
  <c r="K11" i="4"/>
  <c r="O11" i="4" s="1"/>
  <c r="K12" i="4"/>
  <c r="O12" i="4" s="1"/>
  <c r="K13" i="4"/>
  <c r="O13" i="4" s="1"/>
  <c r="K14" i="4"/>
  <c r="O14" i="4" s="1"/>
  <c r="K8" i="4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<sst xmlns="http://purl.oclc.org/ooxml/spreadsheetml/main" count="303" uniqueCount="141">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</sst>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626240"/>
        <c:axId val="853626784"/>
      </c:scatterChart>
      <c:valAx>
        <c:axId val="853626240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6784"/>
        <c:crosses val="autoZero"/>
        <c:crossBetween val="midCat"/>
        <c:majorUnit val="250"/>
      </c:valAx>
      <c:valAx>
        <c:axId val="85362678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622976"/>
        <c:axId val="853624608"/>
      </c:scatterChart>
      <c:valAx>
        <c:axId val="853622976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4608"/>
        <c:crosses val="autoZero"/>
        <c:crossBetween val="midCat"/>
        <c:majorUnit val="250"/>
      </c:valAx>
      <c:valAx>
        <c:axId val="8536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632768"/>
        <c:axId val="853631136"/>
      </c:scatterChart>
      <c:valAx>
        <c:axId val="853632768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31136"/>
        <c:crosses val="autoZero"/>
        <c:crossBetween val="midCat"/>
        <c:majorUnit val="250"/>
      </c:valAx>
      <c:valAx>
        <c:axId val="853631136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3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634400"/>
        <c:axId val="853634944"/>
      </c:scatterChart>
      <c:valAx>
        <c:axId val="853634400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34944"/>
        <c:crosses val="autoZero"/>
        <c:crossBetween val="midCat"/>
        <c:majorUnit val="250"/>
      </c:valAx>
      <c:valAx>
        <c:axId val="8536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0201789736912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Mobile!$O$7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Mobile!$O$8:$O$14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Mobile!$P$7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754592"/>
        <c:axId val="876754048"/>
      </c:scatterChart>
      <c:valAx>
        <c:axId val="876754592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6754048"/>
        <c:crosses val="autoZero"/>
        <c:crossBetween val="midCat"/>
        <c:majorUnit val="250"/>
      </c:valAx>
      <c:valAx>
        <c:axId val="87675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675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5562662755390870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Mobile!$O$20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Mobile!$N$21:$N$30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Mobile!$O$21:$O$30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Mobile!$P$20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Mobile!$N$21:$N$30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Mobile!$O$7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Mobile!$O$8:$O$14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Mobile!$P$7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31952"/>
        <c:axId val="537530864"/>
      </c:scatterChart>
      <c:valAx>
        <c:axId val="537531952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530864"/>
        <c:crosses val="autoZero"/>
        <c:crossBetween val="midCat"/>
        <c:majorUnit val="250"/>
      </c:valAx>
      <c:valAx>
        <c:axId val="537530864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53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621344"/>
        <c:axId val="853630048"/>
      </c:lineChart>
      <c:catAx>
        <c:axId val="85362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30048"/>
        <c:crosses val="autoZero"/>
        <c:auto val="1"/>
        <c:lblAlgn val="ctr"/>
        <c:lblOffset val="100"/>
        <c:noMultiLvlLbl val="0"/>
      </c:catAx>
      <c:valAx>
        <c:axId val="8536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627872"/>
        <c:axId val="853624064"/>
      </c:lineChart>
      <c:catAx>
        <c:axId val="85362787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4064"/>
        <c:crosses val="autoZero"/>
        <c:auto val="1"/>
        <c:lblAlgn val="ctr"/>
        <c:lblOffset val="100"/>
        <c:noMultiLvlLbl val="0"/>
      </c:catAx>
      <c:valAx>
        <c:axId val="853624064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36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20</xdr:col>
      <xdr:colOff>57150</xdr:colOff>
      <xdr:row>4</xdr:row>
      <xdr:rowOff>123824</xdr:rowOff>
    </xdr:from>
    <xdr:to>
      <xdr:col>27</xdr:col>
      <xdr:colOff>361950</xdr:colOff>
      <xdr:row>23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1</xdr:colOff>
      <xdr:row>26</xdr:row>
      <xdr:rowOff>76200</xdr:rowOff>
    </xdr:from>
    <xdr:to>
      <xdr:col>27</xdr:col>
      <xdr:colOff>328613</xdr:colOff>
      <xdr:row>46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2.bin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5" Type="http://purl.oclc.org/ooxml/officeDocument/relationships/hyperlink" Target="https://en.wikipedia.org/wiki/PowerVR" TargetMode="External"/><Relationship Id="rId4" Type="http://purl.oclc.org/ooxml/officeDocument/relationships/hyperlink" Target="https://en.wikipedia.org/wiki/Samsung" TargetMode="External"/><Relationship Id="rId9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31" workbookViewId="0">
      <selection activeCell="E5" sqref="E5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P34"/>
  <sheetViews>
    <sheetView tabSelected="1" workbookViewId="0">
      <selection activeCell="R35" sqref="R35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140625" bestFit="1" customWidth="1"/>
    <col min="5" max="5" width="12.140625" bestFit="1" customWidth="1"/>
    <col min="6" max="6" width="15.28515625" bestFit="1" customWidth="1"/>
    <col min="10" max="10" width="10.5703125" bestFit="1" customWidth="1"/>
    <col min="11" max="11" width="15.28515625" bestFit="1" customWidth="1"/>
    <col min="12" max="12" width="15.140625" bestFit="1" customWidth="1"/>
    <col min="13" max="13" width="10.28515625" bestFit="1" customWidth="1"/>
    <col min="14" max="14" width="12.140625" bestFit="1" customWidth="1"/>
    <col min="15" max="15" width="13.85546875" bestFit="1" customWidth="1"/>
    <col min="16" max="16" width="12.85546875" bestFit="1" customWidth="1"/>
    <col min="18" max="18" width="10.28515625" bestFit="1" customWidth="1"/>
  </cols>
  <sheetData>
    <row r="2" spans="2:16" x14ac:dyDescent="0.25">
      <c r="B2" t="s">
        <v>72</v>
      </c>
    </row>
    <row r="7" spans="2:16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85</v>
      </c>
      <c r="K7" t="s">
        <v>104</v>
      </c>
      <c r="L7" t="s">
        <v>105</v>
      </c>
      <c r="O7" t="s">
        <v>139</v>
      </c>
      <c r="P7" t="s">
        <v>140</v>
      </c>
    </row>
    <row r="8" spans="2:16" x14ac:dyDescent="0.25">
      <c r="B8" t="s">
        <v>80</v>
      </c>
      <c r="C8" t="s">
        <v>98</v>
      </c>
      <c r="D8" t="s">
        <v>97</v>
      </c>
      <c r="E8" s="3" t="d">
        <v>2010-06-04</v>
      </c>
      <c r="F8">
        <v>2.4</v>
      </c>
      <c r="G8">
        <v>3.2</v>
      </c>
      <c r="I8">
        <v>384000</v>
      </c>
      <c r="J8" t="s">
        <v>99</v>
      </c>
      <c r="K8" s="7">
        <f>F8*1024*1024</f>
        <v>2516582.3999999999</v>
      </c>
      <c r="L8">
        <f>G8*1024*1024</f>
        <v>3355443.2000000002</v>
      </c>
      <c r="M8" t="s">
        <v>80</v>
      </c>
      <c r="N8" s="3" t="d">
        <v>2010-06-04</v>
      </c>
      <c r="O8">
        <f>K8/I8</f>
        <v>6.5535999999999994</v>
      </c>
      <c r="P8">
        <f>L8/I8</f>
        <v>8.7381333333333338</v>
      </c>
    </row>
    <row r="9" spans="2:16" x14ac:dyDescent="0.25">
      <c r="B9" t="s">
        <v>79</v>
      </c>
      <c r="C9" t="s">
        <v>96</v>
      </c>
      <c r="D9" t="s">
        <v>90</v>
      </c>
      <c r="E9" s="3" t="d">
        <v>2011-05-02</v>
      </c>
      <c r="F9">
        <v>6.4</v>
      </c>
      <c r="G9">
        <v>9.6</v>
      </c>
      <c r="I9">
        <v>384000</v>
      </c>
      <c r="J9" t="s">
        <v>99</v>
      </c>
      <c r="K9" s="7">
        <f t="shared" ref="K9:K14" si="0">F9*1024*1024</f>
        <v>6710886.4000000004</v>
      </c>
      <c r="L9">
        <f t="shared" ref="L9:L14" si="1">G9*1024*1024</f>
        <v>10066329.6</v>
      </c>
      <c r="M9" t="s">
        <v>79</v>
      </c>
      <c r="N9" s="3" t="d">
        <v>2011-05-02</v>
      </c>
      <c r="O9">
        <f>K9/I9</f>
        <v>17.476266666666668</v>
      </c>
      <c r="P9">
        <f>L9/I9</f>
        <v>26.214399999999998</v>
      </c>
    </row>
    <row r="10" spans="2:16" x14ac:dyDescent="0.25">
      <c r="B10" t="s">
        <v>78</v>
      </c>
      <c r="C10" t="s">
        <v>95</v>
      </c>
      <c r="D10" t="s">
        <v>90</v>
      </c>
      <c r="E10" s="3" t="d">
        <v>2012-05-29</v>
      </c>
      <c r="F10">
        <v>6.4</v>
      </c>
      <c r="G10">
        <v>15.84</v>
      </c>
      <c r="I10">
        <v>921600</v>
      </c>
      <c r="J10" t="s">
        <v>100</v>
      </c>
      <c r="K10" s="7">
        <f t="shared" si="0"/>
        <v>6710886.4000000004</v>
      </c>
      <c r="L10">
        <f t="shared" si="1"/>
        <v>16609443.84</v>
      </c>
      <c r="M10" t="s">
        <v>78</v>
      </c>
      <c r="N10" s="3" t="d">
        <v>2012-05-29</v>
      </c>
      <c r="O10">
        <f>K10/I10</f>
        <v>7.2817777777777781</v>
      </c>
      <c r="P10">
        <f>L10/I10</f>
        <v>18.022400000000001</v>
      </c>
    </row>
    <row r="11" spans="2:16" x14ac:dyDescent="0.25">
      <c r="B11" t="s">
        <v>77</v>
      </c>
      <c r="C11" t="s">
        <v>86</v>
      </c>
      <c r="D11" t="s">
        <v>91</v>
      </c>
      <c r="E11" s="3" t="d">
        <v>2013-04-27</v>
      </c>
      <c r="F11">
        <v>12.8</v>
      </c>
      <c r="G11">
        <v>49</v>
      </c>
      <c r="I11">
        <v>2073600</v>
      </c>
      <c r="J11" t="s">
        <v>101</v>
      </c>
      <c r="K11" s="7">
        <f t="shared" si="0"/>
        <v>13421772.800000001</v>
      </c>
      <c r="L11">
        <f t="shared" si="1"/>
        <v>51380224</v>
      </c>
      <c r="M11" t="s">
        <v>77</v>
      </c>
      <c r="N11" s="3" t="d">
        <v>2013-04-27</v>
      </c>
      <c r="O11">
        <f>K11/I11</f>
        <v>6.4726913580246919</v>
      </c>
      <c r="P11">
        <f>L11/I11</f>
        <v>24.778271604938272</v>
      </c>
    </row>
    <row r="12" spans="2:16" x14ac:dyDescent="0.25">
      <c r="B12" t="s">
        <v>76</v>
      </c>
      <c r="C12" t="s">
        <v>88</v>
      </c>
      <c r="D12" t="s">
        <v>92</v>
      </c>
      <c r="E12" s="3" t="d">
        <v>2014-04-11</v>
      </c>
      <c r="F12">
        <v>14.9</v>
      </c>
      <c r="G12">
        <v>102.4</v>
      </c>
      <c r="I12">
        <v>2073600</v>
      </c>
      <c r="J12" t="s">
        <v>101</v>
      </c>
      <c r="K12" s="7">
        <f t="shared" si="0"/>
        <v>15623782.4</v>
      </c>
      <c r="L12">
        <f t="shared" si="1"/>
        <v>107374182.40000001</v>
      </c>
      <c r="M12" t="s">
        <v>76</v>
      </c>
      <c r="N12" s="3" t="d">
        <v>2014-04-11</v>
      </c>
      <c r="O12">
        <f>K12/I12</f>
        <v>7.5346172839506176</v>
      </c>
      <c r="P12">
        <f>L12/I12</f>
        <v>51.781530864197535</v>
      </c>
    </row>
    <row r="13" spans="2:16" x14ac:dyDescent="0.25">
      <c r="B13" t="s">
        <v>75</v>
      </c>
      <c r="C13" t="s">
        <v>89</v>
      </c>
      <c r="D13" t="s">
        <v>94</v>
      </c>
      <c r="E13" s="3" t="d">
        <v>2015-04-10</v>
      </c>
      <c r="F13">
        <v>24.88</v>
      </c>
      <c r="G13">
        <v>210</v>
      </c>
      <c r="I13">
        <v>3686400</v>
      </c>
      <c r="J13" t="s">
        <v>102</v>
      </c>
      <c r="K13" s="7">
        <f t="shared" si="0"/>
        <v>26088570.879999999</v>
      </c>
      <c r="L13">
        <f t="shared" si="1"/>
        <v>220200960</v>
      </c>
      <c r="M13" t="s">
        <v>75</v>
      </c>
      <c r="N13" s="3" t="d">
        <v>2015-04-10</v>
      </c>
      <c r="O13">
        <f>K13/I13</f>
        <v>7.0769777777777776</v>
      </c>
      <c r="P13">
        <f>L13/I13</f>
        <v>59.733333333333334</v>
      </c>
    </row>
    <row r="14" spans="2:16" x14ac:dyDescent="0.25">
      <c r="B14" t="s">
        <v>74</v>
      </c>
      <c r="C14" t="s">
        <v>73</v>
      </c>
      <c r="D14" t="s">
        <v>93</v>
      </c>
      <c r="E14" s="3" t="d">
        <v>2016-03-11</v>
      </c>
      <c r="F14">
        <v>28.7</v>
      </c>
      <c r="G14">
        <v>265.2</v>
      </c>
      <c r="I14">
        <v>3686400</v>
      </c>
      <c r="J14" t="s">
        <v>102</v>
      </c>
      <c r="K14" s="7">
        <f t="shared" si="0"/>
        <v>30094131.199999999</v>
      </c>
      <c r="L14">
        <f t="shared" si="1"/>
        <v>278082355.19999999</v>
      </c>
      <c r="M14" t="s">
        <v>74</v>
      </c>
      <c r="N14" s="3" t="d">
        <v>2016-03-11</v>
      </c>
      <c r="O14">
        <f>K14/I14</f>
        <v>8.1635555555555559</v>
      </c>
      <c r="P14">
        <f>L14/I14</f>
        <v>75.434666666666658</v>
      </c>
    </row>
    <row r="20" spans="2:16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85</v>
      </c>
      <c r="K20" t="s">
        <v>134</v>
      </c>
      <c r="L20" t="s">
        <v>104</v>
      </c>
      <c r="M20" t="s">
        <v>105</v>
      </c>
      <c r="O20" t="s">
        <v>137</v>
      </c>
      <c r="P20" t="s">
        <v>138</v>
      </c>
    </row>
    <row r="21" spans="2:16" x14ac:dyDescent="0.25">
      <c r="B21" t="s">
        <v>3</v>
      </c>
      <c r="D21" t="s">
        <v>133</v>
      </c>
      <c r="E21" s="3" t="d">
        <v>2007-06-29</v>
      </c>
      <c r="F21">
        <v>0.53200000000000003</v>
      </c>
      <c r="I21">
        <v>153600</v>
      </c>
      <c r="J21" t="s">
        <v>132</v>
      </c>
      <c r="K21">
        <v>128</v>
      </c>
      <c r="L21" s="7">
        <f>F21*1024*1024</f>
        <v>557842.43200000003</v>
      </c>
      <c r="M21" s="7">
        <f>G21*1024*1024</f>
        <v>0</v>
      </c>
      <c r="N21" s="3" t="d">
        <v>2007-06-29</v>
      </c>
      <c r="O21">
        <f>L21/I21</f>
        <v>3.6317866666666667</v>
      </c>
      <c r="P21">
        <f>M21/I21</f>
        <v>0</v>
      </c>
    </row>
    <row r="22" spans="2:16" x14ac:dyDescent="0.25">
      <c r="B22" t="s">
        <v>124</v>
      </c>
      <c r="D22" t="s">
        <v>133</v>
      </c>
      <c r="E22" s="3" t="d">
        <v>2008-07-11</v>
      </c>
      <c r="F22">
        <v>0.53200000000000003</v>
      </c>
      <c r="I22">
        <v>153600</v>
      </c>
      <c r="J22" t="s">
        <v>132</v>
      </c>
      <c r="K22">
        <v>128</v>
      </c>
      <c r="L22" s="7">
        <f t="shared" ref="L22:L30" si="2">F22*1024*1024</f>
        <v>557842.43200000003</v>
      </c>
      <c r="M22" s="7">
        <f t="shared" ref="M22:M30" si="3">G22*1024*1024</f>
        <v>0</v>
      </c>
      <c r="N22" s="3" t="d">
        <v>2008-07-11</v>
      </c>
      <c r="O22">
        <f t="shared" ref="O22:O30" si="4">L22/I22</f>
        <v>3.6317866666666667</v>
      </c>
      <c r="P22">
        <f t="shared" ref="P22:P30" si="5">M22/I22</f>
        <v>0</v>
      </c>
    </row>
    <row r="23" spans="2:16" x14ac:dyDescent="0.25">
      <c r="B23" t="s">
        <v>123</v>
      </c>
      <c r="C23" t="s">
        <v>131</v>
      </c>
      <c r="D23" t="s">
        <v>130</v>
      </c>
      <c r="E23" s="3" t="d">
        <v>2009-06-19</v>
      </c>
      <c r="F23">
        <v>1.6</v>
      </c>
      <c r="G23">
        <v>1.2</v>
      </c>
      <c r="I23">
        <v>153600</v>
      </c>
      <c r="J23" t="s">
        <v>132</v>
      </c>
      <c r="K23">
        <v>256</v>
      </c>
      <c r="L23" s="7">
        <f t="shared" si="2"/>
        <v>1677721.6000000001</v>
      </c>
      <c r="M23" s="7">
        <f t="shared" si="3"/>
        <v>1258291.2</v>
      </c>
      <c r="N23" s="3" t="d">
        <v>2009-06-19</v>
      </c>
      <c r="O23">
        <f t="shared" si="4"/>
        <v>10.922666666666668</v>
      </c>
      <c r="P23">
        <f t="shared" si="5"/>
        <v>8.1920000000000002</v>
      </c>
    </row>
    <row r="24" spans="2:16" x14ac:dyDescent="0.25">
      <c r="B24" t="s">
        <v>122</v>
      </c>
      <c r="C24" t="s">
        <v>129</v>
      </c>
      <c r="D24" t="s">
        <v>130</v>
      </c>
      <c r="E24" s="3" t="d">
        <v>2010-06-24</v>
      </c>
      <c r="F24">
        <v>3.2</v>
      </c>
      <c r="G24">
        <v>2</v>
      </c>
      <c r="I24">
        <v>614400</v>
      </c>
      <c r="J24" t="s">
        <v>127</v>
      </c>
      <c r="K24">
        <v>512</v>
      </c>
      <c r="L24" s="7">
        <f t="shared" si="2"/>
        <v>3355443.2000000002</v>
      </c>
      <c r="M24" s="7">
        <f t="shared" si="3"/>
        <v>2097152</v>
      </c>
      <c r="N24" s="3" t="d">
        <v>2010-06-24</v>
      </c>
      <c r="O24">
        <f t="shared" si="4"/>
        <v>5.461333333333334</v>
      </c>
      <c r="P24">
        <f t="shared" si="5"/>
        <v>3.4133333333333336</v>
      </c>
    </row>
    <row r="25" spans="2:16" x14ac:dyDescent="0.25">
      <c r="B25" t="s">
        <v>121</v>
      </c>
      <c r="C25" t="s">
        <v>125</v>
      </c>
      <c r="D25" t="s">
        <v>126</v>
      </c>
      <c r="E25" s="3" t="d">
        <v>2011-10-04</v>
      </c>
      <c r="F25">
        <v>6.4</v>
      </c>
      <c r="G25">
        <v>16</v>
      </c>
      <c r="I25">
        <v>614400</v>
      </c>
      <c r="J25" t="s">
        <v>127</v>
      </c>
      <c r="K25">
        <v>512</v>
      </c>
      <c r="L25" s="7">
        <f t="shared" si="2"/>
        <v>6710886.4000000004</v>
      </c>
      <c r="M25" s="7">
        <f t="shared" si="3"/>
        <v>16777216</v>
      </c>
      <c r="N25" s="3" t="d">
        <v>2011-10-04</v>
      </c>
      <c r="O25">
        <f t="shared" si="4"/>
        <v>10.922666666666668</v>
      </c>
      <c r="P25">
        <f t="shared" si="5"/>
        <v>27.306666666666668</v>
      </c>
    </row>
    <row r="26" spans="2:16" x14ac:dyDescent="0.25">
      <c r="B26" t="s">
        <v>115</v>
      </c>
      <c r="C26" t="s">
        <v>116</v>
      </c>
      <c r="D26" t="s">
        <v>114</v>
      </c>
      <c r="E26" s="3" t="d">
        <v>2012-09-12</v>
      </c>
      <c r="F26">
        <v>8.5</v>
      </c>
      <c r="G26">
        <v>25.5</v>
      </c>
      <c r="I26">
        <v>727040</v>
      </c>
      <c r="J26" t="s">
        <v>128</v>
      </c>
      <c r="K26">
        <v>1024</v>
      </c>
      <c r="L26" s="7">
        <f t="shared" si="2"/>
        <v>8912896</v>
      </c>
      <c r="M26" s="7">
        <f t="shared" si="3"/>
        <v>26738688</v>
      </c>
      <c r="N26" s="3" t="d">
        <v>2012-09-12</v>
      </c>
      <c r="O26">
        <f t="shared" si="4"/>
        <v>12.259154929577464</v>
      </c>
      <c r="P26">
        <f t="shared" si="5"/>
        <v>36.777464788732395</v>
      </c>
    </row>
    <row r="27" spans="2:16" x14ac:dyDescent="0.25">
      <c r="B27" t="s">
        <v>113</v>
      </c>
      <c r="C27" t="s">
        <v>117</v>
      </c>
      <c r="D27" t="s">
        <v>112</v>
      </c>
      <c r="E27" s="3" t="d">
        <v>2013-09-20</v>
      </c>
      <c r="F27">
        <v>12.8</v>
      </c>
      <c r="G27">
        <v>76.8</v>
      </c>
      <c r="H27">
        <v>150.19999999999999</v>
      </c>
      <c r="I27">
        <v>727040</v>
      </c>
      <c r="J27" t="s">
        <v>128</v>
      </c>
      <c r="K27">
        <v>1024</v>
      </c>
      <c r="L27" s="7">
        <f t="shared" si="2"/>
        <v>13421772.800000001</v>
      </c>
      <c r="M27" s="7">
        <f t="shared" si="3"/>
        <v>80530636.799999997</v>
      </c>
      <c r="N27" s="3" t="d">
        <v>2013-09-20</v>
      </c>
      <c r="O27">
        <f t="shared" si="4"/>
        <v>18.460845070422536</v>
      </c>
      <c r="P27">
        <f t="shared" si="5"/>
        <v>110.7650704225352</v>
      </c>
    </row>
    <row r="28" spans="2:16" x14ac:dyDescent="0.25">
      <c r="B28" t="s">
        <v>108</v>
      </c>
      <c r="C28" t="s">
        <v>118</v>
      </c>
      <c r="D28" t="s">
        <v>111</v>
      </c>
      <c r="E28" s="3" t="d">
        <v>2014-09-19</v>
      </c>
      <c r="F28">
        <v>12.8</v>
      </c>
      <c r="G28">
        <v>115.2</v>
      </c>
      <c r="H28">
        <v>230.4</v>
      </c>
      <c r="I28">
        <v>2073600</v>
      </c>
      <c r="J28" t="s">
        <v>109</v>
      </c>
      <c r="K28">
        <v>1024</v>
      </c>
      <c r="L28" s="7">
        <f t="shared" si="2"/>
        <v>13421772.800000001</v>
      </c>
      <c r="M28" s="7">
        <f t="shared" si="3"/>
        <v>120795955.2</v>
      </c>
      <c r="N28" s="3" t="d">
        <v>2014-09-19</v>
      </c>
      <c r="O28">
        <f t="shared" si="4"/>
        <v>6.4726913580246919</v>
      </c>
      <c r="P28">
        <f t="shared" si="5"/>
        <v>58.254222222222225</v>
      </c>
    </row>
    <row r="29" spans="2:16" x14ac:dyDescent="0.25">
      <c r="B29" t="s">
        <v>107</v>
      </c>
      <c r="C29" s="8" t="s">
        <v>119</v>
      </c>
      <c r="D29" t="s">
        <v>110</v>
      </c>
      <c r="E29" s="3" t="d">
        <v>2015-09-25</v>
      </c>
      <c r="F29">
        <v>25.6</v>
      </c>
      <c r="G29">
        <v>250</v>
      </c>
      <c r="H29">
        <v>500</v>
      </c>
      <c r="I29">
        <v>2073600</v>
      </c>
      <c r="J29" t="s">
        <v>109</v>
      </c>
      <c r="K29">
        <v>2048</v>
      </c>
      <c r="L29" s="7">
        <f t="shared" si="2"/>
        <v>26843545.600000001</v>
      </c>
      <c r="M29" s="7">
        <f t="shared" si="3"/>
        <v>262144000</v>
      </c>
      <c r="N29" s="3" t="d">
        <v>2015-09-25</v>
      </c>
      <c r="O29">
        <f t="shared" si="4"/>
        <v>12.945382716049384</v>
      </c>
      <c r="P29">
        <f t="shared" si="5"/>
        <v>126.41975308641975</v>
      </c>
    </row>
    <row r="30" spans="2:16" x14ac:dyDescent="0.25">
      <c r="B30" t="s">
        <v>106</v>
      </c>
      <c r="C30" t="s">
        <v>120</v>
      </c>
      <c r="D30" t="s">
        <v>135</v>
      </c>
      <c r="E30" s="3" t="d">
        <v>2016-09-16</v>
      </c>
      <c r="F30">
        <v>25.6</v>
      </c>
      <c r="G30">
        <v>345.6</v>
      </c>
      <c r="H30">
        <v>691.2</v>
      </c>
      <c r="I30">
        <v>2073600</v>
      </c>
      <c r="J30" t="s">
        <v>109</v>
      </c>
      <c r="K30">
        <v>3072</v>
      </c>
      <c r="L30" s="7">
        <f t="shared" si="2"/>
        <v>26843545.600000001</v>
      </c>
      <c r="M30" s="7">
        <f t="shared" si="3"/>
        <v>362387865.60000002</v>
      </c>
      <c r="N30" s="3" t="d">
        <v>2016-09-16</v>
      </c>
      <c r="O30">
        <f t="shared" si="4"/>
        <v>12.945382716049384</v>
      </c>
      <c r="P30">
        <f t="shared" si="5"/>
        <v>174.76266666666669</v>
      </c>
    </row>
    <row r="31" spans="2:16" x14ac:dyDescent="0.25">
      <c r="E31" s="3"/>
    </row>
    <row r="32" spans="2:16" x14ac:dyDescent="0.25">
      <c r="E32" s="3"/>
    </row>
    <row r="33" spans="5:5" x14ac:dyDescent="0.25">
      <c r="E33" s="3"/>
    </row>
    <row r="34" spans="5:5" x14ac:dyDescent="0.25">
      <c r="E34" s="3"/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</hyperlinks>
  <pageMargins left="0.7" right="0.7" top="0.75" bottom="0.75" header="0.3" footer="0.3"/>
  <pageSetup orientation="portrait" r:id="rId8"/>
  <drawing r:id="rId9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Mobile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2016-09-16T23:47:57Z</dcterms:modified>
</cp:coreProperties>
</file>