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ikn\Downloads\DSI\Abschlussprojekt\"/>
    </mc:Choice>
  </mc:AlternateContent>
  <xr:revisionPtr revIDLastSave="0" documentId="13_ncr:1_{1CB14AE3-4B5B-4B9C-8C2A-803D0351A278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energy-charts_Installierte_Wind" sheetId="1" r:id="rId1"/>
    <sheet name="Solar" sheetId="2" r:id="rId2"/>
    <sheet name="Wind" sheetId="3" r:id="rId3"/>
  </sheets>
  <definedNames>
    <definedName name="energy_charts_Installierte_Wind__und_Solarleistung_in_Deutschland_in_2015_2025" localSheetId="0">'energy-charts_Installierte_Wind'!$A$1:$AB$14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zw0k9rY7z0Oj+5HWf/Mv9NHe1feuXjk83m+3+y9rfSE="/>
    </ext>
  </extLst>
</workbook>
</file>

<file path=xl/calcChain.xml><?xml version="1.0" encoding="utf-8"?>
<calcChain xmlns="http://schemas.openxmlformats.org/spreadsheetml/2006/main">
  <c r="S23" i="3" l="1"/>
  <c r="S24" i="3"/>
  <c r="S25" i="3"/>
  <c r="S26" i="3"/>
  <c r="S27" i="3"/>
  <c r="S28" i="3"/>
  <c r="S29" i="3"/>
  <c r="S30" i="3"/>
  <c r="S31" i="3"/>
  <c r="S32" i="3"/>
  <c r="R5" i="2"/>
  <c r="O19" i="2" s="1"/>
  <c r="R6" i="2"/>
  <c r="D20" i="2" s="1"/>
  <c r="R7" i="2"/>
  <c r="O21" i="2" s="1"/>
  <c r="R8" i="2"/>
  <c r="P22" i="2" s="1"/>
  <c r="R9" i="2"/>
  <c r="O23" i="2" s="1"/>
  <c r="R10" i="2"/>
  <c r="G24" i="2" s="1"/>
  <c r="R11" i="2"/>
  <c r="P25" i="2" s="1"/>
  <c r="R12" i="2"/>
  <c r="O26" i="2" s="1"/>
  <c r="R13" i="2"/>
  <c r="O27" i="2" s="1"/>
  <c r="R14" i="2"/>
  <c r="O28" i="2" s="1"/>
  <c r="R4" i="2"/>
  <c r="O18" i="2" s="1"/>
  <c r="S5" i="3"/>
  <c r="G23" i="3" s="1"/>
  <c r="S6" i="3"/>
  <c r="P24" i="3" s="1"/>
  <c r="S7" i="3"/>
  <c r="P25" i="3" s="1"/>
  <c r="S8" i="3"/>
  <c r="J26" i="3" s="1"/>
  <c r="S9" i="3"/>
  <c r="P27" i="3" s="1"/>
  <c r="S10" i="3"/>
  <c r="S11" i="3"/>
  <c r="S12" i="3"/>
  <c r="P30" i="3" s="1"/>
  <c r="S13" i="3"/>
  <c r="P31" i="3" s="1"/>
  <c r="S14" i="3"/>
  <c r="Q32" i="3" s="1"/>
  <c r="S4" i="3"/>
  <c r="R22" i="3" s="1"/>
  <c r="P28" i="3"/>
  <c r="Q28" i="3"/>
  <c r="R28" i="3"/>
  <c r="P29" i="3"/>
  <c r="Q29" i="3"/>
  <c r="R29" i="3"/>
  <c r="M29" i="3"/>
  <c r="L28" i="3"/>
  <c r="D12" i="2"/>
  <c r="O31" i="3" l="1"/>
  <c r="N30" i="3"/>
  <c r="K27" i="3"/>
  <c r="R27" i="3"/>
  <c r="Q27" i="3"/>
  <c r="R26" i="3"/>
  <c r="Q26" i="3"/>
  <c r="I25" i="3"/>
  <c r="R25" i="3"/>
  <c r="Q25" i="3"/>
  <c r="Q24" i="3"/>
  <c r="H24" i="3"/>
  <c r="R24" i="3"/>
  <c r="P23" i="3"/>
  <c r="R23" i="3"/>
  <c r="Q23" i="3"/>
  <c r="Q22" i="3"/>
  <c r="P22" i="3"/>
  <c r="F22" i="3"/>
  <c r="Q28" i="2"/>
  <c r="M27" i="2"/>
  <c r="K26" i="2"/>
  <c r="I25" i="2"/>
  <c r="O25" i="2"/>
  <c r="P24" i="2"/>
  <c r="Q24" i="2"/>
  <c r="O24" i="2"/>
  <c r="P23" i="2"/>
  <c r="E23" i="2"/>
  <c r="Q23" i="2"/>
  <c r="Q22" i="2"/>
  <c r="P21" i="2"/>
  <c r="Q21" i="2"/>
  <c r="Q20" i="2"/>
  <c r="P20" i="2"/>
  <c r="O20" i="2"/>
  <c r="H20" i="2"/>
  <c r="C20" i="2"/>
  <c r="I20" i="2"/>
  <c r="Q19" i="2"/>
  <c r="B19" i="2"/>
  <c r="M19" i="2"/>
  <c r="P19" i="2"/>
  <c r="P18" i="2"/>
  <c r="C18" i="2"/>
  <c r="D18" i="2"/>
  <c r="Q18" i="2"/>
  <c r="K18" i="2"/>
  <c r="P28" i="2"/>
  <c r="P27" i="2"/>
  <c r="Q26" i="2"/>
  <c r="Q27" i="2"/>
  <c r="O22" i="2"/>
  <c r="P26" i="2"/>
  <c r="C22" i="2"/>
  <c r="Q25" i="2"/>
  <c r="H21" i="2"/>
  <c r="M25" i="2"/>
  <c r="E20" i="2"/>
  <c r="F20" i="2"/>
  <c r="E21" i="2"/>
  <c r="F21" i="2"/>
  <c r="G20" i="2"/>
  <c r="G21" i="2"/>
  <c r="C28" i="2"/>
  <c r="G19" i="2"/>
  <c r="I21" i="2"/>
  <c r="G28" i="2"/>
  <c r="H19" i="2"/>
  <c r="J21" i="2"/>
  <c r="N19" i="2"/>
  <c r="K21" i="2"/>
  <c r="F27" i="2"/>
  <c r="L21" i="2"/>
  <c r="E27" i="2"/>
  <c r="H28" i="2"/>
  <c r="B20" i="2"/>
  <c r="L23" i="2"/>
  <c r="K23" i="2"/>
  <c r="N22" i="2"/>
  <c r="N23" i="2"/>
  <c r="H23" i="2"/>
  <c r="F22" i="2"/>
  <c r="C19" i="2"/>
  <c r="J20" i="2"/>
  <c r="H22" i="2"/>
  <c r="G22" i="2"/>
  <c r="D19" i="2"/>
  <c r="B21" i="2"/>
  <c r="I22" i="2"/>
  <c r="K24" i="2"/>
  <c r="M22" i="2"/>
  <c r="F23" i="2"/>
  <c r="E22" i="2"/>
  <c r="E19" i="2"/>
  <c r="C21" i="2"/>
  <c r="J22" i="2"/>
  <c r="L22" i="2"/>
  <c r="G23" i="2"/>
  <c r="I23" i="2"/>
  <c r="J23" i="2"/>
  <c r="D22" i="2"/>
  <c r="M23" i="2"/>
  <c r="F19" i="2"/>
  <c r="D21" i="2"/>
  <c r="K22" i="2"/>
  <c r="B25" i="2"/>
  <c r="P32" i="3"/>
  <c r="Q31" i="3"/>
  <c r="P26" i="3"/>
  <c r="R31" i="3"/>
  <c r="R30" i="3"/>
  <c r="R32" i="3"/>
  <c r="Q30" i="3"/>
  <c r="B23" i="3"/>
  <c r="E28" i="3"/>
  <c r="G28" i="3"/>
  <c r="C26" i="3"/>
  <c r="F29" i="3"/>
  <c r="B30" i="3"/>
  <c r="G31" i="3"/>
  <c r="L24" i="3"/>
  <c r="F30" i="3"/>
  <c r="G30" i="3"/>
  <c r="B26" i="3"/>
  <c r="C31" i="3"/>
  <c r="E26" i="3"/>
  <c r="H31" i="3"/>
  <c r="N26" i="3"/>
  <c r="J31" i="3"/>
  <c r="C27" i="3"/>
  <c r="D32" i="3"/>
  <c r="K23" i="3"/>
  <c r="C24" i="3"/>
  <c r="D27" i="3"/>
  <c r="H32" i="3"/>
  <c r="O23" i="3"/>
  <c r="J22" i="3"/>
  <c r="F27" i="3"/>
  <c r="I32" i="3"/>
  <c r="N22" i="3"/>
  <c r="O27" i="3"/>
  <c r="K32" i="3"/>
  <c r="O22" i="3"/>
  <c r="D28" i="3"/>
  <c r="D26" i="2"/>
  <c r="L18" i="2"/>
  <c r="H24" i="2"/>
  <c r="J25" i="2"/>
  <c r="L26" i="2"/>
  <c r="N27" i="2"/>
  <c r="G22" i="3"/>
  <c r="H23" i="3"/>
  <c r="I24" i="3"/>
  <c r="J25" i="3"/>
  <c r="K26" i="3"/>
  <c r="L27" i="3"/>
  <c r="M28" i="3"/>
  <c r="N29" i="3"/>
  <c r="O30" i="3"/>
  <c r="M18" i="2"/>
  <c r="I24" i="2"/>
  <c r="K25" i="2"/>
  <c r="M26" i="2"/>
  <c r="H22" i="3"/>
  <c r="I23" i="3"/>
  <c r="J24" i="3"/>
  <c r="K25" i="3"/>
  <c r="L26" i="3"/>
  <c r="M27" i="3"/>
  <c r="N28" i="3"/>
  <c r="O29" i="3"/>
  <c r="B32" i="3"/>
  <c r="C26" i="2"/>
  <c r="N18" i="2"/>
  <c r="J24" i="2"/>
  <c r="L25" i="2"/>
  <c r="N26" i="2"/>
  <c r="B28" i="2"/>
  <c r="I22" i="3"/>
  <c r="J23" i="3"/>
  <c r="K24" i="3"/>
  <c r="L25" i="3"/>
  <c r="M26" i="3"/>
  <c r="N27" i="3"/>
  <c r="O28" i="3"/>
  <c r="B31" i="3"/>
  <c r="C32" i="3"/>
  <c r="M25" i="3"/>
  <c r="L24" i="2"/>
  <c r="N25" i="2"/>
  <c r="B27" i="2"/>
  <c r="D28" i="2"/>
  <c r="K22" i="3"/>
  <c r="L23" i="3"/>
  <c r="M24" i="3"/>
  <c r="N25" i="3"/>
  <c r="O26" i="3"/>
  <c r="B29" i="3"/>
  <c r="C30" i="3"/>
  <c r="D31" i="3"/>
  <c r="E32" i="3"/>
  <c r="M24" i="2"/>
  <c r="C27" i="2"/>
  <c r="E28" i="2"/>
  <c r="L22" i="3"/>
  <c r="M23" i="3"/>
  <c r="N24" i="3"/>
  <c r="O25" i="3"/>
  <c r="B28" i="3"/>
  <c r="C29" i="3"/>
  <c r="D30" i="3"/>
  <c r="E31" i="3"/>
  <c r="F32" i="3"/>
  <c r="B18" i="2"/>
  <c r="N24" i="2"/>
  <c r="B26" i="2"/>
  <c r="D27" i="2"/>
  <c r="F28" i="2"/>
  <c r="M22" i="3"/>
  <c r="N23" i="3"/>
  <c r="O24" i="3"/>
  <c r="B27" i="3"/>
  <c r="C28" i="3"/>
  <c r="D29" i="3"/>
  <c r="E30" i="3"/>
  <c r="F31" i="3"/>
  <c r="G32" i="3"/>
  <c r="C25" i="2"/>
  <c r="E26" i="2"/>
  <c r="G27" i="2"/>
  <c r="I28" i="2"/>
  <c r="B24" i="3"/>
  <c r="C25" i="3"/>
  <c r="D26" i="3"/>
  <c r="E27" i="3"/>
  <c r="F28" i="3"/>
  <c r="G29" i="3"/>
  <c r="H30" i="3"/>
  <c r="I31" i="3"/>
  <c r="J32" i="3"/>
  <c r="F18" i="2"/>
  <c r="H27" i="2"/>
  <c r="G18" i="2"/>
  <c r="I19" i="2"/>
  <c r="K20" i="2"/>
  <c r="M21" i="2"/>
  <c r="C24" i="2"/>
  <c r="E25" i="2"/>
  <c r="G26" i="2"/>
  <c r="I27" i="2"/>
  <c r="K28" i="2"/>
  <c r="B22" i="3"/>
  <c r="C23" i="3"/>
  <c r="D24" i="3"/>
  <c r="E25" i="3"/>
  <c r="F26" i="3"/>
  <c r="G27" i="3"/>
  <c r="H28" i="3"/>
  <c r="I29" i="3"/>
  <c r="J30" i="3"/>
  <c r="K31" i="3"/>
  <c r="L32" i="3"/>
  <c r="B25" i="3"/>
  <c r="J28" i="2"/>
  <c r="H18" i="2"/>
  <c r="J19" i="2"/>
  <c r="L20" i="2"/>
  <c r="N21" i="2"/>
  <c r="B23" i="2"/>
  <c r="D24" i="2"/>
  <c r="F25" i="2"/>
  <c r="H26" i="2"/>
  <c r="J27" i="2"/>
  <c r="L28" i="2"/>
  <c r="C22" i="3"/>
  <c r="D23" i="3"/>
  <c r="E24" i="3"/>
  <c r="F25" i="3"/>
  <c r="G26" i="3"/>
  <c r="H27" i="3"/>
  <c r="I28" i="3"/>
  <c r="J29" i="3"/>
  <c r="K30" i="3"/>
  <c r="L31" i="3"/>
  <c r="M32" i="3"/>
  <c r="E18" i="2"/>
  <c r="D25" i="2"/>
  <c r="H29" i="3"/>
  <c r="I18" i="2"/>
  <c r="K19" i="2"/>
  <c r="M20" i="2"/>
  <c r="C23" i="2"/>
  <c r="E24" i="2"/>
  <c r="G25" i="2"/>
  <c r="I26" i="2"/>
  <c r="K27" i="2"/>
  <c r="M28" i="2"/>
  <c r="D22" i="3"/>
  <c r="E23" i="3"/>
  <c r="F24" i="3"/>
  <c r="G25" i="3"/>
  <c r="H26" i="3"/>
  <c r="I27" i="3"/>
  <c r="J28" i="3"/>
  <c r="K29" i="3"/>
  <c r="L30" i="3"/>
  <c r="M31" i="3"/>
  <c r="N32" i="3"/>
  <c r="B24" i="2"/>
  <c r="D25" i="3"/>
  <c r="J18" i="2"/>
  <c r="L19" i="2"/>
  <c r="N20" i="2"/>
  <c r="B22" i="2"/>
  <c r="D23" i="2"/>
  <c r="F24" i="2"/>
  <c r="H25" i="2"/>
  <c r="J26" i="2"/>
  <c r="L27" i="2"/>
  <c r="N28" i="2"/>
  <c r="E22" i="3"/>
  <c r="F23" i="3"/>
  <c r="G24" i="3"/>
  <c r="H25" i="3"/>
  <c r="I26" i="3"/>
  <c r="J27" i="3"/>
  <c r="K28" i="3"/>
  <c r="L29" i="3"/>
  <c r="M30" i="3"/>
  <c r="N31" i="3"/>
  <c r="O32" i="3"/>
  <c r="E29" i="3"/>
  <c r="F26" i="2"/>
  <c r="I30" i="3"/>
  <c r="S22" i="3" l="1"/>
  <c r="R28" i="2"/>
  <c r="R27" i="2"/>
  <c r="R26" i="2"/>
  <c r="R25" i="2"/>
  <c r="R24" i="2"/>
  <c r="R23" i="2"/>
  <c r="R22" i="2"/>
  <c r="R21" i="2"/>
  <c r="R20" i="2"/>
  <c r="R19" i="2"/>
  <c r="R18" i="2"/>
</calcChain>
</file>

<file path=xl/sharedStrings.xml><?xml version="1.0" encoding="utf-8"?>
<sst xmlns="http://schemas.openxmlformats.org/spreadsheetml/2006/main" count="180" uniqueCount="34">
  <si>
    <t>Jahr</t>
  </si>
  <si>
    <t>Baden-Württemberg, Solar</t>
  </si>
  <si>
    <t>Baden-Württemberg, Wind</t>
  </si>
  <si>
    <t>Bayern, Solar</t>
  </si>
  <si>
    <t>Bayern, Wind</t>
  </si>
  <si>
    <t>Brandenburg, Solar</t>
  </si>
  <si>
    <t>Brandenburg, Wind</t>
  </si>
  <si>
    <t>Hessen, Solar</t>
  </si>
  <si>
    <t>Hessen, Wind</t>
  </si>
  <si>
    <t>Mecklenburg-Vorpommern, Solar</t>
  </si>
  <si>
    <t>Mecklenburg-Vorpommern, Wind</t>
  </si>
  <si>
    <t>Niedersachsen, Solar</t>
  </si>
  <si>
    <t>Niedersachsen, Wind</t>
  </si>
  <si>
    <t>Nordrhein-Westfalen, Solar</t>
  </si>
  <si>
    <t>Nordrhein-Westfalen, Wind</t>
  </si>
  <si>
    <t>Rheinland-Pfalz, Solar</t>
  </si>
  <si>
    <t>Rheinland-Pfalz, Wind</t>
  </si>
  <si>
    <t>Saarland, Solar</t>
  </si>
  <si>
    <t>Saarland, Wind</t>
  </si>
  <si>
    <t>Sachsen, Solar</t>
  </si>
  <si>
    <t>Sachsen, Wind</t>
  </si>
  <si>
    <t>Sachsen-Anhalt, Solar</t>
  </si>
  <si>
    <t>Sachsen-Anhalt, Wind</t>
  </si>
  <si>
    <t>Schleswig-Holstein, Solar</t>
  </si>
  <si>
    <t>Schleswig-Holstein, Wind</t>
  </si>
  <si>
    <t>Thüringen, Solar</t>
  </si>
  <si>
    <t>Thüringen, Wind</t>
  </si>
  <si>
    <t>AWZ, Wind offshore</t>
  </si>
  <si>
    <t>Leistung (MW)</t>
  </si>
  <si>
    <t>Jahressumme</t>
  </si>
  <si>
    <t>Leistung (%)</t>
  </si>
  <si>
    <t>Bremen</t>
  </si>
  <si>
    <t>Hamburg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</si>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</sst>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zoomScale="85" zoomScaleNormal="85" workbookViewId="0"/>
  </sheetViews>
  <sheetFormatPr baseColWidth="10" defaultColWidth="11.25" defaultRowHeight="15" customHeight="1" x14ac:dyDescent="0.25"/>
  <cols>
    <col min="1" max="1" width="4" customWidth="1"/>
    <col min="2" max="3" width="17.625" customWidth="1"/>
    <col min="4" max="5" width="9.875" customWidth="1"/>
    <col min="6" max="7" width="13" customWidth="1"/>
    <col min="8" max="9" width="9.875" customWidth="1"/>
    <col min="10" max="11" width="21.75" customWidth="1"/>
    <col min="12" max="13" width="14.375" customWidth="1"/>
    <col min="14" max="15" width="18.25" customWidth="1"/>
    <col min="16" max="17" width="14.75" customWidth="1"/>
    <col min="18" max="19" width="10.375" customWidth="1"/>
    <col min="20" max="21" width="10.125" customWidth="1"/>
    <col min="22" max="23" width="14.75" customWidth="1"/>
    <col min="24" max="25" width="17.125" customWidth="1"/>
    <col min="26" max="27" width="10.875" customWidth="1"/>
    <col min="28" max="28" width="13.125" customWidth="1"/>
  </cols>
  <sheetData>
    <row r="1" spans="1:28" ht="15.75" customHeight="1" x14ac:dyDescent="0.25"/>
    <row r="2" spans="1:28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</row>
    <row r="3" spans="1:28" ht="15.75" customHeight="1" x14ac:dyDescent="0.25"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  <c r="P3" s="1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1" t="s">
        <v>28</v>
      </c>
      <c r="W3" s="1" t="s">
        <v>28</v>
      </c>
      <c r="X3" s="1" t="s">
        <v>28</v>
      </c>
      <c r="Y3" s="1" t="s">
        <v>28</v>
      </c>
      <c r="Z3" s="1" t="s">
        <v>28</v>
      </c>
      <c r="AA3" s="1" t="s">
        <v>28</v>
      </c>
      <c r="AB3" s="1" t="s">
        <v>28</v>
      </c>
    </row>
    <row r="4" spans="1:28" ht="15.75" customHeight="1" x14ac:dyDescent="0.25">
      <c r="A4" s="1">
        <v>2015</v>
      </c>
      <c r="B4" s="1">
        <v>5107.99</v>
      </c>
      <c r="C4" s="1">
        <v>723.98</v>
      </c>
      <c r="D4" s="1">
        <v>11250.49</v>
      </c>
      <c r="E4" s="1">
        <v>1845.4</v>
      </c>
      <c r="F4" s="1">
        <v>3020.55</v>
      </c>
      <c r="G4" s="1">
        <v>5715.09</v>
      </c>
      <c r="H4" s="1">
        <v>1799.43</v>
      </c>
      <c r="I4" s="1">
        <v>1322.19</v>
      </c>
      <c r="J4" s="1">
        <v>1402.98</v>
      </c>
      <c r="K4" s="1">
        <v>3122.68</v>
      </c>
      <c r="L4" s="1">
        <v>3423.06</v>
      </c>
      <c r="M4" s="1">
        <v>8047.0499999999993</v>
      </c>
      <c r="N4" s="1">
        <v>4260.29</v>
      </c>
      <c r="O4" s="1">
        <v>3870.27</v>
      </c>
      <c r="P4" s="1">
        <v>1890.82</v>
      </c>
      <c r="Q4" s="1">
        <v>2891.39</v>
      </c>
      <c r="R4" s="1">
        <v>420.24</v>
      </c>
      <c r="S4" s="1">
        <v>278.07</v>
      </c>
      <c r="T4" s="1">
        <v>1606.29</v>
      </c>
      <c r="U4" s="1">
        <v>1114.67</v>
      </c>
      <c r="V4" s="1">
        <v>1990.93</v>
      </c>
      <c r="W4" s="1">
        <v>4541.82</v>
      </c>
      <c r="X4" s="1">
        <v>1501.61</v>
      </c>
      <c r="Y4" s="1">
        <v>5355.05</v>
      </c>
      <c r="Z4" s="1">
        <v>1151.95</v>
      </c>
      <c r="AA4" s="1">
        <v>1177.27</v>
      </c>
      <c r="AB4" s="1">
        <v>2866.18</v>
      </c>
    </row>
    <row r="5" spans="1:28" ht="15.75" customHeight="1" x14ac:dyDescent="0.25">
      <c r="A5" s="1">
        <v>2016</v>
      </c>
      <c r="B5" s="1">
        <v>5250.09</v>
      </c>
      <c r="C5" s="1">
        <v>1062.6600000000001</v>
      </c>
      <c r="D5" s="1">
        <v>11491.25</v>
      </c>
      <c r="E5" s="1">
        <v>2136.29</v>
      </c>
      <c r="F5" s="1">
        <v>3221.73</v>
      </c>
      <c r="G5" s="1">
        <v>6196.77</v>
      </c>
      <c r="H5" s="1">
        <v>1849.25</v>
      </c>
      <c r="I5" s="1">
        <v>1616.54</v>
      </c>
      <c r="J5" s="1">
        <v>1537.25</v>
      </c>
      <c r="K5" s="1">
        <v>3329.42</v>
      </c>
      <c r="L5" s="1">
        <v>3499.06</v>
      </c>
      <c r="M5" s="1">
        <v>8954.58</v>
      </c>
      <c r="N5" s="1">
        <v>4397.4399999999996</v>
      </c>
      <c r="O5" s="1">
        <v>4458.6099999999997</v>
      </c>
      <c r="P5" s="1">
        <v>1987.45</v>
      </c>
      <c r="Q5" s="1">
        <v>3100.69</v>
      </c>
      <c r="R5" s="1">
        <v>433.03</v>
      </c>
      <c r="S5" s="1">
        <v>321.02</v>
      </c>
      <c r="T5" s="1">
        <v>1674.94</v>
      </c>
      <c r="U5" s="1">
        <v>1143.2</v>
      </c>
      <c r="V5" s="1">
        <v>2189.27</v>
      </c>
      <c r="W5" s="1">
        <v>4814.34</v>
      </c>
      <c r="X5" s="1">
        <v>1532.35</v>
      </c>
      <c r="Y5" s="1">
        <v>5987.88</v>
      </c>
      <c r="Z5" s="1">
        <v>1241.74</v>
      </c>
      <c r="AA5" s="1">
        <v>1309.21</v>
      </c>
      <c r="AB5" s="1">
        <v>3721.59</v>
      </c>
    </row>
    <row r="6" spans="1:28" ht="15.75" customHeight="1" x14ac:dyDescent="0.25">
      <c r="A6" s="1">
        <v>2017</v>
      </c>
      <c r="B6" s="1">
        <v>5454.05</v>
      </c>
      <c r="C6" s="1">
        <v>1452.52</v>
      </c>
      <c r="D6" s="1">
        <v>11905.04</v>
      </c>
      <c r="E6" s="1">
        <v>2453.29</v>
      </c>
      <c r="F6" s="1">
        <v>3392.23</v>
      </c>
      <c r="G6" s="1">
        <v>6737.5</v>
      </c>
      <c r="H6" s="1">
        <v>1917.23</v>
      </c>
      <c r="I6" s="1">
        <v>1917.12</v>
      </c>
      <c r="J6" s="1">
        <v>1687.99</v>
      </c>
      <c r="K6" s="1">
        <v>3502.37</v>
      </c>
      <c r="L6" s="1">
        <v>3607.38</v>
      </c>
      <c r="M6" s="1">
        <v>10486.65</v>
      </c>
      <c r="N6" s="1">
        <v>4574.1000000000004</v>
      </c>
      <c r="O6" s="1">
        <v>5338.08</v>
      </c>
      <c r="P6" s="1">
        <v>2061.25</v>
      </c>
      <c r="Q6" s="1">
        <v>3369.81</v>
      </c>
      <c r="R6" s="1">
        <v>459.64</v>
      </c>
      <c r="S6" s="1">
        <v>427.93</v>
      </c>
      <c r="T6" s="1">
        <v>1737.12</v>
      </c>
      <c r="U6" s="1">
        <v>1192.3</v>
      </c>
      <c r="V6" s="1">
        <v>2290.92</v>
      </c>
      <c r="W6" s="1">
        <v>5099.0200000000004</v>
      </c>
      <c r="X6" s="1">
        <v>1569.01</v>
      </c>
      <c r="Y6" s="1">
        <v>6567.97</v>
      </c>
      <c r="Z6" s="1">
        <v>1291.81</v>
      </c>
      <c r="AA6" s="1">
        <v>1455.7</v>
      </c>
      <c r="AB6" s="1">
        <v>4876.3900000000003</v>
      </c>
    </row>
    <row r="7" spans="1:28" ht="15.75" customHeight="1" x14ac:dyDescent="0.25">
      <c r="A7" s="1">
        <v>2018</v>
      </c>
      <c r="B7" s="1">
        <v>5758.76</v>
      </c>
      <c r="C7" s="1">
        <v>1567.2</v>
      </c>
      <c r="D7" s="1">
        <v>12586.08</v>
      </c>
      <c r="E7" s="1">
        <v>2476.79</v>
      </c>
      <c r="F7" s="1">
        <v>3717.98</v>
      </c>
      <c r="G7" s="1">
        <v>7031.25</v>
      </c>
      <c r="H7" s="1">
        <v>2030.68</v>
      </c>
      <c r="I7" s="1">
        <v>2149.1</v>
      </c>
      <c r="J7" s="1">
        <v>1907.04</v>
      </c>
      <c r="K7" s="1">
        <v>3627.42</v>
      </c>
      <c r="L7" s="1">
        <v>3797.24</v>
      </c>
      <c r="M7" s="1">
        <v>11224.970000000001</v>
      </c>
      <c r="N7" s="1">
        <v>4855.9799999999996</v>
      </c>
      <c r="O7" s="1">
        <v>5687.95</v>
      </c>
      <c r="P7" s="1">
        <v>2165.5500000000002</v>
      </c>
      <c r="Q7" s="1">
        <v>3546.94</v>
      </c>
      <c r="R7" s="1">
        <v>475.56</v>
      </c>
      <c r="S7" s="1">
        <v>487.93</v>
      </c>
      <c r="T7" s="1">
        <v>1932.09</v>
      </c>
      <c r="U7" s="1">
        <v>1248.02</v>
      </c>
      <c r="V7" s="1">
        <v>2554.27</v>
      </c>
      <c r="W7" s="1">
        <v>5123.5200000000004</v>
      </c>
      <c r="X7" s="1">
        <v>1663.54</v>
      </c>
      <c r="Y7" s="1">
        <v>6706.73</v>
      </c>
      <c r="Z7" s="1">
        <v>1435.57</v>
      </c>
      <c r="AA7" s="1">
        <v>1561.61</v>
      </c>
      <c r="AB7" s="1">
        <v>5863.19</v>
      </c>
    </row>
    <row r="8" spans="1:28" ht="15.75" customHeight="1" x14ac:dyDescent="0.25">
      <c r="A8" s="1">
        <v>2019</v>
      </c>
      <c r="B8" s="1">
        <v>6200.3</v>
      </c>
      <c r="C8" s="1">
        <v>1583.42</v>
      </c>
      <c r="D8" s="1">
        <v>13567.69</v>
      </c>
      <c r="E8" s="1">
        <v>2494.7399999999998</v>
      </c>
      <c r="F8" s="1">
        <v>4022.7</v>
      </c>
      <c r="G8" s="1">
        <v>7235.11</v>
      </c>
      <c r="H8" s="1">
        <v>2192.3200000000002</v>
      </c>
      <c r="I8" s="1">
        <v>2161.58</v>
      </c>
      <c r="J8" s="1">
        <v>2141.37</v>
      </c>
      <c r="K8" s="1">
        <v>3714.43</v>
      </c>
      <c r="L8" s="1">
        <v>4135.3999999999996</v>
      </c>
      <c r="M8" s="1">
        <v>11906.050000000001</v>
      </c>
      <c r="N8" s="1">
        <v>5346.38</v>
      </c>
      <c r="O8" s="1">
        <v>5813.8</v>
      </c>
      <c r="P8" s="1">
        <v>2307.14</v>
      </c>
      <c r="Q8" s="1">
        <v>3655.49</v>
      </c>
      <c r="R8" s="1">
        <v>497.92</v>
      </c>
      <c r="S8" s="1">
        <v>496.83</v>
      </c>
      <c r="T8" s="1">
        <v>2173.42</v>
      </c>
      <c r="U8" s="1">
        <v>1262.83</v>
      </c>
      <c r="V8" s="1">
        <v>2898.83</v>
      </c>
      <c r="W8" s="1">
        <v>5151.2700000000004</v>
      </c>
      <c r="X8" s="1">
        <v>1789.6</v>
      </c>
      <c r="Y8" s="1">
        <v>6745.12</v>
      </c>
      <c r="Z8" s="1">
        <v>1628.66</v>
      </c>
      <c r="AA8" s="1">
        <v>1603.63</v>
      </c>
      <c r="AB8" s="1">
        <v>6476.87</v>
      </c>
    </row>
    <row r="9" spans="1:28" ht="15.75" customHeight="1" x14ac:dyDescent="0.25">
      <c r="A9" s="1">
        <v>2020</v>
      </c>
      <c r="B9" s="1">
        <v>6819.81</v>
      </c>
      <c r="C9" s="1">
        <v>1616.13</v>
      </c>
      <c r="D9" s="1">
        <v>14917.92</v>
      </c>
      <c r="E9" s="1">
        <v>2526.4499999999998</v>
      </c>
      <c r="F9" s="1">
        <v>4468.76</v>
      </c>
      <c r="G9" s="1">
        <v>7442.82</v>
      </c>
      <c r="H9" s="1">
        <v>2419.52</v>
      </c>
      <c r="I9" s="1">
        <v>2242.15</v>
      </c>
      <c r="J9" s="1">
        <v>2510.39</v>
      </c>
      <c r="K9" s="1">
        <v>3814.3599999999997</v>
      </c>
      <c r="L9" s="1">
        <v>4550.25</v>
      </c>
      <c r="M9" s="1">
        <v>12156.32</v>
      </c>
      <c r="N9" s="1">
        <v>5951.36</v>
      </c>
      <c r="O9" s="1">
        <v>6091.1</v>
      </c>
      <c r="P9" s="1">
        <v>2492.37</v>
      </c>
      <c r="Q9" s="1">
        <v>3742.69</v>
      </c>
      <c r="R9" s="1">
        <v>535.89</v>
      </c>
      <c r="S9" s="1">
        <v>521.73</v>
      </c>
      <c r="T9" s="1">
        <v>2420.7600000000002</v>
      </c>
      <c r="U9" s="1">
        <v>1266.6099999999999</v>
      </c>
      <c r="V9" s="1">
        <v>3209.28</v>
      </c>
      <c r="W9" s="1">
        <v>5267.62</v>
      </c>
      <c r="X9" s="1">
        <v>1917.02</v>
      </c>
      <c r="Y9" s="1">
        <v>6820.31</v>
      </c>
      <c r="Z9" s="1">
        <v>1831.57</v>
      </c>
      <c r="AA9" s="1">
        <v>1650.64</v>
      </c>
      <c r="AB9" s="1">
        <v>6578.15</v>
      </c>
    </row>
    <row r="10" spans="1:28" ht="15.75" customHeight="1" x14ac:dyDescent="0.25">
      <c r="A10" s="1">
        <v>2021</v>
      </c>
      <c r="B10" s="1">
        <v>7413.65</v>
      </c>
      <c r="C10" s="1">
        <v>1725.84</v>
      </c>
      <c r="D10" s="1">
        <v>16403</v>
      </c>
      <c r="E10" s="1">
        <v>2551.39</v>
      </c>
      <c r="F10" s="1">
        <v>4818.7</v>
      </c>
      <c r="G10" s="1">
        <v>7834.29</v>
      </c>
      <c r="H10" s="1">
        <v>2650.46</v>
      </c>
      <c r="I10" s="1">
        <v>2300.48</v>
      </c>
      <c r="J10" s="1">
        <v>3121.67</v>
      </c>
      <c r="K10" s="1">
        <v>3875.12</v>
      </c>
      <c r="L10" s="1">
        <v>4961.93</v>
      </c>
      <c r="M10" s="1">
        <v>12539.15</v>
      </c>
      <c r="N10" s="1">
        <v>6567.9</v>
      </c>
      <c r="O10" s="1">
        <v>6389.06</v>
      </c>
      <c r="P10" s="1">
        <v>2763.17</v>
      </c>
      <c r="Q10" s="1">
        <v>3802.69</v>
      </c>
      <c r="R10" s="1">
        <v>611.48</v>
      </c>
      <c r="S10" s="1">
        <v>531.33000000000004</v>
      </c>
      <c r="T10" s="1">
        <v>2612.06</v>
      </c>
      <c r="U10" s="1">
        <v>1273.44</v>
      </c>
      <c r="V10" s="1">
        <v>3510.32</v>
      </c>
      <c r="W10" s="1">
        <v>5305.32</v>
      </c>
      <c r="X10" s="1">
        <v>2097.63</v>
      </c>
      <c r="Y10" s="1">
        <v>6996.63</v>
      </c>
      <c r="Z10" s="1">
        <v>2010.96</v>
      </c>
      <c r="AA10" s="1">
        <v>1704.44</v>
      </c>
      <c r="AB10" s="1">
        <v>6578.15</v>
      </c>
    </row>
    <row r="11" spans="1:28" ht="15.75" customHeight="1" x14ac:dyDescent="0.25">
      <c r="A11" s="1">
        <v>2022</v>
      </c>
      <c r="B11" s="1">
        <v>8288</v>
      </c>
      <c r="C11" s="1">
        <v>1774.8</v>
      </c>
      <c r="D11" s="1">
        <v>18305.5</v>
      </c>
      <c r="E11" s="1">
        <v>2616.5</v>
      </c>
      <c r="F11" s="1">
        <v>5420.5</v>
      </c>
      <c r="G11" s="1">
        <v>8254.6</v>
      </c>
      <c r="H11" s="1">
        <v>3032.6</v>
      </c>
      <c r="I11" s="1">
        <v>2367.1</v>
      </c>
      <c r="J11" s="1">
        <v>3309.6</v>
      </c>
      <c r="K11" s="1">
        <v>3620.2000000000003</v>
      </c>
      <c r="L11" s="1">
        <v>5641.8</v>
      </c>
      <c r="M11" s="1">
        <v>12327.6</v>
      </c>
      <c r="N11" s="1">
        <v>7463.8</v>
      </c>
      <c r="O11" s="1">
        <v>6891</v>
      </c>
      <c r="P11" s="1">
        <v>3094.3</v>
      </c>
      <c r="Q11" s="1">
        <v>3863.2</v>
      </c>
      <c r="R11" s="1">
        <v>695.3</v>
      </c>
      <c r="S11" s="1">
        <v>510.4</v>
      </c>
      <c r="T11" s="1">
        <v>2806.7</v>
      </c>
      <c r="U11" s="1">
        <v>1311.2</v>
      </c>
      <c r="V11" s="1">
        <v>3647.2</v>
      </c>
      <c r="W11" s="1">
        <v>5335.2</v>
      </c>
      <c r="X11" s="1">
        <v>2318.3000000000002</v>
      </c>
      <c r="Y11" s="1">
        <v>7471.7</v>
      </c>
      <c r="Z11" s="1">
        <v>2141.6999999999998</v>
      </c>
      <c r="AA11" s="1">
        <v>1816.9</v>
      </c>
      <c r="AB11" s="1">
        <v>7856.4</v>
      </c>
    </row>
    <row r="12" spans="1:28" ht="15.75" customHeight="1" x14ac:dyDescent="0.25">
      <c r="A12" s="1">
        <v>2023</v>
      </c>
      <c r="B12" s="1">
        <v>10184.5</v>
      </c>
      <c r="C12" s="1">
        <v>1802.9</v>
      </c>
      <c r="D12" s="1">
        <v>22259.07</v>
      </c>
      <c r="E12" s="1">
        <v>2632.8</v>
      </c>
      <c r="F12" s="1">
        <v>6600.22</v>
      </c>
      <c r="G12" s="1">
        <v>8659.9</v>
      </c>
      <c r="H12" s="1">
        <v>3725.74</v>
      </c>
      <c r="I12" s="1">
        <v>2512.5</v>
      </c>
      <c r="J12" s="1">
        <v>3786.1</v>
      </c>
      <c r="K12" s="1">
        <v>4040.2</v>
      </c>
      <c r="L12" s="1">
        <v>7037.22</v>
      </c>
      <c r="M12" s="1">
        <v>12770.800000000001</v>
      </c>
      <c r="N12" s="1">
        <v>9742.8799999999992</v>
      </c>
      <c r="O12" s="1">
        <v>7188.3</v>
      </c>
      <c r="P12" s="1">
        <v>4101.22</v>
      </c>
      <c r="Q12" s="1">
        <v>4005.6</v>
      </c>
      <c r="R12" s="1">
        <v>856.9</v>
      </c>
      <c r="S12" s="1">
        <v>544.29999999999995</v>
      </c>
      <c r="T12" s="1">
        <v>3483.22</v>
      </c>
      <c r="U12" s="1">
        <v>1353.5</v>
      </c>
      <c r="V12" s="1">
        <v>4156.4399999999996</v>
      </c>
      <c r="W12" s="1">
        <v>5327</v>
      </c>
      <c r="X12" s="1">
        <v>2972.64</v>
      </c>
      <c r="Y12" s="1">
        <v>8541.2000000000007</v>
      </c>
      <c r="Z12" s="1">
        <v>2420.63</v>
      </c>
      <c r="AA12" s="1">
        <v>1832.9</v>
      </c>
      <c r="AB12" s="1">
        <v>7928.1</v>
      </c>
    </row>
    <row r="13" spans="1:28" ht="15.75" customHeight="1" x14ac:dyDescent="0.25">
      <c r="A13" s="1">
        <v>2024</v>
      </c>
      <c r="B13" s="1">
        <v>12441.21</v>
      </c>
      <c r="C13" s="1">
        <v>1896.09</v>
      </c>
      <c r="D13" s="1">
        <v>26587.86</v>
      </c>
      <c r="E13" s="1">
        <v>2677.04</v>
      </c>
      <c r="F13" s="1">
        <v>7942.06</v>
      </c>
      <c r="G13" s="1">
        <v>8988.3700000000008</v>
      </c>
      <c r="H13" s="1">
        <v>4545.12</v>
      </c>
      <c r="I13" s="1">
        <v>2639.41</v>
      </c>
      <c r="J13" s="1">
        <v>4246.47</v>
      </c>
      <c r="K13" s="1">
        <v>4114.33</v>
      </c>
      <c r="L13" s="1">
        <v>8742.92</v>
      </c>
      <c r="M13" s="1">
        <v>13176.93</v>
      </c>
      <c r="N13" s="1">
        <v>12032.02</v>
      </c>
      <c r="O13" s="1">
        <v>7800.78</v>
      </c>
      <c r="P13" s="1">
        <v>5083.7299999999996</v>
      </c>
      <c r="Q13" s="1">
        <v>4151.16</v>
      </c>
      <c r="R13" s="1">
        <v>1023.16</v>
      </c>
      <c r="S13" s="1">
        <v>553.24</v>
      </c>
      <c r="T13" s="1">
        <v>4604.95</v>
      </c>
      <c r="U13" s="1">
        <v>1377.34</v>
      </c>
      <c r="V13" s="1">
        <v>4734.9399999999996</v>
      </c>
      <c r="W13" s="1">
        <v>5508.26</v>
      </c>
      <c r="X13" s="1">
        <v>3715.91</v>
      </c>
      <c r="Y13" s="1">
        <v>8981.23</v>
      </c>
      <c r="Z13" s="1">
        <v>2802.51</v>
      </c>
      <c r="AA13" s="1">
        <v>1857.97</v>
      </c>
      <c r="AB13" s="1">
        <v>8685.52</v>
      </c>
    </row>
    <row r="14" spans="1:28" ht="15.75" customHeight="1" x14ac:dyDescent="0.25">
      <c r="A14" s="1">
        <v>2025</v>
      </c>
      <c r="B14" s="1">
        <v>12810.06</v>
      </c>
      <c r="C14" s="1">
        <v>1917.88</v>
      </c>
      <c r="D14" s="1">
        <v>27553.25</v>
      </c>
      <c r="E14" s="1">
        <v>2695.23</v>
      </c>
      <c r="F14" s="1">
        <v>8037.76</v>
      </c>
      <c r="G14" s="1">
        <v>9065.2000000000007</v>
      </c>
      <c r="H14" s="1">
        <v>4762.53</v>
      </c>
      <c r="I14" s="1">
        <v>2640.61</v>
      </c>
      <c r="J14" s="1">
        <v>4385.49</v>
      </c>
      <c r="K14" s="1">
        <v>4112.6399999999994</v>
      </c>
      <c r="L14" s="1">
        <v>9079.24</v>
      </c>
      <c r="M14" s="1">
        <v>13300.92</v>
      </c>
      <c r="N14" s="1">
        <v>12423.43</v>
      </c>
      <c r="O14" s="1">
        <v>8045.06</v>
      </c>
      <c r="P14" s="1">
        <v>5190.1400000000003</v>
      </c>
      <c r="Q14" s="1">
        <v>4163.29</v>
      </c>
      <c r="R14" s="1">
        <v>1041.6199999999999</v>
      </c>
      <c r="S14" s="1">
        <v>552.04</v>
      </c>
      <c r="T14" s="1">
        <v>4937.95</v>
      </c>
      <c r="U14" s="1">
        <v>1385.74</v>
      </c>
      <c r="V14" s="1">
        <v>4876.6400000000003</v>
      </c>
      <c r="W14" s="1">
        <v>5528.26</v>
      </c>
      <c r="X14" s="1">
        <v>3934.32</v>
      </c>
      <c r="Y14" s="1">
        <v>8988.76</v>
      </c>
      <c r="Z14" s="1">
        <v>2877.16</v>
      </c>
      <c r="AA14" s="1">
        <v>1875.37</v>
      </c>
      <c r="AB14" s="1">
        <v>8685.52</v>
      </c>
    </row>
    <row r="15" spans="1:28" ht="15.75" customHeight="1" x14ac:dyDescent="0.25"/>
    <row r="16" spans="1:2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5" zoomScaleNormal="85" workbookViewId="0">
      <selection activeCell="N34" sqref="N34"/>
    </sheetView>
  </sheetViews>
  <sheetFormatPr baseColWidth="10" defaultColWidth="11.25" defaultRowHeight="15" customHeight="1" x14ac:dyDescent="0.25"/>
  <cols>
    <col min="1" max="1" width="6.5" customWidth="1"/>
    <col min="2" max="2" width="17.625" customWidth="1"/>
    <col min="3" max="3" width="9.875" customWidth="1"/>
    <col min="4" max="4" width="22" customWidth="1"/>
    <col min="5" max="5" width="9.875" customWidth="1"/>
    <col min="6" max="6" width="21.75" customWidth="1"/>
    <col min="7" max="7" width="14.375" customWidth="1"/>
    <col min="8" max="8" width="18.25" customWidth="1"/>
    <col min="9" max="9" width="14.75" customWidth="1"/>
    <col min="10" max="10" width="10.375" customWidth="1"/>
    <col min="11" max="11" width="10.125" customWidth="1"/>
    <col min="12" max="12" width="14.75" customWidth="1"/>
    <col min="13" max="13" width="17.125" customWidth="1"/>
    <col min="14" max="17" width="10.875" customWidth="1"/>
    <col min="18" max="29" width="8.375" customWidth="1"/>
  </cols>
  <sheetData>
    <row r="1" spans="1:18" ht="15.75" customHeight="1" x14ac:dyDescent="0.25"/>
    <row r="2" spans="1:18" ht="15.75" customHeight="1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t="s">
        <v>31</v>
      </c>
      <c r="P2" t="s">
        <v>32</v>
      </c>
      <c r="Q2" t="s">
        <v>33</v>
      </c>
      <c r="R2" s="1" t="s">
        <v>29</v>
      </c>
    </row>
    <row r="3" spans="1:18" ht="15.75" customHeight="1" x14ac:dyDescent="0.25"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1"/>
      <c r="P3" s="1"/>
      <c r="Q3" s="1"/>
    </row>
    <row r="4" spans="1:18" ht="15.75" customHeight="1" x14ac:dyDescent="0.25">
      <c r="A4" s="1">
        <v>2015</v>
      </c>
      <c r="B4" s="1">
        <v>5107.99</v>
      </c>
      <c r="C4" s="1">
        <v>11250.49</v>
      </c>
      <c r="D4" s="1">
        <v>3020.55</v>
      </c>
      <c r="E4" s="1">
        <v>1799.43</v>
      </c>
      <c r="F4" s="1">
        <v>1402.98</v>
      </c>
      <c r="G4" s="1">
        <v>3423.06</v>
      </c>
      <c r="H4" s="1">
        <v>4260.29</v>
      </c>
      <c r="I4" s="1">
        <v>1890.82</v>
      </c>
      <c r="J4" s="1">
        <v>420.24</v>
      </c>
      <c r="K4" s="1">
        <v>1606.29</v>
      </c>
      <c r="L4" s="1">
        <v>1990.93</v>
      </c>
      <c r="M4" s="1">
        <v>1501.61</v>
      </c>
      <c r="N4" s="1">
        <v>1151.95</v>
      </c>
      <c r="O4">
        <v>39.6</v>
      </c>
      <c r="P4">
        <v>32.4</v>
      </c>
      <c r="Q4">
        <v>81.8</v>
      </c>
      <c r="R4" s="1">
        <f>SUM(B4:Q4)</f>
        <v>38980.43</v>
      </c>
    </row>
    <row r="5" spans="1:18" ht="15.75" customHeight="1" x14ac:dyDescent="0.25">
      <c r="A5" s="1">
        <v>2016</v>
      </c>
      <c r="B5" s="1">
        <v>5250.09</v>
      </c>
      <c r="C5" s="1">
        <v>11491.25</v>
      </c>
      <c r="D5" s="1">
        <v>3221.73</v>
      </c>
      <c r="E5" s="1">
        <v>1849.25</v>
      </c>
      <c r="F5" s="1">
        <v>1537.25</v>
      </c>
      <c r="G5" s="1">
        <v>3499.06</v>
      </c>
      <c r="H5" s="1">
        <v>4397.4399999999996</v>
      </c>
      <c r="I5" s="1">
        <v>1987.45</v>
      </c>
      <c r="J5" s="1">
        <v>433.03</v>
      </c>
      <c r="K5" s="1">
        <v>1674.94</v>
      </c>
      <c r="L5" s="1">
        <v>2189.27</v>
      </c>
      <c r="M5" s="1">
        <v>1532.35</v>
      </c>
      <c r="N5" s="1">
        <v>1241.74</v>
      </c>
      <c r="O5">
        <v>40.700000000000003</v>
      </c>
      <c r="P5">
        <v>33.799999999999997</v>
      </c>
      <c r="Q5">
        <v>84.9</v>
      </c>
      <c r="R5" s="1">
        <f t="shared" ref="R5:R14" si="0">SUM(B5:Q5)</f>
        <v>40464.249999999993</v>
      </c>
    </row>
    <row r="6" spans="1:18" ht="15.75" customHeight="1" x14ac:dyDescent="0.25">
      <c r="A6" s="1">
        <v>2017</v>
      </c>
      <c r="B6" s="1">
        <v>5454.05</v>
      </c>
      <c r="C6" s="1">
        <v>11905.04</v>
      </c>
      <c r="D6" s="1">
        <v>3392.23</v>
      </c>
      <c r="E6" s="1">
        <v>1917.23</v>
      </c>
      <c r="F6" s="1">
        <v>1687.99</v>
      </c>
      <c r="G6" s="1">
        <v>3607.38</v>
      </c>
      <c r="H6" s="1">
        <v>4574.1000000000004</v>
      </c>
      <c r="I6" s="1">
        <v>2061.25</v>
      </c>
      <c r="J6" s="1">
        <v>459.64</v>
      </c>
      <c r="K6" s="1">
        <v>1737.12</v>
      </c>
      <c r="L6" s="1">
        <v>2290.92</v>
      </c>
      <c r="M6" s="1">
        <v>1569.01</v>
      </c>
      <c r="N6" s="1">
        <v>1291.81</v>
      </c>
      <c r="O6">
        <v>41.6</v>
      </c>
      <c r="P6">
        <v>36.299999999999997</v>
      </c>
      <c r="Q6">
        <v>94.9</v>
      </c>
      <c r="R6" s="1">
        <f t="shared" si="0"/>
        <v>42120.570000000007</v>
      </c>
    </row>
    <row r="7" spans="1:18" ht="15.75" customHeight="1" x14ac:dyDescent="0.25">
      <c r="A7" s="1">
        <v>2018</v>
      </c>
      <c r="B7" s="1">
        <v>5758.76</v>
      </c>
      <c r="C7" s="1">
        <v>12586.08</v>
      </c>
      <c r="D7" s="1">
        <v>3717.98</v>
      </c>
      <c r="E7" s="1">
        <v>2030.68</v>
      </c>
      <c r="F7" s="1">
        <v>1907.04</v>
      </c>
      <c r="G7" s="1">
        <v>3797.24</v>
      </c>
      <c r="H7" s="1">
        <v>4855.9799999999996</v>
      </c>
      <c r="I7" s="1">
        <v>2165.5500000000002</v>
      </c>
      <c r="J7" s="1">
        <v>475.56</v>
      </c>
      <c r="K7" s="1">
        <v>1932.09</v>
      </c>
      <c r="L7" s="1">
        <v>2554.27</v>
      </c>
      <c r="M7" s="1">
        <v>1663.54</v>
      </c>
      <c r="N7" s="1">
        <v>1435.57</v>
      </c>
      <c r="O7">
        <v>43.5</v>
      </c>
      <c r="P7">
        <v>40.1</v>
      </c>
      <c r="Q7">
        <v>103.3</v>
      </c>
      <c r="R7" s="1">
        <f t="shared" si="0"/>
        <v>45067.239999999991</v>
      </c>
    </row>
    <row r="8" spans="1:18" ht="15.75" customHeight="1" x14ac:dyDescent="0.25">
      <c r="A8" s="1">
        <v>2019</v>
      </c>
      <c r="B8" s="1">
        <v>6200.3</v>
      </c>
      <c r="C8" s="1">
        <v>13567.69</v>
      </c>
      <c r="D8" s="1">
        <v>4022.7</v>
      </c>
      <c r="E8" s="1">
        <v>2192.3200000000002</v>
      </c>
      <c r="F8" s="1">
        <v>2141.37</v>
      </c>
      <c r="G8" s="1">
        <v>4135.3999999999996</v>
      </c>
      <c r="H8" s="1">
        <v>5346.38</v>
      </c>
      <c r="I8" s="1">
        <v>2307.14</v>
      </c>
      <c r="J8" s="1">
        <v>497.92</v>
      </c>
      <c r="K8" s="1">
        <v>2173.42</v>
      </c>
      <c r="L8" s="1">
        <v>2898.83</v>
      </c>
      <c r="M8" s="1">
        <v>1789.6</v>
      </c>
      <c r="N8" s="1">
        <v>1628.66</v>
      </c>
      <c r="O8">
        <v>47.4</v>
      </c>
      <c r="P8">
        <v>45.5</v>
      </c>
      <c r="Q8">
        <v>114</v>
      </c>
      <c r="R8" s="1">
        <f t="shared" si="0"/>
        <v>49108.63</v>
      </c>
    </row>
    <row r="9" spans="1:18" ht="15.75" customHeight="1" x14ac:dyDescent="0.25">
      <c r="A9" s="1">
        <v>2020</v>
      </c>
      <c r="B9" s="1">
        <v>6819.81</v>
      </c>
      <c r="C9" s="1">
        <v>14917.92</v>
      </c>
      <c r="D9" s="1">
        <v>4468.76</v>
      </c>
      <c r="E9" s="1">
        <v>2419.52</v>
      </c>
      <c r="F9" s="1">
        <v>2510.39</v>
      </c>
      <c r="G9" s="1">
        <v>4550.25</v>
      </c>
      <c r="H9" s="1">
        <v>5951.36</v>
      </c>
      <c r="I9" s="1">
        <v>2492.37</v>
      </c>
      <c r="J9" s="1">
        <v>535.89</v>
      </c>
      <c r="K9" s="1">
        <v>2420.7600000000002</v>
      </c>
      <c r="L9" s="1">
        <v>3209.28</v>
      </c>
      <c r="M9" s="1">
        <v>1917.02</v>
      </c>
      <c r="N9" s="1">
        <v>1831.57</v>
      </c>
      <c r="O9">
        <v>51.6</v>
      </c>
      <c r="P9">
        <v>54.7</v>
      </c>
      <c r="Q9">
        <v>132.19999999999999</v>
      </c>
      <c r="R9" s="1">
        <f t="shared" si="0"/>
        <v>54283.399999999987</v>
      </c>
    </row>
    <row r="10" spans="1:18" ht="15.75" customHeight="1" x14ac:dyDescent="0.25">
      <c r="A10" s="1">
        <v>2021</v>
      </c>
      <c r="B10" s="1">
        <v>7413.65</v>
      </c>
      <c r="C10" s="1">
        <v>16403</v>
      </c>
      <c r="D10" s="1">
        <v>4818.7</v>
      </c>
      <c r="E10" s="1">
        <v>2650.46</v>
      </c>
      <c r="F10" s="1">
        <v>3121.67</v>
      </c>
      <c r="G10" s="1">
        <v>4961.93</v>
      </c>
      <c r="H10" s="1">
        <v>6567.9</v>
      </c>
      <c r="I10" s="1">
        <v>2763.17</v>
      </c>
      <c r="J10" s="1">
        <v>611.48</v>
      </c>
      <c r="K10" s="1">
        <v>2612.06</v>
      </c>
      <c r="L10" s="1">
        <v>3510.32</v>
      </c>
      <c r="M10" s="1">
        <v>2097.63</v>
      </c>
      <c r="N10" s="1">
        <v>2010.96</v>
      </c>
      <c r="O10">
        <v>59.5</v>
      </c>
      <c r="P10">
        <v>63</v>
      </c>
      <c r="Q10">
        <v>156.1</v>
      </c>
      <c r="R10" s="1">
        <f t="shared" si="0"/>
        <v>59821.53</v>
      </c>
    </row>
    <row r="11" spans="1:18" ht="15.75" customHeight="1" x14ac:dyDescent="0.25">
      <c r="A11" s="1">
        <v>2022</v>
      </c>
      <c r="B11" s="1">
        <v>8288</v>
      </c>
      <c r="C11" s="1">
        <v>18305.5</v>
      </c>
      <c r="D11" s="1">
        <v>5420.5</v>
      </c>
      <c r="E11" s="1">
        <v>3032.6</v>
      </c>
      <c r="F11" s="1">
        <v>3309.6</v>
      </c>
      <c r="G11" s="1">
        <v>5641.8</v>
      </c>
      <c r="H11" s="1">
        <v>7463.8</v>
      </c>
      <c r="I11" s="1">
        <v>3094.3</v>
      </c>
      <c r="J11" s="1">
        <v>695.3</v>
      </c>
      <c r="K11" s="1">
        <v>2806.7</v>
      </c>
      <c r="L11" s="1">
        <v>3647.2</v>
      </c>
      <c r="M11" s="1">
        <v>2318.3000000000002</v>
      </c>
      <c r="N11" s="1">
        <v>2141.6999999999998</v>
      </c>
      <c r="O11">
        <v>65.599999999999994</v>
      </c>
      <c r="P11">
        <v>77.099999999999994</v>
      </c>
      <c r="Q11">
        <v>189.6</v>
      </c>
      <c r="R11" s="1">
        <f t="shared" si="0"/>
        <v>66497.60000000002</v>
      </c>
    </row>
    <row r="12" spans="1:18" ht="33.75" customHeight="1" x14ac:dyDescent="0.25">
      <c r="A12" s="1">
        <v>2023</v>
      </c>
      <c r="B12" s="1">
        <v>10184.5</v>
      </c>
      <c r="C12" s="1">
        <v>22259.07</v>
      </c>
      <c r="D12" s="1">
        <f>6600.22</f>
        <v>6600.22</v>
      </c>
      <c r="E12" s="1">
        <v>3725.74</v>
      </c>
      <c r="F12" s="1">
        <v>3786.1</v>
      </c>
      <c r="G12" s="1">
        <v>7037.22</v>
      </c>
      <c r="H12" s="1">
        <v>9742.8799999999992</v>
      </c>
      <c r="I12" s="1">
        <v>4101.22</v>
      </c>
      <c r="J12" s="1">
        <v>856.9</v>
      </c>
      <c r="K12" s="1">
        <v>3483.22</v>
      </c>
      <c r="L12" s="1">
        <v>4156.4399999999996</v>
      </c>
      <c r="M12" s="1">
        <v>2972.64</v>
      </c>
      <c r="N12" s="1">
        <v>2420.63</v>
      </c>
      <c r="O12">
        <v>96.3</v>
      </c>
      <c r="P12">
        <v>126.6</v>
      </c>
      <c r="Q12">
        <v>274.7</v>
      </c>
      <c r="R12" s="1">
        <f t="shared" si="0"/>
        <v>81824.38</v>
      </c>
    </row>
    <row r="13" spans="1:18" ht="15.75" customHeight="1" x14ac:dyDescent="0.25">
      <c r="A13" s="1">
        <v>2024</v>
      </c>
      <c r="B13" s="1">
        <v>12441.21</v>
      </c>
      <c r="C13" s="1">
        <v>26587.86</v>
      </c>
      <c r="D13" s="1">
        <v>7942.06</v>
      </c>
      <c r="E13" s="1">
        <v>4545.12</v>
      </c>
      <c r="F13" s="1">
        <v>4246.47</v>
      </c>
      <c r="G13" s="1">
        <v>8742.92</v>
      </c>
      <c r="H13" s="1">
        <v>12032.02</v>
      </c>
      <c r="I13" s="1">
        <v>5083.7299999999996</v>
      </c>
      <c r="J13" s="1">
        <v>1023.16</v>
      </c>
      <c r="K13" s="1">
        <v>4604.95</v>
      </c>
      <c r="L13" s="1">
        <v>4734.9399999999996</v>
      </c>
      <c r="M13" s="1">
        <v>3715.91</v>
      </c>
      <c r="N13" s="1">
        <v>2802.51</v>
      </c>
      <c r="O13">
        <v>133.4</v>
      </c>
      <c r="P13">
        <v>184.6</v>
      </c>
      <c r="Q13">
        <v>377.2</v>
      </c>
      <c r="R13" s="1">
        <f t="shared" si="0"/>
        <v>99198.06</v>
      </c>
    </row>
    <row r="14" spans="1:18" ht="15.75" customHeight="1" x14ac:dyDescent="0.25">
      <c r="A14" s="1">
        <v>2025</v>
      </c>
      <c r="B14" s="1">
        <v>12810.06</v>
      </c>
      <c r="C14" s="1">
        <v>27553.25</v>
      </c>
      <c r="D14" s="1">
        <v>8037.76</v>
      </c>
      <c r="E14" s="1">
        <v>4762.53</v>
      </c>
      <c r="F14" s="1">
        <v>4385.49</v>
      </c>
      <c r="G14" s="1">
        <v>9079.24</v>
      </c>
      <c r="H14" s="1">
        <v>12423.43</v>
      </c>
      <c r="I14" s="1">
        <v>5190.1400000000003</v>
      </c>
      <c r="J14" s="1">
        <v>1041.6199999999999</v>
      </c>
      <c r="K14" s="1">
        <v>4937.95</v>
      </c>
      <c r="L14" s="1">
        <v>4876.6400000000003</v>
      </c>
      <c r="M14" s="1">
        <v>3934.32</v>
      </c>
      <c r="N14" s="1">
        <v>2877.16</v>
      </c>
      <c r="O14">
        <v>141.5</v>
      </c>
      <c r="P14">
        <v>196.9</v>
      </c>
      <c r="Q14">
        <v>396.5</v>
      </c>
      <c r="R14" s="1">
        <f t="shared" si="0"/>
        <v>102644.49</v>
      </c>
    </row>
    <row r="15" spans="1:18" ht="15.75" customHeight="1" x14ac:dyDescent="0.25"/>
    <row r="16" spans="1:18" ht="15.75" customHeight="1" x14ac:dyDescent="0.25">
      <c r="B16" s="1" t="s">
        <v>1</v>
      </c>
      <c r="C16" s="1" t="s">
        <v>3</v>
      </c>
      <c r="D16" s="1" t="s">
        <v>5</v>
      </c>
      <c r="E16" s="1" t="s">
        <v>7</v>
      </c>
      <c r="F16" s="1" t="s">
        <v>9</v>
      </c>
      <c r="G16" s="1" t="s">
        <v>11</v>
      </c>
      <c r="H16" s="1" t="s">
        <v>13</v>
      </c>
      <c r="I16" s="1" t="s">
        <v>15</v>
      </c>
      <c r="J16" s="1" t="s">
        <v>17</v>
      </c>
      <c r="K16" s="1" t="s">
        <v>19</v>
      </c>
      <c r="L16" s="1" t="s">
        <v>21</v>
      </c>
      <c r="M16" s="1" t="s">
        <v>23</v>
      </c>
      <c r="N16" s="1" t="s">
        <v>25</v>
      </c>
      <c r="O16" t="s">
        <v>31</v>
      </c>
      <c r="P16" t="s">
        <v>32</v>
      </c>
      <c r="Q16" t="s">
        <v>33</v>
      </c>
      <c r="R16" s="1" t="s">
        <v>29</v>
      </c>
    </row>
    <row r="17" spans="1:18" ht="15.75" customHeight="1" x14ac:dyDescent="0.25">
      <c r="B17" s="1" t="s">
        <v>30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28</v>
      </c>
      <c r="H17" s="1" t="s">
        <v>28</v>
      </c>
      <c r="I17" s="1" t="s">
        <v>28</v>
      </c>
      <c r="J17" s="1" t="s">
        <v>28</v>
      </c>
      <c r="K17" s="1" t="s">
        <v>28</v>
      </c>
      <c r="L17" s="1" t="s">
        <v>28</v>
      </c>
      <c r="M17" s="1" t="s">
        <v>28</v>
      </c>
      <c r="N17" s="1" t="s">
        <v>28</v>
      </c>
      <c r="O17" s="1"/>
      <c r="P17" s="1"/>
      <c r="Q17" s="1"/>
    </row>
    <row r="18" spans="1:18" ht="15.75" customHeight="1" x14ac:dyDescent="0.25">
      <c r="A18" s="1">
        <v>2015</v>
      </c>
      <c r="B18" s="1">
        <f t="shared" ref="B18:N18" si="1">B4/$R4</f>
        <v>0.13103985769269347</v>
      </c>
      <c r="C18" s="1">
        <f t="shared" si="1"/>
        <v>0.28861893006311112</v>
      </c>
      <c r="D18" s="1">
        <f t="shared" si="1"/>
        <v>7.748888352437365E-2</v>
      </c>
      <c r="E18" s="1">
        <f t="shared" si="1"/>
        <v>4.6162394822222334E-2</v>
      </c>
      <c r="F18" s="1">
        <f t="shared" si="1"/>
        <v>3.599190670805838E-2</v>
      </c>
      <c r="G18" s="1">
        <f t="shared" si="1"/>
        <v>8.7814834264270558E-2</v>
      </c>
      <c r="H18" s="1">
        <f t="shared" si="1"/>
        <v>0.10929304781912359</v>
      </c>
      <c r="I18" s="1">
        <f t="shared" si="1"/>
        <v>4.8506904618548334E-2</v>
      </c>
      <c r="J18" s="1">
        <f t="shared" si="1"/>
        <v>1.0780794362709699E-2</v>
      </c>
      <c r="K18" s="1">
        <f t="shared" si="1"/>
        <v>4.1207600839703408E-2</v>
      </c>
      <c r="L18" s="1">
        <f t="shared" si="1"/>
        <v>5.1075116410978533E-2</v>
      </c>
      <c r="M18" s="1">
        <f t="shared" si="1"/>
        <v>3.852215073050759E-2</v>
      </c>
      <c r="N18" s="1">
        <f t="shared" si="1"/>
        <v>2.9552008533512843E-2</v>
      </c>
      <c r="O18" s="1">
        <f t="shared" ref="O18:Q18" si="2">O4/$R4</f>
        <v>1.0158943859777843E-3</v>
      </c>
      <c r="P18" s="1">
        <f t="shared" si="2"/>
        <v>8.3118631580000521E-4</v>
      </c>
      <c r="Q18" s="1">
        <f t="shared" si="2"/>
        <v>2.0984889084086551E-3</v>
      </c>
      <c r="R18" s="1">
        <f>SUM(B18:Q18)</f>
        <v>1</v>
      </c>
    </row>
    <row r="19" spans="1:18" ht="15.75" customHeight="1" x14ac:dyDescent="0.25">
      <c r="A19" s="1">
        <v>2016</v>
      </c>
      <c r="B19" s="1">
        <f t="shared" ref="B19:N19" si="3">B5/$R5</f>
        <v>0.12974638106476707</v>
      </c>
      <c r="C19" s="1">
        <f t="shared" si="3"/>
        <v>0.28398524623587496</v>
      </c>
      <c r="D19" s="1">
        <f t="shared" si="3"/>
        <v>7.9619170008093584E-2</v>
      </c>
      <c r="E19" s="1">
        <f t="shared" si="3"/>
        <v>4.5700834687409264E-2</v>
      </c>
      <c r="F19" s="1">
        <f t="shared" si="3"/>
        <v>3.7990324792872725E-2</v>
      </c>
      <c r="G19" s="1">
        <f t="shared" si="3"/>
        <v>8.6472874203772476E-2</v>
      </c>
      <c r="H19" s="1">
        <f t="shared" si="3"/>
        <v>0.10867469432894469</v>
      </c>
      <c r="I19" s="1">
        <f t="shared" si="3"/>
        <v>4.911619515992513E-2</v>
      </c>
      <c r="J19" s="1">
        <f t="shared" si="3"/>
        <v>1.0701545191125501E-2</v>
      </c>
      <c r="K19" s="1">
        <f t="shared" si="3"/>
        <v>4.1393081547291752E-2</v>
      </c>
      <c r="L19" s="1">
        <f t="shared" si="3"/>
        <v>5.4103807682089756E-2</v>
      </c>
      <c r="M19" s="1">
        <f t="shared" si="3"/>
        <v>3.7869230246452119E-2</v>
      </c>
      <c r="N19" s="1">
        <f t="shared" si="3"/>
        <v>3.0687335116800638E-2</v>
      </c>
      <c r="O19" s="1">
        <f t="shared" ref="O19:Q19" si="4">O5/$R5</f>
        <v>1.0058261304731956E-3</v>
      </c>
      <c r="P19" s="1">
        <f t="shared" si="4"/>
        <v>8.3530523857479138E-4</v>
      </c>
      <c r="Q19" s="1">
        <f t="shared" si="4"/>
        <v>2.0981483655325385E-3</v>
      </c>
      <c r="R19" s="1">
        <f t="shared" ref="R19:R28" si="5">SUM(B19:Q19)</f>
        <v>1.0000000000000002</v>
      </c>
    </row>
    <row r="20" spans="1:18" ht="15.75" customHeight="1" x14ac:dyDescent="0.25">
      <c r="A20" s="1">
        <v>2017</v>
      </c>
      <c r="B20" s="1">
        <f t="shared" ref="B20:N20" si="6">B6/$R6</f>
        <v>0.12948661425996846</v>
      </c>
      <c r="C20" s="1">
        <f t="shared" si="6"/>
        <v>0.28264194905244633</v>
      </c>
      <c r="D20" s="1">
        <f t="shared" si="6"/>
        <v>8.0536184576799397E-2</v>
      </c>
      <c r="E20" s="1">
        <f t="shared" si="6"/>
        <v>4.5517665121815772E-2</v>
      </c>
      <c r="F20" s="1">
        <f t="shared" si="6"/>
        <v>4.0075193664283262E-2</v>
      </c>
      <c r="G20" s="1">
        <f t="shared" si="6"/>
        <v>8.5644140143402603E-2</v>
      </c>
      <c r="H20" s="1">
        <f t="shared" si="6"/>
        <v>0.10859539650104449</v>
      </c>
      <c r="I20" s="1">
        <f t="shared" si="6"/>
        <v>4.8936897102769494E-2</v>
      </c>
      <c r="J20" s="1">
        <f t="shared" si="6"/>
        <v>1.0912482903246559E-2</v>
      </c>
      <c r="K20" s="1">
        <f t="shared" si="6"/>
        <v>4.1241607129248244E-2</v>
      </c>
      <c r="L20" s="1">
        <f t="shared" si="6"/>
        <v>5.438957734902447E-2</v>
      </c>
      <c r="M20" s="1">
        <f t="shared" si="6"/>
        <v>3.7250445566144992E-2</v>
      </c>
      <c r="N20" s="1">
        <f t="shared" si="6"/>
        <v>3.0669338045520269E-2</v>
      </c>
      <c r="O20" s="1">
        <f t="shared" ref="O20:Q20" si="7">O6/$R6</f>
        <v>9.8764095547614842E-4</v>
      </c>
      <c r="P20" s="1">
        <f t="shared" si="7"/>
        <v>8.6181169912942751E-4</v>
      </c>
      <c r="Q20" s="1">
        <f t="shared" si="7"/>
        <v>2.2530559296799636E-3</v>
      </c>
      <c r="R20" s="1">
        <f t="shared" si="5"/>
        <v>0.99999999999999989</v>
      </c>
    </row>
    <row r="21" spans="1:18" ht="15.75" customHeight="1" x14ac:dyDescent="0.25">
      <c r="A21" s="1">
        <v>2018</v>
      </c>
      <c r="B21" s="1">
        <f t="shared" ref="B21:N21" si="8">B7/$R7</f>
        <v>0.12778151047190822</v>
      </c>
      <c r="C21" s="1">
        <f t="shared" si="8"/>
        <v>0.27927337019085263</v>
      </c>
      <c r="D21" s="1">
        <f t="shared" si="8"/>
        <v>8.2498506675802663E-2</v>
      </c>
      <c r="E21" s="1">
        <f t="shared" si="8"/>
        <v>4.5058894221168204E-2</v>
      </c>
      <c r="F21" s="1">
        <f t="shared" si="8"/>
        <v>4.2315437998865703E-2</v>
      </c>
      <c r="G21" s="1">
        <f t="shared" si="8"/>
        <v>8.4257212112390303E-2</v>
      </c>
      <c r="H21" s="1">
        <f t="shared" si="8"/>
        <v>0.10774966472320029</v>
      </c>
      <c r="I21" s="1">
        <f t="shared" si="8"/>
        <v>4.8051533663920856E-2</v>
      </c>
      <c r="J21" s="1">
        <f t="shared" si="8"/>
        <v>1.0552232619525849E-2</v>
      </c>
      <c r="K21" s="1">
        <f t="shared" si="8"/>
        <v>4.2871274122844007E-2</v>
      </c>
      <c r="L21" s="1">
        <f t="shared" si="8"/>
        <v>5.6676867720321912E-2</v>
      </c>
      <c r="M21" s="1">
        <f t="shared" si="8"/>
        <v>3.6912400226861028E-2</v>
      </c>
      <c r="N21" s="1">
        <f t="shared" si="8"/>
        <v>3.1853958662656071E-2</v>
      </c>
      <c r="O21" s="1">
        <f t="shared" ref="O21:Q21" si="9">O7/$R7</f>
        <v>9.6522440690843304E-4</v>
      </c>
      <c r="P21" s="1">
        <f t="shared" si="9"/>
        <v>8.8978157970179695E-4</v>
      </c>
      <c r="Q21" s="1">
        <f t="shared" si="9"/>
        <v>2.2921306030722097E-3</v>
      </c>
      <c r="R21" s="1">
        <f t="shared" si="5"/>
        <v>1.0000000000000002</v>
      </c>
    </row>
    <row r="22" spans="1:18" ht="15.75" customHeight="1" x14ac:dyDescent="0.25">
      <c r="A22" s="1">
        <v>2019</v>
      </c>
      <c r="B22" s="1">
        <f t="shared" ref="B22:N22" si="10">B8/$R8</f>
        <v>0.12625683102949523</v>
      </c>
      <c r="C22" s="1">
        <f t="shared" si="10"/>
        <v>0.2762791387175737</v>
      </c>
      <c r="D22" s="1">
        <f t="shared" si="10"/>
        <v>8.1914319336540239E-2</v>
      </c>
      <c r="E22" s="1">
        <f t="shared" si="10"/>
        <v>4.464225534290002E-2</v>
      </c>
      <c r="F22" s="1">
        <f t="shared" si="10"/>
        <v>4.3604759489319904E-2</v>
      </c>
      <c r="G22" s="1">
        <f t="shared" si="10"/>
        <v>8.4209231656431877E-2</v>
      </c>
      <c r="H22" s="1">
        <f t="shared" si="10"/>
        <v>0.10886844124953192</v>
      </c>
      <c r="I22" s="1">
        <f t="shared" si="10"/>
        <v>4.6980337264550039E-2</v>
      </c>
      <c r="J22" s="1">
        <f t="shared" si="10"/>
        <v>1.0139154767705799E-2</v>
      </c>
      <c r="K22" s="1">
        <f t="shared" si="10"/>
        <v>4.4257394270620053E-2</v>
      </c>
      <c r="L22" s="1">
        <f t="shared" si="10"/>
        <v>5.9028932389276589E-2</v>
      </c>
      <c r="M22" s="1">
        <f t="shared" si="10"/>
        <v>3.6441660050382185E-2</v>
      </c>
      <c r="N22" s="1">
        <f t="shared" si="10"/>
        <v>3.3164435660290259E-2</v>
      </c>
      <c r="O22" s="1">
        <f t="shared" ref="O22:Q22" si="11">O8/$R8</f>
        <v>9.6520713365451252E-4</v>
      </c>
      <c r="P22" s="1">
        <f t="shared" si="11"/>
        <v>9.2651739622954263E-4</v>
      </c>
      <c r="Q22" s="1">
        <f t="shared" si="11"/>
        <v>2.3213842454981948E-3</v>
      </c>
      <c r="R22" s="1">
        <f t="shared" si="5"/>
        <v>1</v>
      </c>
    </row>
    <row r="23" spans="1:18" ht="15.75" customHeight="1" x14ac:dyDescent="0.25">
      <c r="A23" s="1">
        <v>2020</v>
      </c>
      <c r="B23" s="1">
        <f t="shared" ref="B23:N23" si="12">B9/$R9</f>
        <v>0.12563343489906678</v>
      </c>
      <c r="C23" s="1">
        <f t="shared" si="12"/>
        <v>0.27481550529259413</v>
      </c>
      <c r="D23" s="1">
        <f t="shared" si="12"/>
        <v>8.2322772707678613E-2</v>
      </c>
      <c r="E23" s="1">
        <f t="shared" si="12"/>
        <v>4.4572005438126582E-2</v>
      </c>
      <c r="F23" s="1">
        <f t="shared" si="12"/>
        <v>4.6245997855698065E-2</v>
      </c>
      <c r="G23" s="1">
        <f t="shared" si="12"/>
        <v>8.3823968284963746E-2</v>
      </c>
      <c r="H23" s="1">
        <f t="shared" si="12"/>
        <v>0.10963498970219258</v>
      </c>
      <c r="I23" s="1">
        <f t="shared" si="12"/>
        <v>4.5914036335233249E-2</v>
      </c>
      <c r="J23" s="1">
        <f t="shared" si="12"/>
        <v>9.8720787570417499E-3</v>
      </c>
      <c r="K23" s="1">
        <f t="shared" si="12"/>
        <v>4.4594848517226275E-2</v>
      </c>
      <c r="L23" s="1">
        <f t="shared" si="12"/>
        <v>5.9120836204069771E-2</v>
      </c>
      <c r="M23" s="1">
        <f t="shared" si="12"/>
        <v>3.5315031851357884E-2</v>
      </c>
      <c r="N23" s="1">
        <f t="shared" si="12"/>
        <v>3.3740885795657614E-2</v>
      </c>
      <c r="O23" s="1">
        <f t="shared" ref="O23:Q23" si="13">O9/$R9</f>
        <v>9.5056683995475627E-4</v>
      </c>
      <c r="P23" s="1">
        <f t="shared" si="13"/>
        <v>1.007674537703976E-3</v>
      </c>
      <c r="Q23" s="1">
        <f t="shared" si="13"/>
        <v>2.4353669814344719E-3</v>
      </c>
      <c r="R23" s="1">
        <f t="shared" si="5"/>
        <v>1.0000000000000002</v>
      </c>
    </row>
    <row r="24" spans="1:18" ht="15.75" customHeight="1" x14ac:dyDescent="0.25">
      <c r="A24" s="1">
        <v>2021</v>
      </c>
      <c r="B24" s="1">
        <f t="shared" ref="B24:N24" si="14">B10/$R10</f>
        <v>0.12392946151661451</v>
      </c>
      <c r="C24" s="1">
        <f t="shared" si="14"/>
        <v>0.27419893807463636</v>
      </c>
      <c r="D24" s="1">
        <f t="shared" si="14"/>
        <v>8.055126640859904E-2</v>
      </c>
      <c r="E24" s="1">
        <f t="shared" si="14"/>
        <v>4.4306121892903776E-2</v>
      </c>
      <c r="F24" s="1">
        <f t="shared" si="14"/>
        <v>5.2183051820974824E-2</v>
      </c>
      <c r="G24" s="1">
        <f t="shared" si="14"/>
        <v>8.2945554886342768E-2</v>
      </c>
      <c r="H24" s="1">
        <f t="shared" si="14"/>
        <v>0.10979157503995635</v>
      </c>
      <c r="I24" s="1">
        <f t="shared" si="14"/>
        <v>4.6190226161049376E-2</v>
      </c>
      <c r="J24" s="1">
        <f t="shared" si="14"/>
        <v>1.0221737892695155E-2</v>
      </c>
      <c r="K24" s="1">
        <f t="shared" si="14"/>
        <v>4.3664212533514268E-2</v>
      </c>
      <c r="L24" s="1">
        <f t="shared" si="14"/>
        <v>5.8679876626358443E-2</v>
      </c>
      <c r="M24" s="1">
        <f t="shared" si="14"/>
        <v>3.5064800248338683E-2</v>
      </c>
      <c r="N24" s="1">
        <f t="shared" si="14"/>
        <v>3.3615990764529091E-2</v>
      </c>
      <c r="O24" s="1">
        <f t="shared" ref="O24:Q24" si="15">O10/$R10</f>
        <v>9.9462517926238257E-4</v>
      </c>
      <c r="P24" s="1">
        <f t="shared" si="15"/>
        <v>1.0531325427484051E-3</v>
      </c>
      <c r="Q24" s="1">
        <f t="shared" si="15"/>
        <v>2.6094284114766037E-3</v>
      </c>
      <c r="R24" s="1">
        <f t="shared" si="5"/>
        <v>1.0000000000000002</v>
      </c>
    </row>
    <row r="25" spans="1:18" ht="15.75" customHeight="1" x14ac:dyDescent="0.25">
      <c r="A25" s="1">
        <v>2022</v>
      </c>
      <c r="B25" s="1">
        <f t="shared" ref="B25:N25" si="16">B11/$R11</f>
        <v>0.12463607709150401</v>
      </c>
      <c r="C25" s="1">
        <f t="shared" si="16"/>
        <v>0.27528061163109635</v>
      </c>
      <c r="D25" s="1">
        <f t="shared" si="16"/>
        <v>8.1514220062077397E-2</v>
      </c>
      <c r="E25" s="1">
        <f t="shared" si="16"/>
        <v>4.5604653401024986E-2</v>
      </c>
      <c r="F25" s="1">
        <f t="shared" si="16"/>
        <v>4.9770217270999235E-2</v>
      </c>
      <c r="G25" s="1">
        <f t="shared" si="16"/>
        <v>8.4842159717042398E-2</v>
      </c>
      <c r="H25" s="1">
        <f t="shared" si="16"/>
        <v>0.11224164481124127</v>
      </c>
      <c r="I25" s="1">
        <f t="shared" si="16"/>
        <v>4.65325064363225E-2</v>
      </c>
      <c r="J25" s="1">
        <f t="shared" si="16"/>
        <v>1.0456016457736817E-2</v>
      </c>
      <c r="K25" s="1">
        <f t="shared" si="16"/>
        <v>4.2207538317172333E-2</v>
      </c>
      <c r="L25" s="1">
        <f t="shared" si="16"/>
        <v>5.4847092225884825E-2</v>
      </c>
      <c r="M25" s="1">
        <f t="shared" si="16"/>
        <v>3.4862912345708708E-2</v>
      </c>
      <c r="N25" s="1">
        <f t="shared" si="16"/>
        <v>3.2207177401891184E-2</v>
      </c>
      <c r="O25" s="1">
        <f t="shared" ref="O25:Q25" si="17">O11/$R11</f>
        <v>9.8650176848487717E-4</v>
      </c>
      <c r="P25" s="1">
        <f t="shared" si="17"/>
        <v>1.159440340704025E-3</v>
      </c>
      <c r="Q25" s="1">
        <f t="shared" si="17"/>
        <v>2.8512307211087306E-3</v>
      </c>
      <c r="R25" s="1">
        <f t="shared" si="5"/>
        <v>0.99999999999999978</v>
      </c>
    </row>
    <row r="26" spans="1:18" ht="15.75" customHeight="1" x14ac:dyDescent="0.25">
      <c r="A26" s="1">
        <v>2023</v>
      </c>
      <c r="B26" s="1">
        <f t="shared" ref="B26:N26" si="18">B12/$R12</f>
        <v>0.12446779309540749</v>
      </c>
      <c r="C26" s="1">
        <f t="shared" si="18"/>
        <v>0.27203469186078766</v>
      </c>
      <c r="D26" s="1">
        <f t="shared" si="18"/>
        <v>8.0663244866627765E-2</v>
      </c>
      <c r="E26" s="1">
        <f t="shared" si="18"/>
        <v>4.5533372816268201E-2</v>
      </c>
      <c r="F26" s="1">
        <f t="shared" si="18"/>
        <v>4.6271050266436478E-2</v>
      </c>
      <c r="G26" s="1">
        <f t="shared" si="18"/>
        <v>8.600395138954918E-2</v>
      </c>
      <c r="H26" s="1">
        <f t="shared" si="18"/>
        <v>0.11907062418315909</v>
      </c>
      <c r="I26" s="1">
        <f t="shared" si="18"/>
        <v>5.0122225185207633E-2</v>
      </c>
      <c r="J26" s="1">
        <f t="shared" si="18"/>
        <v>1.0472428877554587E-2</v>
      </c>
      <c r="K26" s="1">
        <f t="shared" si="18"/>
        <v>4.2569464015492685E-2</v>
      </c>
      <c r="L26" s="1">
        <f t="shared" si="18"/>
        <v>5.0797085171925521E-2</v>
      </c>
      <c r="M26" s="1">
        <f t="shared" si="18"/>
        <v>3.6329514504112342E-2</v>
      </c>
      <c r="N26" s="1">
        <f t="shared" si="18"/>
        <v>2.9583236683247707E-2</v>
      </c>
      <c r="O26" s="1">
        <f t="shared" ref="O26:Q26" si="19">O12/$R12</f>
        <v>1.1769108424652896E-3</v>
      </c>
      <c r="P26" s="1">
        <f t="shared" si="19"/>
        <v>1.5472161231163621E-3</v>
      </c>
      <c r="Q26" s="1">
        <f t="shared" si="19"/>
        <v>3.3571901186419009E-3</v>
      </c>
      <c r="R26" s="1">
        <f t="shared" si="5"/>
        <v>0.99999999999999989</v>
      </c>
    </row>
    <row r="27" spans="1:18" ht="15.75" customHeight="1" x14ac:dyDescent="0.25">
      <c r="A27" s="1">
        <v>2024</v>
      </c>
      <c r="B27" s="1">
        <f t="shared" ref="B27:N27" si="20">B13/$R13</f>
        <v>0.12541787611572242</v>
      </c>
      <c r="C27" s="1">
        <f t="shared" si="20"/>
        <v>0.26802802393514552</v>
      </c>
      <c r="D27" s="1">
        <f t="shared" si="20"/>
        <v>8.0062654451105206E-2</v>
      </c>
      <c r="E27" s="1">
        <f t="shared" si="20"/>
        <v>4.5818637985460604E-2</v>
      </c>
      <c r="F27" s="1">
        <f t="shared" si="20"/>
        <v>4.2807994430536248E-2</v>
      </c>
      <c r="G27" s="1">
        <f t="shared" si="20"/>
        <v>8.8135997820925127E-2</v>
      </c>
      <c r="H27" s="1">
        <f t="shared" si="20"/>
        <v>0.12129289625220493</v>
      </c>
      <c r="I27" s="1">
        <f t="shared" si="20"/>
        <v>5.1248280460323516E-2</v>
      </c>
      <c r="J27" s="1">
        <f t="shared" si="20"/>
        <v>1.0314314614620488E-2</v>
      </c>
      <c r="K27" s="1">
        <f t="shared" si="20"/>
        <v>4.6421774780676155E-2</v>
      </c>
      <c r="L27" s="1">
        <f t="shared" si="20"/>
        <v>4.7732183472136445E-2</v>
      </c>
      <c r="M27" s="1">
        <f t="shared" si="20"/>
        <v>3.7459502736243024E-2</v>
      </c>
      <c r="N27" s="1">
        <f t="shared" si="20"/>
        <v>2.8251661373216375E-2</v>
      </c>
      <c r="O27" s="1">
        <f t="shared" ref="O27:Q27" si="21">O13/$R13</f>
        <v>1.3447843637264681E-3</v>
      </c>
      <c r="P27" s="1">
        <f t="shared" si="21"/>
        <v>1.8609234898343777E-3</v>
      </c>
      <c r="Q27" s="1">
        <f t="shared" si="21"/>
        <v>3.8024937181231166E-3</v>
      </c>
      <c r="R27" s="1">
        <f t="shared" si="5"/>
        <v>0.99999999999999989</v>
      </c>
    </row>
    <row r="28" spans="1:18" ht="15.75" customHeight="1" x14ac:dyDescent="0.25">
      <c r="A28" s="1">
        <v>2025</v>
      </c>
      <c r="B28" s="1">
        <f t="shared" ref="B28:N28" si="22">B14/$R14</f>
        <v>0.12480026935688412</v>
      </c>
      <c r="C28" s="1">
        <f t="shared" si="22"/>
        <v>0.26843379513113658</v>
      </c>
      <c r="D28" s="1">
        <f t="shared" si="22"/>
        <v>7.8306784903894991E-2</v>
      </c>
      <c r="E28" s="1">
        <f t="shared" si="22"/>
        <v>4.639830155520281E-2</v>
      </c>
      <c r="F28" s="1">
        <f t="shared" si="22"/>
        <v>4.2725040574511104E-2</v>
      </c>
      <c r="G28" s="1">
        <f t="shared" si="22"/>
        <v>8.845326232318948E-2</v>
      </c>
      <c r="H28" s="1">
        <f t="shared" si="22"/>
        <v>0.12103357910395385</v>
      </c>
      <c r="I28" s="1">
        <f t="shared" si="22"/>
        <v>5.0564233891171366E-2</v>
      </c>
      <c r="J28" s="1">
        <f t="shared" si="22"/>
        <v>1.0147841350276082E-2</v>
      </c>
      <c r="K28" s="1">
        <f t="shared" si="22"/>
        <v>4.8107307075128919E-2</v>
      </c>
      <c r="L28" s="1">
        <f t="shared" si="22"/>
        <v>4.7510002728836202E-2</v>
      </c>
      <c r="M28" s="1">
        <f t="shared" si="22"/>
        <v>3.8329578139070106E-2</v>
      </c>
      <c r="N28" s="1">
        <f t="shared" si="22"/>
        <v>2.8030340449838074E-2</v>
      </c>
      <c r="O28" s="1">
        <f t="shared" ref="O28:Q28" si="23">O14/$R14</f>
        <v>1.3785445278163494E-3</v>
      </c>
      <c r="P28" s="1">
        <f t="shared" si="23"/>
        <v>1.9182715019578742E-3</v>
      </c>
      <c r="Q28" s="1">
        <f t="shared" si="23"/>
        <v>3.8628473871320321E-3</v>
      </c>
      <c r="R28" s="1">
        <f t="shared" si="5"/>
        <v>1</v>
      </c>
    </row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abSelected="1" topLeftCell="A9" zoomScale="160" zoomScaleNormal="160" workbookViewId="0">
      <selection activeCell="H35" sqref="H35"/>
    </sheetView>
  </sheetViews>
  <sheetFormatPr baseColWidth="10" defaultColWidth="11.25" defaultRowHeight="15" customHeight="1" x14ac:dyDescent="0.25"/>
  <cols>
    <col min="1" max="1" width="7.375" customWidth="1"/>
    <col min="2" max="2" width="17.625" customWidth="1"/>
    <col min="3" max="3" width="9.875" customWidth="1"/>
    <col min="4" max="4" width="13" customWidth="1"/>
    <col min="5" max="5" width="9.875" customWidth="1"/>
    <col min="6" max="6" width="21.75" customWidth="1"/>
    <col min="7" max="7" width="14.375" customWidth="1"/>
    <col min="8" max="8" width="18.25" customWidth="1"/>
    <col min="9" max="9" width="14.75" customWidth="1"/>
    <col min="10" max="10" width="10.375" customWidth="1"/>
    <col min="11" max="11" width="10.125" customWidth="1"/>
    <col min="12" max="12" width="14.75" customWidth="1"/>
    <col min="13" max="13" width="17.125" customWidth="1"/>
    <col min="14" max="14" width="10.875" customWidth="1"/>
    <col min="15" max="18" width="13.125" customWidth="1"/>
    <col min="19" max="29" width="8.375" customWidth="1"/>
  </cols>
  <sheetData>
    <row r="1" spans="1:19" ht="15.75" customHeight="1" x14ac:dyDescent="0.25"/>
    <row r="2" spans="1:19" ht="15.75" customHeight="1" x14ac:dyDescent="0.25">
      <c r="A2" s="1" t="s">
        <v>0</v>
      </c>
      <c r="B2" s="1" t="s">
        <v>2</v>
      </c>
      <c r="C2" s="1" t="s">
        <v>4</v>
      </c>
      <c r="D2" s="1" t="s">
        <v>6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20</v>
      </c>
      <c r="L2" s="1" t="s">
        <v>22</v>
      </c>
      <c r="M2" s="1" t="s">
        <v>24</v>
      </c>
      <c r="N2" s="1" t="s">
        <v>26</v>
      </c>
      <c r="O2" s="1" t="s">
        <v>27</v>
      </c>
      <c r="P2" t="s">
        <v>31</v>
      </c>
      <c r="Q2" t="s">
        <v>32</v>
      </c>
      <c r="R2" t="s">
        <v>33</v>
      </c>
    </row>
    <row r="3" spans="1:19" ht="15.75" customHeight="1" x14ac:dyDescent="0.25"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  <c r="P3" s="1"/>
      <c r="Q3" s="1"/>
      <c r="R3" s="1"/>
    </row>
    <row r="4" spans="1:19" ht="15.75" customHeight="1" x14ac:dyDescent="0.25">
      <c r="A4" s="1">
        <v>2015</v>
      </c>
      <c r="B4" s="1">
        <v>723.98</v>
      </c>
      <c r="C4" s="1">
        <v>1845.4</v>
      </c>
      <c r="D4" s="1">
        <v>5715.09</v>
      </c>
      <c r="E4" s="1">
        <v>1322.19</v>
      </c>
      <c r="F4" s="1">
        <v>3122.68</v>
      </c>
      <c r="G4" s="1">
        <v>8047.0499999999993</v>
      </c>
      <c r="H4" s="1">
        <v>3870.27</v>
      </c>
      <c r="I4" s="1">
        <v>2891.39</v>
      </c>
      <c r="J4" s="1">
        <v>278.07</v>
      </c>
      <c r="K4" s="1">
        <v>1114.67</v>
      </c>
      <c r="L4" s="1">
        <v>4541.82</v>
      </c>
      <c r="M4" s="1">
        <v>5355.05</v>
      </c>
      <c r="N4" s="1">
        <v>1177.27</v>
      </c>
      <c r="O4" s="1">
        <v>2866.18</v>
      </c>
      <c r="P4">
        <v>174.1</v>
      </c>
      <c r="Q4">
        <v>56.8</v>
      </c>
      <c r="R4">
        <v>11</v>
      </c>
      <c r="S4" s="1">
        <f>SUM(B4:R4)</f>
        <v>43113.01</v>
      </c>
    </row>
    <row r="5" spans="1:19" ht="15.75" customHeight="1" x14ac:dyDescent="0.25">
      <c r="A5" s="1">
        <v>2016</v>
      </c>
      <c r="B5" s="1">
        <v>1062.6600000000001</v>
      </c>
      <c r="C5" s="1">
        <v>2136.29</v>
      </c>
      <c r="D5" s="1">
        <v>6196.77</v>
      </c>
      <c r="E5" s="1">
        <v>1616.54</v>
      </c>
      <c r="F5" s="1">
        <v>3329.42</v>
      </c>
      <c r="G5" s="1">
        <v>8954.58</v>
      </c>
      <c r="H5" s="1">
        <v>4458.6099999999997</v>
      </c>
      <c r="I5" s="1">
        <v>3100.69</v>
      </c>
      <c r="J5" s="1">
        <v>321.02</v>
      </c>
      <c r="K5" s="1">
        <v>1143.2</v>
      </c>
      <c r="L5" s="1">
        <v>4814.34</v>
      </c>
      <c r="M5" s="1">
        <v>5987.88</v>
      </c>
      <c r="N5" s="1">
        <v>1309.21</v>
      </c>
      <c r="O5" s="1">
        <v>3721.59</v>
      </c>
      <c r="P5">
        <v>177.1</v>
      </c>
      <c r="Q5">
        <v>61.5</v>
      </c>
      <c r="R5">
        <v>14.4</v>
      </c>
      <c r="S5" s="1">
        <f t="shared" ref="S5:S14" si="0">SUM(B5:R5)</f>
        <v>48405.8</v>
      </c>
    </row>
    <row r="6" spans="1:19" ht="15.75" customHeight="1" x14ac:dyDescent="0.25">
      <c r="A6" s="1">
        <v>2017</v>
      </c>
      <c r="B6" s="1">
        <v>1452.52</v>
      </c>
      <c r="C6" s="1">
        <v>2453.29</v>
      </c>
      <c r="D6" s="1">
        <v>6737.5</v>
      </c>
      <c r="E6" s="1">
        <v>1917.12</v>
      </c>
      <c r="F6" s="1">
        <v>3502.37</v>
      </c>
      <c r="G6" s="1">
        <v>10486.65</v>
      </c>
      <c r="H6" s="1">
        <v>5338.08</v>
      </c>
      <c r="I6" s="1">
        <v>3369.81</v>
      </c>
      <c r="J6" s="1">
        <v>427.93</v>
      </c>
      <c r="K6" s="1">
        <v>1192.3</v>
      </c>
      <c r="L6" s="1">
        <v>5099.0200000000004</v>
      </c>
      <c r="M6" s="1">
        <v>6567.97</v>
      </c>
      <c r="N6" s="1">
        <v>1455.7</v>
      </c>
      <c r="O6" s="1">
        <v>4876.3900000000003</v>
      </c>
      <c r="P6">
        <v>188.5</v>
      </c>
      <c r="Q6">
        <v>109.3</v>
      </c>
      <c r="R6">
        <v>14.4</v>
      </c>
      <c r="S6" s="1">
        <f t="shared" si="0"/>
        <v>55188.85</v>
      </c>
    </row>
    <row r="7" spans="1:19" ht="15.75" customHeight="1" x14ac:dyDescent="0.25">
      <c r="A7" s="1">
        <v>2018</v>
      </c>
      <c r="B7" s="1">
        <v>1567.2</v>
      </c>
      <c r="C7" s="1">
        <v>2476.79</v>
      </c>
      <c r="D7" s="1">
        <v>7031.25</v>
      </c>
      <c r="E7" s="1">
        <v>2149.1</v>
      </c>
      <c r="F7" s="1">
        <v>3627.42</v>
      </c>
      <c r="G7" s="1">
        <v>11224.970000000001</v>
      </c>
      <c r="H7" s="1">
        <v>5687.95</v>
      </c>
      <c r="I7" s="1">
        <v>3546.94</v>
      </c>
      <c r="J7" s="1">
        <v>487.93</v>
      </c>
      <c r="K7" s="1">
        <v>1248.02</v>
      </c>
      <c r="L7" s="1">
        <v>5123.5200000000004</v>
      </c>
      <c r="M7" s="1">
        <v>6706.73</v>
      </c>
      <c r="N7" s="1">
        <v>1561.61</v>
      </c>
      <c r="O7" s="1">
        <v>5863.19</v>
      </c>
      <c r="P7">
        <v>201.3</v>
      </c>
      <c r="Q7">
        <v>120.7</v>
      </c>
      <c r="R7">
        <v>18.600000000000001</v>
      </c>
      <c r="S7" s="1">
        <f t="shared" si="0"/>
        <v>58643.219999999994</v>
      </c>
    </row>
    <row r="8" spans="1:19" ht="15.75" customHeight="1" x14ac:dyDescent="0.25">
      <c r="A8" s="1">
        <v>2019</v>
      </c>
      <c r="B8" s="1">
        <v>1583.42</v>
      </c>
      <c r="C8" s="1">
        <v>2494.7399999999998</v>
      </c>
      <c r="D8" s="1">
        <v>7235.11</v>
      </c>
      <c r="E8" s="1">
        <v>2161.58</v>
      </c>
      <c r="F8" s="1">
        <v>3714.43</v>
      </c>
      <c r="G8" s="1">
        <v>11906.050000000001</v>
      </c>
      <c r="H8" s="1">
        <v>5813.8</v>
      </c>
      <c r="I8" s="1">
        <v>3655.49</v>
      </c>
      <c r="J8" s="1">
        <v>496.83</v>
      </c>
      <c r="K8" s="1">
        <v>1262.83</v>
      </c>
      <c r="L8" s="1">
        <v>5151.2700000000004</v>
      </c>
      <c r="M8" s="1">
        <v>6745.12</v>
      </c>
      <c r="N8" s="1">
        <v>1603.63</v>
      </c>
      <c r="O8" s="1">
        <v>6476.87</v>
      </c>
      <c r="P8">
        <v>201.3</v>
      </c>
      <c r="Q8">
        <v>120.7</v>
      </c>
      <c r="R8">
        <v>18.600000000000001</v>
      </c>
      <c r="S8" s="1">
        <f t="shared" si="0"/>
        <v>60641.770000000004</v>
      </c>
    </row>
    <row r="9" spans="1:19" ht="15.75" customHeight="1" x14ac:dyDescent="0.25">
      <c r="A9" s="1">
        <v>2020</v>
      </c>
      <c r="B9" s="1">
        <v>1616.13</v>
      </c>
      <c r="C9" s="1">
        <v>2526.4499999999998</v>
      </c>
      <c r="D9" s="1">
        <v>7442.82</v>
      </c>
      <c r="E9" s="1">
        <v>2242.15</v>
      </c>
      <c r="F9" s="1">
        <v>3814.3599999999997</v>
      </c>
      <c r="G9" s="1">
        <v>12156.32</v>
      </c>
      <c r="H9" s="1">
        <v>6091.1</v>
      </c>
      <c r="I9" s="1">
        <v>3742.69</v>
      </c>
      <c r="J9" s="1">
        <v>521.73</v>
      </c>
      <c r="K9" s="1">
        <v>1266.6099999999999</v>
      </c>
      <c r="L9" s="1">
        <v>5267.62</v>
      </c>
      <c r="M9" s="1">
        <v>6820.31</v>
      </c>
      <c r="N9" s="1">
        <v>1650.64</v>
      </c>
      <c r="O9" s="1">
        <v>6578.15</v>
      </c>
      <c r="P9">
        <v>201.3</v>
      </c>
      <c r="Q9">
        <v>120.7</v>
      </c>
      <c r="R9">
        <v>18.600000000000001</v>
      </c>
      <c r="S9" s="1">
        <f t="shared" si="0"/>
        <v>62077.680000000008</v>
      </c>
    </row>
    <row r="10" spans="1:19" ht="15.75" customHeight="1" x14ac:dyDescent="0.25">
      <c r="A10" s="1">
        <v>2021</v>
      </c>
      <c r="B10" s="1">
        <v>1725.84</v>
      </c>
      <c r="C10" s="1">
        <v>2551.39</v>
      </c>
      <c r="D10" s="1">
        <v>7834.29</v>
      </c>
      <c r="E10" s="1">
        <v>2300.48</v>
      </c>
      <c r="F10" s="1">
        <v>3875.12</v>
      </c>
      <c r="G10" s="1">
        <v>12539.15</v>
      </c>
      <c r="H10" s="1">
        <v>6389.06</v>
      </c>
      <c r="I10" s="1">
        <v>3802.69</v>
      </c>
      <c r="J10" s="1">
        <v>531.33000000000004</v>
      </c>
      <c r="K10" s="1">
        <v>1273.44</v>
      </c>
      <c r="L10" s="1">
        <v>5305.32</v>
      </c>
      <c r="M10" s="1">
        <v>6996.63</v>
      </c>
      <c r="N10" s="1">
        <v>1704.44</v>
      </c>
      <c r="O10" s="1">
        <v>6578.15</v>
      </c>
      <c r="P10">
        <v>201.3</v>
      </c>
      <c r="Q10">
        <v>120.7</v>
      </c>
      <c r="R10">
        <v>22.8</v>
      </c>
      <c r="S10" s="1">
        <f t="shared" si="0"/>
        <v>63752.130000000005</v>
      </c>
    </row>
    <row r="11" spans="1:19" ht="15.75" customHeight="1" x14ac:dyDescent="0.25">
      <c r="A11" s="1">
        <v>2022</v>
      </c>
      <c r="B11" s="1">
        <v>1774.8</v>
      </c>
      <c r="C11" s="1">
        <v>2616.5</v>
      </c>
      <c r="D11" s="1">
        <v>8254.6</v>
      </c>
      <c r="E11" s="1">
        <v>2367.1</v>
      </c>
      <c r="F11" s="1">
        <v>3620.2000000000003</v>
      </c>
      <c r="G11" s="1">
        <v>12327.6</v>
      </c>
      <c r="H11" s="1">
        <v>6891</v>
      </c>
      <c r="I11" s="1">
        <v>3863.2</v>
      </c>
      <c r="J11" s="1">
        <v>510.4</v>
      </c>
      <c r="K11" s="1">
        <v>1311.2</v>
      </c>
      <c r="L11" s="1">
        <v>5335.2</v>
      </c>
      <c r="M11" s="1">
        <v>7471.7</v>
      </c>
      <c r="N11" s="1">
        <v>1816.9</v>
      </c>
      <c r="O11" s="1">
        <v>7856.4</v>
      </c>
      <c r="P11">
        <v>207.8</v>
      </c>
      <c r="Q11">
        <v>118.6</v>
      </c>
      <c r="R11">
        <v>16.600000000000001</v>
      </c>
      <c r="S11" s="1">
        <f t="shared" si="0"/>
        <v>66359.8</v>
      </c>
    </row>
    <row r="12" spans="1:19" ht="15.75" customHeight="1" x14ac:dyDescent="0.25">
      <c r="A12" s="1">
        <v>2023</v>
      </c>
      <c r="B12" s="1">
        <v>1802.9</v>
      </c>
      <c r="C12" s="1">
        <v>2632.8</v>
      </c>
      <c r="D12" s="1">
        <v>8659.9</v>
      </c>
      <c r="E12" s="1">
        <v>2512.5</v>
      </c>
      <c r="F12" s="1">
        <v>4040.2</v>
      </c>
      <c r="G12" s="1">
        <v>12770.800000000001</v>
      </c>
      <c r="H12" s="1">
        <v>7188.3</v>
      </c>
      <c r="I12" s="1">
        <v>4005.6</v>
      </c>
      <c r="J12" s="1">
        <v>544.29999999999995</v>
      </c>
      <c r="K12" s="1">
        <v>1353.5</v>
      </c>
      <c r="L12" s="1">
        <v>5327</v>
      </c>
      <c r="M12" s="1">
        <v>8541.2000000000007</v>
      </c>
      <c r="N12" s="1">
        <v>1832.9</v>
      </c>
      <c r="O12" s="1">
        <v>7928.1</v>
      </c>
      <c r="P12">
        <v>202.9</v>
      </c>
      <c r="Q12">
        <v>125.5</v>
      </c>
      <c r="R12">
        <v>16.600000000000001</v>
      </c>
      <c r="S12" s="1">
        <f t="shared" si="0"/>
        <v>69485</v>
      </c>
    </row>
    <row r="13" spans="1:19" ht="15.75" customHeight="1" x14ac:dyDescent="0.25">
      <c r="A13" s="1">
        <v>2024</v>
      </c>
      <c r="B13" s="1">
        <v>1896.09</v>
      </c>
      <c r="C13" s="1">
        <v>2677.04</v>
      </c>
      <c r="D13" s="1">
        <v>8988.3700000000008</v>
      </c>
      <c r="E13" s="1">
        <v>2639.41</v>
      </c>
      <c r="F13" s="1">
        <v>4114.33</v>
      </c>
      <c r="G13" s="1">
        <v>13176.93</v>
      </c>
      <c r="H13" s="1">
        <v>7800.78</v>
      </c>
      <c r="I13" s="1">
        <v>4151.16</v>
      </c>
      <c r="J13" s="1">
        <v>553.24</v>
      </c>
      <c r="K13" s="1">
        <v>1377.34</v>
      </c>
      <c r="L13" s="1">
        <v>5508.26</v>
      </c>
      <c r="M13" s="1">
        <v>8981.23</v>
      </c>
      <c r="N13" s="1">
        <v>1857.97</v>
      </c>
      <c r="O13" s="1">
        <v>8685.52</v>
      </c>
      <c r="P13">
        <v>202.9</v>
      </c>
      <c r="Q13">
        <v>125.5</v>
      </c>
      <c r="R13">
        <v>16.600000000000001</v>
      </c>
      <c r="S13" s="1">
        <f t="shared" si="0"/>
        <v>72752.67</v>
      </c>
    </row>
    <row r="14" spans="1:19" ht="15.75" customHeight="1" x14ac:dyDescent="0.25">
      <c r="A14" s="1">
        <v>2025</v>
      </c>
      <c r="B14" s="1">
        <v>1917.88</v>
      </c>
      <c r="C14" s="1">
        <v>2695.23</v>
      </c>
      <c r="D14" s="1">
        <v>9065.2000000000007</v>
      </c>
      <c r="E14" s="1">
        <v>2640.61</v>
      </c>
      <c r="F14" s="1">
        <v>4112.6399999999994</v>
      </c>
      <c r="G14" s="1">
        <v>13300.92</v>
      </c>
      <c r="H14" s="1">
        <v>8045.06</v>
      </c>
      <c r="I14" s="1">
        <v>4163.29</v>
      </c>
      <c r="J14" s="1">
        <v>552.04</v>
      </c>
      <c r="K14" s="1">
        <v>1385.74</v>
      </c>
      <c r="L14" s="1">
        <v>5528.26</v>
      </c>
      <c r="M14" s="1">
        <v>8988.76</v>
      </c>
      <c r="N14" s="1">
        <v>1875.37</v>
      </c>
      <c r="O14" s="1">
        <v>8685.52</v>
      </c>
      <c r="P14">
        <v>202.9</v>
      </c>
      <c r="Q14">
        <v>125</v>
      </c>
      <c r="R14">
        <v>16.600000000000001</v>
      </c>
      <c r="S14" s="1">
        <f t="shared" si="0"/>
        <v>73301.02</v>
      </c>
    </row>
    <row r="15" spans="1:19" ht="15.75" customHeight="1" x14ac:dyDescent="0.25"/>
    <row r="16" spans="1:19" ht="15.75" customHeight="1" x14ac:dyDescent="0.25"/>
    <row r="17" spans="1:19" ht="15.75" customHeight="1" x14ac:dyDescent="0.25"/>
    <row r="18" spans="1:19" ht="15.75" customHeight="1" x14ac:dyDescent="0.25"/>
    <row r="19" spans="1:19" ht="15.75" customHeight="1" x14ac:dyDescent="0.25"/>
    <row r="20" spans="1:19" ht="15.75" customHeight="1" x14ac:dyDescent="0.25">
      <c r="A20" s="1" t="s">
        <v>0</v>
      </c>
      <c r="B20" s="1" t="s">
        <v>2</v>
      </c>
      <c r="C20" s="1" t="s">
        <v>4</v>
      </c>
      <c r="D20" s="1" t="s">
        <v>6</v>
      </c>
      <c r="E20" s="1" t="s">
        <v>8</v>
      </c>
      <c r="F20" s="1" t="s">
        <v>10</v>
      </c>
      <c r="G20" s="1" t="s">
        <v>12</v>
      </c>
      <c r="H20" s="1" t="s">
        <v>14</v>
      </c>
      <c r="I20" s="1" t="s">
        <v>16</v>
      </c>
      <c r="J20" s="1" t="s">
        <v>18</v>
      </c>
      <c r="K20" s="1" t="s">
        <v>20</v>
      </c>
      <c r="L20" s="1" t="s">
        <v>22</v>
      </c>
      <c r="M20" s="1" t="s">
        <v>24</v>
      </c>
      <c r="N20" s="1" t="s">
        <v>26</v>
      </c>
      <c r="O20" s="1" t="s">
        <v>27</v>
      </c>
      <c r="P20" s="1" t="s">
        <v>31</v>
      </c>
      <c r="Q20" s="1" t="s">
        <v>32</v>
      </c>
      <c r="R20" s="1" t="s">
        <v>33</v>
      </c>
    </row>
    <row r="21" spans="1:19" ht="15.75" customHeight="1" x14ac:dyDescent="0.25">
      <c r="B21" s="1" t="s">
        <v>28</v>
      </c>
      <c r="C21" s="1" t="s">
        <v>28</v>
      </c>
      <c r="D21" s="1" t="s">
        <v>28</v>
      </c>
      <c r="E21" s="1" t="s">
        <v>28</v>
      </c>
      <c r="F21" s="1" t="s">
        <v>28</v>
      </c>
      <c r="G21" s="1" t="s">
        <v>28</v>
      </c>
      <c r="H21" s="1" t="s">
        <v>28</v>
      </c>
      <c r="I21" s="1" t="s">
        <v>28</v>
      </c>
      <c r="J21" s="1" t="s">
        <v>28</v>
      </c>
      <c r="K21" s="1" t="s">
        <v>28</v>
      </c>
      <c r="L21" s="1" t="s">
        <v>28</v>
      </c>
      <c r="M21" s="1" t="s">
        <v>28</v>
      </c>
      <c r="N21" s="1" t="s">
        <v>28</v>
      </c>
      <c r="O21" s="1" t="s">
        <v>28</v>
      </c>
      <c r="P21" s="1"/>
      <c r="Q21" s="1"/>
      <c r="R21" s="1"/>
    </row>
    <row r="22" spans="1:19" ht="15.75" customHeight="1" x14ac:dyDescent="0.25">
      <c r="A22" s="1">
        <v>2015</v>
      </c>
      <c r="B22" s="1">
        <f t="shared" ref="B22:O22" si="1">B4/$S4</f>
        <v>1.6792610861547361E-2</v>
      </c>
      <c r="C22" s="1">
        <f t="shared" si="1"/>
        <v>4.2803784750821153E-2</v>
      </c>
      <c r="D22" s="1">
        <f t="shared" si="1"/>
        <v>0.13256068179883521</v>
      </c>
      <c r="E22" s="1">
        <f t="shared" si="1"/>
        <v>3.0668004855146973E-2</v>
      </c>
      <c r="F22" s="1">
        <f t="shared" si="1"/>
        <v>7.243010868413037E-2</v>
      </c>
      <c r="G22" s="1">
        <f t="shared" si="1"/>
        <v>0.18665015502281096</v>
      </c>
      <c r="H22" s="1">
        <f t="shared" si="1"/>
        <v>8.9770350063704665E-2</v>
      </c>
      <c r="I22" s="1">
        <f t="shared" si="1"/>
        <v>6.7065370754674739E-2</v>
      </c>
      <c r="J22" s="1">
        <f t="shared" si="1"/>
        <v>6.4497932294683199E-3</v>
      </c>
      <c r="K22" s="1">
        <f t="shared" si="1"/>
        <v>2.5854608620460507E-2</v>
      </c>
      <c r="L22" s="1">
        <f t="shared" si="1"/>
        <v>0.10534685469652895</v>
      </c>
      <c r="M22" s="1">
        <f t="shared" si="1"/>
        <v>0.12420960633460758</v>
      </c>
      <c r="N22" s="1">
        <f t="shared" si="1"/>
        <v>2.7306606520862264E-2</v>
      </c>
      <c r="O22" s="1">
        <f t="shared" si="1"/>
        <v>6.6480628469225408E-2</v>
      </c>
      <c r="P22" s="1">
        <f t="shared" ref="P22:R22" si="2">P4/$S4</f>
        <v>4.0382241926508952E-3</v>
      </c>
      <c r="Q22" s="1">
        <f t="shared" si="2"/>
        <v>1.3174677434955248E-3</v>
      </c>
      <c r="R22" s="1">
        <f t="shared" si="2"/>
        <v>2.5514340102906292E-4</v>
      </c>
      <c r="S22" s="1">
        <f>SUM(B22:R22)</f>
        <v>1</v>
      </c>
    </row>
    <row r="23" spans="1:19" ht="15.75" customHeight="1" x14ac:dyDescent="0.25">
      <c r="A23" s="1">
        <v>2016</v>
      </c>
      <c r="B23" s="1">
        <f t="shared" ref="B23:S23" si="3">B5/$S5</f>
        <v>2.1953154374062613E-2</v>
      </c>
      <c r="C23" s="1">
        <f t="shared" si="3"/>
        <v>4.4132934483057815E-2</v>
      </c>
      <c r="D23" s="1">
        <f t="shared" si="3"/>
        <v>0.12801709712472473</v>
      </c>
      <c r="E23" s="1">
        <f t="shared" si="3"/>
        <v>3.3395584826611681E-2</v>
      </c>
      <c r="F23" s="1">
        <f t="shared" si="3"/>
        <v>6.8781427019076219E-2</v>
      </c>
      <c r="G23" s="1">
        <f t="shared" si="3"/>
        <v>0.18498981527007094</v>
      </c>
      <c r="H23" s="1">
        <f t="shared" si="3"/>
        <v>9.2109003466526729E-2</v>
      </c>
      <c r="I23" s="1">
        <f t="shared" si="3"/>
        <v>6.4056166822984026E-2</v>
      </c>
      <c r="J23" s="1">
        <f t="shared" si="3"/>
        <v>6.631849902284436E-3</v>
      </c>
      <c r="K23" s="1">
        <f t="shared" si="3"/>
        <v>2.3617004573832062E-2</v>
      </c>
      <c r="L23" s="1">
        <f t="shared" si="3"/>
        <v>9.9457916200124771E-2</v>
      </c>
      <c r="M23" s="1">
        <f t="shared" si="3"/>
        <v>0.12370170516756256</v>
      </c>
      <c r="N23" s="1">
        <f t="shared" si="3"/>
        <v>2.7046552272661541E-2</v>
      </c>
      <c r="O23" s="1">
        <f t="shared" si="3"/>
        <v>7.6883142102805863E-2</v>
      </c>
      <c r="P23" s="1">
        <f t="shared" ref="P23:R23" si="4">P5/$S5</f>
        <v>3.6586524755297914E-3</v>
      </c>
      <c r="Q23" s="1">
        <f t="shared" si="4"/>
        <v>1.2705089059575506E-3</v>
      </c>
      <c r="R23" s="1">
        <f t="shared" si="4"/>
        <v>2.9748501212664599E-4</v>
      </c>
      <c r="S23" s="1">
        <f t="shared" ref="S23:S32" si="5">SUM(B23:R23)</f>
        <v>0.99999999999999989</v>
      </c>
    </row>
    <row r="24" spans="1:19" ht="15.75" customHeight="1" x14ac:dyDescent="0.25">
      <c r="A24" s="1">
        <v>2017</v>
      </c>
      <c r="B24" s="1">
        <f t="shared" ref="B24:S24" si="6">B6/$S6</f>
        <v>2.631908438026884E-2</v>
      </c>
      <c r="C24" s="1">
        <f t="shared" si="6"/>
        <v>4.4452638531152576E-2</v>
      </c>
      <c r="D24" s="1">
        <f t="shared" si="6"/>
        <v>0.12208081886105618</v>
      </c>
      <c r="E24" s="1">
        <f t="shared" si="6"/>
        <v>3.4737451496090241E-2</v>
      </c>
      <c r="F24" s="1">
        <f t="shared" si="6"/>
        <v>6.3461550657424468E-2</v>
      </c>
      <c r="G24" s="1">
        <f t="shared" si="6"/>
        <v>0.19001392491418104</v>
      </c>
      <c r="H24" s="1">
        <f t="shared" si="6"/>
        <v>9.6723885350029945E-2</v>
      </c>
      <c r="I24" s="1">
        <f t="shared" si="6"/>
        <v>6.1059616208708825E-2</v>
      </c>
      <c r="J24" s="1">
        <f t="shared" si="6"/>
        <v>7.7539213083802254E-3</v>
      </c>
      <c r="K24" s="1">
        <f t="shared" si="6"/>
        <v>2.1604001532918332E-2</v>
      </c>
      <c r="L24" s="1">
        <f t="shared" si="6"/>
        <v>9.2392213282211907E-2</v>
      </c>
      <c r="M24" s="1">
        <f t="shared" si="6"/>
        <v>0.11900900272428218</v>
      </c>
      <c r="N24" s="1">
        <f t="shared" si="6"/>
        <v>2.6376704714811055E-2</v>
      </c>
      <c r="O24" s="1">
        <f t="shared" si="6"/>
        <v>8.835824627619529E-2</v>
      </c>
      <c r="P24" s="1">
        <f t="shared" ref="P24:R24" si="7">P6/$S6</f>
        <v>3.4155449878009781E-3</v>
      </c>
      <c r="Q24" s="1">
        <f t="shared" si="7"/>
        <v>1.9804725048628482E-3</v>
      </c>
      <c r="R24" s="1">
        <f t="shared" si="7"/>
        <v>2.6092226962511452E-4</v>
      </c>
      <c r="S24" s="1">
        <f t="shared" si="5"/>
        <v>1</v>
      </c>
    </row>
    <row r="25" spans="1:19" ht="15.75" customHeight="1" x14ac:dyDescent="0.25">
      <c r="A25" s="1">
        <v>2018</v>
      </c>
      <c r="B25" s="1">
        <f t="shared" ref="B25:S25" si="8">B7/$S7</f>
        <v>2.6724316979865707E-2</v>
      </c>
      <c r="C25" s="1">
        <f t="shared" si="8"/>
        <v>4.2234890921746794E-2</v>
      </c>
      <c r="D25" s="1">
        <f t="shared" si="8"/>
        <v>0.1198987709065089</v>
      </c>
      <c r="E25" s="1">
        <f t="shared" si="8"/>
        <v>3.6647032683403129E-2</v>
      </c>
      <c r="F25" s="1">
        <f t="shared" si="8"/>
        <v>6.1855743937662369E-2</v>
      </c>
      <c r="G25" s="1">
        <f t="shared" si="8"/>
        <v>0.19141121514132414</v>
      </c>
      <c r="H25" s="1">
        <f t="shared" si="8"/>
        <v>9.6992457099047427E-2</v>
      </c>
      <c r="I25" s="1">
        <f t="shared" si="8"/>
        <v>6.0483377277032201E-2</v>
      </c>
      <c r="J25" s="1">
        <f t="shared" si="8"/>
        <v>8.3203139254631655E-3</v>
      </c>
      <c r="K25" s="1">
        <f t="shared" si="8"/>
        <v>2.1281573556158753E-2</v>
      </c>
      <c r="L25" s="1">
        <f t="shared" si="8"/>
        <v>8.7367644546121462E-2</v>
      </c>
      <c r="M25" s="1">
        <f t="shared" si="8"/>
        <v>0.11436496836292415</v>
      </c>
      <c r="N25" s="1">
        <f t="shared" si="8"/>
        <v>2.6628994792577899E-2</v>
      </c>
      <c r="O25" s="1">
        <f t="shared" si="8"/>
        <v>9.9980696830767476E-2</v>
      </c>
      <c r="P25" s="1">
        <f t="shared" ref="P25:R25" si="9">P7/$S7</f>
        <v>3.4326218785394121E-3</v>
      </c>
      <c r="Q25" s="1">
        <f t="shared" si="9"/>
        <v>2.0582089455524442E-3</v>
      </c>
      <c r="R25" s="1">
        <f t="shared" si="9"/>
        <v>3.1717221530468489E-4</v>
      </c>
      <c r="S25" s="1">
        <f t="shared" si="5"/>
        <v>1</v>
      </c>
    </row>
    <row r="26" spans="1:19" ht="15.75" customHeight="1" x14ac:dyDescent="0.25">
      <c r="A26" s="1">
        <v>2019</v>
      </c>
      <c r="B26" s="1">
        <f t="shared" ref="B26:S26" si="10">B8/$S8</f>
        <v>2.6111045241588429E-2</v>
      </c>
      <c r="C26" s="1">
        <f t="shared" si="10"/>
        <v>4.113897071276118E-2</v>
      </c>
      <c r="D26" s="1">
        <f t="shared" si="10"/>
        <v>0.11930901753032604</v>
      </c>
      <c r="E26" s="1">
        <f t="shared" si="10"/>
        <v>3.5645067747857619E-2</v>
      </c>
      <c r="F26" s="1">
        <f t="shared" si="10"/>
        <v>6.1252005012386673E-2</v>
      </c>
      <c r="G26" s="1">
        <f t="shared" si="10"/>
        <v>0.19633414394071941</v>
      </c>
      <c r="H26" s="1">
        <f t="shared" si="10"/>
        <v>9.5871212202414277E-2</v>
      </c>
      <c r="I26" s="1">
        <f t="shared" si="10"/>
        <v>6.0280067682720997E-2</v>
      </c>
      <c r="J26" s="1">
        <f t="shared" si="10"/>
        <v>8.1928677213742272E-3</v>
      </c>
      <c r="K26" s="1">
        <f t="shared" si="10"/>
        <v>2.0824425144582683E-2</v>
      </c>
      <c r="L26" s="1">
        <f t="shared" si="10"/>
        <v>8.4945904448369497E-2</v>
      </c>
      <c r="M26" s="1">
        <f t="shared" si="10"/>
        <v>0.11122894335043319</v>
      </c>
      <c r="N26" s="1">
        <f t="shared" si="10"/>
        <v>2.6444313878041487E-2</v>
      </c>
      <c r="O26" s="1">
        <f t="shared" si="10"/>
        <v>0.10680542470973389</v>
      </c>
      <c r="P26" s="1">
        <f t="shared" ref="P26:R26" si="11">P8/$S8</f>
        <v>3.3194941374567397E-3</v>
      </c>
      <c r="Q26" s="1">
        <f t="shared" si="11"/>
        <v>1.9903772597666589E-3</v>
      </c>
      <c r="R26" s="1">
        <f t="shared" si="11"/>
        <v>3.0671927946694167E-4</v>
      </c>
      <c r="S26" s="1">
        <f t="shared" si="5"/>
        <v>0.99999999999999978</v>
      </c>
    </row>
    <row r="27" spans="1:19" ht="15.75" customHeight="1" x14ac:dyDescent="0.25">
      <c r="A27" s="1">
        <v>2020</v>
      </c>
      <c r="B27" s="1">
        <f t="shared" ref="B27:S27" si="12">B9/$S9</f>
        <v>2.6033994827126272E-2</v>
      </c>
      <c r="C27" s="1">
        <f t="shared" si="12"/>
        <v>4.0698202639016141E-2</v>
      </c>
      <c r="D27" s="1">
        <f t="shared" si="12"/>
        <v>0.11989526670455466</v>
      </c>
      <c r="E27" s="1">
        <f t="shared" si="12"/>
        <v>3.6118456746450575E-2</v>
      </c>
      <c r="F27" s="1">
        <f t="shared" si="12"/>
        <v>6.1444950906670466E-2</v>
      </c>
      <c r="G27" s="1">
        <f t="shared" si="12"/>
        <v>0.19582432848650269</v>
      </c>
      <c r="H27" s="1">
        <f t="shared" si="12"/>
        <v>9.8120612754858103E-2</v>
      </c>
      <c r="I27" s="1">
        <f t="shared" si="12"/>
        <v>6.0290429668119032E-2</v>
      </c>
      <c r="J27" s="1">
        <f t="shared" si="12"/>
        <v>8.4044700124102575E-3</v>
      </c>
      <c r="K27" s="1">
        <f t="shared" si="12"/>
        <v>2.0403629774824055E-2</v>
      </c>
      <c r="L27" s="1">
        <f t="shared" si="12"/>
        <v>8.4855297427352303E-2</v>
      </c>
      <c r="M27" s="1">
        <f t="shared" si="12"/>
        <v>0.10986734684672493</v>
      </c>
      <c r="N27" s="1">
        <f t="shared" si="12"/>
        <v>2.6589911220909028E-2</v>
      </c>
      <c r="O27" s="1">
        <f t="shared" si="12"/>
        <v>0.10596642786908272</v>
      </c>
      <c r="P27" s="1">
        <f t="shared" ref="P27:R27" si="13">P9/$S9</f>
        <v>3.242711389987512E-3</v>
      </c>
      <c r="Q27" s="1">
        <f t="shared" si="13"/>
        <v>1.9443381260382151E-3</v>
      </c>
      <c r="R27" s="1">
        <f t="shared" si="13"/>
        <v>2.9962459937291471E-4</v>
      </c>
      <c r="S27" s="1">
        <f t="shared" si="5"/>
        <v>1</v>
      </c>
    </row>
    <row r="28" spans="1:19" ht="15.75" customHeight="1" x14ac:dyDescent="0.25">
      <c r="A28" s="1">
        <v>2021</v>
      </c>
      <c r="B28" s="1">
        <f t="shared" ref="B28:S28" si="14">B10/$S10</f>
        <v>2.7071095506926587E-2</v>
      </c>
      <c r="C28" s="1">
        <f t="shared" si="14"/>
        <v>4.0020466767149578E-2</v>
      </c>
      <c r="D28" s="1">
        <f t="shared" si="14"/>
        <v>0.12288671766731557</v>
      </c>
      <c r="E28" s="1">
        <f t="shared" si="14"/>
        <v>3.6084755128965883E-2</v>
      </c>
      <c r="F28" s="1">
        <f t="shared" si="14"/>
        <v>6.0784165172206792E-2</v>
      </c>
      <c r="G28" s="1">
        <f t="shared" si="14"/>
        <v>0.1966859773940102</v>
      </c>
      <c r="H28" s="1">
        <f t="shared" si="14"/>
        <v>0.10021720058608238</v>
      </c>
      <c r="I28" s="1">
        <f t="shared" si="14"/>
        <v>5.9648046269199159E-2</v>
      </c>
      <c r="J28" s="1">
        <f t="shared" si="14"/>
        <v>8.3343097712970538E-3</v>
      </c>
      <c r="K28" s="1">
        <f t="shared" si="14"/>
        <v>1.9974862016374981E-2</v>
      </c>
      <c r="L28" s="1">
        <f t="shared" si="14"/>
        <v>8.3217925424609332E-2</v>
      </c>
      <c r="M28" s="1">
        <f t="shared" si="14"/>
        <v>0.10974739196949183</v>
      </c>
      <c r="N28" s="1">
        <f t="shared" si="14"/>
        <v>2.6735420447912876E-2</v>
      </c>
      <c r="O28" s="1">
        <f t="shared" si="14"/>
        <v>0.10318321913322738</v>
      </c>
      <c r="P28" s="1">
        <f t="shared" ref="P28:R28" si="15">P10/$S10</f>
        <v>3.1575415597878847E-3</v>
      </c>
      <c r="Q28" s="1">
        <f t="shared" si="15"/>
        <v>1.8932700758390346E-3</v>
      </c>
      <c r="R28" s="1">
        <f t="shared" si="15"/>
        <v>3.5763510960339675E-4</v>
      </c>
      <c r="S28" s="1">
        <f t="shared" si="5"/>
        <v>1</v>
      </c>
    </row>
    <row r="29" spans="1:19" ht="15.75" customHeight="1" x14ac:dyDescent="0.25">
      <c r="A29" s="1">
        <v>2022</v>
      </c>
      <c r="B29" s="1">
        <f t="shared" ref="B29:S29" si="16">B11/$S11</f>
        <v>2.6745107730885263E-2</v>
      </c>
      <c r="C29" s="1">
        <f t="shared" si="16"/>
        <v>3.9428991648558315E-2</v>
      </c>
      <c r="D29" s="1">
        <f t="shared" si="16"/>
        <v>0.12439157441704164</v>
      </c>
      <c r="E29" s="1">
        <f t="shared" si="16"/>
        <v>3.5670692196179007E-2</v>
      </c>
      <c r="F29" s="1">
        <f t="shared" si="16"/>
        <v>5.455411258020669E-2</v>
      </c>
      <c r="G29" s="1">
        <f t="shared" si="16"/>
        <v>0.18576909514495221</v>
      </c>
      <c r="H29" s="1">
        <f t="shared" si="16"/>
        <v>0.10384298927965424</v>
      </c>
      <c r="I29" s="1">
        <f t="shared" si="16"/>
        <v>5.8215968101169677E-2</v>
      </c>
      <c r="J29" s="1">
        <f t="shared" si="16"/>
        <v>7.6914035304506637E-3</v>
      </c>
      <c r="K29" s="1">
        <f t="shared" si="16"/>
        <v>1.9758950448916363E-2</v>
      </c>
      <c r="L29" s="1">
        <f t="shared" si="16"/>
        <v>8.0398072326920811E-2</v>
      </c>
      <c r="M29" s="1">
        <f t="shared" si="16"/>
        <v>0.11259376911925592</v>
      </c>
      <c r="N29" s="1">
        <f t="shared" si="16"/>
        <v>2.7379527967233173E-2</v>
      </c>
      <c r="O29" s="1">
        <f t="shared" si="16"/>
        <v>0.11839095355923314</v>
      </c>
      <c r="P29" s="1">
        <f t="shared" ref="P29:R29" si="17">P11/$S11</f>
        <v>3.1314138981732918E-3</v>
      </c>
      <c r="Q29" s="1">
        <f t="shared" si="17"/>
        <v>1.787226604058481E-3</v>
      </c>
      <c r="R29" s="1">
        <f t="shared" si="17"/>
        <v>2.5015144711105217E-4</v>
      </c>
      <c r="S29" s="1">
        <f t="shared" si="5"/>
        <v>1</v>
      </c>
    </row>
    <row r="30" spans="1:19" ht="15.75" customHeight="1" x14ac:dyDescent="0.25">
      <c r="A30" s="1">
        <v>2023</v>
      </c>
      <c r="B30" s="1">
        <f t="shared" ref="B30:S30" si="18">B12/$S12</f>
        <v>2.594660718140606E-2</v>
      </c>
      <c r="C30" s="1">
        <f t="shared" si="18"/>
        <v>3.7890192127797366E-2</v>
      </c>
      <c r="D30" s="1">
        <f t="shared" si="18"/>
        <v>0.12462977621069295</v>
      </c>
      <c r="E30" s="1">
        <f t="shared" si="18"/>
        <v>3.615888321220407E-2</v>
      </c>
      <c r="F30" s="1">
        <f t="shared" si="18"/>
        <v>5.8144923364754977E-2</v>
      </c>
      <c r="G30" s="1">
        <f t="shared" si="18"/>
        <v>0.18379218536374758</v>
      </c>
      <c r="H30" s="1">
        <f t="shared" si="18"/>
        <v>0.10345110455493992</v>
      </c>
      <c r="I30" s="1">
        <f t="shared" si="18"/>
        <v>5.7646974167086418E-2</v>
      </c>
      <c r="J30" s="1">
        <f t="shared" si="18"/>
        <v>7.8333453263294238E-3</v>
      </c>
      <c r="K30" s="1">
        <f t="shared" si="18"/>
        <v>1.9479024249838096E-2</v>
      </c>
      <c r="L30" s="1">
        <f t="shared" si="18"/>
        <v>7.666402820752681E-2</v>
      </c>
      <c r="M30" s="1">
        <f t="shared" si="18"/>
        <v>0.12292149384759302</v>
      </c>
      <c r="N30" s="1">
        <f t="shared" si="18"/>
        <v>2.6378355040656259E-2</v>
      </c>
      <c r="O30" s="1">
        <f t="shared" si="18"/>
        <v>0.1140980067640498</v>
      </c>
      <c r="P30" s="1">
        <f t="shared" ref="P30:R30" si="19">P12/$S12</f>
        <v>2.920054688062172E-3</v>
      </c>
      <c r="Q30" s="1">
        <f t="shared" si="19"/>
        <v>1.8061452111966612E-3</v>
      </c>
      <c r="R30" s="1">
        <f t="shared" si="19"/>
        <v>2.3890048211844286E-4</v>
      </c>
      <c r="S30" s="1">
        <f t="shared" si="5"/>
        <v>1</v>
      </c>
    </row>
    <row r="31" spans="1:19" ht="15.75" customHeight="1" x14ac:dyDescent="0.25">
      <c r="A31" s="1">
        <v>2024</v>
      </c>
      <c r="B31" s="1">
        <f t="shared" ref="B31:S31" si="20">B13/$S13</f>
        <v>2.6062136276235635E-2</v>
      </c>
      <c r="C31" s="1">
        <f t="shared" si="20"/>
        <v>3.6796450219627679E-2</v>
      </c>
      <c r="D31" s="1">
        <f t="shared" si="20"/>
        <v>0.12354694336304085</v>
      </c>
      <c r="E31" s="1">
        <f t="shared" si="20"/>
        <v>3.6279218343464231E-2</v>
      </c>
      <c r="F31" s="1">
        <f t="shared" si="20"/>
        <v>5.6552288733870526E-2</v>
      </c>
      <c r="G31" s="1">
        <f t="shared" si="20"/>
        <v>0.18111953829323379</v>
      </c>
      <c r="H31" s="1">
        <f t="shared" si="20"/>
        <v>0.10722328128988255</v>
      </c>
      <c r="I31" s="1">
        <f t="shared" si="20"/>
        <v>5.7058524450030491E-2</v>
      </c>
      <c r="J31" s="1">
        <f t="shared" si="20"/>
        <v>7.6043944504029888E-3</v>
      </c>
      <c r="K31" s="1">
        <f t="shared" si="20"/>
        <v>1.8931813773982453E-2</v>
      </c>
      <c r="L31" s="1">
        <f t="shared" si="20"/>
        <v>7.5712135375925041E-2</v>
      </c>
      <c r="M31" s="1">
        <f t="shared" si="20"/>
        <v>0.12344880263500982</v>
      </c>
      <c r="N31" s="1">
        <f t="shared" si="20"/>
        <v>2.5538169252070062E-2</v>
      </c>
      <c r="O31" s="1">
        <f t="shared" si="20"/>
        <v>0.11938420954172542</v>
      </c>
      <c r="P31" s="1">
        <f t="shared" ref="P31:R31" si="21">P13/$S13</f>
        <v>2.7889010808812929E-3</v>
      </c>
      <c r="Q31" s="1">
        <f t="shared" si="21"/>
        <v>1.7250226005451072E-3</v>
      </c>
      <c r="R31" s="1">
        <f t="shared" si="21"/>
        <v>2.2817032007210186E-4</v>
      </c>
      <c r="S31" s="1">
        <f t="shared" si="5"/>
        <v>0.99999999999999989</v>
      </c>
    </row>
    <row r="32" spans="1:19" ht="15.75" customHeight="1" x14ac:dyDescent="0.25">
      <c r="A32" s="1">
        <v>2025</v>
      </c>
      <c r="B32" s="1">
        <f t="shared" ref="B32:S32" si="22">B14/$S14</f>
        <v>2.6164438093767318E-2</v>
      </c>
      <c r="C32" s="1">
        <f t="shared" si="22"/>
        <v>3.6769338271145473E-2</v>
      </c>
      <c r="D32" s="1">
        <f t="shared" si="22"/>
        <v>0.12367085751330609</v>
      </c>
      <c r="E32" s="1">
        <f t="shared" si="22"/>
        <v>3.6024191750674138E-2</v>
      </c>
      <c r="F32" s="1">
        <f t="shared" si="22"/>
        <v>5.6106176967250919E-2</v>
      </c>
      <c r="G32" s="1">
        <f t="shared" si="22"/>
        <v>0.18145613799098564</v>
      </c>
      <c r="H32" s="1">
        <f t="shared" si="22"/>
        <v>0.10975372511869548</v>
      </c>
      <c r="I32" s="1">
        <f t="shared" si="22"/>
        <v>5.6797163259119716E-2</v>
      </c>
      <c r="J32" s="1">
        <f t="shared" si="22"/>
        <v>7.5311366744964794E-3</v>
      </c>
      <c r="K32" s="1">
        <f t="shared" si="22"/>
        <v>1.8904784681031721E-2</v>
      </c>
      <c r="L32" s="1">
        <f t="shared" si="22"/>
        <v>7.5418595812172876E-2</v>
      </c>
      <c r="M32" s="1">
        <f t="shared" si="22"/>
        <v>0.12262803437114517</v>
      </c>
      <c r="N32" s="1">
        <f t="shared" si="22"/>
        <v>2.5584500734096193E-2</v>
      </c>
      <c r="O32" s="1">
        <f t="shared" si="22"/>
        <v>0.11849112058740792</v>
      </c>
      <c r="P32" s="1">
        <f t="shared" ref="P32:R32" si="23">P14/$S14</f>
        <v>2.7680378799640167E-3</v>
      </c>
      <c r="Q32" s="1">
        <f t="shared" si="23"/>
        <v>1.7052968703573292E-3</v>
      </c>
      <c r="R32" s="1">
        <f t="shared" si="23"/>
        <v>2.2646342438345334E-4</v>
      </c>
      <c r="S32" s="1">
        <f t="shared" si="5"/>
        <v>1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2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energy-charts_Installierte_Wind</vt:lpstr>
      <vt:lpstr>Solar</vt:lpstr>
      <vt:lpstr>Wind</vt:lpstr>
      <vt:lpstr>'energy-charts_Installierte_Wind'!energy_charts_Installierte_Wind__und_Solarleistung_in_Deutschland_in_2015_2025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Aff</dc:creator>
  <cp:lastModifiedBy>Maik N</cp:lastModifiedBy>
  <dcterms:created xsi:type="dcterms:W3CDTF">2025-04-04T12:15:52Z</dcterms:created>
  <dcterms:modified xsi:type="dcterms:W3CDTF">2025-04-06T08:49:45Z</dcterms:modified>
</cp:coreProperties>
</file>