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etamorphic\papers\IST.Gotten.2022\rev2\temp\"/>
    </mc:Choice>
  </mc:AlternateContent>
  <xr:revisionPtr revIDLastSave="0" documentId="13_ncr:1_{EDA02DAD-1390-43FE-8211-CBB5F33FB675}" xr6:coauthVersionLast="47" xr6:coauthVersionMax="47" xr10:uidLastSave="{00000000-0000-0000-0000-000000000000}"/>
  <bookViews>
    <workbookView xWindow="-120" yWindow="-120" windowWidth="29040" windowHeight="15840" activeTab="1" xr2:uid="{3D8DB873-5AF9-43FE-9252-4D42460C0783}"/>
  </bookViews>
  <sheets>
    <sheet name="MR1_MR2" sheetId="1" r:id="rId1"/>
    <sheet name="MR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5" i="2"/>
  <c r="T7" i="2" s="1"/>
  <c r="T9" i="2" s="1"/>
  <c r="T16" i="1"/>
  <c r="T15" i="1"/>
  <c r="T6" i="1"/>
  <c r="T5" i="1"/>
  <c r="N26" i="1"/>
  <c r="O16" i="1"/>
  <c r="O15" i="1"/>
  <c r="O6" i="1"/>
  <c r="O5" i="1"/>
  <c r="I26" i="1"/>
  <c r="J16" i="1"/>
  <c r="J15" i="1"/>
  <c r="J6" i="1"/>
  <c r="J5" i="1"/>
  <c r="D4" i="1"/>
  <c r="C22" i="1"/>
  <c r="D15" i="1"/>
  <c r="D14" i="1"/>
  <c r="D5" i="1"/>
  <c r="T7" i="1" l="1"/>
  <c r="T9" i="1" s="1"/>
  <c r="O17" i="1"/>
  <c r="O19" i="1" s="1"/>
  <c r="T17" i="1"/>
  <c r="T19" i="1" s="1"/>
  <c r="O7" i="1"/>
  <c r="J7" i="1"/>
  <c r="J17" i="1"/>
  <c r="J19" i="1" s="1"/>
  <c r="D16" i="1"/>
  <c r="D18" i="1" s="1"/>
  <c r="D6" i="1"/>
  <c r="D8" i="1" s="1"/>
  <c r="O26" i="1" l="1"/>
  <c r="O27" i="1" s="1"/>
  <c r="O9" i="1"/>
  <c r="T26" i="1"/>
  <c r="T27" i="1" s="1"/>
  <c r="J9" i="1"/>
  <c r="J26" i="1"/>
  <c r="J27" i="1" s="1"/>
  <c r="D22" i="1"/>
  <c r="D23" i="1" s="1"/>
</calcChain>
</file>

<file path=xl/sharedStrings.xml><?xml version="1.0" encoding="utf-8"?>
<sst xmlns="http://schemas.openxmlformats.org/spreadsheetml/2006/main" count="100" uniqueCount="51">
  <si>
    <t>=</t>
  </si>
  <si>
    <t>MR1</t>
  </si>
  <si>
    <t>MR2</t>
  </si>
  <si>
    <t>90followups</t>
  </si>
  <si>
    <t>Generation time</t>
  </si>
  <si>
    <t>Total</t>
  </si>
  <si>
    <t>11min56sec</t>
  </si>
  <si>
    <t>Execution time</t>
  </si>
  <si>
    <t>Vimeo</t>
  </si>
  <si>
    <t>30followups</t>
  </si>
  <si>
    <t>less than 5 sec per test</t>
  </si>
  <si>
    <t>7min40sec</t>
  </si>
  <si>
    <t>slightly greater than 7 secs per followup</t>
  </si>
  <si>
    <t>6min36sec</t>
  </si>
  <si>
    <t>7min2sec</t>
  </si>
  <si>
    <t>2min49</t>
  </si>
  <si>
    <t>9min51</t>
  </si>
  <si>
    <t>YouTube</t>
  </si>
  <si>
    <t>50sec</t>
  </si>
  <si>
    <t>less than 2 sec per test</t>
  </si>
  <si>
    <t>Total execution times</t>
  </si>
  <si>
    <t>3min39sec</t>
  </si>
  <si>
    <t>2min53sec</t>
  </si>
  <si>
    <t>9min55sec</t>
  </si>
  <si>
    <t>13min34sec</t>
  </si>
  <si>
    <t>less than 4 sec per test</t>
  </si>
  <si>
    <t>MR3</t>
  </si>
  <si>
    <t>5 videos</t>
  </si>
  <si>
    <t>videoupload</t>
  </si>
  <si>
    <t>videoupload2</t>
  </si>
  <si>
    <t>videoupload3</t>
  </si>
  <si>
    <t>videoupload4</t>
  </si>
  <si>
    <t>videoupload5</t>
  </si>
  <si>
    <t>6min4sec</t>
  </si>
  <si>
    <t>6min0sec</t>
  </si>
  <si>
    <t>12min30sec</t>
  </si>
  <si>
    <t>Video length</t>
  </si>
  <si>
    <t>Upload time</t>
  </si>
  <si>
    <t>19min20sec</t>
  </si>
  <si>
    <t>11sec</t>
  </si>
  <si>
    <t>9sec</t>
  </si>
  <si>
    <t>8sec</t>
  </si>
  <si>
    <t>12sec</t>
  </si>
  <si>
    <t>19min55sec</t>
  </si>
  <si>
    <t>51sec</t>
  </si>
  <si>
    <t>3min13sec</t>
  </si>
  <si>
    <t>5/5 uploaded</t>
  </si>
  <si>
    <t>7sec</t>
  </si>
  <si>
    <t>45sec</t>
  </si>
  <si>
    <t>1min36sec</t>
  </si>
  <si>
    <t>less than 10 secs per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</si>
</sst>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2286-80F3-45C3-8E3E-9B916D9E8035}">
  <dimension ref="A1:T29"/>
  <sheetViews>
    <sheetView workbookViewId="0"/>
  </sheetViews>
  <sheetFormatPr baseColWidth="10" defaultRowHeight="15" x14ac:dyDescent="0.25"/>
  <cols>
    <col min="1" max="1" width="14.28515625" bestFit="1" customWidth="1"/>
    <col min="12" max="12" width="12.42578125" customWidth="1"/>
    <col min="13" max="13" width="11.42578125" customWidth="1"/>
  </cols>
  <sheetData>
    <row r="1" spans="1:20" x14ac:dyDescent="0.25">
      <c r="A1" t="s">
        <v>4</v>
      </c>
      <c r="G1" t="s">
        <v>7</v>
      </c>
      <c r="Q1" t="s">
        <v>20</v>
      </c>
    </row>
    <row r="3" spans="1:20" x14ac:dyDescent="0.25">
      <c r="A3" t="s">
        <v>1</v>
      </c>
      <c r="G3" t="s">
        <v>1</v>
      </c>
      <c r="L3" t="s">
        <v>1</v>
      </c>
      <c r="Q3" t="s">
        <v>1</v>
      </c>
    </row>
    <row r="4" spans="1:20" x14ac:dyDescent="0.25">
      <c r="A4" t="s">
        <v>11</v>
      </c>
      <c r="B4">
        <v>7</v>
      </c>
      <c r="C4">
        <v>60</v>
      </c>
      <c r="D4">
        <f>B4*C4</f>
        <v>420</v>
      </c>
      <c r="G4" t="s">
        <v>8</v>
      </c>
      <c r="L4" t="s">
        <v>17</v>
      </c>
    </row>
    <row r="5" spans="1:20" x14ac:dyDescent="0.25">
      <c r="A5" t="s">
        <v>3</v>
      </c>
      <c r="B5">
        <v>40</v>
      </c>
      <c r="C5">
        <v>1</v>
      </c>
      <c r="D5">
        <f t="shared" ref="D5" si="0">B5*C5</f>
        <v>40</v>
      </c>
      <c r="G5" t="s">
        <v>14</v>
      </c>
      <c r="H5">
        <v>7</v>
      </c>
      <c r="I5">
        <v>60</v>
      </c>
      <c r="J5">
        <f>H5*I5</f>
        <v>420</v>
      </c>
      <c r="L5" t="s">
        <v>22</v>
      </c>
      <c r="M5">
        <v>2</v>
      </c>
      <c r="N5">
        <v>60</v>
      </c>
      <c r="O5">
        <f>M5*N5</f>
        <v>120</v>
      </c>
      <c r="Q5" t="s">
        <v>23</v>
      </c>
      <c r="R5">
        <v>9</v>
      </c>
      <c r="S5">
        <v>60</v>
      </c>
      <c r="T5">
        <f>R5*S5</f>
        <v>540</v>
      </c>
    </row>
    <row r="6" spans="1:20" x14ac:dyDescent="0.25">
      <c r="C6" t="s">
        <v>0</v>
      </c>
      <c r="D6">
        <f>SUM(D4:D5)</f>
        <v>460</v>
      </c>
      <c r="G6" t="s">
        <v>3</v>
      </c>
      <c r="H6">
        <v>2</v>
      </c>
      <c r="I6">
        <v>1</v>
      </c>
      <c r="J6">
        <f>H6*I6</f>
        <v>2</v>
      </c>
      <c r="L6" t="s">
        <v>3</v>
      </c>
      <c r="M6">
        <v>53</v>
      </c>
      <c r="N6">
        <v>1</v>
      </c>
      <c r="O6">
        <f>M6*N6</f>
        <v>53</v>
      </c>
      <c r="R6">
        <v>55</v>
      </c>
      <c r="S6">
        <v>1</v>
      </c>
      <c r="T6">
        <f>R6*S6</f>
        <v>55</v>
      </c>
    </row>
    <row r="7" spans="1:20" x14ac:dyDescent="0.25">
      <c r="J7">
        <f>SUM(J5:J6)</f>
        <v>422</v>
      </c>
      <c r="O7">
        <f>SUM(O5:O6)</f>
        <v>173</v>
      </c>
      <c r="T7">
        <f>SUM(T5:T6)</f>
        <v>595</v>
      </c>
    </row>
    <row r="8" spans="1:20" x14ac:dyDescent="0.25">
      <c r="C8">
        <v>90</v>
      </c>
      <c r="D8">
        <f>D6/C8</f>
        <v>5.1111111111111107</v>
      </c>
    </row>
    <row r="9" spans="1:20" x14ac:dyDescent="0.25">
      <c r="I9">
        <v>90</v>
      </c>
      <c r="J9">
        <f>J7/I9</f>
        <v>4.6888888888888891</v>
      </c>
      <c r="N9">
        <v>90</v>
      </c>
      <c r="O9">
        <f>O7/N9</f>
        <v>1.9222222222222223</v>
      </c>
      <c r="S9">
        <v>180</v>
      </c>
      <c r="T9">
        <f>T7/S9</f>
        <v>3.3055555555555554</v>
      </c>
    </row>
    <row r="13" spans="1:20" x14ac:dyDescent="0.25">
      <c r="A13" t="s">
        <v>2</v>
      </c>
      <c r="G13" t="s">
        <v>2</v>
      </c>
      <c r="L13" t="s">
        <v>2</v>
      </c>
      <c r="Q13" t="s">
        <v>2</v>
      </c>
    </row>
    <row r="14" spans="1:20" x14ac:dyDescent="0.25">
      <c r="A14" t="s">
        <v>13</v>
      </c>
      <c r="B14">
        <v>6</v>
      </c>
      <c r="C14">
        <v>60</v>
      </c>
      <c r="D14">
        <f>B14*C14</f>
        <v>360</v>
      </c>
      <c r="G14" t="s">
        <v>8</v>
      </c>
      <c r="L14" t="s">
        <v>17</v>
      </c>
    </row>
    <row r="15" spans="1:20" x14ac:dyDescent="0.25">
      <c r="A15" t="s">
        <v>9</v>
      </c>
      <c r="B15">
        <v>36</v>
      </c>
      <c r="C15">
        <v>1</v>
      </c>
      <c r="D15">
        <f>B15*C15</f>
        <v>36</v>
      </c>
      <c r="G15" t="s">
        <v>15</v>
      </c>
      <c r="H15">
        <v>2</v>
      </c>
      <c r="I15">
        <v>60</v>
      </c>
      <c r="J15">
        <f>H15*I15</f>
        <v>120</v>
      </c>
      <c r="L15" t="s">
        <v>18</v>
      </c>
      <c r="M15">
        <v>0</v>
      </c>
      <c r="N15">
        <v>60</v>
      </c>
      <c r="O15">
        <f>M15*N15</f>
        <v>0</v>
      </c>
      <c r="Q15" t="s">
        <v>21</v>
      </c>
      <c r="R15">
        <v>3</v>
      </c>
      <c r="S15">
        <v>60</v>
      </c>
      <c r="T15">
        <f>R15*S15</f>
        <v>180</v>
      </c>
    </row>
    <row r="16" spans="1:20" x14ac:dyDescent="0.25">
      <c r="C16" t="s">
        <v>0</v>
      </c>
      <c r="D16">
        <f>D14+D15</f>
        <v>396</v>
      </c>
      <c r="G16" t="s">
        <v>9</v>
      </c>
      <c r="H16">
        <v>49</v>
      </c>
      <c r="I16">
        <v>1</v>
      </c>
      <c r="J16">
        <f>H16*I16</f>
        <v>49</v>
      </c>
      <c r="L16" t="s">
        <v>9</v>
      </c>
      <c r="M16">
        <v>50</v>
      </c>
      <c r="N16">
        <v>1</v>
      </c>
      <c r="O16">
        <f>M16*N16</f>
        <v>50</v>
      </c>
      <c r="R16">
        <v>39</v>
      </c>
      <c r="S16">
        <v>1</v>
      </c>
      <c r="T16">
        <f>R16*S16</f>
        <v>39</v>
      </c>
    </row>
    <row r="17" spans="1:20" x14ac:dyDescent="0.25">
      <c r="J17">
        <f>SUM(J15:J16)</f>
        <v>169</v>
      </c>
      <c r="O17">
        <f>SUM(O15:O16)</f>
        <v>50</v>
      </c>
      <c r="T17">
        <f>SUM(T15:T16)</f>
        <v>219</v>
      </c>
    </row>
    <row r="18" spans="1:20" x14ac:dyDescent="0.25">
      <c r="C18">
        <v>30</v>
      </c>
      <c r="D18">
        <f>D16/C18</f>
        <v>13.2</v>
      </c>
    </row>
    <row r="19" spans="1:20" x14ac:dyDescent="0.25">
      <c r="I19">
        <v>30</v>
      </c>
      <c r="J19">
        <f>J17/I19</f>
        <v>5.6333333333333337</v>
      </c>
      <c r="N19">
        <v>30</v>
      </c>
      <c r="O19">
        <f>O17/N19</f>
        <v>1.6666666666666667</v>
      </c>
      <c r="S19">
        <v>60</v>
      </c>
      <c r="T19">
        <f>T17/S19</f>
        <v>3.65</v>
      </c>
    </row>
    <row r="21" spans="1:20" x14ac:dyDescent="0.25">
      <c r="A21" t="s">
        <v>5</v>
      </c>
    </row>
    <row r="22" spans="1:20" x14ac:dyDescent="0.25">
      <c r="A22" t="s">
        <v>6</v>
      </c>
      <c r="C22">
        <f>C8+C18</f>
        <v>120</v>
      </c>
      <c r="D22">
        <f>D6+D16</f>
        <v>856</v>
      </c>
    </row>
    <row r="23" spans="1:20" x14ac:dyDescent="0.25">
      <c r="C23" t="s">
        <v>0</v>
      </c>
      <c r="D23">
        <f>D22/C22</f>
        <v>7.1333333333333337</v>
      </c>
    </row>
    <row r="25" spans="1:20" x14ac:dyDescent="0.25">
      <c r="D25" t="s">
        <v>12</v>
      </c>
      <c r="G25" t="s">
        <v>5</v>
      </c>
      <c r="L25" t="s">
        <v>5</v>
      </c>
      <c r="Q25" t="s">
        <v>5</v>
      </c>
    </row>
    <row r="26" spans="1:20" x14ac:dyDescent="0.25">
      <c r="G26" t="s">
        <v>8</v>
      </c>
      <c r="I26">
        <f>I9+I19</f>
        <v>120</v>
      </c>
      <c r="J26">
        <f>J7+J17</f>
        <v>591</v>
      </c>
      <c r="L26" t="s">
        <v>17</v>
      </c>
      <c r="N26">
        <f>N9+N19</f>
        <v>120</v>
      </c>
      <c r="O26">
        <f>O7+O17</f>
        <v>223</v>
      </c>
      <c r="S26">
        <v>240</v>
      </c>
      <c r="T26">
        <f>T7+T17</f>
        <v>814</v>
      </c>
    </row>
    <row r="27" spans="1:20" x14ac:dyDescent="0.25">
      <c r="G27" t="s">
        <v>16</v>
      </c>
      <c r="I27" t="s">
        <v>0</v>
      </c>
      <c r="J27">
        <f>J26/I26</f>
        <v>4.9249999999999998</v>
      </c>
      <c r="L27" t="s">
        <v>45</v>
      </c>
      <c r="N27" t="s">
        <v>0</v>
      </c>
      <c r="O27">
        <f>O26/N26</f>
        <v>1.8583333333333334</v>
      </c>
      <c r="Q27" t="s">
        <v>24</v>
      </c>
      <c r="S27" t="s">
        <v>0</v>
      </c>
      <c r="T27">
        <f>T26/S26</f>
        <v>3.3916666666666666</v>
      </c>
    </row>
    <row r="29" spans="1:20" x14ac:dyDescent="0.25">
      <c r="J29" t="s">
        <v>10</v>
      </c>
      <c r="O29" t="s">
        <v>19</v>
      </c>
      <c r="T2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4A6F-FE47-4DBE-8806-F4D43FC87A7D}">
  <dimension ref="G1:T12"/>
  <sheetViews>
    <sheetView tabSelected="1" workbookViewId="0"/>
  </sheetViews>
  <sheetFormatPr baseColWidth="10" defaultRowHeight="15" x14ac:dyDescent="0.25"/>
  <cols>
    <col min="7" max="7" width="14.28515625" bestFit="1" customWidth="1"/>
    <col min="12" max="12" width="13.140625" bestFit="1" customWidth="1"/>
    <col min="13" max="13" width="12.42578125" bestFit="1" customWidth="1"/>
  </cols>
  <sheetData>
    <row r="1" spans="7:20" x14ac:dyDescent="0.25">
      <c r="G1" t="s">
        <v>7</v>
      </c>
      <c r="Q1" t="s">
        <v>20</v>
      </c>
    </row>
    <row r="3" spans="7:20" x14ac:dyDescent="0.25">
      <c r="G3" t="s">
        <v>26</v>
      </c>
      <c r="L3" t="s">
        <v>26</v>
      </c>
      <c r="Q3" t="s">
        <v>26</v>
      </c>
    </row>
    <row r="4" spans="7:20" x14ac:dyDescent="0.25">
      <c r="G4" t="s">
        <v>8</v>
      </c>
      <c r="L4" t="s">
        <v>17</v>
      </c>
    </row>
    <row r="5" spans="7:20" x14ac:dyDescent="0.25">
      <c r="G5" t="s">
        <v>27</v>
      </c>
      <c r="L5" t="s">
        <v>27</v>
      </c>
      <c r="Q5" t="s">
        <v>49</v>
      </c>
      <c r="R5">
        <v>1</v>
      </c>
      <c r="S5">
        <v>60</v>
      </c>
      <c r="T5">
        <f>R5*S5</f>
        <v>60</v>
      </c>
    </row>
    <row r="6" spans="7:20" x14ac:dyDescent="0.25">
      <c r="G6" t="s">
        <v>46</v>
      </c>
      <c r="H6" t="s">
        <v>36</v>
      </c>
      <c r="I6" t="s">
        <v>37</v>
      </c>
      <c r="L6" t="s">
        <v>46</v>
      </c>
      <c r="M6" s="1" t="s">
        <v>36</v>
      </c>
      <c r="N6" s="1" t="s">
        <v>37</v>
      </c>
      <c r="R6">
        <v>36</v>
      </c>
      <c r="S6">
        <v>1</v>
      </c>
      <c r="T6">
        <f>R6*S6</f>
        <v>36</v>
      </c>
    </row>
    <row r="7" spans="7:20" x14ac:dyDescent="0.25">
      <c r="G7" t="s">
        <v>28</v>
      </c>
      <c r="H7" s="1" t="s">
        <v>34</v>
      </c>
      <c r="I7" s="1" t="s">
        <v>47</v>
      </c>
      <c r="L7" t="s">
        <v>28</v>
      </c>
      <c r="M7" s="1" t="s">
        <v>34</v>
      </c>
      <c r="N7" s="1" t="s">
        <v>42</v>
      </c>
      <c r="T7">
        <f>SUM(T5:T6)</f>
        <v>96</v>
      </c>
    </row>
    <row r="8" spans="7:20" x14ac:dyDescent="0.25">
      <c r="G8" t="s">
        <v>29</v>
      </c>
      <c r="H8" s="1" t="s">
        <v>33</v>
      </c>
      <c r="I8" s="1" t="s">
        <v>47</v>
      </c>
      <c r="L8" t="s">
        <v>29</v>
      </c>
      <c r="M8" s="1" t="s">
        <v>33</v>
      </c>
      <c r="N8" s="1" t="s">
        <v>41</v>
      </c>
    </row>
    <row r="9" spans="7:20" x14ac:dyDescent="0.25">
      <c r="G9" t="s">
        <v>30</v>
      </c>
      <c r="H9" s="1" t="s">
        <v>35</v>
      </c>
      <c r="I9" s="1" t="s">
        <v>41</v>
      </c>
      <c r="L9" t="s">
        <v>30</v>
      </c>
      <c r="M9" s="1" t="s">
        <v>35</v>
      </c>
      <c r="N9" s="1" t="s">
        <v>40</v>
      </c>
      <c r="S9">
        <v>10</v>
      </c>
      <c r="T9">
        <f>T7/S9</f>
        <v>9.6</v>
      </c>
    </row>
    <row r="10" spans="7:20" x14ac:dyDescent="0.25">
      <c r="G10" t="s">
        <v>31</v>
      </c>
      <c r="H10" s="1" t="s">
        <v>38</v>
      </c>
      <c r="I10" s="1" t="s">
        <v>39</v>
      </c>
      <c r="L10" t="s">
        <v>31</v>
      </c>
      <c r="M10" s="1" t="s">
        <v>38</v>
      </c>
      <c r="N10" s="1" t="s">
        <v>39</v>
      </c>
    </row>
    <row r="11" spans="7:20" x14ac:dyDescent="0.25">
      <c r="G11" t="s">
        <v>32</v>
      </c>
      <c r="H11" s="1" t="s">
        <v>43</v>
      </c>
      <c r="I11" s="1" t="s">
        <v>42</v>
      </c>
      <c r="L11" t="s">
        <v>32</v>
      </c>
      <c r="M11" s="1" t="s">
        <v>43</v>
      </c>
      <c r="N11" s="1" t="s">
        <v>39</v>
      </c>
      <c r="S11" t="s">
        <v>50</v>
      </c>
    </row>
    <row r="12" spans="7:20" x14ac:dyDescent="0.25">
      <c r="H12" s="1" t="s">
        <v>5</v>
      </c>
      <c r="I12" s="1" t="s">
        <v>48</v>
      </c>
      <c r="L12" s="1" t="s">
        <v>5</v>
      </c>
      <c r="M12" s="1"/>
      <c r="N12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MR1_MR2</vt:lpstr>
      <vt:lpstr>MR3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Gómez Abajo</dc:creator>
  <cp:lastModifiedBy>Pablo Gómez Abajo</cp:lastModifiedBy>
  <dcterms:created xsi:type="dcterms:W3CDTF">2022-12-20T14:44:13Z</dcterms:created>
  <dcterms:modified xsi:type="dcterms:W3CDTF">2022-12-27T16:42:51Z</dcterms:modified>
</cp:coreProperties>
</file>