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Questa_cartella_di_lavoro"/>
  <xr:revisionPtr revIDLastSave="0" documentId="13_ncr:1_{977366BA-D109-4229-AB17-34C7FC64F8D0}" xr6:coauthVersionLast="47" xr6:coauthVersionMax="47" xr10:uidLastSave="{00000000-0000-0000-0000-000000000000}"/>
  <bookViews>
    <workbookView xWindow="-120" yWindow="-120" windowWidth="38640" windowHeight="21240" xr2:uid="{00000000-000D-0000-FFFF-FFFF00000000}"/>
  </bookViews>
  <sheets>
    <sheet name="PianificazioneProgetto" sheetId="11" r:id="rId1"/>
  </sheets>
  <definedNames>
    <definedName name="avanzamento_attività" localSheetId="0">PianificazioneProgetto!#REF!</definedName>
    <definedName name="fine_attività" localSheetId="0">PianificazioneProgetto!$E1</definedName>
    <definedName name="inizio_attività" localSheetId="0">PianificazioneProgetto!$D1</definedName>
    <definedName name="Inizio_progetto">PianificazioneProgetto!$D$3</definedName>
    <definedName name="oggi" localSheetId="0">TODAY()</definedName>
    <definedName name="_xlnm.Print_Titles" localSheetId="0">PianificazioneProgetto!$4:$6</definedName>
    <definedName name="Visualizza_settimana">PianificazioneProgetto!$D$4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5" i="11" l="1"/>
  <c r="G14" i="11"/>
  <c r="G11" i="11"/>
  <c r="G12" i="11" l="1"/>
  <c r="G13" i="11"/>
  <c r="G21" i="11" l="1"/>
  <c r="G27" i="11"/>
  <c r="G26" i="11"/>
  <c r="G23" i="11"/>
  <c r="G20" i="11"/>
  <c r="G19" i="11"/>
  <c r="G15" i="11"/>
  <c r="G7" i="11"/>
  <c r="G28" i="11" l="1"/>
  <c r="H6" i="11"/>
  <c r="H4" i="11"/>
  <c r="G8" i="11"/>
  <c r="G24" i="11" l="1"/>
  <c r="G9" i="11"/>
  <c r="G22" i="11"/>
  <c r="I5" i="11"/>
  <c r="I6" i="11" s="1"/>
  <c r="G16" i="11" l="1"/>
  <c r="J5" i="11"/>
  <c r="J6" i="11" s="1"/>
  <c r="G17" i="11"/>
  <c r="G10" i="11"/>
  <c r="K5" i="11" l="1"/>
  <c r="K6" i="11" s="1"/>
  <c r="G18" i="11"/>
  <c r="L5" i="11" l="1"/>
  <c r="L6" i="11" s="1"/>
  <c r="M5" i="11" l="1"/>
  <c r="M6" i="11" s="1"/>
  <c r="N5" i="11" l="1"/>
  <c r="N6" i="11" s="1"/>
  <c r="O5" i="11" l="1"/>
  <c r="O6" i="11" s="1"/>
  <c r="P5" i="11" l="1"/>
  <c r="P6" i="11" s="1"/>
  <c r="O4" i="11"/>
  <c r="Q5" i="11" l="1"/>
  <c r="Q6" i="11" s="1"/>
  <c r="R5" i="11" l="1"/>
  <c r="R6" i="11" s="1"/>
  <c r="S5" i="11" l="1"/>
  <c r="S6" i="11" s="1"/>
  <c r="T5" i="11" l="1"/>
  <c r="T6" i="11" s="1"/>
  <c r="U5" i="11" l="1"/>
  <c r="U6" i="11" s="1"/>
  <c r="V5" i="11" l="1"/>
  <c r="V6" i="11" s="1"/>
  <c r="W5" i="11" l="1"/>
  <c r="W6" i="11" s="1"/>
  <c r="V4" i="11"/>
  <c r="X5" i="11" l="1"/>
  <c r="X6" i="11" s="1"/>
  <c r="Y5" i="11" l="1"/>
  <c r="Y6" i="11" s="1"/>
  <c r="Z5" i="11" l="1"/>
  <c r="Z6" i="11" s="1"/>
  <c r="AA5" i="11" l="1"/>
  <c r="AA6" i="11" s="1"/>
  <c r="AB5" i="11" l="1"/>
  <c r="AB6" i="11" s="1"/>
  <c r="AC5" i="11" l="1"/>
  <c r="AC6" i="11" s="1"/>
  <c r="AD5" i="11" l="1"/>
  <c r="AD6" i="11" s="1"/>
  <c r="AC4" i="11"/>
  <c r="AE5" i="11" l="1"/>
  <c r="AE6" i="11" s="1"/>
  <c r="AF5" i="11" l="1"/>
  <c r="AF6" i="11" s="1"/>
  <c r="AG5" i="11" l="1"/>
  <c r="AG6" i="11" s="1"/>
  <c r="AH5" i="11" l="1"/>
  <c r="AH6" i="11" s="1"/>
  <c r="AI5" i="11" l="1"/>
  <c r="AI6" i="11" s="1"/>
  <c r="AJ5" i="11" l="1"/>
  <c r="AJ6" i="11" s="1"/>
  <c r="AK5" i="11" l="1"/>
  <c r="AK6" i="11" s="1"/>
  <c r="AJ4" i="11"/>
  <c r="AL5" i="11" l="1"/>
  <c r="AL6" i="11" s="1"/>
  <c r="AM5" i="11" l="1"/>
  <c r="AM6" i="11" s="1"/>
  <c r="AN5" i="11" l="1"/>
  <c r="AN6" i="11" s="1"/>
  <c r="AO5" i="11" l="1"/>
  <c r="AO6" i="11" s="1"/>
  <c r="AP5" i="11" l="1"/>
  <c r="AP6" i="11" s="1"/>
  <c r="AQ5" i="11" l="1"/>
  <c r="AQ6" i="11" s="1"/>
  <c r="AR5" i="11" l="1"/>
  <c r="AR6" i="11" s="1"/>
  <c r="AQ4" i="11"/>
  <c r="AS5" i="11" l="1"/>
  <c r="AS6" i="11" s="1"/>
  <c r="AT5" i="11" l="1"/>
  <c r="AT6" i="11" s="1"/>
  <c r="AU5" i="11" l="1"/>
  <c r="AU6" i="11" s="1"/>
  <c r="AV5" i="11" l="1"/>
  <c r="AV6" i="11" s="1"/>
  <c r="AW5" i="11" l="1"/>
  <c r="AW6" i="11" s="1"/>
  <c r="AX5" i="11" l="1"/>
  <c r="AX6" i="11" s="1"/>
  <c r="AY5" i="11" l="1"/>
  <c r="AY6" i="11" s="1"/>
  <c r="AX4" i="11"/>
  <c r="AZ5" i="11" l="1"/>
  <c r="AZ6" i="11" s="1"/>
  <c r="BA5" i="11" l="1"/>
  <c r="BA6" i="11" s="1"/>
  <c r="BB5" i="11" l="1"/>
  <c r="BB6" i="11" s="1"/>
  <c r="BC5" i="11" l="1"/>
  <c r="BC6" i="11" s="1"/>
  <c r="BD5" i="11" l="1"/>
  <c r="BD6" i="11" s="1"/>
  <c r="BE5" i="11" l="1"/>
  <c r="BE6" i="11" l="1"/>
  <c r="BE4" i="11"/>
  <c r="BF5" i="11"/>
  <c r="BF6" i="11" s="1"/>
  <c r="BG5" i="11" l="1"/>
  <c r="BG6" i="11" s="1"/>
  <c r="BH5" i="11" l="1"/>
  <c r="BH6" i="11" s="1"/>
  <c r="BI5" i="11" l="1"/>
  <c r="BI6" i="11" s="1"/>
  <c r="BJ5" i="11" l="1"/>
  <c r="BJ6" i="11" s="1"/>
  <c r="BK5" i="11" l="1"/>
  <c r="BK6" i="11" l="1"/>
  <c r="BL5" i="11"/>
  <c r="BM5" i="11" l="1"/>
  <c r="BL6" i="11"/>
  <c r="BL4" i="11"/>
  <c r="BM6" i="11" l="1"/>
  <c r="BN5" i="11"/>
  <c r="BO5" i="11" l="1"/>
  <c r="BN6" i="11"/>
  <c r="BP5" i="11" l="1"/>
  <c r="BO6" i="11"/>
  <c r="BQ5" i="11" l="1"/>
  <c r="BP6" i="11"/>
  <c r="BQ6" i="11" l="1"/>
  <c r="BR5" i="11"/>
  <c r="BS5" i="11" l="1"/>
  <c r="BR6" i="11"/>
  <c r="BS4" i="11" l="1"/>
  <c r="BT5" i="11"/>
  <c r="BS6" i="11"/>
  <c r="BU5" i="11" l="1"/>
  <c r="BT6" i="11"/>
  <c r="BU6" i="11" l="1"/>
  <c r="BV5" i="11"/>
  <c r="BV6" i="11" l="1"/>
  <c r="BW5" i="11"/>
  <c r="BW6" i="11" l="1"/>
  <c r="BX5" i="11"/>
  <c r="BY5" i="11" l="1"/>
  <c r="BX6" i="11"/>
  <c r="BZ5" i="11" l="1"/>
  <c r="BY6" i="11"/>
  <c r="BZ6" i="11" l="1"/>
  <c r="CA5" i="11"/>
  <c r="BZ4" i="11"/>
  <c r="CB5" i="11" l="1"/>
  <c r="CA6" i="11"/>
  <c r="CC5" i="11" l="1"/>
  <c r="CB6" i="11"/>
  <c r="CC6" i="11" l="1"/>
  <c r="CD5" i="11"/>
  <c r="CD6" i="11" l="1"/>
  <c r="CE5" i="11"/>
  <c r="CF5" i="11" l="1"/>
  <c r="CE6" i="11"/>
  <c r="CF6" i="11" l="1"/>
  <c r="CG5" i="11"/>
  <c r="CH5" i="11" l="1"/>
  <c r="CG6" i="11"/>
  <c r="CG4" i="11"/>
  <c r="CI5" i="11" l="1"/>
  <c r="CH6" i="11"/>
  <c r="CI6" i="11" l="1"/>
  <c r="CJ5" i="11"/>
  <c r="CK5" i="11" l="1"/>
  <c r="CJ6" i="11"/>
  <c r="CK6" i="11" l="1"/>
  <c r="CL5" i="11"/>
  <c r="CM5" i="11" l="1"/>
  <c r="CL6" i="11"/>
  <c r="CM6" i="11" l="1"/>
  <c r="CN5" i="11"/>
  <c r="CN6" i="11" l="1"/>
  <c r="CO5" i="11"/>
  <c r="CN4" i="11"/>
  <c r="CP5" i="11" l="1"/>
  <c r="CO6" i="11"/>
  <c r="CQ5" i="11" l="1"/>
  <c r="CP6" i="11"/>
  <c r="CR5" i="11" l="1"/>
  <c r="CQ6" i="11"/>
  <c r="CS5" i="11" l="1"/>
  <c r="CR6" i="11"/>
  <c r="CT5" i="11" l="1"/>
  <c r="CS6" i="11"/>
  <c r="CT6" i="11" l="1"/>
  <c r="CU5" i="11"/>
  <c r="CV5" i="11" l="1"/>
  <c r="CU6" i="11"/>
  <c r="CU4" i="11"/>
  <c r="CW5" i="11" l="1"/>
  <c r="CV6" i="11"/>
  <c r="CX5" i="11" l="1"/>
  <c r="CW6" i="11"/>
  <c r="CY5" i="11" l="1"/>
  <c r="CX6" i="11"/>
  <c r="CZ5" i="11" l="1"/>
  <c r="CY6" i="11"/>
  <c r="CZ6" i="11" l="1"/>
  <c r="DA5" i="11"/>
  <c r="DB5" i="11" l="1"/>
  <c r="DA6" i="11"/>
  <c r="DC5" i="11" l="1"/>
  <c r="DB4" i="11"/>
  <c r="DB6" i="11"/>
  <c r="DD5" i="11" l="1"/>
  <c r="DC6" i="11"/>
  <c r="DE5" i="11" l="1"/>
  <c r="DD6" i="11"/>
  <c r="DF5" i="11" l="1"/>
  <c r="DE6" i="11"/>
  <c r="DF6" i="11" l="1"/>
  <c r="DG5" i="11"/>
  <c r="DG6" i="11" l="1"/>
  <c r="DH5" i="11"/>
  <c r="DI5" i="11" l="1"/>
  <c r="DH6" i="11"/>
  <c r="DI6" i="11" l="1"/>
  <c r="DJ5" i="11"/>
  <c r="DI4" i="11"/>
  <c r="DK5" i="11" l="1"/>
  <c r="DJ6" i="11"/>
  <c r="DK6" i="11" l="1"/>
  <c r="DL5" i="11"/>
  <c r="DL6" i="11" l="1"/>
  <c r="DM5" i="11"/>
  <c r="DM6" i="11" l="1"/>
  <c r="DN5" i="11"/>
  <c r="DO5" i="11" l="1"/>
  <c r="DO6" i="11" s="1"/>
  <c r="DN6" i="11"/>
</calcChain>
</file>

<file path=xl/sharedStrings.xml><?xml version="1.0" encoding="utf-8"?>
<sst xmlns="http://schemas.openxmlformats.org/spreadsheetml/2006/main" count="42" uniqueCount="39">
  <si>
    <t>Come creare la pianificazione di un progetto in questo foglio di lavoro.
Immettere il titolo del progetto nella cella B1. 
Le informazioni su come usare questo foglio di lavoro, con istruzioni per le utilità per la lettura dello schermo e l'autore della cartella di lavoro, si trovano nel foglio di lavoro Informazioni.
Continuare a spostarsi verso il basso nella colonna A per ascoltare altre istruzioni.</t>
  </si>
  <si>
    <t>Immettere il nome della società nella cella B2.</t>
  </si>
  <si>
    <t>Immettere il nome del Responsabile di progetto nella cella B3. Immettere la data di inizio del progetto nella cella E3. Inizio progetto: l’etichetta si trova nella cella C3.</t>
  </si>
  <si>
    <r>
      <t xml:space="preserve">Responsabile del progetto: </t>
    </r>
    <r>
      <rPr>
        <i/>
        <sz val="14"/>
        <color theme="1"/>
        <rFont val="Calibri"/>
        <family val="2"/>
        <scheme val="minor"/>
      </rPr>
      <t>Professore Arpaia Pasquale</t>
    </r>
  </si>
  <si>
    <t>Inizio progetto:</t>
  </si>
  <si>
    <t>Visualizzazione settimana nella cella E4 rappresenta la settimana iniziale da visualizzare nella pianificazione del progetto nella cella I4. La data di inizio del progetto è la Settimana 1. Per cambiare la visualizzazione della settimana, è sufficiente immettere un diverso numero di settimana nella cella E4.
La data di inizio di ogni settimana, a partire dalla settimana indicata nella cella E4, inizia nella cella I4 e viene calcolata automaticamente. Sono disponibili 8 settimane in questa visualizzazione: dalla cella I4 alla cella BF4.
Queste celle non si dovrebbero modificare.
L'etichetta Visualizza settimana: si trova nella cella C4.</t>
  </si>
  <si>
    <t>Visualizza settimana:</t>
  </si>
  <si>
    <t>Le celle da I5 a BL5 contengono il numero dei giorni delle settimane rappresentate nei blocchi superiori e vengono calcolati automaticamente.
Queste celle non si dovrebbero modificare.
La data corrente viene indicata in rosso (esadecimale AD3815) a partire dalla data odierna nella riga 5 per l’intera colonna di date fino alla fine della pianificazione del progetto.</t>
  </si>
  <si>
    <t>Questa riga contiene le intestazioni per la pianificazione di progetto che segue. 
Spostarsi da B6 a BL 6 per ascoltare il contenuto. La prima lettera di ogni giorno della settimana indicata nell’intestazione, inizia nella cella I6 e continua fino alla cella BL6.
I grafici con la sequenza temporale di progetto vengono generati automaticamente in base alle date di inizio e di fine immesse, usando i formati condizionali.
Non modificare il contenuto delle celle delle colonne dopo la colonna I a partire dalla cella I7.</t>
  </si>
  <si>
    <t>ATTIVITÀ</t>
  </si>
  <si>
    <t>INIZIO</t>
  </si>
  <si>
    <t>FINE</t>
  </si>
  <si>
    <t>GIORNI</t>
  </si>
  <si>
    <t>La cella B8 contiene il titolo di esempio della Fase 1. 
Immettere un nuovo titolo nella cella B8.
Immettere il nome della persona a cui assegnare la fase nella cella C8, se pertinente al progetto.
Immettere lo stato di avanzamento per l’intera fase nella cella D8, se pertinente al progetto.
Immettere la data di inizio e di fine dell’intera fase nelle celle E8 e F8, se pertinente al progetto. 
Il diagramma di Gantt immetterà automaticamente le date appropriate e applicherà l'ombreggiatura a seconda dello stato.
Per eliminare la fase e utilizzare solo le attività, è sufficiente eliminare la riga corrente.</t>
  </si>
  <si>
    <t>Analisi e specifica dei requisiti</t>
  </si>
  <si>
    <t xml:space="preserve">La cella B9 contiene l'attività di esempio "Attività 1". 
Immettere un nuovo nome per l’attività nella cella B9.
Immettere il nome della persona a cui assegnare l'attività nella cella C9.
Immettere lo stato di avanzamento dell'attività nella cella D9. Una barra di stato viene visualizzata nella cella ed è ombreggiata in base allo stato di avanzamento. Ad esempio, lo stato di avanzamento pari al 50% applicherà l'ombreggiatura a metà della cella.
Immettere la data di inizio dell’attività nella cella E9.
Immettere la data di fine dell’attività nella cella F9.
Viene visualizzata una barra di stato ombreggiata in blocchi per le date immesse, a partire dalla cella I9 fino alla BL9. </t>
  </si>
  <si>
    <t>Pianificazione attività</t>
  </si>
  <si>
    <t>Dalla riga 10 alla 13 è ripetuto lo schema della riga 9. 
Ripetere le istruzioni della cella A9 per tutte le righe di attività nel foglio di lavoro. Sovrascrivere i dati di esempio.
L’esempio di un'altra fase inizia nella cella A14. 
Continuare a immettere le attività nelle celle da A10 a A13 o passare alla cella A14 per altre informazioni.</t>
  </si>
  <si>
    <t>Analisi requisiti</t>
  </si>
  <si>
    <t>Analisi costi</t>
  </si>
  <si>
    <t>Progettazione concettuale</t>
  </si>
  <si>
    <t>Trasmissione dati</t>
  </si>
  <si>
    <t>Progettazione fisica</t>
  </si>
  <si>
    <t>Esempio di blocco con titolo di fase</t>
  </si>
  <si>
    <t>Prototipazione</t>
  </si>
  <si>
    <t>Integrazione e test</t>
  </si>
  <si>
    <t>Presentazione POC</t>
  </si>
  <si>
    <t>IMSI 22</t>
  </si>
  <si>
    <t>Insulin metere 2.0</t>
  </si>
  <si>
    <t>Configurazione Board</t>
  </si>
  <si>
    <t>Applicazione Matlab</t>
  </si>
  <si>
    <t xml:space="preserve">Firmware </t>
  </si>
  <si>
    <t>Trasmissione dati BLE</t>
  </si>
  <si>
    <t>Apllicazione Matlab</t>
  </si>
  <si>
    <t>Trasmissione BLE</t>
  </si>
  <si>
    <t>Integrazione BLE</t>
  </si>
  <si>
    <t xml:space="preserve">Test del sistema </t>
  </si>
  <si>
    <t>Integrazione Trasmissione - Matlab Application</t>
  </si>
  <si>
    <t>Firmware / Sensori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</si>
</sst>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m/d/yy;@"/>
    <numFmt numFmtId="167" formatCode="d/m/yy;@"/>
    <numFmt numFmtId="168" formatCode="ddd\,\ dd/mm/yyyy"/>
    <numFmt numFmtId="169" formatCode="d\ mmm\ yyyy"/>
    <numFmt numFmtId="170"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i/>
      <sz val="14"/>
      <color theme="1"/>
      <name val="Calibri"/>
      <family val="2"/>
      <scheme val="minor"/>
    </font>
  </fonts>
  <fills count="4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bgColor indexed="64"/>
      </patternFill>
    </fill>
  </fills>
  <borders count="2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right style="thin">
        <color theme="0" tint="-0.34998626667073579"/>
      </right>
      <top/>
      <bottom style="medium">
        <color theme="0" tint="-0.14996795556505021"/>
      </bottom>
      <diagonal/>
    </border>
    <border>
      <left/>
      <right style="thin">
        <color rgb="FFFF0000"/>
      </right>
      <top/>
      <bottom/>
      <diagonal/>
    </border>
    <border>
      <left style="thin">
        <color theme="0" tint="-0.34998626667073579"/>
      </left>
      <right style="thin">
        <color rgb="FFFF0000"/>
      </right>
      <top/>
      <bottom style="medium">
        <color theme="0" tint="-0.14996795556505021"/>
      </bottom>
      <diagonal/>
    </border>
    <border>
      <left style="thin">
        <color theme="0" tint="-0.14993743705557422"/>
      </left>
      <right style="thin">
        <color rgb="FFFF0000"/>
      </right>
      <top style="medium">
        <color theme="0" tint="-0.14996795556505021"/>
      </top>
      <bottom style="medium">
        <color theme="0" tint="-0.14996795556505021"/>
      </bottom>
      <diagonal/>
    </border>
    <border>
      <left style="thin">
        <color rgb="FFFF0000"/>
      </left>
      <right style="thin">
        <color rgb="FFFF0000"/>
      </right>
      <top/>
      <bottom style="medium">
        <color theme="0" tint="-0.14996795556505021"/>
      </bottom>
      <diagonal/>
    </border>
    <border>
      <left style="thin">
        <color rgb="FFFF0000"/>
      </left>
      <right style="thin">
        <color rgb="FFFF0000"/>
      </right>
      <top/>
      <bottom/>
      <diagonal/>
    </border>
    <border>
      <left style="thin">
        <color rgb="FFFF0000"/>
      </left>
      <right style="thin">
        <color rgb="FFFF0000"/>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6" fillId="0" borderId="0" applyNumberFormat="0" applyFill="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6" borderId="11" applyNumberFormat="0" applyAlignment="0" applyProtection="0"/>
    <xf numFmtId="0" fontId="21" fillId="17" borderId="12" applyNumberFormat="0" applyAlignment="0" applyProtection="0"/>
    <xf numFmtId="0" fontId="22" fillId="17" borderId="11" applyNumberFormat="0" applyAlignment="0" applyProtection="0"/>
    <xf numFmtId="0" fontId="23" fillId="0" borderId="13" applyNumberFormat="0" applyFill="0" applyAlignment="0" applyProtection="0"/>
    <xf numFmtId="0" fontId="24" fillId="18" borderId="14" applyNumberFormat="0" applyAlignment="0" applyProtection="0"/>
    <xf numFmtId="0" fontId="25" fillId="0" borderId="0" applyNumberFormat="0" applyFill="0" applyBorder="0" applyAlignment="0" applyProtection="0"/>
    <xf numFmtId="0" fontId="7" fillId="19"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4"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4"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7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3" fillId="0" borderId="0" xfId="1" applyFont="1" applyProtection="1">
      <alignment vertical="top"/>
    </xf>
    <xf numFmtId="0" fontId="11" fillId="0" borderId="0" xfId="5" applyAlignment="1">
      <alignment horizontal="left"/>
    </xf>
    <xf numFmtId="0" fontId="8" fillId="0" borderId="0" xfId="6"/>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2"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NumberFormat="1"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9" borderId="2" xfId="10" applyNumberFormat="1" applyFill="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0" fontId="8" fillId="0" borderId="0" xfId="7" applyAlignment="1">
      <alignment vertical="top" wrapText="1"/>
    </xf>
    <xf numFmtId="1" fontId="0" fillId="0" borderId="3" xfId="0" applyNumberFormat="1" applyBorder="1" applyAlignment="1">
      <alignment horizontal="center"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7" fillId="44" borderId="2" xfId="12" applyFill="1">
      <alignment horizontal="left" vertical="center" indent="2"/>
    </xf>
    <xf numFmtId="0" fontId="7" fillId="44" borderId="2" xfId="11" applyFill="1">
      <alignment horizontal="center" vertical="center"/>
    </xf>
    <xf numFmtId="167" fontId="7" fillId="44" borderId="2" xfId="10" applyNumberFormat="1" applyFill="1">
      <alignment horizontal="center" vertical="center"/>
    </xf>
    <xf numFmtId="0" fontId="7" fillId="0" borderId="0" xfId="8">
      <alignment horizontal="right" indent="1"/>
    </xf>
    <xf numFmtId="0" fontId="5" fillId="45" borderId="2" xfId="0" applyFont="1" applyFill="1" applyBorder="1" applyAlignment="1">
      <alignment horizontal="left" vertical="center" indent="1"/>
    </xf>
    <xf numFmtId="0" fontId="7" fillId="45" borderId="2" xfId="11" applyFill="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7" fillId="46" borderId="2" xfId="12" applyFill="1">
      <alignment horizontal="left" vertical="center" indent="2"/>
    </xf>
    <xf numFmtId="0" fontId="7" fillId="46" borderId="2" xfId="11" applyFill="1">
      <alignment horizontal="center" vertical="center"/>
    </xf>
    <xf numFmtId="167" fontId="7" fillId="46" borderId="2" xfId="10" applyNumberFormat="1" applyFill="1">
      <alignment horizontal="center" vertical="center"/>
    </xf>
    <xf numFmtId="0" fontId="10" fillId="11" borderId="20" xfId="0" applyFont="1" applyFill="1" applyBorder="1" applyAlignment="1">
      <alignment horizontal="center" vertical="center" shrinkToFit="1"/>
    </xf>
    <xf numFmtId="170" fontId="9" fillId="6" borderId="21" xfId="0" applyNumberFormat="1" applyFont="1" applyFill="1" applyBorder="1" applyAlignment="1">
      <alignment horizontal="center" vertical="center"/>
    </xf>
    <xf numFmtId="0" fontId="10" fillId="11" borderId="22" xfId="0" applyFont="1" applyFill="1" applyBorder="1" applyAlignment="1">
      <alignment horizontal="center" vertical="center" shrinkToFit="1"/>
    </xf>
    <xf numFmtId="0" fontId="0" fillId="0" borderId="23" xfId="0" applyBorder="1" applyAlignment="1">
      <alignment vertical="center"/>
    </xf>
    <xf numFmtId="170" fontId="9" fillId="6" borderId="25" xfId="0" applyNumberFormat="1" applyFont="1" applyFill="1" applyBorder="1" applyAlignment="1">
      <alignment horizontal="center" vertical="center"/>
    </xf>
    <xf numFmtId="0" fontId="10" fillId="11" borderId="24" xfId="0" applyFont="1" applyFill="1" applyBorder="1" applyAlignment="1">
      <alignment horizontal="center" vertical="center" shrinkToFit="1"/>
    </xf>
    <xf numFmtId="0" fontId="0" fillId="0" borderId="26" xfId="0" applyFont="1" applyBorder="1" applyAlignment="1">
      <alignment vertical="center"/>
    </xf>
    <xf numFmtId="169" fontId="0" fillId="6" borderId="4" xfId="0" applyNumberFormat="1" applyFill="1" applyBorder="1" applyAlignment="1">
      <alignment horizontal="center" vertical="center" wrapText="1"/>
    </xf>
    <xf numFmtId="169" fontId="0" fillId="6" borderId="1" xfId="0" applyNumberFormat="1" applyFill="1" applyBorder="1" applyAlignment="1">
      <alignment horizontal="center" vertical="center" wrapText="1"/>
    </xf>
    <xf numFmtId="169" fontId="0" fillId="6" borderId="5" xfId="0" applyNumberFormat="1" applyFill="1" applyBorder="1" applyAlignment="1">
      <alignment horizontal="center" vertical="center" wrapText="1"/>
    </xf>
    <xf numFmtId="0" fontId="0" fillId="0" borderId="10" xfId="0" applyBorder="1" applyAlignment="1"/>
    <xf numFmtId="168" fontId="7" fillId="0" borderId="3" xfId="9" applyAlignment="1">
      <alignment horizontal="center" vertical="center"/>
    </xf>
  </cellXfs>
  <cellStyles count="54">
    <cellStyle name="20% - Colore 1" xfId="31" builtinId="30" customBuiltin="1"/>
    <cellStyle name="20% - Colore 2" xfId="35" builtinId="34" customBuiltin="1"/>
    <cellStyle name="20% - Colore 3" xfId="39" builtinId="38" customBuiltin="1"/>
    <cellStyle name="20% - Colore 4" xfId="43" builtinId="42" customBuiltin="1"/>
    <cellStyle name="20% - Colore 5" xfId="47" builtinId="46" customBuiltin="1"/>
    <cellStyle name="20% - Colore 6" xfId="51" builtinId="50" customBuiltin="1"/>
    <cellStyle name="40% - Colore 1" xfId="32" builtinId="31" customBuiltin="1"/>
    <cellStyle name="40% - Colore 2" xfId="36" builtinId="35" customBuiltin="1"/>
    <cellStyle name="40% - Colore 3" xfId="40" builtinId="39" customBuiltin="1"/>
    <cellStyle name="40% - Colore 4" xfId="44" builtinId="43" customBuiltin="1"/>
    <cellStyle name="40% - Colore 5" xfId="48" builtinId="47" customBuiltin="1"/>
    <cellStyle name="40% - Colore 6" xfId="52" builtinId="51" customBuiltin="1"/>
    <cellStyle name="60% - Colore 1" xfId="33" builtinId="32" customBuiltin="1"/>
    <cellStyle name="60% - Colore 2" xfId="37" builtinId="36" customBuiltin="1"/>
    <cellStyle name="60% - Colore 3" xfId="41" builtinId="40" customBuiltin="1"/>
    <cellStyle name="60% - Colore 4" xfId="45" builtinId="44" customBuiltin="1"/>
    <cellStyle name="60% - Colore 5" xfId="49" builtinId="48" customBuiltin="1"/>
    <cellStyle name="60% - Colore 6" xfId="53" builtinId="52" customBuiltin="1"/>
    <cellStyle name="Attività" xfId="12" xr:uid="{00000000-0005-0000-0000-000012000000}"/>
    <cellStyle name="Calcolo" xfId="23" builtinId="22" customBuiltin="1"/>
    <cellStyle name="Cella collegata" xfId="24" builtinId="24" customBuiltin="1"/>
    <cellStyle name="Cella da controllare" xfId="25" builtinId="23" customBuiltin="1"/>
    <cellStyle name="Collegamento ipertestuale" xfId="1" builtinId="8" customBuiltin="1"/>
    <cellStyle name="Collegamento ipertestuale visitato" xfId="13" builtinId="9" customBuiltin="1"/>
    <cellStyle name="Colore 1" xfId="30" builtinId="29" customBuiltin="1"/>
    <cellStyle name="Colore 2" xfId="34" builtinId="33" customBuiltin="1"/>
    <cellStyle name="Colore 3" xfId="38" builtinId="37" customBuiltin="1"/>
    <cellStyle name="Colore 4" xfId="42" builtinId="41" customBuiltin="1"/>
    <cellStyle name="Colore 5" xfId="46" builtinId="45" customBuiltin="1"/>
    <cellStyle name="Colore 6" xfId="50" builtinId="49" customBuiltin="1"/>
    <cellStyle name="Data" xfId="10" xr:uid="{00000000-0005-0000-0000-00001E000000}"/>
    <cellStyle name="Inizio progetto" xfId="9" xr:uid="{00000000-0005-0000-0000-00001F000000}"/>
    <cellStyle name="Input" xfId="21" builtinId="20" customBuiltin="1"/>
    <cellStyle name="Migliaia" xfId="4" builtinId="3" customBuiltin="1"/>
    <cellStyle name="Migliaia [0]" xfId="14" builtinId="6" customBuiltin="1"/>
    <cellStyle name="Neutrale" xfId="20" builtinId="28" customBuiltin="1"/>
    <cellStyle name="Nome" xfId="11" xr:uid="{00000000-0005-0000-0000-000024000000}"/>
    <cellStyle name="Normale" xfId="0" builtinId="0" customBuiltin="1"/>
    <cellStyle name="Nota" xfId="27" builtinId="10" customBuiltin="1"/>
    <cellStyle name="Output" xfId="22" builtinId="21" customBuiltin="1"/>
    <cellStyle name="Percentuale" xfId="2" builtinId="5" customBuiltin="1"/>
    <cellStyle name="Testo avviso" xfId="26" builtinId="11" customBuiltin="1"/>
    <cellStyle name="Testo descrittivo" xfId="28" builtinId="53" customBuiltin="1"/>
    <cellStyle name="Titolo" xfId="5" builtinId="15" customBuiltin="1"/>
    <cellStyle name="Titolo 1" xfId="6" builtinId="16" customBuiltin="1"/>
    <cellStyle name="Titolo 2" xfId="7" builtinId="17" customBuiltin="1"/>
    <cellStyle name="Titolo 3" xfId="8" builtinId="18" customBuiltin="1"/>
    <cellStyle name="Titolo 4" xfId="17" builtinId="19" customBuiltin="1"/>
    <cellStyle name="Totale" xfId="29" builtinId="25" customBuiltin="1"/>
    <cellStyle name="Valore non valido" xfId="19" builtinId="27" customBuiltin="1"/>
    <cellStyle name="Valore valido" xfId="18" builtinId="26" customBuiltin="1"/>
    <cellStyle name="Valuta" xfId="15" builtinId="4" customBuiltin="1"/>
    <cellStyle name="Valuta [0]" xfId="16" builtinId="7" customBuiltin="1"/>
    <cellStyle name="zTestoNascosto" xfId="3" xr:uid="{00000000-0005-0000-0000-000035000000}"/>
  </cellStyles>
  <dxfs count="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ElencoAttività"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O28"/>
  <sheetViews>
    <sheetView tabSelected="1" showRuler="0" zoomScale="70" zoomScaleNormal="70" zoomScalePageLayoutView="70" workbookViewId="0">
      <selection activeCell="I7" sqref="I7"/>
    </sheetView>
  </sheetViews>
  <sheetFormatPr defaultRowHeight="30" customHeight="1" x14ac:dyDescent="0.25"/>
  <cols>
    <col min="1" max="1" width="2.7109375" style="18" customWidth="1"/>
    <col min="2" max="2" width="31.28515625" customWidth="1"/>
    <col min="3" max="3" width="40.85546875" customWidth="1"/>
    <col min="4" max="4" width="8.42578125" style="5" bestFit="1" customWidth="1"/>
    <col min="5" max="5" width="8.42578125" customWidth="1"/>
    <col min="6" max="6" width="2.7109375" customWidth="1"/>
    <col min="7" max="7" width="6.140625" hidden="1" customWidth="1"/>
    <col min="8" max="63" width="2.5703125" customWidth="1"/>
    <col min="64" max="84" width="2.42578125" customWidth="1"/>
    <col min="85" max="98" width="2.5703125" customWidth="1"/>
    <col min="99" max="119" width="2.42578125" customWidth="1"/>
  </cols>
  <sheetData>
    <row r="1" spans="1:119" ht="30" customHeight="1" x14ac:dyDescent="0.45">
      <c r="A1" s="19" t="s">
        <v>0</v>
      </c>
      <c r="B1" s="21" t="s">
        <v>28</v>
      </c>
      <c r="C1" s="1"/>
      <c r="D1" s="4"/>
      <c r="E1" s="17"/>
      <c r="G1" s="2"/>
      <c r="H1" s="9"/>
    </row>
    <row r="2" spans="1:119" ht="30" customHeight="1" x14ac:dyDescent="0.3">
      <c r="A2" s="18" t="s">
        <v>1</v>
      </c>
      <c r="B2" s="22" t="s">
        <v>27</v>
      </c>
      <c r="H2" s="20"/>
    </row>
    <row r="3" spans="1:119" ht="56.25" x14ac:dyDescent="0.25">
      <c r="A3" s="18" t="s">
        <v>2</v>
      </c>
      <c r="B3" s="50" t="s">
        <v>3</v>
      </c>
      <c r="C3" s="58" t="s">
        <v>4</v>
      </c>
      <c r="D3" s="77">
        <v>44645</v>
      </c>
      <c r="E3" s="77"/>
    </row>
    <row r="4" spans="1:119" ht="30" customHeight="1" x14ac:dyDescent="0.25">
      <c r="A4" s="19" t="s">
        <v>5</v>
      </c>
      <c r="C4" s="58" t="s">
        <v>6</v>
      </c>
      <c r="D4" s="51">
        <v>1</v>
      </c>
      <c r="H4" s="73">
        <f>H5</f>
        <v>44641</v>
      </c>
      <c r="I4" s="74"/>
      <c r="J4" s="74"/>
      <c r="K4" s="74"/>
      <c r="L4" s="74"/>
      <c r="M4" s="74"/>
      <c r="N4" s="75"/>
      <c r="O4" s="73">
        <f>O5</f>
        <v>44648</v>
      </c>
      <c r="P4" s="74"/>
      <c r="Q4" s="74"/>
      <c r="R4" s="74"/>
      <c r="S4" s="74"/>
      <c r="T4" s="74"/>
      <c r="U4" s="75"/>
      <c r="V4" s="73">
        <f>V5</f>
        <v>44655</v>
      </c>
      <c r="W4" s="74"/>
      <c r="X4" s="74"/>
      <c r="Y4" s="74"/>
      <c r="Z4" s="74"/>
      <c r="AA4" s="74"/>
      <c r="AB4" s="75"/>
      <c r="AC4" s="73">
        <f>AC5</f>
        <v>44662</v>
      </c>
      <c r="AD4" s="74"/>
      <c r="AE4" s="74"/>
      <c r="AF4" s="74"/>
      <c r="AG4" s="74"/>
      <c r="AH4" s="74"/>
      <c r="AI4" s="75"/>
      <c r="AJ4" s="73">
        <f>AJ5</f>
        <v>44669</v>
      </c>
      <c r="AK4" s="74"/>
      <c r="AL4" s="74"/>
      <c r="AM4" s="74"/>
      <c r="AN4" s="74"/>
      <c r="AO4" s="74"/>
      <c r="AP4" s="75"/>
      <c r="AQ4" s="73">
        <f>AQ5</f>
        <v>44676</v>
      </c>
      <c r="AR4" s="74"/>
      <c r="AS4" s="74"/>
      <c r="AT4" s="74"/>
      <c r="AU4" s="74"/>
      <c r="AV4" s="74"/>
      <c r="AW4" s="75"/>
      <c r="AX4" s="73">
        <f>AX5</f>
        <v>44683</v>
      </c>
      <c r="AY4" s="74"/>
      <c r="AZ4" s="74"/>
      <c r="BA4" s="74"/>
      <c r="BB4" s="74"/>
      <c r="BC4" s="74"/>
      <c r="BD4" s="75"/>
      <c r="BE4" s="73">
        <f>BE5</f>
        <v>44690</v>
      </c>
      <c r="BF4" s="74"/>
      <c r="BG4" s="74"/>
      <c r="BH4" s="74"/>
      <c r="BI4" s="74"/>
      <c r="BJ4" s="74"/>
      <c r="BK4" s="75"/>
      <c r="BL4" s="73">
        <f>BL5</f>
        <v>44697</v>
      </c>
      <c r="BM4" s="74"/>
      <c r="BN4" s="74"/>
      <c r="BO4" s="74"/>
      <c r="BP4" s="74"/>
      <c r="BQ4" s="74"/>
      <c r="BR4" s="75"/>
      <c r="BS4" s="73">
        <f>BS5</f>
        <v>44704</v>
      </c>
      <c r="BT4" s="74"/>
      <c r="BU4" s="74"/>
      <c r="BV4" s="74"/>
      <c r="BW4" s="74"/>
      <c r="BX4" s="74"/>
      <c r="BY4" s="75"/>
      <c r="BZ4" s="73">
        <f>BZ5</f>
        <v>44711</v>
      </c>
      <c r="CA4" s="74"/>
      <c r="CB4" s="74"/>
      <c r="CC4" s="74"/>
      <c r="CD4" s="74"/>
      <c r="CE4" s="74"/>
      <c r="CF4" s="75"/>
      <c r="CG4" s="73">
        <f>CG5</f>
        <v>44718</v>
      </c>
      <c r="CH4" s="74"/>
      <c r="CI4" s="74"/>
      <c r="CJ4" s="74"/>
      <c r="CK4" s="74"/>
      <c r="CL4" s="74"/>
      <c r="CM4" s="75"/>
      <c r="CN4" s="73">
        <f>CN5</f>
        <v>44725</v>
      </c>
      <c r="CO4" s="74"/>
      <c r="CP4" s="74"/>
      <c r="CQ4" s="74"/>
      <c r="CR4" s="74"/>
      <c r="CS4" s="74"/>
      <c r="CT4" s="75"/>
      <c r="CU4" s="73">
        <f>CU5</f>
        <v>44732</v>
      </c>
      <c r="CV4" s="74"/>
      <c r="CW4" s="74"/>
      <c r="CX4" s="74"/>
      <c r="CY4" s="74"/>
      <c r="CZ4" s="74"/>
      <c r="DA4" s="75"/>
      <c r="DB4" s="73">
        <f>DB5</f>
        <v>44739</v>
      </c>
      <c r="DC4" s="74"/>
      <c r="DD4" s="74"/>
      <c r="DE4" s="74"/>
      <c r="DF4" s="74"/>
      <c r="DG4" s="74"/>
      <c r="DH4" s="75"/>
      <c r="DI4" s="73">
        <f>DI5</f>
        <v>44746</v>
      </c>
      <c r="DJ4" s="74"/>
      <c r="DK4" s="74"/>
      <c r="DL4" s="74"/>
      <c r="DM4" s="74"/>
      <c r="DN4" s="74"/>
      <c r="DO4" s="75"/>
    </row>
    <row r="5" spans="1:119" ht="15" customHeight="1" x14ac:dyDescent="0.25">
      <c r="A5" s="19" t="s">
        <v>7</v>
      </c>
      <c r="B5" s="76"/>
      <c r="C5" s="76"/>
      <c r="D5" s="76"/>
      <c r="E5" s="76"/>
      <c r="F5" s="76"/>
      <c r="H5" s="47">
        <f>Inizio_progetto-WEEKDAY(Inizio_progetto,1)+2+7*(Visualizza_settimana-1)</f>
        <v>44641</v>
      </c>
      <c r="I5" s="48">
        <f>H5+1</f>
        <v>44642</v>
      </c>
      <c r="J5" s="48">
        <f t="shared" ref="J5:AW5" si="0">I5+1</f>
        <v>44643</v>
      </c>
      <c r="K5" s="48">
        <f t="shared" si="0"/>
        <v>44644</v>
      </c>
      <c r="L5" s="48">
        <f t="shared" si="0"/>
        <v>44645</v>
      </c>
      <c r="M5" s="48">
        <f t="shared" si="0"/>
        <v>44646</v>
      </c>
      <c r="N5" s="49">
        <f t="shared" si="0"/>
        <v>44647</v>
      </c>
      <c r="O5" s="47">
        <f>N5+1</f>
        <v>44648</v>
      </c>
      <c r="P5" s="48">
        <f>O5+1</f>
        <v>44649</v>
      </c>
      <c r="Q5" s="48">
        <f t="shared" si="0"/>
        <v>44650</v>
      </c>
      <c r="R5" s="48">
        <f t="shared" si="0"/>
        <v>44651</v>
      </c>
      <c r="S5" s="48">
        <f t="shared" si="0"/>
        <v>44652</v>
      </c>
      <c r="T5" s="48">
        <f t="shared" si="0"/>
        <v>44653</v>
      </c>
      <c r="U5" s="49">
        <f t="shared" si="0"/>
        <v>44654</v>
      </c>
      <c r="V5" s="47">
        <f>U5+1</f>
        <v>44655</v>
      </c>
      <c r="W5" s="48">
        <f>V5+1</f>
        <v>44656</v>
      </c>
      <c r="X5" s="48">
        <f t="shared" si="0"/>
        <v>44657</v>
      </c>
      <c r="Y5" s="48">
        <f t="shared" si="0"/>
        <v>44658</v>
      </c>
      <c r="Z5" s="48">
        <f t="shared" si="0"/>
        <v>44659</v>
      </c>
      <c r="AA5" s="48">
        <f t="shared" si="0"/>
        <v>44660</v>
      </c>
      <c r="AB5" s="49">
        <f t="shared" si="0"/>
        <v>44661</v>
      </c>
      <c r="AC5" s="47">
        <f>AB5+1</f>
        <v>44662</v>
      </c>
      <c r="AD5" s="48">
        <f>AC5+1</f>
        <v>44663</v>
      </c>
      <c r="AE5" s="48">
        <f t="shared" si="0"/>
        <v>44664</v>
      </c>
      <c r="AF5" s="48">
        <f t="shared" si="0"/>
        <v>44665</v>
      </c>
      <c r="AG5" s="48">
        <f t="shared" si="0"/>
        <v>44666</v>
      </c>
      <c r="AH5" s="48">
        <f t="shared" si="0"/>
        <v>44667</v>
      </c>
      <c r="AI5" s="49">
        <f t="shared" si="0"/>
        <v>44668</v>
      </c>
      <c r="AJ5" s="47">
        <f>AI5+1</f>
        <v>44669</v>
      </c>
      <c r="AK5" s="48">
        <f>AJ5+1</f>
        <v>44670</v>
      </c>
      <c r="AL5" s="48">
        <f t="shared" si="0"/>
        <v>44671</v>
      </c>
      <c r="AM5" s="48">
        <f t="shared" si="0"/>
        <v>44672</v>
      </c>
      <c r="AN5" s="48">
        <f t="shared" si="0"/>
        <v>44673</v>
      </c>
      <c r="AO5" s="48">
        <f t="shared" si="0"/>
        <v>44674</v>
      </c>
      <c r="AP5" s="49">
        <f t="shared" si="0"/>
        <v>44675</v>
      </c>
      <c r="AQ5" s="47">
        <f>AP5+1</f>
        <v>44676</v>
      </c>
      <c r="AR5" s="48">
        <f>AQ5+1</f>
        <v>44677</v>
      </c>
      <c r="AS5" s="48">
        <f t="shared" si="0"/>
        <v>44678</v>
      </c>
      <c r="AT5" s="48">
        <f t="shared" si="0"/>
        <v>44679</v>
      </c>
      <c r="AU5" s="48">
        <f t="shared" si="0"/>
        <v>44680</v>
      </c>
      <c r="AV5" s="48">
        <f t="shared" si="0"/>
        <v>44681</v>
      </c>
      <c r="AW5" s="49">
        <f t="shared" si="0"/>
        <v>44682</v>
      </c>
      <c r="AX5" s="47">
        <f>AW5+1</f>
        <v>44683</v>
      </c>
      <c r="AY5" s="48">
        <f>AX5+1</f>
        <v>44684</v>
      </c>
      <c r="AZ5" s="48">
        <f t="shared" ref="AZ5:BD5" si="1">AY5+1</f>
        <v>44685</v>
      </c>
      <c r="BA5" s="48">
        <f t="shared" si="1"/>
        <v>44686</v>
      </c>
      <c r="BB5" s="48">
        <f t="shared" si="1"/>
        <v>44687</v>
      </c>
      <c r="BC5" s="48">
        <f t="shared" si="1"/>
        <v>44688</v>
      </c>
      <c r="BD5" s="49">
        <f t="shared" si="1"/>
        <v>44689</v>
      </c>
      <c r="BE5" s="47">
        <f>BD5+1</f>
        <v>44690</v>
      </c>
      <c r="BF5" s="48">
        <f>BE5+1</f>
        <v>44691</v>
      </c>
      <c r="BG5" s="48">
        <f t="shared" ref="BG5:BM5" si="2">BF5+1</f>
        <v>44692</v>
      </c>
      <c r="BH5" s="48">
        <f t="shared" si="2"/>
        <v>44693</v>
      </c>
      <c r="BI5" s="48">
        <f t="shared" si="2"/>
        <v>44694</v>
      </c>
      <c r="BJ5" s="48">
        <f t="shared" si="2"/>
        <v>44695</v>
      </c>
      <c r="BK5" s="49">
        <f t="shared" si="2"/>
        <v>44696</v>
      </c>
      <c r="BL5" s="47">
        <f t="shared" si="2"/>
        <v>44697</v>
      </c>
      <c r="BM5" s="48">
        <f t="shared" si="2"/>
        <v>44698</v>
      </c>
      <c r="BN5" s="48">
        <f t="shared" ref="BN5" si="3">BM5+1</f>
        <v>44699</v>
      </c>
      <c r="BO5" s="48">
        <f t="shared" ref="BO5" si="4">BN5+1</f>
        <v>44700</v>
      </c>
      <c r="BP5" s="48">
        <f t="shared" ref="BP5" si="5">BO5+1</f>
        <v>44701</v>
      </c>
      <c r="BQ5" s="48">
        <f t="shared" ref="BQ5" si="6">BP5+1</f>
        <v>44702</v>
      </c>
      <c r="BR5" s="49">
        <f t="shared" ref="BR5:BT5" si="7">BQ5+1</f>
        <v>44703</v>
      </c>
      <c r="BS5" s="47">
        <f t="shared" si="7"/>
        <v>44704</v>
      </c>
      <c r="BT5" s="48">
        <f t="shared" si="7"/>
        <v>44705</v>
      </c>
      <c r="BU5" s="48">
        <f t="shared" ref="BU5" si="8">BT5+1</f>
        <v>44706</v>
      </c>
      <c r="BV5" s="48">
        <f t="shared" ref="BV5" si="9">BU5+1</f>
        <v>44707</v>
      </c>
      <c r="BW5" s="48">
        <f t="shared" ref="BW5" si="10">BV5+1</f>
        <v>44708</v>
      </c>
      <c r="BX5" s="48">
        <f t="shared" ref="BX5" si="11">BW5+1</f>
        <v>44709</v>
      </c>
      <c r="BY5" s="49">
        <f t="shared" ref="BY5:BZ5" si="12">BX5+1</f>
        <v>44710</v>
      </c>
      <c r="BZ5" s="47">
        <f t="shared" si="12"/>
        <v>44711</v>
      </c>
      <c r="CA5" s="47">
        <f>BZ5+1</f>
        <v>44712</v>
      </c>
      <c r="CB5" s="48">
        <f>CA5+1</f>
        <v>44713</v>
      </c>
      <c r="CC5" s="48">
        <f t="shared" ref="CC5" si="13">CB5+1</f>
        <v>44714</v>
      </c>
      <c r="CD5" s="48">
        <f t="shared" ref="CD5" si="14">CC5+1</f>
        <v>44715</v>
      </c>
      <c r="CE5" s="48">
        <f t="shared" ref="CE5" si="15">CD5+1</f>
        <v>44716</v>
      </c>
      <c r="CF5" s="48">
        <f t="shared" ref="CF5" si="16">CE5+1</f>
        <v>44717</v>
      </c>
      <c r="CG5" s="47">
        <f>CF5+1</f>
        <v>44718</v>
      </c>
      <c r="CH5" s="48">
        <f>CG5+1</f>
        <v>44719</v>
      </c>
      <c r="CI5" s="48">
        <f t="shared" ref="CI5" si="17">CH5+1</f>
        <v>44720</v>
      </c>
      <c r="CJ5" s="48">
        <f t="shared" ref="CJ5" si="18">CI5+1</f>
        <v>44721</v>
      </c>
      <c r="CK5" s="48">
        <f t="shared" ref="CK5" si="19">CJ5+1</f>
        <v>44722</v>
      </c>
      <c r="CL5" s="48">
        <f t="shared" ref="CL5" si="20">CK5+1</f>
        <v>44723</v>
      </c>
      <c r="CM5" s="49">
        <f t="shared" ref="CM5" si="21">CL5+1</f>
        <v>44724</v>
      </c>
      <c r="CN5" s="47">
        <f>CM5+1</f>
        <v>44725</v>
      </c>
      <c r="CO5" s="48">
        <f>CN5+1</f>
        <v>44726</v>
      </c>
      <c r="CP5" s="48">
        <f t="shared" ref="CP5" si="22">CO5+1</f>
        <v>44727</v>
      </c>
      <c r="CQ5" s="48">
        <f t="shared" ref="CQ5" si="23">CP5+1</f>
        <v>44728</v>
      </c>
      <c r="CR5" s="48">
        <f t="shared" ref="CR5" si="24">CQ5+1</f>
        <v>44729</v>
      </c>
      <c r="CS5" s="48">
        <f t="shared" ref="CS5" si="25">CR5+1</f>
        <v>44730</v>
      </c>
      <c r="CT5" s="49">
        <f t="shared" ref="CT5" si="26">CS5+1</f>
        <v>44731</v>
      </c>
      <c r="CU5" s="47">
        <f t="shared" ref="CU5" si="27">CT5+1</f>
        <v>44732</v>
      </c>
      <c r="CV5" s="48">
        <f t="shared" ref="CV5" si="28">CU5+1</f>
        <v>44733</v>
      </c>
      <c r="CW5" s="48">
        <f t="shared" ref="CW5" si="29">CV5+1</f>
        <v>44734</v>
      </c>
      <c r="CX5" s="48">
        <f t="shared" ref="CX5" si="30">CW5+1</f>
        <v>44735</v>
      </c>
      <c r="CY5" s="48">
        <f t="shared" ref="CY5" si="31">CX5+1</f>
        <v>44736</v>
      </c>
      <c r="CZ5" s="48">
        <f t="shared" ref="CZ5" si="32">CY5+1</f>
        <v>44737</v>
      </c>
      <c r="DA5" s="49">
        <f t="shared" ref="DA5" si="33">CZ5+1</f>
        <v>44738</v>
      </c>
      <c r="DB5" s="47">
        <f t="shared" ref="DB5" si="34">DA5+1</f>
        <v>44739</v>
      </c>
      <c r="DC5" s="48">
        <f t="shared" ref="DC5" si="35">DB5+1</f>
        <v>44740</v>
      </c>
      <c r="DD5" s="48">
        <f t="shared" ref="DD5" si="36">DC5+1</f>
        <v>44741</v>
      </c>
      <c r="DE5" s="67">
        <f t="shared" ref="DE5" si="37">DD5+1</f>
        <v>44742</v>
      </c>
      <c r="DF5" s="70">
        <f t="shared" ref="DF5" si="38">DE5+1</f>
        <v>44743</v>
      </c>
      <c r="DG5" s="48">
        <f t="shared" ref="DG5" si="39">DF5+1</f>
        <v>44744</v>
      </c>
      <c r="DH5" s="49">
        <f t="shared" ref="DH5" si="40">DG5+1</f>
        <v>44745</v>
      </c>
      <c r="DI5" s="47">
        <f t="shared" ref="DI5" si="41">DH5+1</f>
        <v>44746</v>
      </c>
      <c r="DJ5" s="47">
        <f>DI5+1</f>
        <v>44747</v>
      </c>
      <c r="DK5" s="48">
        <f>DJ5+1</f>
        <v>44748</v>
      </c>
      <c r="DL5" s="48">
        <f t="shared" ref="DL5" si="42">DK5+1</f>
        <v>44749</v>
      </c>
      <c r="DM5" s="48">
        <f t="shared" ref="DM5" si="43">DL5+1</f>
        <v>44750</v>
      </c>
      <c r="DN5" s="48">
        <f t="shared" ref="DN5" si="44">DM5+1</f>
        <v>44751</v>
      </c>
      <c r="DO5" s="48">
        <f t="shared" ref="DO5" si="45">DN5+1</f>
        <v>44752</v>
      </c>
    </row>
    <row r="6" spans="1:119" ht="30" customHeight="1" thickBot="1" x14ac:dyDescent="0.3">
      <c r="A6" s="19" t="s">
        <v>8</v>
      </c>
      <c r="B6" s="6" t="s">
        <v>9</v>
      </c>
      <c r="C6" s="7"/>
      <c r="D6" s="7" t="s">
        <v>10</v>
      </c>
      <c r="E6" s="7" t="s">
        <v>11</v>
      </c>
      <c r="F6" s="7"/>
      <c r="G6" s="7" t="s">
        <v>12</v>
      </c>
      <c r="H6" s="8" t="str">
        <f t="shared" ref="H6:AM6" si="46">LEFT(TEXT(H5,"ggg"),1)</f>
        <v>l</v>
      </c>
      <c r="I6" s="8" t="str">
        <f t="shared" si="46"/>
        <v>m</v>
      </c>
      <c r="J6" s="8" t="str">
        <f t="shared" si="46"/>
        <v>m</v>
      </c>
      <c r="K6" s="8" t="str">
        <f t="shared" si="46"/>
        <v>g</v>
      </c>
      <c r="L6" s="8" t="str">
        <f t="shared" si="46"/>
        <v>v</v>
      </c>
      <c r="M6" s="8" t="str">
        <f t="shared" si="46"/>
        <v>s</v>
      </c>
      <c r="N6" s="8" t="str">
        <f t="shared" si="46"/>
        <v>d</v>
      </c>
      <c r="O6" s="8" t="str">
        <f t="shared" si="46"/>
        <v>l</v>
      </c>
      <c r="P6" s="8" t="str">
        <f t="shared" si="46"/>
        <v>m</v>
      </c>
      <c r="Q6" s="8" t="str">
        <f t="shared" si="46"/>
        <v>m</v>
      </c>
      <c r="R6" s="8" t="str">
        <f t="shared" si="46"/>
        <v>g</v>
      </c>
      <c r="S6" s="8" t="str">
        <f t="shared" si="46"/>
        <v>v</v>
      </c>
      <c r="T6" s="8" t="str">
        <f t="shared" si="46"/>
        <v>s</v>
      </c>
      <c r="U6" s="8" t="str">
        <f t="shared" si="46"/>
        <v>d</v>
      </c>
      <c r="V6" s="8" t="str">
        <f t="shared" si="46"/>
        <v>l</v>
      </c>
      <c r="W6" s="8" t="str">
        <f t="shared" si="46"/>
        <v>m</v>
      </c>
      <c r="X6" s="8" t="str">
        <f t="shared" si="46"/>
        <v>m</v>
      </c>
      <c r="Y6" s="8" t="str">
        <f t="shared" si="46"/>
        <v>g</v>
      </c>
      <c r="Z6" s="8" t="str">
        <f t="shared" si="46"/>
        <v>v</v>
      </c>
      <c r="AA6" s="8" t="str">
        <f t="shared" si="46"/>
        <v>s</v>
      </c>
      <c r="AB6" s="8" t="str">
        <f t="shared" si="46"/>
        <v>d</v>
      </c>
      <c r="AC6" s="8" t="str">
        <f t="shared" si="46"/>
        <v>l</v>
      </c>
      <c r="AD6" s="8" t="str">
        <f t="shared" si="46"/>
        <v>m</v>
      </c>
      <c r="AE6" s="8" t="str">
        <f t="shared" si="46"/>
        <v>m</v>
      </c>
      <c r="AF6" s="8" t="str">
        <f t="shared" si="46"/>
        <v>g</v>
      </c>
      <c r="AG6" s="8" t="str">
        <f t="shared" si="46"/>
        <v>v</v>
      </c>
      <c r="AH6" s="8" t="str">
        <f t="shared" si="46"/>
        <v>s</v>
      </c>
      <c r="AI6" s="8" t="str">
        <f t="shared" si="46"/>
        <v>d</v>
      </c>
      <c r="AJ6" s="8" t="str">
        <f t="shared" si="46"/>
        <v>l</v>
      </c>
      <c r="AK6" s="8" t="str">
        <f t="shared" si="46"/>
        <v>m</v>
      </c>
      <c r="AL6" s="8" t="str">
        <f t="shared" si="46"/>
        <v>m</v>
      </c>
      <c r="AM6" s="8" t="str">
        <f t="shared" si="46"/>
        <v>g</v>
      </c>
      <c r="AN6" s="8" t="str">
        <f t="shared" ref="AN6:BK6" si="47">LEFT(TEXT(AN5,"ggg"),1)</f>
        <v>v</v>
      </c>
      <c r="AO6" s="8" t="str">
        <f t="shared" si="47"/>
        <v>s</v>
      </c>
      <c r="AP6" s="8" t="str">
        <f t="shared" si="47"/>
        <v>d</v>
      </c>
      <c r="AQ6" s="8" t="str">
        <f t="shared" si="47"/>
        <v>l</v>
      </c>
      <c r="AR6" s="8" t="str">
        <f t="shared" si="47"/>
        <v>m</v>
      </c>
      <c r="AS6" s="8" t="str">
        <f t="shared" si="47"/>
        <v>m</v>
      </c>
      <c r="AT6" s="8" t="str">
        <f t="shared" si="47"/>
        <v>g</v>
      </c>
      <c r="AU6" s="8" t="str">
        <f t="shared" si="47"/>
        <v>v</v>
      </c>
      <c r="AV6" s="8" t="str">
        <f t="shared" si="47"/>
        <v>s</v>
      </c>
      <c r="AW6" s="8" t="str">
        <f t="shared" si="47"/>
        <v>d</v>
      </c>
      <c r="AX6" s="8" t="str">
        <f t="shared" si="47"/>
        <v>l</v>
      </c>
      <c r="AY6" s="8" t="str">
        <f t="shared" si="47"/>
        <v>m</v>
      </c>
      <c r="AZ6" s="8" t="str">
        <f t="shared" si="47"/>
        <v>m</v>
      </c>
      <c r="BA6" s="8" t="str">
        <f t="shared" si="47"/>
        <v>g</v>
      </c>
      <c r="BB6" s="8" t="str">
        <f t="shared" si="47"/>
        <v>v</v>
      </c>
      <c r="BC6" s="8" t="str">
        <f t="shared" si="47"/>
        <v>s</v>
      </c>
      <c r="BD6" s="8" t="str">
        <f t="shared" si="47"/>
        <v>d</v>
      </c>
      <c r="BE6" s="8" t="str">
        <f t="shared" si="47"/>
        <v>l</v>
      </c>
      <c r="BF6" s="8" t="str">
        <f t="shared" si="47"/>
        <v>m</v>
      </c>
      <c r="BG6" s="8" t="str">
        <f t="shared" si="47"/>
        <v>m</v>
      </c>
      <c r="BH6" s="8" t="str">
        <f t="shared" si="47"/>
        <v>g</v>
      </c>
      <c r="BI6" s="8" t="str">
        <f t="shared" si="47"/>
        <v>v</v>
      </c>
      <c r="BJ6" s="8" t="str">
        <f t="shared" si="47"/>
        <v>s</v>
      </c>
      <c r="BK6" s="8" t="str">
        <f t="shared" si="47"/>
        <v>d</v>
      </c>
      <c r="BL6" s="8" t="str">
        <f t="shared" ref="BL6:CD6" si="48">LEFT(TEXT(BL5,"ggg"),1)</f>
        <v>l</v>
      </c>
      <c r="BM6" s="8" t="str">
        <f t="shared" si="48"/>
        <v>m</v>
      </c>
      <c r="BN6" s="8" t="str">
        <f t="shared" si="48"/>
        <v>m</v>
      </c>
      <c r="BO6" s="8" t="str">
        <f t="shared" si="48"/>
        <v>g</v>
      </c>
      <c r="BP6" s="8" t="str">
        <f t="shared" si="48"/>
        <v>v</v>
      </c>
      <c r="BQ6" s="8" t="str">
        <f t="shared" si="48"/>
        <v>s</v>
      </c>
      <c r="BR6" s="8" t="str">
        <f t="shared" si="48"/>
        <v>d</v>
      </c>
      <c r="BS6" s="8" t="str">
        <f t="shared" si="48"/>
        <v>l</v>
      </c>
      <c r="BT6" s="8" t="str">
        <f t="shared" si="48"/>
        <v>m</v>
      </c>
      <c r="BU6" s="8" t="str">
        <f t="shared" si="48"/>
        <v>m</v>
      </c>
      <c r="BV6" s="8" t="str">
        <f t="shared" si="48"/>
        <v>g</v>
      </c>
      <c r="BW6" s="8" t="str">
        <f t="shared" si="48"/>
        <v>v</v>
      </c>
      <c r="BX6" s="8" t="str">
        <f t="shared" si="48"/>
        <v>s</v>
      </c>
      <c r="BY6" s="8" t="str">
        <f t="shared" si="48"/>
        <v>d</v>
      </c>
      <c r="BZ6" s="8" t="str">
        <f t="shared" si="48"/>
        <v>l</v>
      </c>
      <c r="CA6" s="8" t="str">
        <f t="shared" si="48"/>
        <v>m</v>
      </c>
      <c r="CB6" s="8" t="str">
        <f t="shared" si="48"/>
        <v>m</v>
      </c>
      <c r="CC6" s="8" t="str">
        <f t="shared" si="48"/>
        <v>g</v>
      </c>
      <c r="CD6" s="8" t="str">
        <f t="shared" si="48"/>
        <v>v</v>
      </c>
      <c r="CE6" s="8" t="str">
        <f t="shared" ref="CE6:DM6" si="49">LEFT(TEXT(CE5,"ggg"),1)</f>
        <v>s</v>
      </c>
      <c r="CF6" s="8" t="str">
        <f t="shared" si="49"/>
        <v>d</v>
      </c>
      <c r="CG6" s="8" t="str">
        <f t="shared" si="49"/>
        <v>l</v>
      </c>
      <c r="CH6" s="8" t="str">
        <f t="shared" si="49"/>
        <v>m</v>
      </c>
      <c r="CI6" s="8" t="str">
        <f t="shared" si="49"/>
        <v>m</v>
      </c>
      <c r="CJ6" s="8" t="str">
        <f t="shared" si="49"/>
        <v>g</v>
      </c>
      <c r="CK6" s="8" t="str">
        <f t="shared" si="49"/>
        <v>v</v>
      </c>
      <c r="CL6" s="8" t="str">
        <f t="shared" si="49"/>
        <v>s</v>
      </c>
      <c r="CM6" s="8" t="str">
        <f t="shared" si="49"/>
        <v>d</v>
      </c>
      <c r="CN6" s="8" t="str">
        <f t="shared" si="49"/>
        <v>l</v>
      </c>
      <c r="CO6" s="8" t="str">
        <f t="shared" si="49"/>
        <v>m</v>
      </c>
      <c r="CP6" s="8" t="str">
        <f t="shared" si="49"/>
        <v>m</v>
      </c>
      <c r="CQ6" s="8" t="str">
        <f t="shared" si="49"/>
        <v>g</v>
      </c>
      <c r="CR6" s="8" t="str">
        <f t="shared" si="49"/>
        <v>v</v>
      </c>
      <c r="CS6" s="8" t="str">
        <f t="shared" si="49"/>
        <v>s</v>
      </c>
      <c r="CT6" s="8" t="str">
        <f t="shared" si="49"/>
        <v>d</v>
      </c>
      <c r="CU6" s="8" t="str">
        <f t="shared" si="49"/>
        <v>l</v>
      </c>
      <c r="CV6" s="8" t="str">
        <f t="shared" si="49"/>
        <v>m</v>
      </c>
      <c r="CW6" s="8" t="str">
        <f t="shared" si="49"/>
        <v>m</v>
      </c>
      <c r="CX6" s="8" t="str">
        <f t="shared" si="49"/>
        <v>g</v>
      </c>
      <c r="CY6" s="8" t="str">
        <f t="shared" si="49"/>
        <v>v</v>
      </c>
      <c r="CZ6" s="8" t="str">
        <f t="shared" si="49"/>
        <v>s</v>
      </c>
      <c r="DA6" s="8" t="str">
        <f t="shared" si="49"/>
        <v>d</v>
      </c>
      <c r="DB6" s="8" t="str">
        <f t="shared" si="49"/>
        <v>l</v>
      </c>
      <c r="DC6" s="8" t="str">
        <f t="shared" si="49"/>
        <v>m</v>
      </c>
      <c r="DD6" s="8" t="str">
        <f t="shared" si="49"/>
        <v>m</v>
      </c>
      <c r="DE6" s="68" t="str">
        <f t="shared" si="49"/>
        <v>g</v>
      </c>
      <c r="DF6" s="71" t="str">
        <f t="shared" si="49"/>
        <v>v</v>
      </c>
      <c r="DG6" s="66" t="str">
        <f t="shared" si="49"/>
        <v>s</v>
      </c>
      <c r="DH6" s="8" t="str">
        <f t="shared" si="49"/>
        <v>d</v>
      </c>
      <c r="DI6" s="8" t="str">
        <f t="shared" si="49"/>
        <v>l</v>
      </c>
      <c r="DJ6" s="8" t="str">
        <f t="shared" si="49"/>
        <v>m</v>
      </c>
      <c r="DK6" s="8" t="str">
        <f t="shared" si="49"/>
        <v>m</v>
      </c>
      <c r="DL6" s="8" t="str">
        <f t="shared" si="49"/>
        <v>g</v>
      </c>
      <c r="DM6" s="8" t="str">
        <f t="shared" si="49"/>
        <v>v</v>
      </c>
      <c r="DN6" s="8" t="str">
        <f t="shared" ref="DN6:DO6" si="50">LEFT(TEXT(DN5,"ggg"),1)</f>
        <v>s</v>
      </c>
      <c r="DO6" s="8" t="str">
        <f t="shared" si="50"/>
        <v>d</v>
      </c>
    </row>
    <row r="7" spans="1:119" s="3" customFormat="1" ht="30" customHeight="1" thickBot="1" x14ac:dyDescent="0.3">
      <c r="A7" s="19" t="s">
        <v>13</v>
      </c>
      <c r="B7" s="11" t="s">
        <v>14</v>
      </c>
      <c r="C7" s="23"/>
      <c r="D7" s="35"/>
      <c r="E7" s="36"/>
      <c r="F7" s="10"/>
      <c r="G7" s="10" t="str">
        <f t="shared" ref="G7:G28" si="51">IF(OR(ISBLANK(inizio_attività),ISBLANK(fine_attività)),"",fine_attività-inizio_attività+1)</f>
        <v/>
      </c>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69"/>
      <c r="DF7" s="72"/>
      <c r="DG7" s="52"/>
      <c r="DH7" s="15"/>
      <c r="DI7" s="15"/>
      <c r="DJ7" s="15"/>
      <c r="DK7" s="15"/>
      <c r="DL7" s="15"/>
      <c r="DM7" s="15"/>
      <c r="DN7" s="15"/>
      <c r="DO7" s="15"/>
    </row>
    <row r="8" spans="1:119" s="3" customFormat="1" ht="30" customHeight="1" thickBot="1" x14ac:dyDescent="0.3">
      <c r="A8" s="19" t="s">
        <v>15</v>
      </c>
      <c r="B8" s="31" t="s">
        <v>16</v>
      </c>
      <c r="C8" s="24"/>
      <c r="D8" s="37">
        <v>44645</v>
      </c>
      <c r="E8" s="37">
        <v>44652</v>
      </c>
      <c r="F8" s="10"/>
      <c r="G8" s="10">
        <f t="shared" si="51"/>
        <v>8</v>
      </c>
      <c r="H8" s="53"/>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69"/>
      <c r="DF8" s="72"/>
      <c r="DG8" s="52"/>
      <c r="DH8" s="15"/>
      <c r="DI8" s="15"/>
      <c r="DJ8" s="15"/>
      <c r="DK8" s="15"/>
      <c r="DL8" s="15"/>
      <c r="DM8" s="15"/>
      <c r="DN8" s="15"/>
      <c r="DO8" s="15"/>
    </row>
    <row r="9" spans="1:119" s="3" customFormat="1" ht="30" customHeight="1" thickBot="1" x14ac:dyDescent="0.3">
      <c r="A9" s="19" t="s">
        <v>17</v>
      </c>
      <c r="B9" s="31" t="s">
        <v>18</v>
      </c>
      <c r="C9" s="24"/>
      <c r="D9" s="37">
        <v>44645</v>
      </c>
      <c r="E9" s="37">
        <v>44652</v>
      </c>
      <c r="F9" s="10"/>
      <c r="G9" s="10">
        <f t="shared" si="51"/>
        <v>8</v>
      </c>
      <c r="I9" s="52"/>
      <c r="J9" s="15"/>
      <c r="K9" s="15"/>
      <c r="L9" s="15"/>
      <c r="M9" s="15"/>
      <c r="N9" s="15"/>
      <c r="O9" s="15"/>
      <c r="P9" s="15"/>
      <c r="Q9" s="15"/>
      <c r="R9" s="15"/>
      <c r="S9" s="15"/>
      <c r="T9" s="16"/>
      <c r="U9" s="16"/>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69"/>
      <c r="DF9" s="72"/>
      <c r="DG9" s="52"/>
      <c r="DH9" s="15"/>
      <c r="DI9" s="15"/>
      <c r="DJ9" s="15"/>
      <c r="DK9" s="15"/>
      <c r="DL9" s="15"/>
      <c r="DM9" s="15"/>
      <c r="DN9" s="15"/>
      <c r="DO9" s="15"/>
    </row>
    <row r="10" spans="1:119" s="3" customFormat="1" ht="30" customHeight="1" thickBot="1" x14ac:dyDescent="0.3">
      <c r="A10" s="18"/>
      <c r="B10" s="31" t="s">
        <v>19</v>
      </c>
      <c r="C10" s="24"/>
      <c r="D10" s="37"/>
      <c r="E10" s="37"/>
      <c r="F10" s="10"/>
      <c r="G10" s="10" t="str">
        <f t="shared" si="51"/>
        <v/>
      </c>
      <c r="H10" s="54"/>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69"/>
      <c r="DF10" s="72"/>
      <c r="DG10" s="52"/>
      <c r="DH10" s="15"/>
      <c r="DI10" s="15"/>
      <c r="DJ10" s="15"/>
      <c r="DK10" s="15"/>
      <c r="DL10" s="15"/>
      <c r="DM10" s="15"/>
      <c r="DN10" s="15"/>
      <c r="DO10" s="15"/>
    </row>
    <row r="11" spans="1:119" s="3" customFormat="1" ht="30" customHeight="1" thickBot="1" x14ac:dyDescent="0.3">
      <c r="A11" s="19"/>
      <c r="B11" s="59" t="s">
        <v>20</v>
      </c>
      <c r="C11" s="60"/>
      <c r="D11" s="61"/>
      <c r="E11" s="62"/>
      <c r="F11" s="10"/>
      <c r="G11" s="10" t="str">
        <f t="shared" si="51"/>
        <v/>
      </c>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69"/>
      <c r="DF11" s="72"/>
      <c r="DG11" s="52"/>
      <c r="DH11" s="15"/>
      <c r="DI11" s="15"/>
      <c r="DJ11" s="15"/>
      <c r="DK11" s="15"/>
      <c r="DL11" s="15"/>
      <c r="DM11" s="15"/>
      <c r="DN11" s="15"/>
      <c r="DO11" s="15"/>
    </row>
    <row r="12" spans="1:119" s="3" customFormat="1" ht="30" customHeight="1" thickBot="1" x14ac:dyDescent="0.3">
      <c r="A12" s="19"/>
      <c r="B12" s="55" t="s">
        <v>29</v>
      </c>
      <c r="C12" s="56"/>
      <c r="D12" s="57">
        <v>44652</v>
      </c>
      <c r="E12" s="57">
        <v>44659</v>
      </c>
      <c r="F12" s="10"/>
      <c r="G12" s="10">
        <f t="shared" si="51"/>
        <v>8</v>
      </c>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69"/>
      <c r="DF12" s="72"/>
      <c r="DG12" s="52"/>
      <c r="DH12" s="15"/>
      <c r="DI12" s="15"/>
      <c r="DJ12" s="15"/>
      <c r="DK12" s="15"/>
      <c r="DL12" s="15"/>
      <c r="DM12" s="15"/>
      <c r="DN12" s="15"/>
      <c r="DO12" s="15"/>
    </row>
    <row r="13" spans="1:119" s="3" customFormat="1" ht="30" customHeight="1" thickBot="1" x14ac:dyDescent="0.3">
      <c r="A13" s="18"/>
      <c r="B13" s="55" t="s">
        <v>21</v>
      </c>
      <c r="C13" s="56"/>
      <c r="D13" s="57">
        <v>44652</v>
      </c>
      <c r="E13" s="57">
        <v>44659</v>
      </c>
      <c r="F13" s="10"/>
      <c r="G13" s="10">
        <f t="shared" si="51"/>
        <v>8</v>
      </c>
      <c r="H13" s="15"/>
      <c r="I13" s="15"/>
      <c r="J13" s="15"/>
      <c r="K13" s="15"/>
      <c r="L13" s="15"/>
      <c r="M13" s="15"/>
      <c r="N13" s="15"/>
      <c r="O13" s="15"/>
      <c r="P13" s="15"/>
      <c r="Q13" s="15"/>
      <c r="R13" s="15"/>
      <c r="S13" s="15"/>
      <c r="T13" s="16"/>
      <c r="U13" s="16"/>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69"/>
      <c r="DF13" s="72"/>
      <c r="DG13" s="52"/>
      <c r="DH13" s="15"/>
      <c r="DI13" s="15"/>
      <c r="DJ13" s="15"/>
      <c r="DK13" s="15"/>
      <c r="DL13" s="15"/>
      <c r="DM13" s="15"/>
      <c r="DN13" s="15"/>
      <c r="DO13" s="15"/>
    </row>
    <row r="14" spans="1:119" s="3" customFormat="1" ht="30" customHeight="1" thickBot="1" x14ac:dyDescent="0.3">
      <c r="A14" s="18"/>
      <c r="B14" s="55" t="s">
        <v>30</v>
      </c>
      <c r="C14" s="56"/>
      <c r="D14" s="57">
        <v>44652</v>
      </c>
      <c r="E14" s="57">
        <v>44673</v>
      </c>
      <c r="F14" s="10"/>
      <c r="G14" s="10">
        <f t="shared" si="51"/>
        <v>22</v>
      </c>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69"/>
      <c r="DF14" s="72"/>
      <c r="DG14" s="52"/>
      <c r="DH14" s="15"/>
      <c r="DI14" s="15"/>
      <c r="DJ14" s="15"/>
      <c r="DK14" s="15"/>
      <c r="DL14" s="15"/>
      <c r="DM14" s="15"/>
      <c r="DN14" s="15"/>
      <c r="DO14" s="15"/>
    </row>
    <row r="15" spans="1:119" s="3" customFormat="1" ht="30" customHeight="1" thickBot="1" x14ac:dyDescent="0.3">
      <c r="A15" s="19"/>
      <c r="B15" s="12" t="s">
        <v>22</v>
      </c>
      <c r="C15" s="25"/>
      <c r="D15" s="38"/>
      <c r="E15" s="39"/>
      <c r="F15" s="10"/>
      <c r="G15" s="10" t="str">
        <f t="shared" si="51"/>
        <v/>
      </c>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69"/>
      <c r="DF15" s="72"/>
      <c r="DG15" s="52"/>
      <c r="DH15" s="15"/>
      <c r="DI15" s="15"/>
      <c r="DJ15" s="15"/>
      <c r="DK15" s="15"/>
      <c r="DL15" s="15"/>
      <c r="DM15" s="15"/>
      <c r="DN15" s="15"/>
      <c r="DO15" s="15"/>
    </row>
    <row r="16" spans="1:119" s="3" customFormat="1" ht="30" customHeight="1" thickBot="1" x14ac:dyDescent="0.3">
      <c r="A16" s="19"/>
      <c r="B16" s="32" t="s">
        <v>38</v>
      </c>
      <c r="C16" s="26"/>
      <c r="D16" s="40">
        <v>44673</v>
      </c>
      <c r="E16" s="40">
        <v>44680</v>
      </c>
      <c r="F16" s="10"/>
      <c r="G16" s="10">
        <f t="shared" si="51"/>
        <v>8</v>
      </c>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69"/>
      <c r="DF16" s="72"/>
      <c r="DG16" s="52"/>
      <c r="DH16" s="15"/>
      <c r="DI16" s="15"/>
      <c r="DJ16" s="15"/>
      <c r="DK16" s="15"/>
      <c r="DL16" s="15"/>
      <c r="DM16" s="15"/>
      <c r="DN16" s="15"/>
      <c r="DO16" s="15"/>
    </row>
    <row r="17" spans="1:119" s="3" customFormat="1" ht="30" customHeight="1" thickBot="1" x14ac:dyDescent="0.3">
      <c r="A17" s="18"/>
      <c r="B17" s="32" t="s">
        <v>33</v>
      </c>
      <c r="C17" s="26"/>
      <c r="D17" s="40">
        <v>44673</v>
      </c>
      <c r="E17" s="40">
        <v>44680</v>
      </c>
      <c r="F17" s="10"/>
      <c r="G17" s="10">
        <f t="shared" si="51"/>
        <v>8</v>
      </c>
      <c r="H17" s="15"/>
      <c r="I17" s="15"/>
      <c r="J17" s="15"/>
      <c r="K17" s="15"/>
      <c r="L17" s="15"/>
      <c r="M17" s="15"/>
      <c r="N17" s="15"/>
      <c r="O17" s="15"/>
      <c r="P17" s="15"/>
      <c r="Q17" s="15"/>
      <c r="R17" s="15"/>
      <c r="S17" s="15"/>
      <c r="T17" s="16"/>
      <c r="U17" s="16"/>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69"/>
      <c r="DF17" s="72"/>
      <c r="DG17" s="52"/>
      <c r="DH17" s="15"/>
      <c r="DI17" s="15"/>
      <c r="DJ17" s="15"/>
      <c r="DK17" s="15"/>
      <c r="DL17" s="15"/>
      <c r="DM17" s="15"/>
      <c r="DN17" s="15"/>
      <c r="DO17" s="15"/>
    </row>
    <row r="18" spans="1:119" s="3" customFormat="1" ht="30" customHeight="1" thickBot="1" x14ac:dyDescent="0.3">
      <c r="A18" s="18"/>
      <c r="B18" s="32" t="s">
        <v>32</v>
      </c>
      <c r="C18" s="26"/>
      <c r="D18" s="40">
        <v>44680</v>
      </c>
      <c r="E18" s="40">
        <v>44694</v>
      </c>
      <c r="F18" s="10"/>
      <c r="G18" s="10">
        <f t="shared" si="51"/>
        <v>15</v>
      </c>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69"/>
      <c r="DF18" s="72"/>
      <c r="DG18" s="52"/>
      <c r="DH18" s="15"/>
      <c r="DI18" s="15"/>
      <c r="DJ18" s="15"/>
      <c r="DK18" s="15"/>
      <c r="DL18" s="15"/>
      <c r="DM18" s="15"/>
      <c r="DN18" s="15"/>
      <c r="DO18" s="15"/>
    </row>
    <row r="19" spans="1:119" s="3" customFormat="1" ht="30" customHeight="1" thickBot="1" x14ac:dyDescent="0.3">
      <c r="A19" s="18" t="s">
        <v>23</v>
      </c>
      <c r="B19" s="13" t="s">
        <v>24</v>
      </c>
      <c r="C19" s="27"/>
      <c r="D19" s="41"/>
      <c r="E19" s="42"/>
      <c r="F19" s="10"/>
      <c r="G19" s="10" t="str">
        <f t="shared" si="51"/>
        <v/>
      </c>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69"/>
      <c r="DF19" s="72"/>
      <c r="DG19" s="52"/>
      <c r="DH19" s="15"/>
      <c r="DI19" s="15"/>
      <c r="DJ19" s="15"/>
      <c r="DK19" s="15"/>
      <c r="DL19" s="15"/>
      <c r="DM19" s="15"/>
      <c r="DN19" s="15"/>
      <c r="DO19" s="15"/>
    </row>
    <row r="20" spans="1:119" s="3" customFormat="1" ht="30" customHeight="1" thickBot="1" x14ac:dyDescent="0.3">
      <c r="A20" s="18"/>
      <c r="B20" s="33" t="s">
        <v>38</v>
      </c>
      <c r="C20" s="28"/>
      <c r="D20" s="43">
        <v>44680</v>
      </c>
      <c r="E20" s="43">
        <v>44701</v>
      </c>
      <c r="F20" s="10"/>
      <c r="G20" s="10">
        <f t="shared" si="51"/>
        <v>22</v>
      </c>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69"/>
      <c r="DF20" s="72"/>
      <c r="DG20" s="52"/>
      <c r="DH20" s="15"/>
      <c r="DI20" s="15"/>
      <c r="DJ20" s="15"/>
      <c r="DK20" s="15"/>
      <c r="DL20" s="15"/>
      <c r="DM20" s="15"/>
      <c r="DN20" s="15"/>
      <c r="DO20" s="15"/>
    </row>
    <row r="21" spans="1:119" s="3" customFormat="1" ht="30" customHeight="1" thickBot="1" x14ac:dyDescent="0.3">
      <c r="A21" s="18"/>
      <c r="B21" s="33" t="s">
        <v>30</v>
      </c>
      <c r="C21" s="28"/>
      <c r="D21" s="43">
        <v>44680</v>
      </c>
      <c r="E21" s="43">
        <v>44701</v>
      </c>
      <c r="F21" s="10"/>
      <c r="G21" s="10">
        <f t="shared" si="51"/>
        <v>22</v>
      </c>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69"/>
      <c r="DF21" s="72"/>
      <c r="DG21" s="52"/>
      <c r="DH21" s="15"/>
      <c r="DI21" s="15"/>
      <c r="DJ21" s="15"/>
      <c r="DK21" s="15"/>
      <c r="DL21" s="15"/>
      <c r="DM21" s="15"/>
      <c r="DN21" s="15"/>
      <c r="DO21" s="15"/>
    </row>
    <row r="22" spans="1:119" s="3" customFormat="1" ht="30" customHeight="1" thickBot="1" x14ac:dyDescent="0.3">
      <c r="A22" s="18"/>
      <c r="B22" s="33" t="s">
        <v>34</v>
      </c>
      <c r="C22" s="28"/>
      <c r="D22" s="43">
        <v>44701</v>
      </c>
      <c r="E22" s="43">
        <v>44715</v>
      </c>
      <c r="F22" s="10"/>
      <c r="G22" s="10">
        <f t="shared" si="51"/>
        <v>15</v>
      </c>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69"/>
      <c r="DF22" s="72"/>
      <c r="DG22" s="52"/>
      <c r="DH22" s="15"/>
      <c r="DI22" s="15"/>
      <c r="DJ22" s="15"/>
      <c r="DK22" s="15"/>
      <c r="DL22" s="15"/>
      <c r="DM22" s="15"/>
      <c r="DN22" s="15"/>
      <c r="DO22" s="15"/>
    </row>
    <row r="23" spans="1:119" s="3" customFormat="1" ht="30" customHeight="1" thickBot="1" x14ac:dyDescent="0.3">
      <c r="A23" s="18" t="s">
        <v>23</v>
      </c>
      <c r="B23" s="14" t="s">
        <v>25</v>
      </c>
      <c r="C23" s="29"/>
      <c r="D23" s="44"/>
      <c r="E23" s="45"/>
      <c r="F23" s="10"/>
      <c r="G23" s="10" t="str">
        <f t="shared" si="51"/>
        <v/>
      </c>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69"/>
      <c r="DF23" s="72"/>
      <c r="DG23" s="52"/>
      <c r="DH23" s="15"/>
      <c r="DI23" s="15"/>
      <c r="DJ23" s="15"/>
      <c r="DK23" s="15"/>
      <c r="DL23" s="15"/>
      <c r="DM23" s="15"/>
      <c r="DN23" s="15"/>
      <c r="DO23" s="15"/>
    </row>
    <row r="24" spans="1:119" s="3" customFormat="1" ht="30" customHeight="1" thickBot="1" x14ac:dyDescent="0.3">
      <c r="A24" s="18"/>
      <c r="B24" s="34" t="s">
        <v>31</v>
      </c>
      <c r="C24" s="30"/>
      <c r="D24" s="46">
        <v>44715</v>
      </c>
      <c r="E24" s="46">
        <v>44729</v>
      </c>
      <c r="F24" s="10"/>
      <c r="G24" s="10">
        <f t="shared" si="51"/>
        <v>15</v>
      </c>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69"/>
      <c r="DF24" s="72"/>
      <c r="DG24" s="52"/>
      <c r="DH24" s="15"/>
      <c r="DI24" s="15"/>
      <c r="DJ24" s="15"/>
      <c r="DK24" s="15"/>
      <c r="DL24" s="15"/>
      <c r="DM24" s="15"/>
      <c r="DN24" s="15"/>
      <c r="DO24" s="15"/>
    </row>
    <row r="25" spans="1:119" s="3" customFormat="1" ht="30" customHeight="1" thickBot="1" x14ac:dyDescent="0.3">
      <c r="A25" s="18"/>
      <c r="B25" s="34" t="s">
        <v>37</v>
      </c>
      <c r="C25" s="30"/>
      <c r="D25" s="46">
        <v>44715</v>
      </c>
      <c r="E25" s="46">
        <v>44729</v>
      </c>
      <c r="F25" s="10"/>
      <c r="G25" s="10"/>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69"/>
      <c r="DF25" s="72"/>
      <c r="DG25" s="52"/>
      <c r="DH25" s="15"/>
      <c r="DI25" s="15"/>
      <c r="DJ25" s="15"/>
      <c r="DK25" s="15"/>
      <c r="DL25" s="15"/>
      <c r="DM25" s="15"/>
      <c r="DN25" s="15"/>
      <c r="DO25" s="15"/>
    </row>
    <row r="26" spans="1:119" s="3" customFormat="1" ht="30" customHeight="1" thickBot="1" x14ac:dyDescent="0.3">
      <c r="A26" s="18"/>
      <c r="B26" s="34" t="s">
        <v>35</v>
      </c>
      <c r="C26" s="30"/>
      <c r="D26" s="46">
        <v>44729</v>
      </c>
      <c r="E26" s="46">
        <v>44736</v>
      </c>
      <c r="F26" s="10"/>
      <c r="G26" s="10">
        <f t="shared" si="51"/>
        <v>8</v>
      </c>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69"/>
      <c r="DF26" s="72"/>
      <c r="DG26" s="52"/>
      <c r="DH26" s="15"/>
      <c r="DI26" s="15"/>
      <c r="DJ26" s="15"/>
      <c r="DK26" s="15"/>
      <c r="DL26" s="15"/>
      <c r="DM26" s="15"/>
      <c r="DN26" s="15"/>
      <c r="DO26" s="15"/>
    </row>
    <row r="27" spans="1:119" s="3" customFormat="1" ht="30" customHeight="1" thickBot="1" x14ac:dyDescent="0.3">
      <c r="A27" s="18"/>
      <c r="B27" s="34" t="s">
        <v>36</v>
      </c>
      <c r="C27" s="30"/>
      <c r="D27" s="46">
        <v>44736</v>
      </c>
      <c r="E27" s="46">
        <v>44743</v>
      </c>
      <c r="F27" s="10"/>
      <c r="G27" s="10">
        <f t="shared" si="51"/>
        <v>8</v>
      </c>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69"/>
      <c r="DF27" s="72"/>
      <c r="DG27" s="52"/>
      <c r="DH27" s="15"/>
      <c r="DI27" s="15"/>
      <c r="DJ27" s="15"/>
      <c r="DK27" s="15"/>
      <c r="DL27" s="15"/>
      <c r="DM27" s="15"/>
      <c r="DN27" s="15"/>
      <c r="DO27" s="15"/>
    </row>
    <row r="28" spans="1:119" s="3" customFormat="1" ht="30" customHeight="1" thickBot="1" x14ac:dyDescent="0.3">
      <c r="A28" s="18"/>
      <c r="B28" s="63" t="s">
        <v>26</v>
      </c>
      <c r="C28" s="64"/>
      <c r="D28" s="65"/>
      <c r="E28" s="65"/>
      <c r="F28" s="10"/>
      <c r="G28" s="10" t="str">
        <f t="shared" si="51"/>
        <v/>
      </c>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69"/>
      <c r="DF28" s="72"/>
      <c r="DG28" s="52"/>
      <c r="DH28" s="15"/>
      <c r="DI28" s="15"/>
      <c r="DJ28" s="15"/>
      <c r="DK28" s="15"/>
      <c r="DL28" s="15"/>
      <c r="DM28" s="15"/>
      <c r="DN28" s="15"/>
      <c r="DO28" s="15"/>
    </row>
  </sheetData>
  <mergeCells count="18">
    <mergeCell ref="B5:F5"/>
    <mergeCell ref="AJ4:AP4"/>
    <mergeCell ref="AQ4:AW4"/>
    <mergeCell ref="D3:E3"/>
    <mergeCell ref="H4:N4"/>
    <mergeCell ref="O4:U4"/>
    <mergeCell ref="V4:AB4"/>
    <mergeCell ref="AC4:AI4"/>
    <mergeCell ref="BL4:BR4"/>
    <mergeCell ref="BS4:BY4"/>
    <mergeCell ref="BZ4:CF4"/>
    <mergeCell ref="AX4:BD4"/>
    <mergeCell ref="BE4:BK4"/>
    <mergeCell ref="CG4:CM4"/>
    <mergeCell ref="CN4:CT4"/>
    <mergeCell ref="CU4:DA4"/>
    <mergeCell ref="DB4:DH4"/>
    <mergeCell ref="DI4:DO4"/>
  </mergeCells>
  <conditionalFormatting sqref="H5:BK27 BL5:CE28">
    <cfRule type="expression" dxfId="26" priority="69">
      <formula>AND(TODAY()&gt;=H$5,TODAY()&lt;I$5)</formula>
    </cfRule>
  </conditionalFormatting>
  <conditionalFormatting sqref="H7:BK27 BL7:CE28">
    <cfRule type="expression" dxfId="25" priority="63">
      <formula>AND(inizio_attività&lt;=H$5,ROUNDDOWN((fine_attività-inizio_attività+1)*avanzamento_attività,0)+inizio_attività-1&gt;=H$5)</formula>
    </cfRule>
    <cfRule type="expression" dxfId="24" priority="64" stopIfTrue="1">
      <formula>AND(fine_attività&gt;=H$5,inizio_attività&lt;I$5)</formula>
    </cfRule>
  </conditionalFormatting>
  <conditionalFormatting sqref="H28:BK28">
    <cfRule type="expression" dxfId="23" priority="28">
      <formula>AND(TODAY()&gt;=H$5,TODAY()&lt;I$5)</formula>
    </cfRule>
  </conditionalFormatting>
  <conditionalFormatting sqref="H28:BK28">
    <cfRule type="expression" dxfId="22" priority="26">
      <formula>AND(inizio_attività&lt;=H$5,ROUNDDOWN((fine_attività-inizio_attività+1)*avanzamento_attività,0)+inizio_attività-1&gt;=H$5)</formula>
    </cfRule>
    <cfRule type="expression" dxfId="21" priority="27" stopIfTrue="1">
      <formula>AND(fine_attività&gt;=H$5,inizio_attività&lt;I$5)</formula>
    </cfRule>
  </conditionalFormatting>
  <conditionalFormatting sqref="CF5:CF23 CF26:CF28">
    <cfRule type="expression" dxfId="20" priority="71">
      <formula>AND(TODAY()&gt;=CF$5,TODAY()&lt;DP$5)</formula>
    </cfRule>
  </conditionalFormatting>
  <conditionalFormatting sqref="CF7:CF23 CF26:CF28">
    <cfRule type="expression" dxfId="19" priority="76">
      <formula>AND(inizio_attività&lt;=CF$5,ROUNDDOWN((fine_attività-inizio_attività+1)*avanzamento_attività,0)+inizio_attività-1&gt;=CF$5)</formula>
    </cfRule>
    <cfRule type="expression" dxfId="18" priority="77" stopIfTrue="1">
      <formula>AND(fine_attività&gt;=CF$5,inizio_attività&lt;DP$5)</formula>
    </cfRule>
  </conditionalFormatting>
  <conditionalFormatting sqref="CG5:CT27 CU5:DE28 DG5:DN28">
    <cfRule type="expression" dxfId="17" priority="15">
      <formula>AND(TODAY()&gt;=CG$5,TODAY()&lt;CH$5)</formula>
    </cfRule>
  </conditionalFormatting>
  <conditionalFormatting sqref="CG7:CT27 CU7:DE28 DG7:DN28">
    <cfRule type="expression" dxfId="16" priority="13">
      <formula>AND(inizio_attività&lt;=CG$5,ROUNDDOWN((fine_attività-inizio_attività+1)*avanzamento_attività,0)+inizio_attività-1&gt;=CG$5)</formula>
    </cfRule>
    <cfRule type="expression" dxfId="15" priority="14" stopIfTrue="1">
      <formula>AND(fine_attività&gt;=CG$5,inizio_attività&lt;CH$5)</formula>
    </cfRule>
  </conditionalFormatting>
  <conditionalFormatting sqref="CG28:CT28">
    <cfRule type="expression" dxfId="14" priority="12">
      <formula>AND(TODAY()&gt;=CG$5,TODAY()&lt;CH$5)</formula>
    </cfRule>
  </conditionalFormatting>
  <conditionalFormatting sqref="CG28:CT28">
    <cfRule type="expression" dxfId="13" priority="10">
      <formula>AND(inizio_attività&lt;=CG$5,ROUNDDOWN((fine_attività-inizio_attività+1)*avanzamento_attività,0)+inizio_attività-1&gt;=CG$5)</formula>
    </cfRule>
    <cfRule type="expression" dxfId="12" priority="11" stopIfTrue="1">
      <formula>AND(fine_attività&gt;=CG$5,inizio_attività&lt;CH$5)</formula>
    </cfRule>
  </conditionalFormatting>
  <conditionalFormatting sqref="DO5:DO28">
    <cfRule type="expression" dxfId="11" priority="16">
      <formula>AND(TODAY()&gt;=DO$5,TODAY()&lt;EY$5)</formula>
    </cfRule>
  </conditionalFormatting>
  <conditionalFormatting sqref="DO7:DO28">
    <cfRule type="expression" dxfId="10" priority="17">
      <formula>AND(inizio_attività&lt;=DO$5,ROUNDDOWN((fine_attività-inizio_attività+1)*avanzamento_attività,0)+inizio_attività-1&gt;=DO$5)</formula>
    </cfRule>
    <cfRule type="expression" dxfId="9" priority="18" stopIfTrue="1">
      <formula>AND(fine_attività&gt;=DO$5,inizio_attività&lt;EY$5)</formula>
    </cfRule>
  </conditionalFormatting>
  <conditionalFormatting sqref="DF5:DF27">
    <cfRule type="expression" dxfId="8" priority="9">
      <formula>AND(TODAY()&gt;=DF$5,TODAY()&lt;DG$5)</formula>
    </cfRule>
  </conditionalFormatting>
  <conditionalFormatting sqref="DF7:DF27">
    <cfRule type="expression" dxfId="7" priority="7">
      <formula>AND(inizio_attività&lt;=DF$5,ROUNDDOWN((fine_attività-inizio_attività+1)*avanzamento_attività,0)+inizio_attività-1&gt;=DF$5)</formula>
    </cfRule>
    <cfRule type="expression" dxfId="6" priority="8" stopIfTrue="1">
      <formula>AND(fine_attività&gt;=DF$5,inizio_attività&lt;DG$5)</formula>
    </cfRule>
  </conditionalFormatting>
  <conditionalFormatting sqref="DF28">
    <cfRule type="expression" dxfId="5" priority="6">
      <formula>AND(TODAY()&gt;=DF$5,TODAY()&lt;DG$5)</formula>
    </cfRule>
  </conditionalFormatting>
  <conditionalFormatting sqref="DF28">
    <cfRule type="expression" dxfId="4" priority="4">
      <formula>AND(inizio_attività&lt;=DF$5,ROUNDDOWN((fine_attività-inizio_attività+1)*avanzamento_attività,0)+inizio_attività-1&gt;=DF$5)</formula>
    </cfRule>
    <cfRule type="expression" dxfId="3" priority="5" stopIfTrue="1">
      <formula>AND(fine_attività&gt;=DF$5,inizio_attività&lt;DG$5)</formula>
    </cfRule>
  </conditionalFormatting>
  <conditionalFormatting sqref="CF24:CF25">
    <cfRule type="expression" dxfId="2" priority="3">
      <formula>AND(TODAY()&gt;=CF$5,TODAY()&lt;CG$5)</formula>
    </cfRule>
  </conditionalFormatting>
  <conditionalFormatting sqref="CF24:CF25">
    <cfRule type="expression" dxfId="1" priority="1">
      <formula>AND(inizio_attività&lt;=CF$5,ROUNDDOWN((fine_attività-inizio_attività+1)*avanzamento_attività,0)+inizio_attività-1&gt;=CF$5)</formula>
    </cfRule>
    <cfRule type="expression" dxfId="0" priority="2" stopIfTrue="1">
      <formula>AND(fine_attività&gt;=CF$5,inizio_attività&lt;CG$5)</formula>
    </cfRule>
  </conditionalFormatting>
  <dataValidations count="3">
    <dataValidation type="whole" operator="greaterThanOrEqual" allowBlank="1" showInputMessage="1" promptTitle="Visualizza settimana:" prompt="Cambiando questo numero si scorre la visualizzazione del diagramma di Gantt." sqref="D4" xr:uid="{00000000-0002-0000-0000-000000000000}">
      <formula1>1</formula1>
    </dataValidation>
    <dataValidation type="list" allowBlank="1" showInputMessage="1" showErrorMessage="1" promptTitle="Selezione Personae" sqref="C9:C10" xr:uid="{A0E4AC3A-6051-4967-866D-A9F9D3839B17}">
      <formula1>"Ing. Altomonte,Ing. De Vivo,Ing. Iandolo,Ing. Marra,Ing. Merola"</formula1>
    </dataValidation>
    <dataValidation type="list" allowBlank="1" showInputMessage="1" showErrorMessage="1" promptTitle="Selezione Personae" sqref="C8" xr:uid="{FC016BAD-2511-4F7D-AA0C-F7C5F708FCBB}">
      <mc:AlternateContent xmlns:x12ac="http://schemas.microsoft.com/office/spreadsheetml/2011/1/ac" xmlns:mc="http://schemas.openxmlformats.org/markup-compatibility/2006">
        <mc:Choice Requires="x12ac">
          <x12ac:list>Ing. Altomonte,Ing. De Vivo,Ing. Iandolo,Ing. Marra,Ing. Merola,"Ing. De Vivo, Ing. Iandolo, Ing. Marra"</x12ac:list>
        </mc:Choice>
        <mc:Fallback>
          <formula1>"Ing. Altomonte,Ing. De Vivo,Ing. Iandolo,Ing. Marra,Ing. Merola,Ing. De Vivo, Ing. Iandolo, Ing. Marra"</formula1>
        </mc:Fallback>
      </mc:AlternateContent>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B0C3C953A44194C9556B6911ABAE3C6" ma:contentTypeVersion="4" ma:contentTypeDescription="Create a new document." ma:contentTypeScope="" ma:versionID="aa7da779a4b26adca7446553649c75b7">
  <xsd:schema xmlns:xsd="http://www.w3.org/2001/XMLSchema" xmlns:xs="http://www.w3.org/2001/XMLSchema" xmlns:p="http://schemas.microsoft.com/office/2006/metadata/properties" xmlns:ns2="24f62889-e490-4404-9afc-66ec72deeee9" targetNamespace="http://schemas.microsoft.com/office/2006/metadata/properties" ma:root="true" ma:fieldsID="473b43613de7aa3183e12f1048d7531b" ns2:_="">
    <xsd:import namespace="24f62889-e490-4404-9afc-66ec72deeee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f62889-e490-4404-9afc-66ec72deee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755E7F-F5C1-4672-AB8C-9B0837C1C9A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753892C-F978-4A43-9519-ECCE24FD13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f62889-e490-4404-9afc-66ec72deee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9E076AC-03FD-4E60-ADAD-F87E1E6610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5</vt:i4>
      </vt:variant>
    </vt:vector>
  </HeadingPairs>
  <TitlesOfParts>
    <vt:vector size="6" baseType="lpstr">
      <vt:lpstr>PianificazioneProgetto</vt:lpstr>
      <vt:lpstr>PianificazioneProgetto!fine_attività</vt:lpstr>
      <vt:lpstr>PianificazioneProgetto!inizio_attività</vt:lpstr>
      <vt:lpstr>Inizio_progetto</vt:lpstr>
      <vt:lpstr>PianificazioneProgetto!Titoli_stampa</vt:lpstr>
      <vt:lpstr>Visualizza_settimana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2022-04-22T14:14:12Z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0x0101009B0C3C953A44194C9556B6911ABAE3C6</vt:lpwstr>
  </property>
  <property fmtid="{D5CDD505-2E9C-101B-9397-08002B2CF9AE}" pid="3" name="MSIP_Label_8a44a90e-04f7-4d21-b494-cfe49b26ce55_Enabled">
    <vt:lpwstr>true</vt:lpwstr>
  </property>
  <property fmtid="{D5CDD505-2E9C-101B-9397-08002B2CF9AE}" pid="4" name="MSIP_Label_8a44a90e-04f7-4d21-b494-cfe49b26ce55_SetDate">
    <vt:lpwstr>2022-04-21T12:27:51Z</vt:lpwstr>
  </property>
  <property fmtid="{D5CDD505-2E9C-101B-9397-08002B2CF9AE}" pid="5" name="MSIP_Label_8a44a90e-04f7-4d21-b494-cfe49b26ce55_Method">
    <vt:lpwstr>Privileged</vt:lpwstr>
  </property>
  <property fmtid="{D5CDD505-2E9C-101B-9397-08002B2CF9AE}" pid="6" name="MSIP_Label_8a44a90e-04f7-4d21-b494-cfe49b26ce55_Name">
    <vt:lpwstr>Internal use without footer</vt:lpwstr>
  </property>
  <property fmtid="{D5CDD505-2E9C-101B-9397-08002B2CF9AE}" pid="7" name="MSIP_Label_8a44a90e-04f7-4d21-b494-cfe49b26ce55_SiteId">
    <vt:lpwstr>4c8a6547-459a-4b75-a3dc-f66efe3e9c4e</vt:lpwstr>
  </property>
  <property fmtid="{D5CDD505-2E9C-101B-9397-08002B2CF9AE}" pid="8" name="MSIP_Label_8a44a90e-04f7-4d21-b494-cfe49b26ce55_ActionId">
    <vt:lpwstr>f8e80c09-029f-4992-8a45-267c233e8ef3</vt:lpwstr>
  </property>
  <property fmtid="{D5CDD505-2E9C-101B-9397-08002B2CF9AE}" pid="9" name="MSIP_Label_8a44a90e-04f7-4d21-b494-cfe49b26ce55_ContentBits">
    <vt:lpwstr>0</vt:lpwstr>
  </property>
</Properties>
</file>