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to\Documents\GitHub\electro-kalimba\"/>
    </mc:Choice>
  </mc:AlternateContent>
  <xr:revisionPtr revIDLastSave="0" documentId="13_ncr:1_{9E57F5C6-2747-4FDF-980F-781FAD5FABAD}" xr6:coauthVersionLast="47" xr6:coauthVersionMax="47" xr10:uidLastSave="{00000000-0000-0000-0000-000000000000}"/>
  <bookViews>
    <workbookView xWindow="29730" yWindow="2205" windowWidth="26010" windowHeight="18210" xr2:uid="{053318A6-6510-457E-AB25-9B5035E4A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41" i="1"/>
  <c r="E41" i="1" s="1"/>
  <c r="F5" i="1"/>
  <c r="D63" i="1"/>
  <c r="C64" i="1"/>
  <c r="C65" i="1" s="1"/>
  <c r="C66" i="1" s="1"/>
  <c r="C67" i="1" s="1"/>
  <c r="C68" i="1" s="1"/>
  <c r="C69" i="1" s="1"/>
  <c r="C70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C4" i="1"/>
  <c r="C6" i="1" s="1"/>
  <c r="F6" i="1" s="1"/>
  <c r="E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C71" i="1" l="1"/>
  <c r="D70" i="1"/>
  <c r="D64" i="1"/>
  <c r="D65" i="1"/>
  <c r="D68" i="1"/>
  <c r="D67" i="1"/>
  <c r="D69" i="1"/>
  <c r="D66" i="1"/>
  <c r="C7" i="1"/>
  <c r="F7" i="1" s="1"/>
  <c r="E6" i="1"/>
  <c r="E7" i="1" l="1"/>
  <c r="C72" i="1"/>
  <c r="D71" i="1"/>
  <c r="C8" i="1"/>
  <c r="F8" i="1" s="1"/>
  <c r="C73" i="1" l="1"/>
  <c r="D72" i="1"/>
  <c r="C9" i="1"/>
  <c r="F9" i="1" s="1"/>
  <c r="E8" i="1"/>
  <c r="C74" i="1" l="1"/>
  <c r="D73" i="1"/>
  <c r="C10" i="1"/>
  <c r="F10" i="1" s="1"/>
  <c r="E9" i="1"/>
  <c r="C75" i="1" l="1"/>
  <c r="D74" i="1"/>
  <c r="C11" i="1"/>
  <c r="F11" i="1" s="1"/>
  <c r="E10" i="1"/>
  <c r="C76" i="1" l="1"/>
  <c r="D75" i="1"/>
  <c r="C12" i="1"/>
  <c r="F12" i="1" s="1"/>
  <c r="E11" i="1"/>
  <c r="C77" i="1" l="1"/>
  <c r="D76" i="1"/>
  <c r="C13" i="1"/>
  <c r="F13" i="1" s="1"/>
  <c r="E12" i="1"/>
  <c r="C78" i="1" l="1"/>
  <c r="D77" i="1"/>
  <c r="C14" i="1"/>
  <c r="F14" i="1" s="1"/>
  <c r="E13" i="1"/>
  <c r="C79" i="1" l="1"/>
  <c r="D78" i="1"/>
  <c r="C15" i="1"/>
  <c r="F15" i="1" s="1"/>
  <c r="E14" i="1"/>
  <c r="C80" i="1" l="1"/>
  <c r="D79" i="1"/>
  <c r="C16" i="1"/>
  <c r="F16" i="1" s="1"/>
  <c r="E15" i="1"/>
  <c r="C81" i="1" l="1"/>
  <c r="D80" i="1"/>
  <c r="C17" i="1"/>
  <c r="F17" i="1" s="1"/>
  <c r="E16" i="1"/>
  <c r="C82" i="1" l="1"/>
  <c r="D81" i="1"/>
  <c r="C18" i="1"/>
  <c r="F18" i="1" s="1"/>
  <c r="E17" i="1"/>
  <c r="C83" i="1" l="1"/>
  <c r="D82" i="1"/>
  <c r="C19" i="1"/>
  <c r="F19" i="1" s="1"/>
  <c r="E18" i="1"/>
  <c r="C84" i="1" l="1"/>
  <c r="D83" i="1"/>
  <c r="C20" i="1"/>
  <c r="F20" i="1" s="1"/>
  <c r="E19" i="1"/>
  <c r="C85" i="1" l="1"/>
  <c r="D84" i="1"/>
  <c r="C21" i="1"/>
  <c r="F21" i="1" s="1"/>
  <c r="E20" i="1"/>
  <c r="C86" i="1" l="1"/>
  <c r="D85" i="1"/>
  <c r="C22" i="1"/>
  <c r="F22" i="1" s="1"/>
  <c r="E21" i="1"/>
  <c r="C87" i="1" l="1"/>
  <c r="D86" i="1"/>
  <c r="C23" i="1"/>
  <c r="F23" i="1" s="1"/>
  <c r="E22" i="1"/>
  <c r="C88" i="1" l="1"/>
  <c r="D87" i="1"/>
  <c r="C24" i="1"/>
  <c r="F24" i="1" s="1"/>
  <c r="E23" i="1"/>
  <c r="C89" i="1" l="1"/>
  <c r="D88" i="1"/>
  <c r="C25" i="1"/>
  <c r="F25" i="1" s="1"/>
  <c r="E24" i="1"/>
  <c r="C90" i="1" l="1"/>
  <c r="D89" i="1"/>
  <c r="C26" i="1"/>
  <c r="F26" i="1" s="1"/>
  <c r="E25" i="1"/>
  <c r="C91" i="1" l="1"/>
  <c r="D90" i="1"/>
  <c r="C27" i="1"/>
  <c r="F27" i="1" s="1"/>
  <c r="E26" i="1"/>
  <c r="C92" i="1" l="1"/>
  <c r="D91" i="1"/>
  <c r="C28" i="1"/>
  <c r="F28" i="1" s="1"/>
  <c r="E27" i="1"/>
  <c r="C93" i="1" l="1"/>
  <c r="D92" i="1"/>
  <c r="C29" i="1"/>
  <c r="F29" i="1" s="1"/>
  <c r="E28" i="1"/>
  <c r="C94" i="1" l="1"/>
  <c r="D93" i="1"/>
  <c r="C30" i="1"/>
  <c r="F30" i="1" s="1"/>
  <c r="E29" i="1"/>
  <c r="C95" i="1" l="1"/>
  <c r="D94" i="1"/>
  <c r="C31" i="1"/>
  <c r="F31" i="1" s="1"/>
  <c r="E30" i="1"/>
  <c r="C96" i="1" l="1"/>
  <c r="D95" i="1"/>
  <c r="C32" i="1"/>
  <c r="F32" i="1" s="1"/>
  <c r="E31" i="1"/>
  <c r="C97" i="1" l="1"/>
  <c r="D96" i="1"/>
  <c r="C33" i="1"/>
  <c r="F33" i="1" s="1"/>
  <c r="E32" i="1"/>
  <c r="C98" i="1" l="1"/>
  <c r="D97" i="1"/>
  <c r="C34" i="1"/>
  <c r="F34" i="1" s="1"/>
  <c r="E33" i="1"/>
  <c r="C99" i="1" l="1"/>
  <c r="D98" i="1"/>
  <c r="C35" i="1"/>
  <c r="F35" i="1" s="1"/>
  <c r="E34" i="1"/>
  <c r="C100" i="1" l="1"/>
  <c r="D99" i="1"/>
  <c r="C36" i="1"/>
  <c r="F36" i="1" s="1"/>
  <c r="E35" i="1"/>
  <c r="C101" i="1" l="1"/>
  <c r="D100" i="1"/>
  <c r="C37" i="1"/>
  <c r="F37" i="1" s="1"/>
  <c r="E36" i="1"/>
  <c r="C102" i="1" l="1"/>
  <c r="D101" i="1"/>
  <c r="E37" i="1"/>
</calcChain>
</file>

<file path=xl/sharedStrings.xml><?xml version="1.0" encoding="utf-8"?>
<sst xmlns="http://schemas.openxmlformats.org/spreadsheetml/2006/main" count="10" uniqueCount="10">
  <si>
    <t>エンベロープ</t>
    <phoneticPr fontId="1"/>
  </si>
  <si>
    <t>周波数</t>
    <rPh sb="0" eb="3">
      <t>シュウハスウ</t>
    </rPh>
    <phoneticPr fontId="1"/>
  </si>
  <si>
    <t>キー</t>
    <phoneticPr fontId="1"/>
  </si>
  <si>
    <t>ノート#</t>
    <phoneticPr fontId="1"/>
  </si>
  <si>
    <t>Hz</t>
    <phoneticPr fontId="1"/>
  </si>
  <si>
    <t>*0x10000</t>
    <phoneticPr fontId="1"/>
  </si>
  <si>
    <t>波形テーブル</t>
    <rPh sb="0" eb="2">
      <t>ハケイ</t>
    </rPh>
    <phoneticPr fontId="1"/>
  </si>
  <si>
    <t>WaveTabA</t>
    <phoneticPr fontId="1"/>
  </si>
  <si>
    <t>WaveTabB</t>
    <phoneticPr fontId="1"/>
  </si>
  <si>
    <t>WaveTabC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</si>
</sst>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波形テーブル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waveTabA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Sheet1!$E$5:$E$37</c:f>
              <c:numCache>
                <c:formatCode>General</c:formatCode>
                <c:ptCount val="33"/>
                <c:pt idx="0">
                  <c:v>0</c:v>
                </c:pt>
                <c:pt idx="1">
                  <c:v>195</c:v>
                </c:pt>
                <c:pt idx="2">
                  <c:v>383</c:v>
                </c:pt>
                <c:pt idx="3">
                  <c:v>556</c:v>
                </c:pt>
                <c:pt idx="4">
                  <c:v>707</c:v>
                </c:pt>
                <c:pt idx="5">
                  <c:v>831</c:v>
                </c:pt>
                <c:pt idx="6">
                  <c:v>924</c:v>
                </c:pt>
                <c:pt idx="7">
                  <c:v>981</c:v>
                </c:pt>
                <c:pt idx="8">
                  <c:v>1000</c:v>
                </c:pt>
                <c:pt idx="9">
                  <c:v>981</c:v>
                </c:pt>
                <c:pt idx="10">
                  <c:v>924</c:v>
                </c:pt>
                <c:pt idx="11">
                  <c:v>831</c:v>
                </c:pt>
                <c:pt idx="12">
                  <c:v>707</c:v>
                </c:pt>
                <c:pt idx="13">
                  <c:v>556</c:v>
                </c:pt>
                <c:pt idx="14">
                  <c:v>383</c:v>
                </c:pt>
                <c:pt idx="15">
                  <c:v>195</c:v>
                </c:pt>
                <c:pt idx="16">
                  <c:v>0</c:v>
                </c:pt>
                <c:pt idx="17">
                  <c:v>-195</c:v>
                </c:pt>
                <c:pt idx="18">
                  <c:v>-383</c:v>
                </c:pt>
                <c:pt idx="19">
                  <c:v>-556</c:v>
                </c:pt>
                <c:pt idx="20">
                  <c:v>-707</c:v>
                </c:pt>
                <c:pt idx="21">
                  <c:v>-831</c:v>
                </c:pt>
                <c:pt idx="22">
                  <c:v>-924</c:v>
                </c:pt>
                <c:pt idx="23">
                  <c:v>-981</c:v>
                </c:pt>
                <c:pt idx="24">
                  <c:v>-1000</c:v>
                </c:pt>
                <c:pt idx="25">
                  <c:v>-981</c:v>
                </c:pt>
                <c:pt idx="26">
                  <c:v>-924</c:v>
                </c:pt>
                <c:pt idx="27">
                  <c:v>-831</c:v>
                </c:pt>
                <c:pt idx="28">
                  <c:v>-707</c:v>
                </c:pt>
                <c:pt idx="29">
                  <c:v>-556</c:v>
                </c:pt>
                <c:pt idx="30">
                  <c:v>-383</c:v>
                </c:pt>
                <c:pt idx="31">
                  <c:v>-195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3-4010-AA41-DCEDBBFB402A}"/>
            </c:ext>
          </c:extLst>
        </c:ser>
        <c:ser>
          <c:idx val="1"/>
          <c:order val="1"/>
          <c:tx>
            <c:v>waveTabB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Sheet1!$F$5:$F$37</c:f>
              <c:numCache>
                <c:formatCode>General</c:formatCode>
                <c:ptCount val="33"/>
                <c:pt idx="0">
                  <c:v>0</c:v>
                </c:pt>
                <c:pt idx="1">
                  <c:v>24</c:v>
                </c:pt>
                <c:pt idx="2">
                  <c:v>125</c:v>
                </c:pt>
                <c:pt idx="3">
                  <c:v>212</c:v>
                </c:pt>
                <c:pt idx="4">
                  <c:v>220</c:v>
                </c:pt>
                <c:pt idx="5">
                  <c:v>260</c:v>
                </c:pt>
                <c:pt idx="6">
                  <c:v>378</c:v>
                </c:pt>
                <c:pt idx="7">
                  <c:v>446</c:v>
                </c:pt>
                <c:pt idx="8">
                  <c:v>434</c:v>
                </c:pt>
                <c:pt idx="9">
                  <c:v>498</c:v>
                </c:pt>
                <c:pt idx="10">
                  <c:v>644</c:v>
                </c:pt>
                <c:pt idx="11">
                  <c:v>676</c:v>
                </c:pt>
                <c:pt idx="12">
                  <c:v>620</c:v>
                </c:pt>
                <c:pt idx="13">
                  <c:v>752</c:v>
                </c:pt>
                <c:pt idx="14">
                  <c:v>991</c:v>
                </c:pt>
                <c:pt idx="15">
                  <c:v>800</c:v>
                </c:pt>
                <c:pt idx="16">
                  <c:v>0</c:v>
                </c:pt>
                <c:pt idx="17">
                  <c:v>-800</c:v>
                </c:pt>
                <c:pt idx="18">
                  <c:v>-991</c:v>
                </c:pt>
                <c:pt idx="19">
                  <c:v>-752</c:v>
                </c:pt>
                <c:pt idx="20">
                  <c:v>-620</c:v>
                </c:pt>
                <c:pt idx="21">
                  <c:v>-676</c:v>
                </c:pt>
                <c:pt idx="22">
                  <c:v>-644</c:v>
                </c:pt>
                <c:pt idx="23">
                  <c:v>-498</c:v>
                </c:pt>
                <c:pt idx="24">
                  <c:v>-434</c:v>
                </c:pt>
                <c:pt idx="25">
                  <c:v>-446</c:v>
                </c:pt>
                <c:pt idx="26">
                  <c:v>-378</c:v>
                </c:pt>
                <c:pt idx="27">
                  <c:v>-260</c:v>
                </c:pt>
                <c:pt idx="28">
                  <c:v>-220</c:v>
                </c:pt>
                <c:pt idx="29">
                  <c:v>-212</c:v>
                </c:pt>
                <c:pt idx="30">
                  <c:v>-125</c:v>
                </c:pt>
                <c:pt idx="31">
                  <c:v>-24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3-4010-AA41-DCEDBBFB402A}"/>
            </c:ext>
          </c:extLst>
        </c:ser>
        <c:ser>
          <c:idx val="2"/>
          <c:order val="2"/>
          <c:tx>
            <c:v>waveTabC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Sheet1!$G$5:$G$37</c:f>
              <c:numCache>
                <c:formatCode>General</c:formatCode>
                <c:ptCount val="33"/>
                <c:pt idx="0">
                  <c:v>0</c:v>
                </c:pt>
                <c:pt idx="1">
                  <c:v>941</c:v>
                </c:pt>
                <c:pt idx="2">
                  <c:v>672</c:v>
                </c:pt>
                <c:pt idx="3">
                  <c:v>-342</c:v>
                </c:pt>
                <c:pt idx="4">
                  <c:v>-964</c:v>
                </c:pt>
                <c:pt idx="5">
                  <c:v>-872</c:v>
                </c:pt>
                <c:pt idx="6">
                  <c:v>-460</c:v>
                </c:pt>
                <c:pt idx="7">
                  <c:v>-120</c:v>
                </c:pt>
                <c:pt idx="8">
                  <c:v>0</c:v>
                </c:pt>
                <c:pt idx="9">
                  <c:v>-120</c:v>
                </c:pt>
                <c:pt idx="10">
                  <c:v>-460</c:v>
                </c:pt>
                <c:pt idx="11">
                  <c:v>-872</c:v>
                </c:pt>
                <c:pt idx="12">
                  <c:v>-964</c:v>
                </c:pt>
                <c:pt idx="13">
                  <c:v>-342</c:v>
                </c:pt>
                <c:pt idx="14">
                  <c:v>672</c:v>
                </c:pt>
                <c:pt idx="15">
                  <c:v>941</c:v>
                </c:pt>
                <c:pt idx="16">
                  <c:v>-941</c:v>
                </c:pt>
                <c:pt idx="17">
                  <c:v>-672</c:v>
                </c:pt>
                <c:pt idx="18">
                  <c:v>342</c:v>
                </c:pt>
                <c:pt idx="19">
                  <c:v>964</c:v>
                </c:pt>
                <c:pt idx="20">
                  <c:v>872</c:v>
                </c:pt>
                <c:pt idx="21">
                  <c:v>460</c:v>
                </c:pt>
                <c:pt idx="22">
                  <c:v>120</c:v>
                </c:pt>
                <c:pt idx="23">
                  <c:v>0</c:v>
                </c:pt>
                <c:pt idx="24">
                  <c:v>120</c:v>
                </c:pt>
                <c:pt idx="25">
                  <c:v>460</c:v>
                </c:pt>
                <c:pt idx="26">
                  <c:v>872</c:v>
                </c:pt>
                <c:pt idx="27">
                  <c:v>964</c:v>
                </c:pt>
                <c:pt idx="28">
                  <c:v>342</c:v>
                </c:pt>
                <c:pt idx="29">
                  <c:v>-672</c:v>
                </c:pt>
                <c:pt idx="30">
                  <c:v>-941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3-4010-AA41-DCEDBBFB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76080"/>
        <c:axId val="443886912"/>
      </c:lineChart>
      <c:catAx>
        <c:axId val="57117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886912"/>
        <c:crosses val="autoZero"/>
        <c:auto val="1"/>
        <c:lblAlgn val="ctr"/>
        <c:lblOffset val="100"/>
        <c:noMultiLvlLbl val="0"/>
      </c:catAx>
      <c:valAx>
        <c:axId val="4438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エンベロープ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Sheet1!$D$63:$D$102</c:f>
              <c:numCache>
                <c:formatCode>General</c:formatCode>
                <c:ptCount val="40"/>
                <c:pt idx="0">
                  <c:v>1024</c:v>
                </c:pt>
                <c:pt idx="1">
                  <c:v>870</c:v>
                </c:pt>
                <c:pt idx="2">
                  <c:v>740</c:v>
                </c:pt>
                <c:pt idx="3">
                  <c:v>629</c:v>
                </c:pt>
                <c:pt idx="4">
                  <c:v>535</c:v>
                </c:pt>
                <c:pt idx="5">
                  <c:v>454</c:v>
                </c:pt>
                <c:pt idx="6">
                  <c:v>386</c:v>
                </c:pt>
                <c:pt idx="7">
                  <c:v>328</c:v>
                </c:pt>
                <c:pt idx="8">
                  <c:v>279</c:v>
                </c:pt>
                <c:pt idx="9">
                  <c:v>237</c:v>
                </c:pt>
                <c:pt idx="10">
                  <c:v>202</c:v>
                </c:pt>
                <c:pt idx="11">
                  <c:v>171</c:v>
                </c:pt>
                <c:pt idx="12">
                  <c:v>146</c:v>
                </c:pt>
                <c:pt idx="13">
                  <c:v>124</c:v>
                </c:pt>
                <c:pt idx="14">
                  <c:v>105</c:v>
                </c:pt>
                <c:pt idx="15">
                  <c:v>89</c:v>
                </c:pt>
                <c:pt idx="16">
                  <c:v>76</c:v>
                </c:pt>
                <c:pt idx="17">
                  <c:v>65</c:v>
                </c:pt>
                <c:pt idx="18">
                  <c:v>55</c:v>
                </c:pt>
                <c:pt idx="19">
                  <c:v>47</c:v>
                </c:pt>
                <c:pt idx="20">
                  <c:v>40</c:v>
                </c:pt>
                <c:pt idx="21">
                  <c:v>34</c:v>
                </c:pt>
                <c:pt idx="22">
                  <c:v>29</c:v>
                </c:pt>
                <c:pt idx="23">
                  <c:v>24</c:v>
                </c:pt>
                <c:pt idx="24">
                  <c:v>21</c:v>
                </c:pt>
                <c:pt idx="25">
                  <c:v>18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787-8E1E-4E3A3279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75600"/>
        <c:axId val="443936512"/>
      </c:lineChart>
      <c:catAx>
        <c:axId val="57117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936512"/>
        <c:crosses val="autoZero"/>
        <c:auto val="1"/>
        <c:lblAlgn val="ctr"/>
        <c:lblOffset val="100"/>
        <c:noMultiLvlLbl val="0"/>
      </c:catAx>
      <c:valAx>
        <c:axId val="443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47625</xdr:rowOff>
    </xdr:from>
    <xdr:to>
      <xdr:col>19</xdr:col>
      <xdr:colOff>285750</xdr:colOff>
      <xdr:row>31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6596B7-5F09-14CA-8105-3C76DF1F0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60</xdr:row>
      <xdr:rowOff>128586</xdr:rowOff>
    </xdr:from>
    <xdr:to>
      <xdr:col>15</xdr:col>
      <xdr:colOff>485775</xdr:colOff>
      <xdr:row>84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600BC8-4515-F517-AD46-B68F0345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52A-0638-4A4C-85B3-F9E6C2ACD6B6}">
  <dimension ref="A2:G161"/>
  <sheetViews>
    <sheetView tabSelected="1" workbookViewId="0">
      <selection activeCell="M99" sqref="M99"/>
    </sheetView>
  </sheetViews>
  <sheetFormatPr defaultRowHeight="18.75" x14ac:dyDescent="0.4"/>
  <cols>
    <col min="1" max="1" width="9" customWidth="1"/>
    <col min="2" max="2" width="11.125" customWidth="1"/>
    <col min="4" max="4" width="9" customWidth="1"/>
    <col min="5" max="5" width="10.875" customWidth="1"/>
    <col min="6" max="6" width="11.25" customWidth="1"/>
    <col min="7" max="7" width="10.375" customWidth="1"/>
  </cols>
  <sheetData>
    <row r="2" spans="2:7" x14ac:dyDescent="0.4">
      <c r="C2" t="s">
        <v>6</v>
      </c>
    </row>
    <row r="3" spans="2:7" x14ac:dyDescent="0.4">
      <c r="E3" t="s">
        <v>7</v>
      </c>
      <c r="F3" t="s">
        <v>8</v>
      </c>
      <c r="G3" t="s">
        <v>9</v>
      </c>
    </row>
    <row r="4" spans="2:7" x14ac:dyDescent="0.4">
      <c r="C4">
        <f>PI()*2/32</f>
        <v>0.19634954084936207</v>
      </c>
    </row>
    <row r="5" spans="2:7" x14ac:dyDescent="0.4">
      <c r="B5">
        <v>1</v>
      </c>
      <c r="C5">
        <v>0</v>
      </c>
      <c r="E5">
        <f>ROUND(SIN(C5)*1000,0)</f>
        <v>0</v>
      </c>
      <c r="F5">
        <f>ROUND((SIN(C5)-SIN(C5*2)/2+SIN(C5*3)/3-SIN(C5*4)/4+SIN(C5*5)/5-SIN(C5*6)/6+SIN(C5*7)/7-SIN(C5*8)/8)*600,0)</f>
        <v>0</v>
      </c>
      <c r="G5">
        <v>0</v>
      </c>
    </row>
    <row r="6" spans="2:7" x14ac:dyDescent="0.4">
      <c r="B6">
        <f t="shared" ref="B6:B37" si="0">B5+1</f>
        <v>2</v>
      </c>
      <c r="C6">
        <f>C5+$C$4</f>
        <v>0.19634954084936207</v>
      </c>
      <c r="E6">
        <f t="shared" ref="E6:E37" si="1">ROUND(SIN(C6)*1000,0)</f>
        <v>195</v>
      </c>
      <c r="F6">
        <f t="shared" ref="F6:F37" si="2">ROUND((SIN(C6)-SIN(C6*2)/2+SIN(C6*3)/3-SIN(C6*4)/4+SIN(C6*5)/5-SIN(C6*6)/6+SIN(C6*7)/7-SIN(C6*8)/8)*600,0)</f>
        <v>24</v>
      </c>
      <c r="G6">
        <v>941</v>
      </c>
    </row>
    <row r="7" spans="2:7" x14ac:dyDescent="0.4">
      <c r="B7">
        <f t="shared" si="0"/>
        <v>3</v>
      </c>
      <c r="C7">
        <f t="shared" ref="C7:C37" si="3">C6+$C$4</f>
        <v>0.39269908169872414</v>
      </c>
      <c r="E7">
        <f t="shared" si="1"/>
        <v>383</v>
      </c>
      <c r="F7">
        <f t="shared" si="2"/>
        <v>125</v>
      </c>
      <c r="G7">
        <v>672</v>
      </c>
    </row>
    <row r="8" spans="2:7" x14ac:dyDescent="0.4">
      <c r="B8">
        <f t="shared" si="0"/>
        <v>4</v>
      </c>
      <c r="C8">
        <f t="shared" si="3"/>
        <v>0.58904862254808621</v>
      </c>
      <c r="E8">
        <f t="shared" si="1"/>
        <v>556</v>
      </c>
      <c r="F8">
        <f t="shared" si="2"/>
        <v>212</v>
      </c>
      <c r="G8">
        <v>-342</v>
      </c>
    </row>
    <row r="9" spans="2:7" x14ac:dyDescent="0.4">
      <c r="B9">
        <f t="shared" si="0"/>
        <v>5</v>
      </c>
      <c r="C9">
        <f t="shared" si="3"/>
        <v>0.78539816339744828</v>
      </c>
      <c r="E9">
        <f t="shared" si="1"/>
        <v>707</v>
      </c>
      <c r="F9">
        <f t="shared" si="2"/>
        <v>220</v>
      </c>
      <c r="G9">
        <v>-964</v>
      </c>
    </row>
    <row r="10" spans="2:7" x14ac:dyDescent="0.4">
      <c r="B10">
        <f t="shared" si="0"/>
        <v>6</v>
      </c>
      <c r="C10">
        <f t="shared" si="3"/>
        <v>0.98174770424681035</v>
      </c>
      <c r="E10">
        <f t="shared" si="1"/>
        <v>831</v>
      </c>
      <c r="F10">
        <f t="shared" si="2"/>
        <v>260</v>
      </c>
      <c r="G10">
        <v>-872</v>
      </c>
    </row>
    <row r="11" spans="2:7" x14ac:dyDescent="0.4">
      <c r="B11">
        <f t="shared" si="0"/>
        <v>7</v>
      </c>
      <c r="C11">
        <f t="shared" si="3"/>
        <v>1.1780972450961724</v>
      </c>
      <c r="E11">
        <f t="shared" si="1"/>
        <v>924</v>
      </c>
      <c r="F11">
        <f t="shared" si="2"/>
        <v>378</v>
      </c>
      <c r="G11">
        <v>-460</v>
      </c>
    </row>
    <row r="12" spans="2:7" x14ac:dyDescent="0.4">
      <c r="B12">
        <f t="shared" si="0"/>
        <v>8</v>
      </c>
      <c r="C12">
        <f t="shared" si="3"/>
        <v>1.3744467859455345</v>
      </c>
      <c r="E12">
        <f t="shared" si="1"/>
        <v>981</v>
      </c>
      <c r="F12">
        <f t="shared" si="2"/>
        <v>446</v>
      </c>
      <c r="G12">
        <v>-120</v>
      </c>
    </row>
    <row r="13" spans="2:7" x14ac:dyDescent="0.4">
      <c r="B13">
        <f t="shared" si="0"/>
        <v>9</v>
      </c>
      <c r="C13">
        <f t="shared" si="3"/>
        <v>1.5707963267948966</v>
      </c>
      <c r="E13">
        <f t="shared" si="1"/>
        <v>1000</v>
      </c>
      <c r="F13">
        <f t="shared" si="2"/>
        <v>434</v>
      </c>
      <c r="G13">
        <v>0</v>
      </c>
    </row>
    <row r="14" spans="2:7" x14ac:dyDescent="0.4">
      <c r="B14">
        <f t="shared" si="0"/>
        <v>10</v>
      </c>
      <c r="C14">
        <f t="shared" si="3"/>
        <v>1.7671458676442586</v>
      </c>
      <c r="E14">
        <f t="shared" si="1"/>
        <v>981</v>
      </c>
      <c r="F14">
        <f t="shared" si="2"/>
        <v>498</v>
      </c>
      <c r="G14">
        <v>-120</v>
      </c>
    </row>
    <row r="15" spans="2:7" x14ac:dyDescent="0.4">
      <c r="B15">
        <f t="shared" si="0"/>
        <v>11</v>
      </c>
      <c r="C15">
        <f t="shared" si="3"/>
        <v>1.9634954084936207</v>
      </c>
      <c r="E15">
        <f t="shared" si="1"/>
        <v>924</v>
      </c>
      <c r="F15">
        <f t="shared" si="2"/>
        <v>644</v>
      </c>
      <c r="G15">
        <v>-460</v>
      </c>
    </row>
    <row r="16" spans="2:7" x14ac:dyDescent="0.4">
      <c r="B16">
        <f t="shared" si="0"/>
        <v>12</v>
      </c>
      <c r="C16">
        <f t="shared" si="3"/>
        <v>2.1598449493429825</v>
      </c>
      <c r="E16">
        <f t="shared" si="1"/>
        <v>831</v>
      </c>
      <c r="F16">
        <f t="shared" si="2"/>
        <v>676</v>
      </c>
      <c r="G16">
        <v>-872</v>
      </c>
    </row>
    <row r="17" spans="2:7" x14ac:dyDescent="0.4">
      <c r="B17">
        <f t="shared" si="0"/>
        <v>13</v>
      </c>
      <c r="C17">
        <f t="shared" si="3"/>
        <v>2.3561944901923448</v>
      </c>
      <c r="E17">
        <f t="shared" si="1"/>
        <v>707</v>
      </c>
      <c r="F17">
        <f t="shared" si="2"/>
        <v>620</v>
      </c>
      <c r="G17">
        <v>-964</v>
      </c>
    </row>
    <row r="18" spans="2:7" x14ac:dyDescent="0.4">
      <c r="B18">
        <f t="shared" si="0"/>
        <v>14</v>
      </c>
      <c r="C18">
        <f t="shared" si="3"/>
        <v>2.5525440310417071</v>
      </c>
      <c r="E18">
        <f t="shared" si="1"/>
        <v>556</v>
      </c>
      <c r="F18">
        <f t="shared" si="2"/>
        <v>752</v>
      </c>
      <c r="G18">
        <v>-342</v>
      </c>
    </row>
    <row r="19" spans="2:7" x14ac:dyDescent="0.4">
      <c r="B19">
        <f t="shared" si="0"/>
        <v>15</v>
      </c>
      <c r="C19">
        <f t="shared" si="3"/>
        <v>2.7488935718910694</v>
      </c>
      <c r="E19">
        <f t="shared" si="1"/>
        <v>383</v>
      </c>
      <c r="F19">
        <f t="shared" si="2"/>
        <v>991</v>
      </c>
      <c r="G19">
        <v>672</v>
      </c>
    </row>
    <row r="20" spans="2:7" x14ac:dyDescent="0.4">
      <c r="B20">
        <f t="shared" si="0"/>
        <v>16</v>
      </c>
      <c r="C20">
        <f t="shared" si="3"/>
        <v>2.9452431127404317</v>
      </c>
      <c r="E20">
        <f t="shared" si="1"/>
        <v>195</v>
      </c>
      <c r="F20">
        <f t="shared" si="2"/>
        <v>800</v>
      </c>
      <c r="G20">
        <v>941</v>
      </c>
    </row>
    <row r="21" spans="2:7" x14ac:dyDescent="0.4">
      <c r="B21">
        <f t="shared" si="0"/>
        <v>17</v>
      </c>
      <c r="C21">
        <f t="shared" si="3"/>
        <v>3.141592653589794</v>
      </c>
      <c r="E21">
        <f t="shared" si="1"/>
        <v>0</v>
      </c>
      <c r="F21">
        <f t="shared" si="2"/>
        <v>0</v>
      </c>
      <c r="G21">
        <v>-941</v>
      </c>
    </row>
    <row r="22" spans="2:7" x14ac:dyDescent="0.4">
      <c r="B22">
        <f t="shared" si="0"/>
        <v>18</v>
      </c>
      <c r="C22">
        <f t="shared" si="3"/>
        <v>3.3379421944391563</v>
      </c>
      <c r="E22">
        <f t="shared" si="1"/>
        <v>-195</v>
      </c>
      <c r="F22">
        <f t="shared" si="2"/>
        <v>-800</v>
      </c>
      <c r="G22">
        <v>-672</v>
      </c>
    </row>
    <row r="23" spans="2:7" x14ac:dyDescent="0.4">
      <c r="B23">
        <f t="shared" si="0"/>
        <v>19</v>
      </c>
      <c r="C23">
        <f t="shared" si="3"/>
        <v>3.5342917352885186</v>
      </c>
      <c r="E23">
        <f t="shared" si="1"/>
        <v>-383</v>
      </c>
      <c r="F23">
        <f t="shared" si="2"/>
        <v>-991</v>
      </c>
      <c r="G23">
        <v>342</v>
      </c>
    </row>
    <row r="24" spans="2:7" x14ac:dyDescent="0.4">
      <c r="B24">
        <f t="shared" si="0"/>
        <v>20</v>
      </c>
      <c r="C24">
        <f t="shared" si="3"/>
        <v>3.7306412761378809</v>
      </c>
      <c r="E24">
        <f t="shared" si="1"/>
        <v>-556</v>
      </c>
      <c r="F24">
        <f t="shared" si="2"/>
        <v>-752</v>
      </c>
      <c r="G24">
        <v>964</v>
      </c>
    </row>
    <row r="25" spans="2:7" x14ac:dyDescent="0.4">
      <c r="B25">
        <f t="shared" si="0"/>
        <v>21</v>
      </c>
      <c r="C25">
        <f t="shared" si="3"/>
        <v>3.9269908169872432</v>
      </c>
      <c r="E25">
        <f t="shared" si="1"/>
        <v>-707</v>
      </c>
      <c r="F25">
        <f t="shared" si="2"/>
        <v>-620</v>
      </c>
      <c r="G25">
        <v>872</v>
      </c>
    </row>
    <row r="26" spans="2:7" x14ac:dyDescent="0.4">
      <c r="B26">
        <f t="shared" si="0"/>
        <v>22</v>
      </c>
      <c r="C26">
        <f t="shared" si="3"/>
        <v>4.1233403578366055</v>
      </c>
      <c r="E26">
        <f t="shared" si="1"/>
        <v>-831</v>
      </c>
      <c r="F26">
        <f t="shared" si="2"/>
        <v>-676</v>
      </c>
      <c r="G26">
        <v>460</v>
      </c>
    </row>
    <row r="27" spans="2:7" x14ac:dyDescent="0.4">
      <c r="B27">
        <f t="shared" si="0"/>
        <v>23</v>
      </c>
      <c r="C27">
        <f t="shared" si="3"/>
        <v>4.3196898986859678</v>
      </c>
      <c r="E27">
        <f t="shared" si="1"/>
        <v>-924</v>
      </c>
      <c r="F27">
        <f t="shared" si="2"/>
        <v>-644</v>
      </c>
      <c r="G27">
        <v>120</v>
      </c>
    </row>
    <row r="28" spans="2:7" x14ac:dyDescent="0.4">
      <c r="B28">
        <f t="shared" si="0"/>
        <v>24</v>
      </c>
      <c r="C28">
        <f t="shared" si="3"/>
        <v>4.51603943953533</v>
      </c>
      <c r="E28">
        <f t="shared" si="1"/>
        <v>-981</v>
      </c>
      <c r="F28">
        <f t="shared" si="2"/>
        <v>-498</v>
      </c>
      <c r="G28">
        <v>0</v>
      </c>
    </row>
    <row r="29" spans="2:7" x14ac:dyDescent="0.4">
      <c r="B29">
        <f t="shared" si="0"/>
        <v>25</v>
      </c>
      <c r="C29">
        <f t="shared" si="3"/>
        <v>4.7123889803846923</v>
      </c>
      <c r="E29">
        <f t="shared" si="1"/>
        <v>-1000</v>
      </c>
      <c r="F29">
        <f t="shared" si="2"/>
        <v>-434</v>
      </c>
      <c r="G29">
        <v>120</v>
      </c>
    </row>
    <row r="30" spans="2:7" x14ac:dyDescent="0.4">
      <c r="B30">
        <f t="shared" si="0"/>
        <v>26</v>
      </c>
      <c r="C30">
        <f t="shared" si="3"/>
        <v>4.9087385212340546</v>
      </c>
      <c r="E30">
        <f t="shared" si="1"/>
        <v>-981</v>
      </c>
      <c r="F30">
        <f t="shared" si="2"/>
        <v>-446</v>
      </c>
      <c r="G30">
        <v>460</v>
      </c>
    </row>
    <row r="31" spans="2:7" x14ac:dyDescent="0.4">
      <c r="B31">
        <f t="shared" si="0"/>
        <v>27</v>
      </c>
      <c r="C31">
        <f t="shared" si="3"/>
        <v>5.1050880620834169</v>
      </c>
      <c r="E31">
        <f t="shared" si="1"/>
        <v>-924</v>
      </c>
      <c r="F31">
        <f t="shared" si="2"/>
        <v>-378</v>
      </c>
      <c r="G31">
        <v>872</v>
      </c>
    </row>
    <row r="32" spans="2:7" x14ac:dyDescent="0.4">
      <c r="B32">
        <f t="shared" si="0"/>
        <v>28</v>
      </c>
      <c r="C32">
        <f t="shared" si="3"/>
        <v>5.3014376029327792</v>
      </c>
      <c r="E32">
        <f t="shared" si="1"/>
        <v>-831</v>
      </c>
      <c r="F32">
        <f t="shared" si="2"/>
        <v>-260</v>
      </c>
      <c r="G32">
        <v>964</v>
      </c>
    </row>
    <row r="33" spans="2:7" x14ac:dyDescent="0.4">
      <c r="B33">
        <f t="shared" si="0"/>
        <v>29</v>
      </c>
      <c r="C33">
        <f t="shared" si="3"/>
        <v>5.4977871437821415</v>
      </c>
      <c r="E33">
        <f t="shared" si="1"/>
        <v>-707</v>
      </c>
      <c r="F33">
        <f t="shared" si="2"/>
        <v>-220</v>
      </c>
      <c r="G33">
        <v>342</v>
      </c>
    </row>
    <row r="34" spans="2:7" x14ac:dyDescent="0.4">
      <c r="B34">
        <f t="shared" si="0"/>
        <v>30</v>
      </c>
      <c r="C34">
        <f t="shared" si="3"/>
        <v>5.6941366846315038</v>
      </c>
      <c r="E34">
        <f t="shared" si="1"/>
        <v>-556</v>
      </c>
      <c r="F34">
        <f t="shared" si="2"/>
        <v>-212</v>
      </c>
      <c r="G34">
        <v>-672</v>
      </c>
    </row>
    <row r="35" spans="2:7" x14ac:dyDescent="0.4">
      <c r="B35">
        <f t="shared" si="0"/>
        <v>31</v>
      </c>
      <c r="C35">
        <f>C34+$C$4</f>
        <v>5.8904862254808661</v>
      </c>
      <c r="E35">
        <f t="shared" si="1"/>
        <v>-383</v>
      </c>
      <c r="F35">
        <f t="shared" si="2"/>
        <v>-125</v>
      </c>
      <c r="G35">
        <v>-941</v>
      </c>
    </row>
    <row r="36" spans="2:7" x14ac:dyDescent="0.4">
      <c r="B36">
        <f t="shared" si="0"/>
        <v>32</v>
      </c>
      <c r="C36">
        <f t="shared" si="3"/>
        <v>6.0868357663302284</v>
      </c>
      <c r="E36">
        <f t="shared" si="1"/>
        <v>-195</v>
      </c>
      <c r="F36">
        <f t="shared" si="2"/>
        <v>-24</v>
      </c>
      <c r="G36">
        <v>0</v>
      </c>
    </row>
    <row r="37" spans="2:7" x14ac:dyDescent="0.4">
      <c r="B37">
        <f t="shared" si="0"/>
        <v>33</v>
      </c>
      <c r="C37">
        <f t="shared" si="3"/>
        <v>6.2831853071795907</v>
      </c>
      <c r="E37">
        <f t="shared" si="1"/>
        <v>0</v>
      </c>
      <c r="F37">
        <f t="shared" si="2"/>
        <v>0</v>
      </c>
      <c r="G37">
        <v>0</v>
      </c>
    </row>
    <row r="39" spans="2:7" x14ac:dyDescent="0.4">
      <c r="C39" t="s">
        <v>1</v>
      </c>
    </row>
    <row r="40" spans="2:7" x14ac:dyDescent="0.4">
      <c r="B40" t="s">
        <v>2</v>
      </c>
      <c r="C40" t="s">
        <v>3</v>
      </c>
      <c r="D40" t="s">
        <v>4</v>
      </c>
      <c r="E40" t="s">
        <v>5</v>
      </c>
    </row>
    <row r="41" spans="2:7" x14ac:dyDescent="0.4">
      <c r="B41">
        <v>1</v>
      </c>
      <c r="C41">
        <v>86</v>
      </c>
      <c r="D41">
        <f>440*(2^((C41-69)/12))</f>
        <v>1174.6590716696303</v>
      </c>
      <c r="E41" t="str">
        <f>DEC2HEX(ROUND(D41*65536,0))</f>
        <v>496A8B9</v>
      </c>
    </row>
    <row r="42" spans="2:7" x14ac:dyDescent="0.4">
      <c r="B42">
        <v>2</v>
      </c>
      <c r="C42">
        <v>83</v>
      </c>
      <c r="D42">
        <f t="shared" ref="D42:D57" si="4">440*(2^((C42-69)/12))</f>
        <v>987.76660251224826</v>
      </c>
      <c r="E42" t="str">
        <f t="shared" ref="E42:E57" si="5">DEC2HEX(ROUND(D42*65536,0))</f>
        <v>3DBC440</v>
      </c>
    </row>
    <row r="43" spans="2:7" x14ac:dyDescent="0.4">
      <c r="B43">
        <v>3</v>
      </c>
      <c r="C43">
        <v>79</v>
      </c>
      <c r="D43">
        <f t="shared" si="4"/>
        <v>783.99087196349853</v>
      </c>
      <c r="E43" t="str">
        <f t="shared" si="5"/>
        <v>30FFDAA</v>
      </c>
    </row>
    <row r="44" spans="2:7" x14ac:dyDescent="0.4">
      <c r="B44">
        <v>4</v>
      </c>
      <c r="C44">
        <v>76</v>
      </c>
      <c r="D44">
        <f t="shared" si="4"/>
        <v>659.25511382573984</v>
      </c>
      <c r="E44" t="str">
        <f t="shared" si="5"/>
        <v>293414F</v>
      </c>
    </row>
    <row r="45" spans="2:7" x14ac:dyDescent="0.4">
      <c r="B45">
        <v>5</v>
      </c>
      <c r="C45">
        <v>72</v>
      </c>
      <c r="D45">
        <f t="shared" si="4"/>
        <v>523.25113060119725</v>
      </c>
      <c r="E45" t="str">
        <f t="shared" si="5"/>
        <v>20B404A</v>
      </c>
    </row>
    <row r="46" spans="2:7" x14ac:dyDescent="0.4">
      <c r="B46">
        <v>6</v>
      </c>
      <c r="C46">
        <v>69</v>
      </c>
      <c r="D46">
        <f t="shared" si="4"/>
        <v>440</v>
      </c>
      <c r="E46" t="str">
        <f t="shared" si="5"/>
        <v>1B80000</v>
      </c>
    </row>
    <row r="47" spans="2:7" x14ac:dyDescent="0.4">
      <c r="B47">
        <v>7</v>
      </c>
      <c r="C47">
        <v>65</v>
      </c>
      <c r="D47">
        <f t="shared" si="4"/>
        <v>349.22823143300388</v>
      </c>
      <c r="E47" t="str">
        <f t="shared" si="5"/>
        <v>15D3A6D</v>
      </c>
    </row>
    <row r="48" spans="2:7" x14ac:dyDescent="0.4">
      <c r="B48">
        <v>8</v>
      </c>
      <c r="C48">
        <v>62</v>
      </c>
      <c r="D48">
        <f t="shared" si="4"/>
        <v>293.66476791740757</v>
      </c>
      <c r="E48" t="str">
        <f t="shared" si="5"/>
        <v>125AA2E</v>
      </c>
    </row>
    <row r="49" spans="2:5" x14ac:dyDescent="0.4">
      <c r="B49">
        <v>9</v>
      </c>
      <c r="C49">
        <v>60</v>
      </c>
      <c r="D49">
        <f t="shared" si="4"/>
        <v>261.62556530059862</v>
      </c>
      <c r="E49" t="str">
        <f t="shared" si="5"/>
        <v>105A025</v>
      </c>
    </row>
    <row r="50" spans="2:5" x14ac:dyDescent="0.4">
      <c r="B50">
        <v>10</v>
      </c>
      <c r="C50">
        <v>64</v>
      </c>
      <c r="D50">
        <f t="shared" si="4"/>
        <v>329.62755691286992</v>
      </c>
      <c r="E50" t="str">
        <f t="shared" si="5"/>
        <v>149A0A8</v>
      </c>
    </row>
    <row r="51" spans="2:5" x14ac:dyDescent="0.4">
      <c r="B51">
        <v>11</v>
      </c>
      <c r="C51">
        <v>67</v>
      </c>
      <c r="D51">
        <f t="shared" si="4"/>
        <v>391.99543598174927</v>
      </c>
      <c r="E51" t="str">
        <f t="shared" si="5"/>
        <v>187FED5</v>
      </c>
    </row>
    <row r="52" spans="2:5" x14ac:dyDescent="0.4">
      <c r="B52">
        <v>12</v>
      </c>
      <c r="C52">
        <v>71</v>
      </c>
      <c r="D52">
        <f t="shared" si="4"/>
        <v>493.88330125612413</v>
      </c>
      <c r="E52" t="str">
        <f t="shared" si="5"/>
        <v>1EDE220</v>
      </c>
    </row>
    <row r="53" spans="2:5" x14ac:dyDescent="0.4">
      <c r="B53">
        <v>13</v>
      </c>
      <c r="C53">
        <v>74</v>
      </c>
      <c r="D53">
        <f t="shared" si="4"/>
        <v>587.32953583481515</v>
      </c>
      <c r="E53" t="str">
        <f t="shared" si="5"/>
        <v>24B545C</v>
      </c>
    </row>
    <row r="54" spans="2:5" x14ac:dyDescent="0.4">
      <c r="B54">
        <v>14</v>
      </c>
      <c r="C54">
        <v>77</v>
      </c>
      <c r="D54">
        <f t="shared" si="4"/>
        <v>698.45646286600777</v>
      </c>
      <c r="E54" t="str">
        <f t="shared" si="5"/>
        <v>2BA74DB</v>
      </c>
    </row>
    <row r="55" spans="2:5" x14ac:dyDescent="0.4">
      <c r="B55">
        <v>15</v>
      </c>
      <c r="C55">
        <v>81</v>
      </c>
      <c r="D55">
        <f t="shared" si="4"/>
        <v>880</v>
      </c>
      <c r="E55" t="str">
        <f t="shared" si="5"/>
        <v>3700000</v>
      </c>
    </row>
    <row r="56" spans="2:5" x14ac:dyDescent="0.4">
      <c r="B56">
        <v>16</v>
      </c>
      <c r="C56">
        <v>84</v>
      </c>
      <c r="D56">
        <f t="shared" si="4"/>
        <v>1046.5022612023945</v>
      </c>
      <c r="E56" t="str">
        <f t="shared" si="5"/>
        <v>4168094</v>
      </c>
    </row>
    <row r="57" spans="2:5" x14ac:dyDescent="0.4">
      <c r="B57">
        <v>17</v>
      </c>
      <c r="C57">
        <v>88</v>
      </c>
      <c r="D57">
        <f t="shared" si="4"/>
        <v>1318.5102276514795</v>
      </c>
      <c r="E57" t="str">
        <f t="shared" si="5"/>
        <v>526829E</v>
      </c>
    </row>
    <row r="61" spans="2:5" x14ac:dyDescent="0.4">
      <c r="B61" t="s">
        <v>0</v>
      </c>
    </row>
    <row r="62" spans="2:5" x14ac:dyDescent="0.4">
      <c r="C62">
        <v>0.85</v>
      </c>
    </row>
    <row r="63" spans="2:5" x14ac:dyDescent="0.4">
      <c r="B63">
        <v>0</v>
      </c>
      <c r="C63">
        <v>1024</v>
      </c>
      <c r="D63">
        <f>ROUND(C63,0)</f>
        <v>1024</v>
      </c>
    </row>
    <row r="64" spans="2:5" x14ac:dyDescent="0.4">
      <c r="B64">
        <f t="shared" ref="B64:B102" si="6">B63+1</f>
        <v>1</v>
      </c>
      <c r="C64">
        <f>C63*$C$62</f>
        <v>870.4</v>
      </c>
      <c r="D64">
        <f t="shared" ref="D64:D101" si="7">ROUND(C64,0)</f>
        <v>870</v>
      </c>
    </row>
    <row r="65" spans="2:4" x14ac:dyDescent="0.4">
      <c r="B65">
        <f t="shared" si="6"/>
        <v>2</v>
      </c>
      <c r="C65">
        <f t="shared" ref="C65:C102" si="8">C64*$C$62</f>
        <v>739.83999999999992</v>
      </c>
      <c r="D65">
        <f t="shared" si="7"/>
        <v>740</v>
      </c>
    </row>
    <row r="66" spans="2:4" x14ac:dyDescent="0.4">
      <c r="B66">
        <f t="shared" si="6"/>
        <v>3</v>
      </c>
      <c r="C66">
        <f t="shared" si="8"/>
        <v>628.86399999999992</v>
      </c>
      <c r="D66">
        <f t="shared" si="7"/>
        <v>629</v>
      </c>
    </row>
    <row r="67" spans="2:4" x14ac:dyDescent="0.4">
      <c r="B67">
        <f t="shared" si="6"/>
        <v>4</v>
      </c>
      <c r="C67">
        <f t="shared" si="8"/>
        <v>534.53439999999989</v>
      </c>
      <c r="D67">
        <f t="shared" si="7"/>
        <v>535</v>
      </c>
    </row>
    <row r="68" spans="2:4" x14ac:dyDescent="0.4">
      <c r="B68">
        <f t="shared" si="6"/>
        <v>5</v>
      </c>
      <c r="C68">
        <f t="shared" si="8"/>
        <v>454.35423999999989</v>
      </c>
      <c r="D68">
        <f t="shared" si="7"/>
        <v>454</v>
      </c>
    </row>
    <row r="69" spans="2:4" x14ac:dyDescent="0.4">
      <c r="B69">
        <f t="shared" si="6"/>
        <v>6</v>
      </c>
      <c r="C69">
        <f t="shared" si="8"/>
        <v>386.20110399999987</v>
      </c>
      <c r="D69">
        <f t="shared" si="7"/>
        <v>386</v>
      </c>
    </row>
    <row r="70" spans="2:4" x14ac:dyDescent="0.4">
      <c r="B70">
        <f t="shared" si="6"/>
        <v>7</v>
      </c>
      <c r="C70">
        <f t="shared" si="8"/>
        <v>328.27093839999986</v>
      </c>
      <c r="D70">
        <f t="shared" si="7"/>
        <v>328</v>
      </c>
    </row>
    <row r="71" spans="2:4" x14ac:dyDescent="0.4">
      <c r="B71">
        <f t="shared" si="6"/>
        <v>8</v>
      </c>
      <c r="C71">
        <f t="shared" si="8"/>
        <v>279.0302976399999</v>
      </c>
      <c r="D71">
        <f t="shared" si="7"/>
        <v>279</v>
      </c>
    </row>
    <row r="72" spans="2:4" x14ac:dyDescent="0.4">
      <c r="B72">
        <f t="shared" si="6"/>
        <v>9</v>
      </c>
      <c r="C72">
        <f t="shared" si="8"/>
        <v>237.17575299399991</v>
      </c>
      <c r="D72">
        <f t="shared" si="7"/>
        <v>237</v>
      </c>
    </row>
    <row r="73" spans="2:4" x14ac:dyDescent="0.4">
      <c r="B73">
        <f t="shared" si="6"/>
        <v>10</v>
      </c>
      <c r="C73">
        <f t="shared" si="8"/>
        <v>201.59939004489991</v>
      </c>
      <c r="D73">
        <f t="shared" si="7"/>
        <v>202</v>
      </c>
    </row>
    <row r="74" spans="2:4" x14ac:dyDescent="0.4">
      <c r="B74">
        <f t="shared" si="6"/>
        <v>11</v>
      </c>
      <c r="C74">
        <f t="shared" si="8"/>
        <v>171.35948153816491</v>
      </c>
      <c r="D74">
        <f t="shared" si="7"/>
        <v>171</v>
      </c>
    </row>
    <row r="75" spans="2:4" x14ac:dyDescent="0.4">
      <c r="B75">
        <f t="shared" si="6"/>
        <v>12</v>
      </c>
      <c r="C75">
        <f t="shared" si="8"/>
        <v>145.65555930744017</v>
      </c>
      <c r="D75">
        <f t="shared" si="7"/>
        <v>146</v>
      </c>
    </row>
    <row r="76" spans="2:4" x14ac:dyDescent="0.4">
      <c r="B76">
        <f t="shared" si="6"/>
        <v>13</v>
      </c>
      <c r="C76">
        <f t="shared" si="8"/>
        <v>123.80722541132414</v>
      </c>
      <c r="D76">
        <f t="shared" si="7"/>
        <v>124</v>
      </c>
    </row>
    <row r="77" spans="2:4" x14ac:dyDescent="0.4">
      <c r="B77">
        <f t="shared" si="6"/>
        <v>14</v>
      </c>
      <c r="C77">
        <f t="shared" si="8"/>
        <v>105.23614159962551</v>
      </c>
      <c r="D77">
        <f t="shared" si="7"/>
        <v>105</v>
      </c>
    </row>
    <row r="78" spans="2:4" x14ac:dyDescent="0.4">
      <c r="B78">
        <f t="shared" si="6"/>
        <v>15</v>
      </c>
      <c r="C78">
        <f t="shared" si="8"/>
        <v>89.450720359681682</v>
      </c>
      <c r="D78">
        <f t="shared" si="7"/>
        <v>89</v>
      </c>
    </row>
    <row r="79" spans="2:4" x14ac:dyDescent="0.4">
      <c r="B79">
        <f t="shared" si="6"/>
        <v>16</v>
      </c>
      <c r="C79">
        <f t="shared" si="8"/>
        <v>76.033112305729432</v>
      </c>
      <c r="D79">
        <f t="shared" si="7"/>
        <v>76</v>
      </c>
    </row>
    <row r="80" spans="2:4" x14ac:dyDescent="0.4">
      <c r="B80">
        <f t="shared" si="6"/>
        <v>17</v>
      </c>
      <c r="C80">
        <f t="shared" si="8"/>
        <v>64.628145459870012</v>
      </c>
      <c r="D80">
        <f t="shared" si="7"/>
        <v>65</v>
      </c>
    </row>
    <row r="81" spans="2:4" x14ac:dyDescent="0.4">
      <c r="B81">
        <f t="shared" si="6"/>
        <v>18</v>
      </c>
      <c r="C81">
        <f t="shared" si="8"/>
        <v>54.93392364088951</v>
      </c>
      <c r="D81">
        <f t="shared" si="7"/>
        <v>55</v>
      </c>
    </row>
    <row r="82" spans="2:4" x14ac:dyDescent="0.4">
      <c r="B82">
        <f t="shared" si="6"/>
        <v>19</v>
      </c>
      <c r="C82">
        <f t="shared" si="8"/>
        <v>46.693835094756082</v>
      </c>
      <c r="D82">
        <f t="shared" si="7"/>
        <v>47</v>
      </c>
    </row>
    <row r="83" spans="2:4" x14ac:dyDescent="0.4">
      <c r="B83">
        <f t="shared" si="6"/>
        <v>20</v>
      </c>
      <c r="C83">
        <f t="shared" si="8"/>
        <v>39.68975983054267</v>
      </c>
      <c r="D83">
        <f t="shared" si="7"/>
        <v>40</v>
      </c>
    </row>
    <row r="84" spans="2:4" x14ac:dyDescent="0.4">
      <c r="B84">
        <f t="shared" si="6"/>
        <v>21</v>
      </c>
      <c r="C84">
        <f t="shared" si="8"/>
        <v>33.736295855961266</v>
      </c>
      <c r="D84">
        <f t="shared" si="7"/>
        <v>34</v>
      </c>
    </row>
    <row r="85" spans="2:4" x14ac:dyDescent="0.4">
      <c r="B85">
        <f t="shared" si="6"/>
        <v>22</v>
      </c>
      <c r="C85">
        <f t="shared" si="8"/>
        <v>28.675851477567075</v>
      </c>
      <c r="D85">
        <f t="shared" si="7"/>
        <v>29</v>
      </c>
    </row>
    <row r="86" spans="2:4" x14ac:dyDescent="0.4">
      <c r="B86">
        <f t="shared" si="6"/>
        <v>23</v>
      </c>
      <c r="C86">
        <f t="shared" si="8"/>
        <v>24.374473755932012</v>
      </c>
      <c r="D86">
        <f t="shared" si="7"/>
        <v>24</v>
      </c>
    </row>
    <row r="87" spans="2:4" x14ac:dyDescent="0.4">
      <c r="B87">
        <f t="shared" si="6"/>
        <v>24</v>
      </c>
      <c r="C87">
        <f t="shared" si="8"/>
        <v>20.71830269254221</v>
      </c>
      <c r="D87">
        <f t="shared" si="7"/>
        <v>21</v>
      </c>
    </row>
    <row r="88" spans="2:4" x14ac:dyDescent="0.4">
      <c r="B88">
        <f t="shared" si="6"/>
        <v>25</v>
      </c>
      <c r="C88">
        <f t="shared" si="8"/>
        <v>17.610557288660878</v>
      </c>
      <c r="D88">
        <f>ROUND(C88,0)</f>
        <v>18</v>
      </c>
    </row>
    <row r="89" spans="2:4" x14ac:dyDescent="0.4">
      <c r="B89">
        <f t="shared" si="6"/>
        <v>26</v>
      </c>
      <c r="C89">
        <f t="shared" si="8"/>
        <v>14.968973695361747</v>
      </c>
      <c r="D89">
        <f t="shared" si="7"/>
        <v>15</v>
      </c>
    </row>
    <row r="90" spans="2:4" x14ac:dyDescent="0.4">
      <c r="B90">
        <f t="shared" si="6"/>
        <v>27</v>
      </c>
      <c r="C90">
        <f t="shared" si="8"/>
        <v>12.723627641057485</v>
      </c>
      <c r="D90">
        <f t="shared" si="7"/>
        <v>13</v>
      </c>
    </row>
    <row r="91" spans="2:4" x14ac:dyDescent="0.4">
      <c r="B91">
        <f t="shared" si="6"/>
        <v>28</v>
      </c>
      <c r="C91">
        <f t="shared" si="8"/>
        <v>10.815083494898861</v>
      </c>
      <c r="D91">
        <f t="shared" si="7"/>
        <v>11</v>
      </c>
    </row>
    <row r="92" spans="2:4" x14ac:dyDescent="0.4">
      <c r="B92">
        <f t="shared" si="6"/>
        <v>29</v>
      </c>
      <c r="C92">
        <f t="shared" si="8"/>
        <v>9.192820970664032</v>
      </c>
      <c r="D92">
        <f t="shared" si="7"/>
        <v>9</v>
      </c>
    </row>
    <row r="93" spans="2:4" x14ac:dyDescent="0.4">
      <c r="B93">
        <f t="shared" si="6"/>
        <v>30</v>
      </c>
      <c r="C93">
        <f t="shared" si="8"/>
        <v>7.8138978250644273</v>
      </c>
      <c r="D93">
        <f t="shared" si="7"/>
        <v>8</v>
      </c>
    </row>
    <row r="94" spans="2:4" x14ac:dyDescent="0.4">
      <c r="B94">
        <f t="shared" si="6"/>
        <v>31</v>
      </c>
      <c r="C94">
        <f t="shared" si="8"/>
        <v>6.6418131513047634</v>
      </c>
      <c r="D94">
        <f t="shared" si="7"/>
        <v>7</v>
      </c>
    </row>
    <row r="95" spans="2:4" x14ac:dyDescent="0.4">
      <c r="B95">
        <f t="shared" si="6"/>
        <v>32</v>
      </c>
      <c r="C95">
        <f t="shared" si="8"/>
        <v>5.645541178609049</v>
      </c>
      <c r="D95">
        <f t="shared" si="7"/>
        <v>6</v>
      </c>
    </row>
    <row r="96" spans="2:4" x14ac:dyDescent="0.4">
      <c r="B96">
        <f t="shared" si="6"/>
        <v>33</v>
      </c>
      <c r="C96">
        <f t="shared" si="8"/>
        <v>4.7987100018176916</v>
      </c>
      <c r="D96">
        <f>ROUND(C96,0)</f>
        <v>5</v>
      </c>
    </row>
    <row r="97" spans="2:4" x14ac:dyDescent="0.4">
      <c r="B97">
        <f t="shared" si="6"/>
        <v>34</v>
      </c>
      <c r="C97">
        <f t="shared" si="8"/>
        <v>4.0789035015450379</v>
      </c>
      <c r="D97">
        <f t="shared" si="7"/>
        <v>4</v>
      </c>
    </row>
    <row r="98" spans="2:4" x14ac:dyDescent="0.4">
      <c r="B98">
        <f t="shared" si="6"/>
        <v>35</v>
      </c>
      <c r="C98">
        <f t="shared" si="8"/>
        <v>3.4670679763132819</v>
      </c>
      <c r="D98">
        <f t="shared" si="7"/>
        <v>3</v>
      </c>
    </row>
    <row r="99" spans="2:4" x14ac:dyDescent="0.4">
      <c r="B99">
        <f t="shared" si="6"/>
        <v>36</v>
      </c>
      <c r="C99">
        <f t="shared" si="8"/>
        <v>2.9470077798662895</v>
      </c>
      <c r="D99">
        <f t="shared" si="7"/>
        <v>3</v>
      </c>
    </row>
    <row r="100" spans="2:4" x14ac:dyDescent="0.4">
      <c r="B100">
        <f t="shared" si="6"/>
        <v>37</v>
      </c>
      <c r="C100">
        <f t="shared" si="8"/>
        <v>2.5049566128863461</v>
      </c>
      <c r="D100">
        <f t="shared" si="7"/>
        <v>3</v>
      </c>
    </row>
    <row r="101" spans="2:4" x14ac:dyDescent="0.4">
      <c r="B101">
        <f t="shared" si="6"/>
        <v>38</v>
      </c>
      <c r="C101">
        <f t="shared" si="8"/>
        <v>2.129213120953394</v>
      </c>
      <c r="D101">
        <f t="shared" si="7"/>
        <v>2</v>
      </c>
    </row>
    <row r="102" spans="2:4" x14ac:dyDescent="0.4">
      <c r="B102">
        <f t="shared" si="6"/>
        <v>39</v>
      </c>
      <c r="C102">
        <f t="shared" si="8"/>
        <v>1.8098311528103848</v>
      </c>
      <c r="D102">
        <v>0</v>
      </c>
    </row>
    <row r="134" spans="1:3" x14ac:dyDescent="0.4">
      <c r="A134" s="1"/>
      <c r="C134" s="1"/>
    </row>
    <row r="135" spans="1:3" x14ac:dyDescent="0.4">
      <c r="A135" s="1"/>
      <c r="C135" s="1"/>
    </row>
    <row r="136" spans="1:3" x14ac:dyDescent="0.4">
      <c r="A136" s="1"/>
      <c r="C136" s="1"/>
    </row>
    <row r="137" spans="1:3" x14ac:dyDescent="0.4">
      <c r="A137" s="1"/>
      <c r="C137" s="1"/>
    </row>
    <row r="138" spans="1:3" x14ac:dyDescent="0.4">
      <c r="A138" s="1"/>
      <c r="C138" s="1"/>
    </row>
    <row r="139" spans="1:3" x14ac:dyDescent="0.4">
      <c r="A139" s="1"/>
      <c r="C139" s="1"/>
    </row>
    <row r="140" spans="1:3" x14ac:dyDescent="0.4">
      <c r="A140" s="1"/>
      <c r="C140" s="1"/>
    </row>
    <row r="141" spans="1:3" x14ac:dyDescent="0.4">
      <c r="A141" s="1"/>
      <c r="C141" s="1"/>
    </row>
    <row r="142" spans="1:3" x14ac:dyDescent="0.4">
      <c r="A142" s="1"/>
      <c r="C142" s="1"/>
    </row>
    <row r="143" spans="1:3" x14ac:dyDescent="0.4">
      <c r="A143" s="1"/>
      <c r="C143" s="1"/>
    </row>
    <row r="144" spans="1:3" x14ac:dyDescent="0.4">
      <c r="A144" s="1"/>
      <c r="C144" s="1"/>
    </row>
    <row r="145" spans="1:3" x14ac:dyDescent="0.4">
      <c r="A145" s="1"/>
      <c r="C145" s="1"/>
    </row>
    <row r="146" spans="1:3" x14ac:dyDescent="0.4">
      <c r="A146" s="1"/>
      <c r="C146" s="1"/>
    </row>
    <row r="147" spans="1:3" x14ac:dyDescent="0.4">
      <c r="A147" s="1"/>
      <c r="C147" s="1"/>
    </row>
    <row r="148" spans="1:3" x14ac:dyDescent="0.4">
      <c r="A148" s="1"/>
      <c r="C148" s="1"/>
    </row>
    <row r="149" spans="1:3" x14ac:dyDescent="0.4">
      <c r="A149" s="1"/>
      <c r="C149" s="1"/>
    </row>
    <row r="151" spans="1:3" x14ac:dyDescent="0.4">
      <c r="A151" s="1"/>
      <c r="C151" s="1"/>
    </row>
    <row r="152" spans="1:3" x14ac:dyDescent="0.4">
      <c r="A152" s="1"/>
      <c r="C152" s="1"/>
    </row>
    <row r="154" spans="1:3" x14ac:dyDescent="0.4">
      <c r="A154" s="1"/>
      <c r="C154" s="1"/>
    </row>
    <row r="155" spans="1:3" x14ac:dyDescent="0.4">
      <c r="A155" s="1"/>
      <c r="C155" s="1"/>
    </row>
    <row r="156" spans="1:3" x14ac:dyDescent="0.4">
      <c r="A156" s="1"/>
      <c r="C156" s="1"/>
    </row>
    <row r="157" spans="1:3" x14ac:dyDescent="0.4">
      <c r="A157" s="1"/>
      <c r="C157" s="1"/>
    </row>
    <row r="158" spans="1:3" x14ac:dyDescent="0.4">
      <c r="A158" s="1"/>
      <c r="C158" s="1"/>
    </row>
    <row r="160" spans="1:3" x14ac:dyDescent="0.4">
      <c r="A160" s="1"/>
      <c r="C160" s="1"/>
    </row>
    <row r="161" spans="1:3" x14ac:dyDescent="0.4">
      <c r="A161" s="1"/>
      <c r="C161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2023-11-19T14:15:57Z</dcterms:created>
  <dcterms:modified xsi:type="dcterms:W3CDTF">2023-12-13T11:32:52Z</dcterms:modified>
</cp:coreProperties>
</file>