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xr:revisionPtr revIDLastSave="0" documentId="13_ncr:1_{076CD33F-4CEE-480B-8265-5096605A67FF}" xr6:coauthVersionLast="47" xr6:coauthVersionMax="47" xr10:uidLastSave="{00000000-0000-0000-0000-000000000000}"/>
  <bookViews>
    <workbookView xWindow="-120" yWindow="-120" windowWidth="29040" windowHeight="15720" xr2:uid="{00000000-000D-0000-FFFF-FFFF00000000}"/>
  </bookViews>
  <sheets>
    <sheet name="プロジェクトのスケジュール " sheetId="13" r:id="rId1"/>
  </sheets>
  <definedNames>
    <definedName name="_xlnm.Print_Titles" localSheetId="0">'プロジェクトのスケジュール '!$4:$6</definedName>
    <definedName name="タスク_開始" localSheetId="0">'プロジェクトのスケジュール '!$E1</definedName>
    <definedName name="タスク_終了" localSheetId="0">'プロジェクトのスケジュール '!$F1</definedName>
    <definedName name="タスク_進捗状況" localSheetId="0">'プロジェクトのスケジュール '!$D1</definedName>
    <definedName name="プロジェクトの開始" localSheetId="0">'プロジェクトのスケジュール '!$E$3</definedName>
    <definedName name="プロジェクトの開始">#REF!</definedName>
    <definedName name="今日" localSheetId="0">TODAY()</definedName>
    <definedName name="週表示" localSheetId="0">'プロジェクトのスケジュール '!$E$4</definedName>
    <definedName name="週表示">#REF!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3" l="1"/>
  <c r="E11" i="13"/>
  <c r="F16" i="13"/>
  <c r="F19" i="13"/>
  <c r="F20" i="13" s="1"/>
  <c r="F13" i="13"/>
  <c r="E9" i="13"/>
  <c r="F9" i="13" s="1"/>
  <c r="F22" i="13"/>
  <c r="H23" i="13"/>
  <c r="H15" i="13"/>
  <c r="H8" i="13"/>
  <c r="H7" i="13"/>
  <c r="F11" i="13" l="1"/>
  <c r="I5" i="13"/>
  <c r="J5" i="13" s="1"/>
  <c r="K5" i="13" s="1"/>
  <c r="I6" i="13" l="1"/>
  <c r="I4" i="13"/>
  <c r="J6" i="13"/>
  <c r="H9" i="13"/>
  <c r="K6" i="13"/>
  <c r="L5" i="13"/>
  <c r="L6" i="13" l="1"/>
  <c r="M5" i="13"/>
  <c r="H10" i="13"/>
  <c r="F14" i="13" l="1"/>
  <c r="H13" i="13"/>
  <c r="M6" i="13"/>
  <c r="N5" i="13"/>
  <c r="F17" i="13" l="1"/>
  <c r="N6" i="13"/>
  <c r="O5" i="13"/>
  <c r="H16" i="13" l="1"/>
  <c r="O6" i="13"/>
  <c r="P5" i="13"/>
  <c r="H17" i="13"/>
  <c r="P6" i="13" l="1"/>
  <c r="P4" i="13"/>
  <c r="Q5" i="13"/>
  <c r="Q6" i="13" l="1"/>
  <c r="R5" i="13"/>
  <c r="R6" i="13" l="1"/>
  <c r="S5" i="13"/>
  <c r="T5" i="13" l="1"/>
  <c r="S6" i="13"/>
  <c r="U5" i="13" l="1"/>
  <c r="T6" i="13"/>
  <c r="V5" i="13" l="1"/>
  <c r="U6" i="13"/>
  <c r="W5" i="13" l="1"/>
  <c r="V6" i="13"/>
  <c r="X5" i="13" l="1"/>
  <c r="W4" i="13"/>
  <c r="W6" i="13"/>
  <c r="Y5" i="13" l="1"/>
  <c r="X6" i="13"/>
  <c r="Z5" i="13" l="1"/>
  <c r="Y6" i="13"/>
  <c r="AA5" i="13" l="1"/>
  <c r="Z6" i="13"/>
  <c r="AB5" i="13" l="1"/>
  <c r="AA6" i="13"/>
  <c r="AC5" i="13" l="1"/>
  <c r="AB6" i="13"/>
  <c r="AC6" i="13" l="1"/>
  <c r="AD5" i="13"/>
  <c r="AD6" i="13" l="1"/>
  <c r="AD4" i="13"/>
  <c r="AE5" i="13"/>
  <c r="AE6" i="13" l="1"/>
  <c r="AF5" i="13"/>
  <c r="AF6" i="13" l="1"/>
  <c r="AG5" i="13"/>
  <c r="AH5" i="13" l="1"/>
  <c r="AG6" i="13"/>
  <c r="AI5" i="13" l="1"/>
  <c r="AH6" i="13"/>
  <c r="AI6" i="13" l="1"/>
  <c r="AJ5" i="13"/>
  <c r="AJ6" i="13" l="1"/>
  <c r="AK5" i="13"/>
  <c r="AK6" i="13" l="1"/>
  <c r="AL5" i="13"/>
  <c r="AK4" i="13"/>
  <c r="AM5" i="13" l="1"/>
  <c r="AL6" i="13"/>
  <c r="AN5" i="13" l="1"/>
  <c r="AM6" i="13"/>
  <c r="AO5" i="13" l="1"/>
  <c r="AN6" i="13"/>
  <c r="AO6" i="13" l="1"/>
  <c r="AP5" i="13"/>
  <c r="AQ5" i="13" l="1"/>
  <c r="AP6" i="13"/>
  <c r="AQ6" i="13" l="1"/>
  <c r="AR5" i="13"/>
  <c r="AS5" i="13" l="1"/>
  <c r="AR4" i="13"/>
  <c r="AR6" i="13"/>
  <c r="AS6" i="13" l="1"/>
  <c r="AT5" i="13"/>
  <c r="AT6" i="13" l="1"/>
  <c r="AU5" i="13"/>
  <c r="AU6" i="13" l="1"/>
  <c r="AV5" i="13"/>
  <c r="AV6" i="13" l="1"/>
  <c r="AW5" i="13"/>
  <c r="AW6" i="13" l="1"/>
  <c r="AX5" i="13"/>
  <c r="AY5" i="13" l="1"/>
  <c r="AX6" i="13"/>
  <c r="AY4" i="13" l="1"/>
  <c r="AZ5" i="13"/>
  <c r="AY6" i="13"/>
  <c r="BA5" i="13" l="1"/>
  <c r="AZ6" i="13"/>
  <c r="BA6" i="13" l="1"/>
  <c r="BB5" i="13"/>
  <c r="BC5" i="13" l="1"/>
  <c r="BB6" i="13"/>
  <c r="BD5" i="13" l="1"/>
  <c r="BC6" i="13"/>
  <c r="BD6" i="13" l="1"/>
  <c r="BE5" i="13"/>
  <c r="BF5" i="13" s="1"/>
  <c r="BG5" i="13" l="1"/>
  <c r="BF6" i="13"/>
  <c r="BE6" i="13"/>
  <c r="BG6" i="13" l="1"/>
  <c r="BH5" i="13"/>
  <c r="BF4" i="13"/>
  <c r="BH6" i="13" l="1"/>
  <c r="BI5" i="13"/>
  <c r="BI6" i="13" l="1"/>
  <c r="BJ5" i="13"/>
  <c r="BJ6" i="13" l="1"/>
  <c r="BK5" i="13"/>
  <c r="BK6" i="13" l="1"/>
  <c r="BL5" i="13"/>
  <c r="BM5" i="13" s="1"/>
  <c r="BM4" i="13" l="1"/>
  <c r="BM6" i="13"/>
  <c r="BN5" i="13"/>
  <c r="BL6" i="13"/>
  <c r="BN6" i="13" l="1"/>
  <c r="BO5" i="13"/>
  <c r="BP5" i="13" l="1"/>
  <c r="BO6" i="13"/>
  <c r="BP6" i="13" l="1"/>
  <c r="BQ5" i="13"/>
  <c r="BQ6" i="13" l="1"/>
  <c r="BR5" i="13"/>
  <c r="BR6" i="13" l="1"/>
  <c r="BS5" i="13"/>
  <c r="BS6" i="13" l="1"/>
  <c r="BT5" i="13"/>
  <c r="BT4" i="13" l="1"/>
  <c r="BT6" i="13"/>
  <c r="BU5" i="13"/>
  <c r="BU6" i="13" l="1"/>
  <c r="BV5" i="13"/>
  <c r="BW5" i="13" l="1"/>
  <c r="BV6" i="13"/>
  <c r="BW6" i="13" l="1"/>
  <c r="BX5" i="13"/>
  <c r="BX6" i="13" l="1"/>
  <c r="BY5" i="13"/>
  <c r="BY6" i="13" l="1"/>
  <c r="BZ5" i="13"/>
  <c r="BZ6" i="13" l="1"/>
  <c r="CA5" i="13"/>
  <c r="CA4" i="13" l="1"/>
  <c r="CA6" i="13"/>
  <c r="CB5" i="13"/>
  <c r="CB6" i="13" l="1"/>
  <c r="CC5" i="13"/>
  <c r="CD5" i="13" l="1"/>
  <c r="CC6" i="13"/>
  <c r="CD6" i="13" l="1"/>
  <c r="CE5" i="13"/>
  <c r="CE6" i="13" l="1"/>
  <c r="CF5" i="13"/>
  <c r="CF6" i="13" l="1"/>
  <c r="CG5" i="13"/>
  <c r="CG6" i="13" s="1"/>
</calcChain>
</file>

<file path=xl/sharedStrings.xml><?xml version="1.0" encoding="utf-8"?>
<sst xmlns="http://schemas.openxmlformats.org/spreadsheetml/2006/main" count="45" uniqueCount="35">
  <si>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</si>
  <si>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</si>
  <si>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</si>
  <si>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</si>
  <si>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</si>
  <si>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</si>
  <si>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</si>
  <si>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</si>
  <si>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</si>
  <si>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</si>
  <si>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</si>
  <si>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これは空の行です</t>
  </si>
  <si>
    <t>タスク</t>
  </si>
  <si>
    <t>プロジェクトの開始:</t>
  </si>
  <si>
    <t>週表示:</t>
  </si>
  <si>
    <t>進捗状況</t>
  </si>
  <si>
    <t>開始</t>
  </si>
  <si>
    <t>終了</t>
  </si>
  <si>
    <t>日数</t>
  </si>
  <si>
    <t>担当者</t>
    <phoneticPr fontId="28"/>
  </si>
  <si>
    <t>事例研生のアイコンと一言の収集</t>
    <rPh sb="0" eb="3">
      <t xml:space="preserve">ジレイケンキュウ </t>
    </rPh>
    <rPh sb="3" eb="4">
      <t xml:space="preserve">セイト </t>
    </rPh>
    <rPh sb="10" eb="12">
      <t xml:space="preserve">ヒトコト </t>
    </rPh>
    <rPh sb="13" eb="15">
      <t xml:space="preserve">シュウシュウ </t>
    </rPh>
    <phoneticPr fontId="28"/>
  </si>
  <si>
    <t>html編集</t>
    <rPh sb="4" eb="6">
      <t xml:space="preserve">ヘンシュウ </t>
    </rPh>
    <phoneticPr fontId="28"/>
  </si>
  <si>
    <t>HPアップロード</t>
    <phoneticPr fontId="28"/>
  </si>
  <si>
    <t>That's ゼミナール</t>
    <phoneticPr fontId="28"/>
  </si>
  <si>
    <t>開催日</t>
    <rPh sb="0" eb="3">
      <t xml:space="preserve">カイサイビ </t>
    </rPh>
    <phoneticPr fontId="28"/>
  </si>
  <si>
    <t>HP更新</t>
    <rPh sb="2" eb="4">
      <t>コウシン</t>
    </rPh>
    <phoneticPr fontId="28"/>
  </si>
  <si>
    <t>OBOG更新</t>
    <phoneticPr fontId="28"/>
  </si>
  <si>
    <t>現役メンバー更新</t>
    <rPh sb="0" eb="2">
      <t>ゲンエキ</t>
    </rPh>
    <rPh sb="6" eb="8">
      <t>コウシン</t>
    </rPh>
    <phoneticPr fontId="28"/>
  </si>
  <si>
    <t>レイアウト作成（現役メンバー）</t>
    <rPh sb="5" eb="7">
      <t xml:space="preserve">サクセイ </t>
    </rPh>
    <rPh sb="8" eb="10">
      <t>ゲンエキ</t>
    </rPh>
    <phoneticPr fontId="28"/>
  </si>
  <si>
    <t>活動報告更新</t>
    <rPh sb="0" eb="4">
      <t>カツドウホウコク</t>
    </rPh>
    <rPh sb="4" eb="6">
      <t>コウシン</t>
    </rPh>
    <phoneticPr fontId="28"/>
  </si>
  <si>
    <t>レイアウト作成（2022年度活動報告）</t>
    <rPh sb="5" eb="7">
      <t xml:space="preserve">サクセイ </t>
    </rPh>
    <rPh sb="12" eb="14">
      <t>ネンド</t>
    </rPh>
    <rPh sb="14" eb="18">
      <t>カツドウホウコク</t>
    </rPh>
    <phoneticPr fontId="28"/>
  </si>
  <si>
    <t>4年</t>
    <rPh sb="1" eb="2">
      <t xml:space="preserve">ネン </t>
    </rPh>
    <phoneticPr fontId="28"/>
  </si>
  <si>
    <t>4年</t>
    <rPh sb="1" eb="2">
      <t>ネン</t>
    </rPh>
    <phoneticPr fontId="28"/>
  </si>
  <si>
    <t>3年</t>
    <rPh sb="1" eb="2">
      <t>ネン</t>
    </rPh>
    <phoneticPr fontId="28"/>
  </si>
  <si>
    <t>2023年度　関 良明研究室HP更新</t>
    <rPh sb="7" eb="8">
      <t xml:space="preserve">セキ </t>
    </rPh>
    <rPh sb="9" eb="11">
      <t xml:space="preserve">ヨシアキ </t>
    </rPh>
    <rPh sb="11" eb="14">
      <t xml:space="preserve">ケンキュウシツ </t>
    </rPh>
    <rPh sb="16" eb="18">
      <t xml:space="preserve">コウシン </t>
    </rPh>
    <phoneticPr fontId="2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</si>
</sst>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33"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1"/>
      <color theme="1"/>
      <name val="Meiryo UI"/>
      <family val="2"/>
      <charset val="128"/>
    </font>
    <font>
      <b/>
      <sz val="11"/>
      <color theme="1"/>
      <name val="Meiryo UI"/>
      <family val="2"/>
      <charset val="128"/>
    </font>
    <font>
      <b/>
      <sz val="11"/>
      <color theme="1"/>
      <name val="Meiryo UI"/>
      <family val="3"/>
      <charset val="128"/>
    </font>
    <font>
      <sz val="11"/>
      <color theme="1"/>
      <name val="Meiryo UI"/>
      <family val="3"/>
      <charset val="128"/>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9" borderId="0" applyNumberFormat="0" applyBorder="0" applyAlignment="0" applyProtection="0"/>
    <xf numFmtId="0" fontId="3" fillId="10" borderId="0" applyNumberFormat="0" applyBorder="0" applyAlignment="0" applyProtection="0"/>
    <xf numFmtId="0" fontId="14" fillId="11" borderId="0" applyNumberFormat="0" applyBorder="0" applyAlignment="0" applyProtection="0"/>
    <xf numFmtId="0" fontId="12" fillId="12" borderId="11" applyNumberFormat="0" applyAlignment="0" applyProtection="0"/>
    <xf numFmtId="0" fontId="15" fillId="13" borderId="12" applyNumberFormat="0" applyAlignment="0" applyProtection="0"/>
    <xf numFmtId="0" fontId="4" fillId="13" borderId="11" applyNumberFormat="0" applyAlignment="0" applyProtection="0"/>
    <xf numFmtId="0" fontId="13" fillId="0" borderId="13" applyNumberFormat="0" applyFill="0" applyAlignment="0" applyProtection="0"/>
    <xf numFmtId="0" fontId="5" fillId="14" borderId="14" applyNumberFormat="0" applyAlignment="0" applyProtection="0"/>
    <xf numFmtId="0" fontId="18" fillId="0" borderId="0" applyNumberFormat="0" applyFill="0" applyBorder="0" applyAlignment="0" applyProtection="0"/>
    <xf numFmtId="0" fontId="1" fillId="15"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8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5" borderId="2" xfId="11" applyFill="1">
      <alignment horizontal="center" vertical="center"/>
    </xf>
    <xf numFmtId="0" fontId="1" fillId="2" borderId="2" xfId="11" applyFill="1">
      <alignment horizontal="center" vertical="center"/>
    </xf>
    <xf numFmtId="0" fontId="1" fillId="6" borderId="2" xfId="11" applyFill="1">
      <alignment horizontal="center" vertical="center"/>
    </xf>
    <xf numFmtId="0" fontId="1" fillId="3" borderId="2" xfId="11" applyFill="1">
      <alignment horizontal="center" vertical="center"/>
    </xf>
    <xf numFmtId="0" fontId="1" fillId="0" borderId="2" xfId="11">
      <alignment horizontal="center" vertical="center"/>
    </xf>
    <xf numFmtId="0" fontId="1" fillId="2" borderId="2" xfId="12" applyFill="1">
      <alignment horizontal="left" vertical="center" indent="2"/>
    </xf>
    <xf numFmtId="0" fontId="1" fillId="3" borderId="2" xfId="12" applyFill="1">
      <alignment horizontal="left" vertical="center" indent="2"/>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8" borderId="1" xfId="0" applyFont="1" applyFill="1" applyBorder="1" applyAlignment="1">
      <alignment horizontal="left" vertical="center" indent="1"/>
    </xf>
    <xf numFmtId="0" fontId="23" fillId="8" borderId="1" xfId="0" applyFont="1" applyFill="1" applyBorder="1" applyAlignment="1">
      <alignment horizontal="center" vertical="center" wrapText="1"/>
    </xf>
    <xf numFmtId="0" fontId="24" fillId="7" borderId="8" xfId="0" applyFont="1" applyFill="1" applyBorder="1" applyAlignment="1">
      <alignment horizontal="center" vertical="center" shrinkToFit="1"/>
    </xf>
    <xf numFmtId="9" fontId="25" fillId="5" borderId="2" xfId="2"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3" borderId="2" xfId="2" applyFont="1" applyFill="1" applyBorder="1" applyAlignment="1">
      <alignment horizontal="center" vertical="center"/>
    </xf>
    <xf numFmtId="9" fontId="25" fillId="0" borderId="2" xfId="2" applyFont="1" applyBorder="1" applyAlignment="1">
      <alignment horizontal="center" vertical="center"/>
    </xf>
    <xf numFmtId="0" fontId="27" fillId="0" borderId="0" xfId="0" applyFont="1"/>
    <xf numFmtId="0" fontId="2" fillId="0" borderId="0" xfId="0" applyFont="1" applyAlignment="1">
      <alignment horizontal="center"/>
    </xf>
    <xf numFmtId="0" fontId="26" fillId="0" borderId="0" xfId="1" applyFont="1" applyAlignment="1" applyProtection="1"/>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2"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3" borderId="2" xfId="10" applyFill="1">
      <alignment horizontal="center" vertical="center"/>
    </xf>
    <xf numFmtId="178" fontId="1" fillId="0" borderId="2" xfId="10">
      <alignment horizontal="center" vertical="center"/>
    </xf>
    <xf numFmtId="180" fontId="22" fillId="4" borderId="6" xfId="0" applyNumberFormat="1" applyFont="1" applyFill="1" applyBorder="1" applyAlignment="1">
      <alignment horizontal="center" vertical="center"/>
    </xf>
    <xf numFmtId="180" fontId="22" fillId="4" borderId="0" xfId="0" applyNumberFormat="1" applyFont="1" applyFill="1" applyAlignment="1">
      <alignment horizontal="center" vertical="center"/>
    </xf>
    <xf numFmtId="180" fontId="22" fillId="4" borderId="7" xfId="0" applyNumberFormat="1" applyFont="1" applyFill="1" applyBorder="1" applyAlignment="1">
      <alignment horizontal="center" vertical="center"/>
    </xf>
    <xf numFmtId="0" fontId="1" fillId="40" borderId="2" xfId="11" applyFill="1">
      <alignment horizontal="center" vertical="center"/>
    </xf>
    <xf numFmtId="9" fontId="25" fillId="40" borderId="2" xfId="2" applyFont="1" applyFill="1" applyBorder="1" applyAlignment="1">
      <alignment horizontal="center" vertical="center"/>
    </xf>
    <xf numFmtId="178" fontId="1" fillId="40" borderId="2" xfId="10" applyFill="1">
      <alignment horizontal="center" vertical="center"/>
    </xf>
    <xf numFmtId="0" fontId="30" fillId="40" borderId="2" xfId="12" applyFont="1" applyFill="1">
      <alignment horizontal="left" vertical="center" indent="2"/>
    </xf>
    <xf numFmtId="0" fontId="1" fillId="41" borderId="2" xfId="11" applyFill="1">
      <alignment horizontal="center" vertical="center"/>
    </xf>
    <xf numFmtId="9" fontId="25" fillId="41" borderId="2" xfId="2" applyFont="1" applyFill="1" applyBorder="1" applyAlignment="1">
      <alignment horizontal="center" vertical="center"/>
    </xf>
    <xf numFmtId="178" fontId="1" fillId="41" borderId="2" xfId="10" applyFill="1">
      <alignment horizontal="center" vertical="center"/>
    </xf>
    <xf numFmtId="0" fontId="29" fillId="41" borderId="2" xfId="12" applyFont="1" applyFill="1">
      <alignment horizontal="left" vertical="center" indent="2"/>
    </xf>
    <xf numFmtId="0" fontId="31" fillId="5" borderId="2" xfId="0" applyFont="1" applyFill="1" applyBorder="1" applyAlignment="1">
      <alignment horizontal="left" vertical="center" indent="1"/>
    </xf>
    <xf numFmtId="0" fontId="1" fillId="42" borderId="2" xfId="11" applyFill="1">
      <alignment horizontal="center" vertical="center"/>
    </xf>
    <xf numFmtId="9" fontId="25" fillId="42" borderId="2" xfId="2" applyFont="1" applyFill="1" applyBorder="1" applyAlignment="1">
      <alignment horizontal="center" vertical="center"/>
    </xf>
    <xf numFmtId="178" fontId="1" fillId="42" borderId="2" xfId="10" applyFill="1">
      <alignment horizontal="center" vertical="center"/>
    </xf>
    <xf numFmtId="0" fontId="31" fillId="42" borderId="2" xfId="12" applyFont="1" applyFill="1">
      <alignment horizontal="left" vertical="center" indent="2"/>
    </xf>
    <xf numFmtId="0" fontId="1" fillId="43" borderId="2" xfId="11" applyFill="1">
      <alignment horizontal="center" vertical="center"/>
    </xf>
    <xf numFmtId="9" fontId="25" fillId="43" borderId="2" xfId="2" applyFont="1" applyFill="1" applyBorder="1" applyAlignment="1">
      <alignment horizontal="center" vertical="center"/>
    </xf>
    <xf numFmtId="178" fontId="1" fillId="43" borderId="2" xfId="10" applyFill="1">
      <alignment horizontal="center" vertical="center"/>
    </xf>
    <xf numFmtId="0" fontId="32" fillId="43" borderId="2" xfId="12" applyFont="1" applyFill="1">
      <alignment horizontal="left" vertical="center" indent="2"/>
    </xf>
    <xf numFmtId="0" fontId="1" fillId="44" borderId="2" xfId="12" applyFill="1">
      <alignment horizontal="left" vertical="center" indent="2"/>
    </xf>
    <xf numFmtId="0" fontId="1" fillId="44" borderId="2" xfId="11" applyFill="1">
      <alignment horizontal="center" vertical="center"/>
    </xf>
    <xf numFmtId="9" fontId="25" fillId="44" borderId="2" xfId="2" applyFont="1" applyFill="1" applyBorder="1" applyAlignment="1">
      <alignment horizontal="center" vertical="center"/>
    </xf>
    <xf numFmtId="178" fontId="1" fillId="44" borderId="2" xfId="10" applyFill="1">
      <alignment horizontal="center" vertical="center"/>
    </xf>
    <xf numFmtId="0" fontId="31" fillId="45" borderId="2" xfId="12" applyFont="1" applyFill="1">
      <alignment horizontal="left" vertical="center" indent="2"/>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0" fillId="46" borderId="9" xfId="0" applyFill="1" applyBorder="1" applyAlignment="1">
      <alignment vertical="center"/>
    </xf>
    <xf numFmtId="14" fontId="0" fillId="4" borderId="4" xfId="0" applyNumberFormat="1" applyFill="1" applyBorder="1" applyAlignment="1">
      <alignment horizontal="left" vertical="center" wrapText="1" indent="1"/>
    </xf>
    <xf numFmtId="14" fontId="0" fillId="4" borderId="1" xfId="0" applyNumberFormat="1" applyFill="1" applyBorder="1" applyAlignment="1">
      <alignment horizontal="left" vertical="center" wrapText="1" indent="1"/>
    </xf>
    <xf numFmtId="14" fontId="0" fillId="4" borderId="5" xfId="0" applyNumberFormat="1" applyFill="1" applyBorder="1" applyAlignment="1">
      <alignment horizontal="left" vertical="center" wrapText="1" indent="1"/>
    </xf>
    <xf numFmtId="0" fontId="1" fillId="0" borderId="0" xfId="8">
      <alignment horizontal="right" indent="1"/>
    </xf>
    <xf numFmtId="0" fontId="1" fillId="0" borderId="7" xfId="8" applyBorder="1">
      <alignment horizontal="right"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61F20-6BE9-4D2A-9AA4-E51753684C3F}">
  <sheetPr>
    <pageSetUpPr fitToPage="1"/>
  </sheetPr>
  <dimension ref="A1:CG26"/>
  <sheetViews>
    <sheetView showGridLines="0" tabSelected="1" showRuler="0" zoomScaleNormal="100" zoomScalePageLayoutView="70" workbookViewId="0">
      <pane ySplit="6" topLeftCell="A11" activePane="bottomLeft" state="frozen"/>
      <selection pane="bottomLeft" activeCell="E21" sqref="E21"/>
    </sheetView>
  </sheetViews>
  <sheetFormatPr defaultColWidth="8.6640625" defaultRowHeight="30" customHeight="1" x14ac:dyDescent="0.25"/>
  <cols>
    <col min="1" max="1" width="2.5546875" style="7" customWidth="1"/>
    <col min="2" max="2" width="19.6640625" customWidth="1"/>
    <col min="3" max="3" width="30.5546875" customWidth="1"/>
    <col min="4" max="4" width="10.5546875" customWidth="1"/>
    <col min="5" max="5" width="10.33203125" style="2" customWidth="1"/>
    <col min="6" max="6" width="10.33203125" customWidth="1"/>
    <col min="7" max="7" width="2.5546875" customWidth="1"/>
    <col min="8" max="8" width="6" hidden="1" customWidth="1"/>
    <col min="9" max="64" width="2.44140625" customWidth="1"/>
    <col min="65" max="68" width="2.88671875" bestFit="1" customWidth="1"/>
    <col min="69" max="71" width="2.5546875" bestFit="1" customWidth="1"/>
    <col min="72" max="75" width="2.88671875" bestFit="1" customWidth="1"/>
    <col min="76" max="78" width="2.5546875" bestFit="1" customWidth="1"/>
    <col min="79" max="82" width="2.88671875" bestFit="1" customWidth="1"/>
    <col min="83" max="85" width="2.5546875" bestFit="1" customWidth="1"/>
  </cols>
  <sheetData>
    <row r="1" spans="1:85" ht="30" customHeight="1" x14ac:dyDescent="0.45">
      <c r="A1" s="8" t="s">
        <v>0</v>
      </c>
      <c r="B1" s="10" t="s">
        <v>34</v>
      </c>
      <c r="C1" s="22"/>
      <c r="D1" s="23"/>
      <c r="E1" s="24"/>
      <c r="F1" s="25"/>
      <c r="H1" s="23"/>
      <c r="I1" s="26"/>
    </row>
    <row r="2" spans="1:85" ht="30" customHeight="1" x14ac:dyDescent="0.3">
      <c r="A2" s="7" t="s">
        <v>1</v>
      </c>
      <c r="B2" s="11"/>
      <c r="I2" s="27"/>
    </row>
    <row r="3" spans="1:85" ht="30" customHeight="1" x14ac:dyDescent="0.25">
      <c r="A3" s="7" t="s">
        <v>2</v>
      </c>
      <c r="B3" s="12"/>
      <c r="C3" s="80" t="s">
        <v>13</v>
      </c>
      <c r="D3" s="81"/>
      <c r="E3" s="82">
        <v>45209</v>
      </c>
      <c r="F3" s="82"/>
    </row>
    <row r="4" spans="1:85" ht="30" customHeight="1" x14ac:dyDescent="0.25">
      <c r="A4" s="8" t="s">
        <v>3</v>
      </c>
      <c r="C4" s="80" t="s">
        <v>14</v>
      </c>
      <c r="D4" s="81"/>
      <c r="E4" s="4">
        <v>1</v>
      </c>
      <c r="I4" s="77">
        <f>I5</f>
        <v>45208</v>
      </c>
      <c r="J4" s="78"/>
      <c r="K4" s="78"/>
      <c r="L4" s="78"/>
      <c r="M4" s="78"/>
      <c r="N4" s="78"/>
      <c r="O4" s="79"/>
      <c r="P4" s="77">
        <f>P5</f>
        <v>45215</v>
      </c>
      <c r="Q4" s="78"/>
      <c r="R4" s="78"/>
      <c r="S4" s="78"/>
      <c r="T4" s="78"/>
      <c r="U4" s="78"/>
      <c r="V4" s="79"/>
      <c r="W4" s="77">
        <f>W5</f>
        <v>45222</v>
      </c>
      <c r="X4" s="78"/>
      <c r="Y4" s="78"/>
      <c r="Z4" s="78"/>
      <c r="AA4" s="78"/>
      <c r="AB4" s="78"/>
      <c r="AC4" s="79"/>
      <c r="AD4" s="77">
        <f>AD5</f>
        <v>45229</v>
      </c>
      <c r="AE4" s="78"/>
      <c r="AF4" s="78"/>
      <c r="AG4" s="78"/>
      <c r="AH4" s="78"/>
      <c r="AI4" s="78"/>
      <c r="AJ4" s="79"/>
      <c r="AK4" s="77">
        <f>AK5</f>
        <v>45236</v>
      </c>
      <c r="AL4" s="78"/>
      <c r="AM4" s="78"/>
      <c r="AN4" s="78"/>
      <c r="AO4" s="78"/>
      <c r="AP4" s="78"/>
      <c r="AQ4" s="79"/>
      <c r="AR4" s="77">
        <f>AR5</f>
        <v>45243</v>
      </c>
      <c r="AS4" s="78"/>
      <c r="AT4" s="78"/>
      <c r="AU4" s="78"/>
      <c r="AV4" s="78"/>
      <c r="AW4" s="78"/>
      <c r="AX4" s="79"/>
      <c r="AY4" s="77">
        <f>AY5</f>
        <v>45250</v>
      </c>
      <c r="AZ4" s="78"/>
      <c r="BA4" s="78"/>
      <c r="BB4" s="78"/>
      <c r="BC4" s="78"/>
      <c r="BD4" s="78"/>
      <c r="BE4" s="79"/>
      <c r="BF4" s="77">
        <f>BF5</f>
        <v>45257</v>
      </c>
      <c r="BG4" s="78"/>
      <c r="BH4" s="78"/>
      <c r="BI4" s="78"/>
      <c r="BJ4" s="78"/>
      <c r="BK4" s="78"/>
      <c r="BL4" s="79"/>
      <c r="BM4" s="77">
        <f>BM5</f>
        <v>45264</v>
      </c>
      <c r="BN4" s="78"/>
      <c r="BO4" s="78"/>
      <c r="BP4" s="78"/>
      <c r="BQ4" s="78"/>
      <c r="BR4" s="78"/>
      <c r="BS4" s="79"/>
      <c r="BT4" s="77">
        <f>BT5</f>
        <v>45271</v>
      </c>
      <c r="BU4" s="78"/>
      <c r="BV4" s="78"/>
      <c r="BW4" s="78"/>
      <c r="BX4" s="78"/>
      <c r="BY4" s="78"/>
      <c r="BZ4" s="79"/>
      <c r="CA4" s="77">
        <f>CA5</f>
        <v>45278</v>
      </c>
      <c r="CB4" s="78"/>
      <c r="CC4" s="78"/>
      <c r="CD4" s="78"/>
      <c r="CE4" s="78"/>
      <c r="CF4" s="78"/>
      <c r="CG4" s="79"/>
    </row>
    <row r="5" spans="1:85" ht="15" customHeight="1" x14ac:dyDescent="0.25">
      <c r="A5" s="8" t="s">
        <v>4</v>
      </c>
      <c r="B5" s="21"/>
      <c r="C5" s="21"/>
      <c r="D5" s="21"/>
      <c r="E5" s="21"/>
      <c r="F5" s="21"/>
      <c r="G5" s="21"/>
      <c r="I5" s="48">
        <f>プロジェクトの開始-WEEKDAY(プロジェクトの開始,1)+2+7*(週表示-1)</f>
        <v>45208</v>
      </c>
      <c r="J5" s="49">
        <f>I5+1</f>
        <v>45209</v>
      </c>
      <c r="K5" s="49">
        <f t="shared" ref="K5:AX5" si="0">J5+1</f>
        <v>45210</v>
      </c>
      <c r="L5" s="49">
        <f t="shared" si="0"/>
        <v>45211</v>
      </c>
      <c r="M5" s="49">
        <f t="shared" si="0"/>
        <v>45212</v>
      </c>
      <c r="N5" s="49">
        <f t="shared" si="0"/>
        <v>45213</v>
      </c>
      <c r="O5" s="50">
        <f t="shared" si="0"/>
        <v>45214</v>
      </c>
      <c r="P5" s="48">
        <f>O5+1</f>
        <v>45215</v>
      </c>
      <c r="Q5" s="49">
        <f>P5+1</f>
        <v>45216</v>
      </c>
      <c r="R5" s="49">
        <f t="shared" si="0"/>
        <v>45217</v>
      </c>
      <c r="S5" s="49">
        <f t="shared" si="0"/>
        <v>45218</v>
      </c>
      <c r="T5" s="49">
        <f t="shared" si="0"/>
        <v>45219</v>
      </c>
      <c r="U5" s="49">
        <f t="shared" si="0"/>
        <v>45220</v>
      </c>
      <c r="V5" s="50">
        <f t="shared" si="0"/>
        <v>45221</v>
      </c>
      <c r="W5" s="48">
        <f>V5+1</f>
        <v>45222</v>
      </c>
      <c r="X5" s="49">
        <f>W5+1</f>
        <v>45223</v>
      </c>
      <c r="Y5" s="49">
        <f t="shared" si="0"/>
        <v>45224</v>
      </c>
      <c r="Z5" s="49">
        <f t="shared" si="0"/>
        <v>45225</v>
      </c>
      <c r="AA5" s="49">
        <f t="shared" si="0"/>
        <v>45226</v>
      </c>
      <c r="AB5" s="49">
        <f t="shared" si="0"/>
        <v>45227</v>
      </c>
      <c r="AC5" s="50">
        <f t="shared" si="0"/>
        <v>45228</v>
      </c>
      <c r="AD5" s="48">
        <f>AC5+1</f>
        <v>45229</v>
      </c>
      <c r="AE5" s="49">
        <f>AD5+1</f>
        <v>45230</v>
      </c>
      <c r="AF5" s="49">
        <f t="shared" si="0"/>
        <v>45231</v>
      </c>
      <c r="AG5" s="49">
        <f t="shared" si="0"/>
        <v>45232</v>
      </c>
      <c r="AH5" s="49">
        <f t="shared" si="0"/>
        <v>45233</v>
      </c>
      <c r="AI5" s="49">
        <f t="shared" si="0"/>
        <v>45234</v>
      </c>
      <c r="AJ5" s="50">
        <f t="shared" si="0"/>
        <v>45235</v>
      </c>
      <c r="AK5" s="48">
        <f>AJ5+1</f>
        <v>45236</v>
      </c>
      <c r="AL5" s="49">
        <f>AK5+1</f>
        <v>45237</v>
      </c>
      <c r="AM5" s="49">
        <f t="shared" si="0"/>
        <v>45238</v>
      </c>
      <c r="AN5" s="49">
        <f t="shared" si="0"/>
        <v>45239</v>
      </c>
      <c r="AO5" s="49">
        <f t="shared" si="0"/>
        <v>45240</v>
      </c>
      <c r="AP5" s="49">
        <f t="shared" si="0"/>
        <v>45241</v>
      </c>
      <c r="AQ5" s="50">
        <f t="shared" si="0"/>
        <v>45242</v>
      </c>
      <c r="AR5" s="48">
        <f>AQ5+1</f>
        <v>45243</v>
      </c>
      <c r="AS5" s="49">
        <f>AR5+1</f>
        <v>45244</v>
      </c>
      <c r="AT5" s="49">
        <f t="shared" si="0"/>
        <v>45245</v>
      </c>
      <c r="AU5" s="49">
        <f t="shared" si="0"/>
        <v>45246</v>
      </c>
      <c r="AV5" s="49">
        <f t="shared" si="0"/>
        <v>45247</v>
      </c>
      <c r="AW5" s="49">
        <f t="shared" si="0"/>
        <v>45248</v>
      </c>
      <c r="AX5" s="50">
        <f t="shared" si="0"/>
        <v>45249</v>
      </c>
      <c r="AY5" s="48">
        <f>AX5+1</f>
        <v>45250</v>
      </c>
      <c r="AZ5" s="49">
        <f>AY5+1</f>
        <v>45251</v>
      </c>
      <c r="BA5" s="49">
        <f t="shared" ref="BA5:BE5" si="1">AZ5+1</f>
        <v>45252</v>
      </c>
      <c r="BB5" s="49">
        <f t="shared" si="1"/>
        <v>45253</v>
      </c>
      <c r="BC5" s="49">
        <f t="shared" si="1"/>
        <v>45254</v>
      </c>
      <c r="BD5" s="49">
        <f t="shared" si="1"/>
        <v>45255</v>
      </c>
      <c r="BE5" s="50">
        <f t="shared" si="1"/>
        <v>45256</v>
      </c>
      <c r="BF5" s="48">
        <f>BE5+1</f>
        <v>45257</v>
      </c>
      <c r="BG5" s="49">
        <f>BF5+1</f>
        <v>45258</v>
      </c>
      <c r="BH5" s="49">
        <f t="shared" ref="BH5:BL5" si="2">BG5+1</f>
        <v>45259</v>
      </c>
      <c r="BI5" s="49">
        <f t="shared" si="2"/>
        <v>45260</v>
      </c>
      <c r="BJ5" s="49">
        <f t="shared" si="2"/>
        <v>45261</v>
      </c>
      <c r="BK5" s="49">
        <f t="shared" si="2"/>
        <v>45262</v>
      </c>
      <c r="BL5" s="50">
        <f t="shared" si="2"/>
        <v>45263</v>
      </c>
      <c r="BM5" s="48">
        <f>BL5+1</f>
        <v>45264</v>
      </c>
      <c r="BN5" s="49">
        <f>BM5+1</f>
        <v>45265</v>
      </c>
      <c r="BO5" s="49">
        <f t="shared" ref="BO5" si="3">BN5+1</f>
        <v>45266</v>
      </c>
      <c r="BP5" s="49">
        <f t="shared" ref="BP5" si="4">BO5+1</f>
        <v>45267</v>
      </c>
      <c r="BQ5" s="49">
        <f t="shared" ref="BQ5" si="5">BP5+1</f>
        <v>45268</v>
      </c>
      <c r="BR5" s="49">
        <f t="shared" ref="BR5" si="6">BQ5+1</f>
        <v>45269</v>
      </c>
      <c r="BS5" s="50">
        <f t="shared" ref="BS5" si="7">BR5+1</f>
        <v>45270</v>
      </c>
      <c r="BT5" s="48">
        <f>BS5+1</f>
        <v>45271</v>
      </c>
      <c r="BU5" s="49">
        <f>BT5+1</f>
        <v>45272</v>
      </c>
      <c r="BV5" s="49">
        <f t="shared" ref="BV5" si="8">BU5+1</f>
        <v>45273</v>
      </c>
      <c r="BW5" s="49">
        <f t="shared" ref="BW5" si="9">BV5+1</f>
        <v>45274</v>
      </c>
      <c r="BX5" s="49">
        <f t="shared" ref="BX5" si="10">BW5+1</f>
        <v>45275</v>
      </c>
      <c r="BY5" s="49">
        <f t="shared" ref="BY5" si="11">BX5+1</f>
        <v>45276</v>
      </c>
      <c r="BZ5" s="50">
        <f t="shared" ref="BZ5" si="12">BY5+1</f>
        <v>45277</v>
      </c>
      <c r="CA5" s="48">
        <f>BZ5+1</f>
        <v>45278</v>
      </c>
      <c r="CB5" s="49">
        <f>CA5+1</f>
        <v>45279</v>
      </c>
      <c r="CC5" s="49">
        <f t="shared" ref="CC5" si="13">CB5+1</f>
        <v>45280</v>
      </c>
      <c r="CD5" s="49">
        <f t="shared" ref="CD5" si="14">CC5+1</f>
        <v>45281</v>
      </c>
      <c r="CE5" s="49">
        <f t="shared" ref="CE5" si="15">CD5+1</f>
        <v>45282</v>
      </c>
      <c r="CF5" s="49">
        <f t="shared" ref="CF5" si="16">CE5+1</f>
        <v>45283</v>
      </c>
      <c r="CG5" s="50">
        <f t="shared" ref="CG5" si="17">CF5+1</f>
        <v>45284</v>
      </c>
    </row>
    <row r="6" spans="1:85" ht="30" customHeight="1" thickBot="1" x14ac:dyDescent="0.3">
      <c r="A6" s="8" t="s">
        <v>5</v>
      </c>
      <c r="B6" s="28" t="s">
        <v>12</v>
      </c>
      <c r="C6" s="29" t="s">
        <v>19</v>
      </c>
      <c r="D6" s="29" t="s">
        <v>15</v>
      </c>
      <c r="E6" s="29" t="s">
        <v>16</v>
      </c>
      <c r="F6" s="29" t="s">
        <v>17</v>
      </c>
      <c r="G6" s="29"/>
      <c r="H6" s="29" t="s">
        <v>18</v>
      </c>
      <c r="I6" s="30" t="str">
        <f t="shared" ref="I6:BL6" si="18">LEFT(TEXT(I5,"aaa"),1)</f>
        <v>月</v>
      </c>
      <c r="J6" s="30" t="str">
        <f t="shared" si="18"/>
        <v>火</v>
      </c>
      <c r="K6" s="30" t="str">
        <f t="shared" si="18"/>
        <v>水</v>
      </c>
      <c r="L6" s="30" t="str">
        <f t="shared" si="18"/>
        <v>木</v>
      </c>
      <c r="M6" s="30" t="str">
        <f t="shared" si="18"/>
        <v>金</v>
      </c>
      <c r="N6" s="30" t="str">
        <f t="shared" si="18"/>
        <v>土</v>
      </c>
      <c r="O6" s="30" t="str">
        <f t="shared" si="18"/>
        <v>日</v>
      </c>
      <c r="P6" s="30" t="str">
        <f t="shared" si="18"/>
        <v>月</v>
      </c>
      <c r="Q6" s="30" t="str">
        <f t="shared" si="18"/>
        <v>火</v>
      </c>
      <c r="R6" s="30" t="str">
        <f t="shared" si="18"/>
        <v>水</v>
      </c>
      <c r="S6" s="30" t="str">
        <f t="shared" si="18"/>
        <v>木</v>
      </c>
      <c r="T6" s="30" t="str">
        <f t="shared" si="18"/>
        <v>金</v>
      </c>
      <c r="U6" s="30" t="str">
        <f t="shared" si="18"/>
        <v>土</v>
      </c>
      <c r="V6" s="30" t="str">
        <f t="shared" si="18"/>
        <v>日</v>
      </c>
      <c r="W6" s="30" t="str">
        <f t="shared" si="18"/>
        <v>月</v>
      </c>
      <c r="X6" s="30" t="str">
        <f t="shared" si="18"/>
        <v>火</v>
      </c>
      <c r="Y6" s="30" t="str">
        <f t="shared" si="18"/>
        <v>水</v>
      </c>
      <c r="Z6" s="30" t="str">
        <f t="shared" si="18"/>
        <v>木</v>
      </c>
      <c r="AA6" s="30" t="str">
        <f t="shared" si="18"/>
        <v>金</v>
      </c>
      <c r="AB6" s="30" t="str">
        <f t="shared" si="18"/>
        <v>土</v>
      </c>
      <c r="AC6" s="30" t="str">
        <f t="shared" si="18"/>
        <v>日</v>
      </c>
      <c r="AD6" s="30" t="str">
        <f t="shared" si="18"/>
        <v>月</v>
      </c>
      <c r="AE6" s="30" t="str">
        <f t="shared" si="18"/>
        <v>火</v>
      </c>
      <c r="AF6" s="30" t="str">
        <f t="shared" si="18"/>
        <v>水</v>
      </c>
      <c r="AG6" s="30" t="str">
        <f t="shared" si="18"/>
        <v>木</v>
      </c>
      <c r="AH6" s="30" t="str">
        <f t="shared" si="18"/>
        <v>金</v>
      </c>
      <c r="AI6" s="30" t="str">
        <f t="shared" si="18"/>
        <v>土</v>
      </c>
      <c r="AJ6" s="30" t="str">
        <f t="shared" si="18"/>
        <v>日</v>
      </c>
      <c r="AK6" s="30" t="str">
        <f t="shared" si="18"/>
        <v>月</v>
      </c>
      <c r="AL6" s="30" t="str">
        <f t="shared" si="18"/>
        <v>火</v>
      </c>
      <c r="AM6" s="30" t="str">
        <f t="shared" si="18"/>
        <v>水</v>
      </c>
      <c r="AN6" s="30" t="str">
        <f t="shared" si="18"/>
        <v>木</v>
      </c>
      <c r="AO6" s="30" t="str">
        <f t="shared" si="18"/>
        <v>金</v>
      </c>
      <c r="AP6" s="30" t="str">
        <f t="shared" si="18"/>
        <v>土</v>
      </c>
      <c r="AQ6" s="30" t="str">
        <f t="shared" si="18"/>
        <v>日</v>
      </c>
      <c r="AR6" s="30" t="str">
        <f t="shared" si="18"/>
        <v>月</v>
      </c>
      <c r="AS6" s="30" t="str">
        <f t="shared" si="18"/>
        <v>火</v>
      </c>
      <c r="AT6" s="30" t="str">
        <f t="shared" si="18"/>
        <v>水</v>
      </c>
      <c r="AU6" s="30" t="str">
        <f t="shared" si="18"/>
        <v>木</v>
      </c>
      <c r="AV6" s="30" t="str">
        <f t="shared" si="18"/>
        <v>金</v>
      </c>
      <c r="AW6" s="30" t="str">
        <f t="shared" si="18"/>
        <v>土</v>
      </c>
      <c r="AX6" s="30" t="str">
        <f t="shared" si="18"/>
        <v>日</v>
      </c>
      <c r="AY6" s="30" t="str">
        <f t="shared" si="18"/>
        <v>月</v>
      </c>
      <c r="AZ6" s="30" t="str">
        <f t="shared" si="18"/>
        <v>火</v>
      </c>
      <c r="BA6" s="30" t="str">
        <f t="shared" si="18"/>
        <v>水</v>
      </c>
      <c r="BB6" s="30" t="str">
        <f t="shared" si="18"/>
        <v>木</v>
      </c>
      <c r="BC6" s="30" t="str">
        <f t="shared" si="18"/>
        <v>金</v>
      </c>
      <c r="BD6" s="30" t="str">
        <f t="shared" si="18"/>
        <v>土</v>
      </c>
      <c r="BE6" s="30" t="str">
        <f t="shared" si="18"/>
        <v>日</v>
      </c>
      <c r="BF6" s="30" t="str">
        <f t="shared" si="18"/>
        <v>月</v>
      </c>
      <c r="BG6" s="30" t="str">
        <f t="shared" si="18"/>
        <v>火</v>
      </c>
      <c r="BH6" s="30" t="str">
        <f t="shared" si="18"/>
        <v>水</v>
      </c>
      <c r="BI6" s="30" t="str">
        <f t="shared" si="18"/>
        <v>木</v>
      </c>
      <c r="BJ6" s="30" t="str">
        <f t="shared" si="18"/>
        <v>金</v>
      </c>
      <c r="BK6" s="30" t="str">
        <f t="shared" si="18"/>
        <v>土</v>
      </c>
      <c r="BL6" s="30" t="str">
        <f t="shared" si="18"/>
        <v>日</v>
      </c>
      <c r="BM6" s="30" t="str">
        <f t="shared" ref="BM6:BS6" si="19">LEFT(TEXT(BM5,"aaa"),1)</f>
        <v>月</v>
      </c>
      <c r="BN6" s="30" t="str">
        <f t="shared" si="19"/>
        <v>火</v>
      </c>
      <c r="BO6" s="30" t="str">
        <f t="shared" si="19"/>
        <v>水</v>
      </c>
      <c r="BP6" s="30" t="str">
        <f t="shared" si="19"/>
        <v>木</v>
      </c>
      <c r="BQ6" s="30" t="str">
        <f t="shared" si="19"/>
        <v>金</v>
      </c>
      <c r="BR6" s="30" t="str">
        <f t="shared" si="19"/>
        <v>土</v>
      </c>
      <c r="BS6" s="30" t="str">
        <f t="shared" si="19"/>
        <v>日</v>
      </c>
      <c r="BT6" s="30" t="str">
        <f t="shared" ref="BT6:BZ6" si="20">LEFT(TEXT(BT5,"aaa"),1)</f>
        <v>月</v>
      </c>
      <c r="BU6" s="30" t="str">
        <f t="shared" si="20"/>
        <v>火</v>
      </c>
      <c r="BV6" s="30" t="str">
        <f t="shared" si="20"/>
        <v>水</v>
      </c>
      <c r="BW6" s="30" t="str">
        <f t="shared" si="20"/>
        <v>木</v>
      </c>
      <c r="BX6" s="30" t="str">
        <f t="shared" si="20"/>
        <v>金</v>
      </c>
      <c r="BY6" s="30" t="str">
        <f t="shared" si="20"/>
        <v>土</v>
      </c>
      <c r="BZ6" s="30" t="str">
        <f t="shared" si="20"/>
        <v>日</v>
      </c>
      <c r="CA6" s="30" t="str">
        <f t="shared" ref="CA6:CG6" si="21">LEFT(TEXT(CA5,"aaa"),1)</f>
        <v>月</v>
      </c>
      <c r="CB6" s="30" t="str">
        <f t="shared" si="21"/>
        <v>火</v>
      </c>
      <c r="CC6" s="30" t="str">
        <f t="shared" si="21"/>
        <v>水</v>
      </c>
      <c r="CD6" s="30" t="str">
        <f t="shared" si="21"/>
        <v>木</v>
      </c>
      <c r="CE6" s="30" t="str">
        <f t="shared" si="21"/>
        <v>金</v>
      </c>
      <c r="CF6" s="30" t="str">
        <f t="shared" si="21"/>
        <v>土</v>
      </c>
      <c r="CG6" s="30" t="str">
        <f t="shared" si="21"/>
        <v>日</v>
      </c>
    </row>
    <row r="7" spans="1:85" ht="30" hidden="1" customHeight="1" thickBot="1" x14ac:dyDescent="0.3">
      <c r="A7" s="7" t="s">
        <v>6</v>
      </c>
      <c r="C7" s="9"/>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row>
    <row r="8" spans="1:85" s="1" customFormat="1" ht="30" customHeight="1" thickBot="1" x14ac:dyDescent="0.3">
      <c r="A8" s="8" t="s">
        <v>7</v>
      </c>
      <c r="B8" s="59" t="s">
        <v>25</v>
      </c>
      <c r="C8" s="13"/>
      <c r="D8" s="31"/>
      <c r="E8" s="41"/>
      <c r="F8" s="42"/>
      <c r="G8" s="32"/>
      <c r="H8" s="32" t="str">
        <f t="shared" ref="H8:H23" si="22">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row>
    <row r="9" spans="1:85" s="1" customFormat="1" ht="30" customHeight="1" thickBot="1" x14ac:dyDescent="0.3">
      <c r="A9" s="8" t="s">
        <v>8</v>
      </c>
      <c r="B9" s="18" t="s">
        <v>20</v>
      </c>
      <c r="C9" s="14" t="s">
        <v>31</v>
      </c>
      <c r="D9" s="33">
        <v>1</v>
      </c>
      <c r="E9" s="43">
        <f>プロジェクトの開始</f>
        <v>45209</v>
      </c>
      <c r="F9" s="43">
        <f>E9+6</f>
        <v>45215</v>
      </c>
      <c r="G9" s="32"/>
      <c r="H9" s="32">
        <f t="shared" si="22"/>
        <v>7</v>
      </c>
      <c r="I9" s="5"/>
      <c r="J9" s="5"/>
      <c r="K9" s="5"/>
      <c r="L9" s="5"/>
      <c r="M9" s="5"/>
      <c r="N9" s="76"/>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row>
    <row r="10" spans="1:85" s="1" customFormat="1" ht="30" customHeight="1" thickBot="1" x14ac:dyDescent="0.3">
      <c r="A10" s="8" t="s">
        <v>9</v>
      </c>
      <c r="B10" s="18" t="s">
        <v>28</v>
      </c>
      <c r="C10" s="14" t="s">
        <v>32</v>
      </c>
      <c r="D10" s="33">
        <v>1</v>
      </c>
      <c r="E10" s="43">
        <v>45209</v>
      </c>
      <c r="F10" s="43">
        <f>E10+24</f>
        <v>45233</v>
      </c>
      <c r="G10" s="32"/>
      <c r="H10" s="32">
        <f t="shared" si="22"/>
        <v>25</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row>
    <row r="11" spans="1:85" s="1" customFormat="1" ht="30" customHeight="1" thickBot="1" x14ac:dyDescent="0.3">
      <c r="A11" s="8"/>
      <c r="B11" s="18" t="s">
        <v>30</v>
      </c>
      <c r="C11" s="14" t="s">
        <v>32</v>
      </c>
      <c r="D11" s="33">
        <v>1</v>
      </c>
      <c r="E11" s="43">
        <f>プロジェクトの開始</f>
        <v>45209</v>
      </c>
      <c r="F11" s="43">
        <f>E11+13</f>
        <v>45222</v>
      </c>
      <c r="G11" s="32"/>
      <c r="H11" s="32"/>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row>
    <row r="12" spans="1:85" s="1" customFormat="1" ht="30" customHeight="1" thickBot="1" x14ac:dyDescent="0.3">
      <c r="A12" s="8"/>
      <c r="B12" s="72" t="s">
        <v>26</v>
      </c>
      <c r="C12" s="73"/>
      <c r="D12" s="74"/>
      <c r="E12" s="75"/>
      <c r="F12" s="75"/>
      <c r="G12" s="32"/>
      <c r="H12" s="32"/>
      <c r="I12" s="5"/>
      <c r="J12" s="5"/>
      <c r="K12" s="5"/>
      <c r="L12" s="5"/>
      <c r="M12" s="5"/>
      <c r="N12" s="5"/>
      <c r="O12" s="5"/>
      <c r="P12" s="5"/>
      <c r="Q12" s="5"/>
      <c r="R12" s="5"/>
      <c r="S12" s="5"/>
      <c r="T12" s="5"/>
      <c r="U12" s="6"/>
      <c r="V12" s="6"/>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row>
    <row r="13" spans="1:85" s="1" customFormat="1" ht="30" customHeight="1" thickBot="1" x14ac:dyDescent="0.3">
      <c r="A13" s="7"/>
      <c r="B13" s="68" t="s">
        <v>21</v>
      </c>
      <c r="C13" s="69" t="s">
        <v>33</v>
      </c>
      <c r="D13" s="70">
        <v>0.5</v>
      </c>
      <c r="E13" s="71">
        <v>45219</v>
      </c>
      <c r="F13" s="71">
        <f>E13+13</f>
        <v>45232</v>
      </c>
      <c r="G13" s="32"/>
      <c r="H13" s="32">
        <f t="shared" si="22"/>
        <v>14</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row>
    <row r="14" spans="1:85" s="1" customFormat="1" ht="30" customHeight="1" thickBot="1" x14ac:dyDescent="0.3">
      <c r="A14" s="7"/>
      <c r="B14" s="68" t="s">
        <v>22</v>
      </c>
      <c r="C14" s="69" t="s">
        <v>32</v>
      </c>
      <c r="D14" s="70">
        <v>0</v>
      </c>
      <c r="E14" s="71">
        <v>45232</v>
      </c>
      <c r="F14" s="71">
        <f>E14</f>
        <v>45232</v>
      </c>
      <c r="G14" s="32"/>
      <c r="H14" s="32"/>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row>
    <row r="15" spans="1:85" s="1" customFormat="1" ht="30" customHeight="1" thickBot="1" x14ac:dyDescent="0.3">
      <c r="A15" s="8" t="s">
        <v>10</v>
      </c>
      <c r="B15" s="34" t="s">
        <v>27</v>
      </c>
      <c r="C15" s="15"/>
      <c r="D15" s="35"/>
      <c r="E15" s="44"/>
      <c r="F15" s="45"/>
      <c r="G15" s="32"/>
      <c r="H15" s="32" t="str">
        <f t="shared" si="22"/>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row>
    <row r="16" spans="1:85" s="1" customFormat="1" ht="30" customHeight="1" thickBot="1" x14ac:dyDescent="0.3">
      <c r="A16" s="8"/>
      <c r="B16" s="19" t="s">
        <v>21</v>
      </c>
      <c r="C16" s="16" t="s">
        <v>33</v>
      </c>
      <c r="D16" s="36">
        <v>0.9</v>
      </c>
      <c r="E16" s="46">
        <v>45219</v>
      </c>
      <c r="F16" s="46">
        <f>E16+13</f>
        <v>45232</v>
      </c>
      <c r="G16" s="32"/>
      <c r="H16" s="32">
        <f t="shared" si="22"/>
        <v>14</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row>
    <row r="17" spans="1:85" s="1" customFormat="1" ht="30" customHeight="1" thickBot="1" x14ac:dyDescent="0.3">
      <c r="A17" s="7"/>
      <c r="B17" s="19" t="s">
        <v>22</v>
      </c>
      <c r="C17" s="16" t="s">
        <v>32</v>
      </c>
      <c r="D17" s="36">
        <v>0</v>
      </c>
      <c r="E17" s="46">
        <v>45232</v>
      </c>
      <c r="F17" s="46">
        <f>E17</f>
        <v>45232</v>
      </c>
      <c r="G17" s="32"/>
      <c r="H17" s="32">
        <f t="shared" si="22"/>
        <v>1</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row>
    <row r="18" spans="1:85" s="1" customFormat="1" ht="30" customHeight="1" thickBot="1" x14ac:dyDescent="0.3">
      <c r="A18" s="7"/>
      <c r="B18" s="63" t="s">
        <v>29</v>
      </c>
      <c r="C18" s="60"/>
      <c r="D18" s="61"/>
      <c r="E18" s="62"/>
      <c r="F18" s="62"/>
      <c r="G18" s="32"/>
      <c r="H18" s="32"/>
      <c r="I18" s="5"/>
      <c r="J18" s="5"/>
      <c r="K18" s="5"/>
      <c r="L18" s="5"/>
      <c r="M18" s="5"/>
      <c r="N18" s="5"/>
      <c r="O18" s="5"/>
      <c r="P18" s="5"/>
      <c r="Q18" s="5"/>
      <c r="R18" s="5"/>
      <c r="S18" s="5"/>
      <c r="T18" s="5"/>
      <c r="U18" s="6"/>
      <c r="V18" s="6"/>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row>
    <row r="19" spans="1:85" s="1" customFormat="1" ht="30" customHeight="1" thickBot="1" x14ac:dyDescent="0.3">
      <c r="A19" s="7"/>
      <c r="B19" s="67" t="s">
        <v>21</v>
      </c>
      <c r="C19" s="64" t="s">
        <v>33</v>
      </c>
      <c r="D19" s="65">
        <v>0.9</v>
      </c>
      <c r="E19" s="66">
        <v>45219</v>
      </c>
      <c r="F19" s="66">
        <f>E19+13</f>
        <v>45232</v>
      </c>
      <c r="G19" s="32"/>
      <c r="H19" s="32"/>
      <c r="I19" s="5"/>
      <c r="J19" s="5"/>
      <c r="K19" s="5"/>
      <c r="L19" s="5"/>
      <c r="M19" s="5"/>
      <c r="N19" s="5"/>
      <c r="O19" s="5"/>
      <c r="P19" s="5"/>
      <c r="Q19" s="5"/>
      <c r="R19" s="5"/>
      <c r="S19" s="5"/>
      <c r="T19" s="5"/>
      <c r="U19" s="6"/>
      <c r="V19" s="6"/>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row>
    <row r="20" spans="1:85" s="1" customFormat="1" ht="30" customHeight="1" thickBot="1" x14ac:dyDescent="0.3">
      <c r="A20" s="7"/>
      <c r="B20" s="67" t="s">
        <v>22</v>
      </c>
      <c r="C20" s="64" t="s">
        <v>32</v>
      </c>
      <c r="D20" s="65">
        <v>0</v>
      </c>
      <c r="E20" s="66">
        <v>45232</v>
      </c>
      <c r="F20" s="66">
        <f>E20</f>
        <v>45232</v>
      </c>
      <c r="G20" s="32"/>
      <c r="H20" s="32"/>
      <c r="I20" s="5"/>
      <c r="J20" s="5"/>
      <c r="K20" s="5"/>
      <c r="L20" s="5"/>
      <c r="M20" s="5"/>
      <c r="N20" s="5"/>
      <c r="O20" s="5"/>
      <c r="P20" s="5"/>
      <c r="Q20" s="5"/>
      <c r="R20" s="5"/>
      <c r="S20" s="5"/>
      <c r="T20" s="5"/>
      <c r="U20" s="6"/>
      <c r="V20" s="6"/>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row>
    <row r="21" spans="1:85" s="1" customFormat="1" ht="30" customHeight="1" thickBot="1" x14ac:dyDescent="0.3">
      <c r="A21" s="7"/>
      <c r="B21" s="54" t="s">
        <v>23</v>
      </c>
      <c r="C21" s="51"/>
      <c r="D21" s="52"/>
      <c r="E21" s="53"/>
      <c r="F21" s="53"/>
      <c r="G21" s="32"/>
      <c r="H21" s="32"/>
      <c r="I21" s="5"/>
      <c r="J21" s="5"/>
      <c r="K21" s="5"/>
      <c r="L21" s="5"/>
      <c r="M21" s="5"/>
      <c r="N21" s="5"/>
      <c r="O21" s="5"/>
      <c r="P21" s="5"/>
      <c r="Q21" s="5"/>
      <c r="R21" s="5"/>
      <c r="S21" s="5"/>
      <c r="T21" s="5"/>
      <c r="U21" s="6"/>
      <c r="V21" s="6"/>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row>
    <row r="22" spans="1:85" s="1" customFormat="1" ht="30" customHeight="1" thickBot="1" x14ac:dyDescent="0.3">
      <c r="A22" s="7"/>
      <c r="B22" s="58" t="s">
        <v>24</v>
      </c>
      <c r="C22" s="55"/>
      <c r="D22" s="56"/>
      <c r="E22" s="57">
        <v>45273</v>
      </c>
      <c r="F22" s="57">
        <f>E22</f>
        <v>45273</v>
      </c>
      <c r="G22" s="32"/>
      <c r="H22" s="32"/>
      <c r="I22" s="5"/>
      <c r="J22" s="5"/>
      <c r="K22" s="5"/>
      <c r="L22" s="5"/>
      <c r="M22" s="5"/>
      <c r="N22" s="5"/>
      <c r="O22" s="5"/>
      <c r="P22" s="5"/>
      <c r="Q22" s="5"/>
      <c r="R22" s="5"/>
      <c r="S22" s="5"/>
      <c r="T22" s="5"/>
      <c r="U22" s="6"/>
      <c r="V22" s="6"/>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row>
    <row r="23" spans="1:85" s="1" customFormat="1" ht="30" customHeight="1" thickBot="1" x14ac:dyDescent="0.3">
      <c r="A23" s="7" t="s">
        <v>11</v>
      </c>
      <c r="B23" s="20"/>
      <c r="C23" s="17"/>
      <c r="D23" s="37"/>
      <c r="E23" s="47"/>
      <c r="F23" s="47"/>
      <c r="G23" s="32"/>
      <c r="H23" s="32" t="str">
        <f t="shared" si="22"/>
        <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row>
    <row r="24" spans="1:85" ht="30" customHeight="1" x14ac:dyDescent="0.25">
      <c r="G24" s="3"/>
    </row>
    <row r="25" spans="1:85" ht="30" customHeight="1" x14ac:dyDescent="0.25">
      <c r="C25" s="38"/>
      <c r="F25" s="39"/>
    </row>
    <row r="26" spans="1:85" ht="30" customHeight="1" x14ac:dyDescent="0.25">
      <c r="C26" s="40"/>
    </row>
  </sheetData>
  <mergeCells count="14">
    <mergeCell ref="W4:AC4"/>
    <mergeCell ref="C3:D3"/>
    <mergeCell ref="E3:F3"/>
    <mergeCell ref="C4:D4"/>
    <mergeCell ref="I4:O4"/>
    <mergeCell ref="P4:V4"/>
    <mergeCell ref="BT4:BZ4"/>
    <mergeCell ref="CA4:CG4"/>
    <mergeCell ref="BM4:BS4"/>
    <mergeCell ref="AD4:AJ4"/>
    <mergeCell ref="AK4:AQ4"/>
    <mergeCell ref="AR4:AX4"/>
    <mergeCell ref="AY4:BE4"/>
    <mergeCell ref="BF4:BL4"/>
  </mergeCells>
  <phoneticPr fontId="28"/>
  <conditionalFormatting sqref="D7:D23">
    <cfRule type="dataBar" priority="1">
      <dataBar>
        <cfvo type="num" val="0"/>
        <cfvo type="num" val="1"/>
        <color theme="0" tint="-0.249977111117893"/>
      </dataBar>
      <extLst>
        <ext xmlns:x14="http://schemas.microsoft.com/office/spreadsheetml/2009/9/main" uri="{B025F937-C7B1-47D3-B67F-A62EFF666E3E}">
          <x14:id>{3828C1C5-DC67-4F88-9EC9-194DDE8FD795}</x14:id>
        </ext>
      </extLst>
    </cfRule>
  </conditionalFormatting>
  <conditionalFormatting sqref="I5:BK23 BM5:BR23 BT5:BY23 CA5:CF23">
    <cfRule type="expression" dxfId="5" priority="4">
      <formula>AND(TODAY()&gt;=I$5,TODAY()&lt;J$5)</formula>
    </cfRule>
  </conditionalFormatting>
  <conditionalFormatting sqref="I7:BK23 BM7:BR23 BT7:BY23 CA7:CF23">
    <cfRule type="expression" dxfId="4" priority="2">
      <formula>AND(タスク_開始&lt;=I$5,ROUNDDOWN((タスク_終了-タスク_開始+1)*タスク_進捗状況,0)+タスク_開始-1&gt;=I$5)</formula>
    </cfRule>
    <cfRule type="expression" dxfId="3" priority="3" stopIfTrue="1">
      <formula>AND(タスク_終了&gt;=I$5,タスク_開始&lt;J$5)</formula>
    </cfRule>
  </conditionalFormatting>
  <conditionalFormatting sqref="BL5:BL23 BS5:BS23 BZ5:BZ23 CG5:CG23">
    <cfRule type="expression" dxfId="2" priority="6">
      <formula>AND(TODAY()&gt;=BL$5,TODAY()&lt;#REF!)</formula>
    </cfRule>
  </conditionalFormatting>
  <conditionalFormatting sqref="BL7:BL23 BS7:BS23 BZ7:BZ23 CG7:CG23">
    <cfRule type="expression" dxfId="1" priority="9">
      <formula>AND(タスク_開始&lt;=BL$5,ROUNDDOWN((タスク_終了-タスク_開始+1)*タスク_進捗状況,0)+タスク_開始-1&gt;=BL$5)</formula>
    </cfRule>
    <cfRule type="expression" dxfId="0" priority="10" stopIfTrue="1">
      <formula>AND(タスク_終了&gt;=BL$5,タスク_開始&lt;#REF!)</formula>
    </cfRule>
  </conditionalFormatting>
  <dataValidations count="1">
    <dataValidation type="whole" operator="greaterThanOrEqual" allowBlank="1" showInputMessage="1" promptTitle="週表示" prompt="この数字を変更すると、ガント チャート ビューがスクロールされます。" sqref="E4" xr:uid="{3F3D0AE2-3FDD-4F5D-A77C-2A9FB83CE9C1}">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828C1C5-DC67-4F88-9EC9-194DDE8FD795}">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6</vt:i4>
      </vt:variant>
    </vt:vector>
  </HeadingPairs>
  <TitlesOfParts>
    <vt:vector size="7" baseType="lpstr">
      <vt:lpstr>プロジェクトのスケジュール </vt:lpstr>
      <vt:lpstr>'プロジェクトのスケジュール '!Print_Titles</vt:lpstr>
      <vt:lpstr>'プロジェクトのスケジュール '!タスク_開始</vt:lpstr>
      <vt:lpstr>'プロジェクトのスケジュール '!タスク_終了</vt:lpstr>
      <vt:lpstr>'プロジェクトのスケジュール '!タスク_進捗状況</vt:lpstr>
      <vt:lpstr>'プロジェクトのスケジュール '!プロジェクトの開始</vt:lpstr>
      <vt:lpstr>'プロジェクトのスケジュール '!週表示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2023-10-27T00:11:42Z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