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01020409/AndroidStudioProjects/PokerHud/Document/"/>
    </mc:Choice>
  </mc:AlternateContent>
  <bookViews>
    <workbookView xWindow="0" yWindow="460" windowWidth="28800" windowHeight="17460"/>
  </bookViews>
  <sheets>
    <sheet name="WBS" sheetId="1" r:id="rId1"/>
    <sheet name="Config" sheetId="2" r:id="rId2"/>
  </sheets>
  <definedNames>
    <definedName name="非稼働日">Config!$C$3:$C$23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G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19" i="1"/>
  <c r="G18" i="1"/>
  <c r="G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14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30" i="1"/>
  <c r="G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5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G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G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G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G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G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G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H18" i="1"/>
  <c r="H19" i="1"/>
  <c r="H23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G7" i="1"/>
  <c r="I7" i="1"/>
  <c r="G8" i="1"/>
  <c r="I8" i="1"/>
  <c r="G9" i="1"/>
  <c r="I9" i="1"/>
  <c r="G11" i="1"/>
  <c r="I11" i="1"/>
  <c r="G12" i="1"/>
  <c r="I12" i="1"/>
  <c r="G15" i="1"/>
  <c r="I15" i="1"/>
  <c r="G17" i="1"/>
  <c r="I17" i="1"/>
  <c r="G32" i="1"/>
  <c r="G33" i="1"/>
  <c r="G34" i="1"/>
  <c r="G35" i="1"/>
  <c r="G36" i="1"/>
  <c r="G37" i="1"/>
  <c r="G38" i="1"/>
  <c r="I5" i="1"/>
  <c r="D5" i="2"/>
  <c r="H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H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H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H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H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H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H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H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4" i="1"/>
  <c r="H2" i="1"/>
  <c r="I2" i="1"/>
  <c r="I4" i="1"/>
  <c r="J2" i="1"/>
  <c r="J4" i="1"/>
  <c r="K2" i="1"/>
  <c r="K4" i="1"/>
  <c r="L2" i="1"/>
  <c r="L4" i="1"/>
  <c r="M2" i="1"/>
  <c r="M4" i="1"/>
  <c r="N2" i="1"/>
  <c r="N4" i="1"/>
  <c r="O2" i="1"/>
  <c r="O4" i="1"/>
  <c r="P2" i="1"/>
  <c r="P4" i="1"/>
  <c r="Q2" i="1"/>
  <c r="Q4" i="1"/>
  <c r="R2" i="1"/>
  <c r="R4" i="1"/>
  <c r="S2" i="1"/>
  <c r="S4" i="1"/>
  <c r="T2" i="1"/>
  <c r="T4" i="1"/>
  <c r="U2" i="1"/>
  <c r="U4" i="1"/>
  <c r="V2" i="1"/>
  <c r="V4" i="1"/>
  <c r="W2" i="1"/>
  <c r="W4" i="1"/>
  <c r="X2" i="1"/>
  <c r="X4" i="1"/>
  <c r="Y2" i="1"/>
  <c r="Y4" i="1"/>
  <c r="Z2" i="1"/>
  <c r="Z4" i="1"/>
  <c r="AA2" i="1"/>
  <c r="AA4" i="1"/>
  <c r="AB2" i="1"/>
  <c r="AB4" i="1"/>
  <c r="AC2" i="1"/>
  <c r="AC4" i="1"/>
  <c r="AD2" i="1"/>
  <c r="AD4" i="1"/>
  <c r="AE2" i="1"/>
  <c r="AE4" i="1"/>
  <c r="AF2" i="1"/>
  <c r="AF4" i="1"/>
  <c r="AG2" i="1"/>
  <c r="AG4" i="1"/>
  <c r="AH2" i="1"/>
  <c r="AH4" i="1"/>
  <c r="G6" i="1"/>
  <c r="I6" i="1"/>
  <c r="H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<sst xmlns="http://schemas.openxmlformats.org/spreadsheetml/2006/main" count="33" uniqueCount="32">
  <si>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</si>
  <si>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</si>
  <si>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</si>
  <si>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</si>
  <si>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</si>
  <si>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</si>
  <si>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HUD開発</t>
    <phoneticPr fontId="3"/>
  </si>
  <si>
    <t>アプリケーション開発</t>
    <phoneticPr fontId="3"/>
  </si>
  <si>
    <t>仕様策定</t>
    <phoneticPr fontId="3"/>
  </si>
  <si>
    <t>画面仕様</t>
    <phoneticPr fontId="3"/>
  </si>
  <si>
    <t>機能仕様</t>
    <phoneticPr fontId="3"/>
  </si>
  <si>
    <t>WBS FIX</t>
    <phoneticPr fontId="3"/>
  </si>
  <si>
    <t>開発</t>
    <phoneticPr fontId="3"/>
  </si>
  <si>
    <t>TOP画面</t>
    <phoneticPr fontId="3"/>
  </si>
  <si>
    <t>計算機能</t>
    <phoneticPr fontId="3"/>
  </si>
  <si>
    <t>プレイヤー追加/削除</t>
    <phoneticPr fontId="3"/>
  </si>
  <si>
    <t>戦歴保存</t>
    <phoneticPr fontId="3"/>
  </si>
  <si>
    <t>Facebook Login</t>
    <phoneticPr fontId="3"/>
  </si>
  <si>
    <t>Firebase</t>
    <phoneticPr fontId="3"/>
  </si>
  <si>
    <t>戦績レビュー</t>
    <phoneticPr fontId="3"/>
  </si>
  <si>
    <t>ブラインド移動</t>
    <phoneticPr fontId="3"/>
  </si>
  <si>
    <t>試験</t>
    <phoneticPr fontId="3"/>
  </si>
  <si>
    <t>フィールドテスト</t>
    <phoneticPr fontId="3"/>
  </si>
  <si>
    <t>ユーザビリティテスト</t>
    <phoneticPr fontId="3"/>
  </si>
  <si>
    <t>リリース前調整</t>
    <phoneticPr fontId="3"/>
  </si>
  <si>
    <t>リリース</t>
    <phoneticPr fontId="3"/>
  </si>
  <si>
    <t>プレーヤーにタグ</t>
    <phoneticPr fontId="3"/>
  </si>
  <si>
    <t>進捗</t>
    <phoneticPr fontId="3"/>
  </si>
  <si>
    <t>HUD画面</t>
    <phoneticPr fontId="3"/>
  </si>
  <si>
    <t>Result画面</t>
    <phoneticPr fontId="3"/>
  </si>
  <si>
    <t>HUDデータ設計</t>
    <phoneticPr fontId="3"/>
  </si>
  <si>
    <t>リストのフローティング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</si>
</sst>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7" x14ac:knownFonts="1">
    <font>
      <sz val="11"/>
      <color theme="1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/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11" xfId="0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indent="1"/>
    </xf>
    <xf numFmtId="9" fontId="2" fillId="4" borderId="5" xfId="1" applyFont="1" applyFill="1" applyBorder="1" applyAlignment="1">
      <alignment horizontal="center"/>
    </xf>
    <xf numFmtId="9" fontId="2" fillId="4" borderId="5" xfId="1" applyNumberFormat="1" applyFont="1" applyFill="1" applyBorder="1" applyAlignment="1">
      <alignment horizontal="center"/>
    </xf>
  </cellXfs>
  <cellStyles count="2">
    <cellStyle name="パーセント" xfId="1" builtinId="5"/>
    <cellStyle name="標準" xfId="0" builtinId="0"/>
  </cellStyles>
  <dxfs count="47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abSelected="1" topLeftCell="B1" workbookViewId="0">
      <selection activeCell="N17" sqref="N17"/>
    </sheetView>
  </sheetViews>
  <sheetFormatPr baseColWidth="12" defaultColWidth="8.83203125" defaultRowHeight="15.75" customHeight="1" x14ac:dyDescent="0.3"/>
  <cols>
    <col min="1" max="2" width="1.83203125" style="8" customWidth="1"/>
    <col min="3" max="3" width="21.6640625" style="8" customWidth="1"/>
    <col min="4" max="4" width="5.33203125" style="8" bestFit="1" customWidth="1"/>
    <col min="5" max="5" width="5.6640625" style="8" customWidth="1"/>
    <col min="6" max="7" width="6.83203125" style="8" customWidth="1"/>
    <col min="8" max="71" width="3.1640625" style="8" customWidth="1"/>
    <col min="72" max="16384" width="8.83203125" style="8"/>
  </cols>
  <sheetData>
    <row r="1" spans="1:34" ht="20.25" customHeight="1" thickBot="1" x14ac:dyDescent="0.35">
      <c r="A1" s="28" t="s">
        <v>6</v>
      </c>
      <c r="B1" s="28"/>
      <c r="C1" s="28"/>
      <c r="D1" s="23"/>
      <c r="E1" s="33"/>
    </row>
    <row r="2" spans="1:34" ht="15.75" customHeight="1" thickTop="1" x14ac:dyDescent="0.3">
      <c r="A2" s="29"/>
      <c r="B2" s="29"/>
      <c r="C2" s="29"/>
      <c r="D2" s="29"/>
      <c r="E2" s="34"/>
      <c r="H2" s="9">
        <f>H3</f>
        <v>42934</v>
      </c>
      <c r="I2" s="10" t="str">
        <f>IF(DAY(I3)=1,MONTH(I3),"")</f>
        <v/>
      </c>
      <c r="J2" s="10" t="str">
        <f t="shared" ref="J2:AG2" si="0">IF(DAY(J3)=1,MONTH(J3),"")</f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>
        <f t="shared" si="0"/>
        <v>8</v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24" t="str">
        <f t="shared" ref="AH2" si="1">IF(DAY(AH3)=1,MONTH(AH3),"")</f>
        <v/>
      </c>
    </row>
    <row r="3" spans="1:34" ht="15.75" customHeight="1" x14ac:dyDescent="0.3">
      <c r="H3" s="11">
        <f>Config!B3</f>
        <v>42934</v>
      </c>
      <c r="I3" s="11">
        <f>H3+1</f>
        <v>42935</v>
      </c>
      <c r="J3" s="11">
        <f>I3+1</f>
        <v>42936</v>
      </c>
      <c r="K3" s="11">
        <f t="shared" ref="K3:AH3" si="2">J3+1</f>
        <v>42937</v>
      </c>
      <c r="L3" s="11">
        <f t="shared" si="2"/>
        <v>42938</v>
      </c>
      <c r="M3" s="11">
        <f t="shared" si="2"/>
        <v>42939</v>
      </c>
      <c r="N3" s="11">
        <f t="shared" si="2"/>
        <v>42940</v>
      </c>
      <c r="O3" s="11">
        <f t="shared" si="2"/>
        <v>42941</v>
      </c>
      <c r="P3" s="11">
        <f t="shared" si="2"/>
        <v>42942</v>
      </c>
      <c r="Q3" s="11">
        <f t="shared" si="2"/>
        <v>42943</v>
      </c>
      <c r="R3" s="11">
        <f t="shared" si="2"/>
        <v>42944</v>
      </c>
      <c r="S3" s="11">
        <f t="shared" si="2"/>
        <v>42945</v>
      </c>
      <c r="T3" s="11">
        <f t="shared" si="2"/>
        <v>42946</v>
      </c>
      <c r="U3" s="11">
        <f t="shared" si="2"/>
        <v>42947</v>
      </c>
      <c r="V3" s="11">
        <f t="shared" si="2"/>
        <v>42948</v>
      </c>
      <c r="W3" s="11">
        <f t="shared" si="2"/>
        <v>42949</v>
      </c>
      <c r="X3" s="11">
        <f t="shared" si="2"/>
        <v>42950</v>
      </c>
      <c r="Y3" s="11">
        <f t="shared" si="2"/>
        <v>42951</v>
      </c>
      <c r="Z3" s="11">
        <f t="shared" si="2"/>
        <v>42952</v>
      </c>
      <c r="AA3" s="11">
        <f t="shared" si="2"/>
        <v>42953</v>
      </c>
      <c r="AB3" s="11">
        <f t="shared" si="2"/>
        <v>42954</v>
      </c>
      <c r="AC3" s="11">
        <f t="shared" si="2"/>
        <v>42955</v>
      </c>
      <c r="AD3" s="11">
        <f t="shared" si="2"/>
        <v>42956</v>
      </c>
      <c r="AE3" s="11">
        <f t="shared" si="2"/>
        <v>42957</v>
      </c>
      <c r="AF3" s="11">
        <f t="shared" si="2"/>
        <v>42958</v>
      </c>
      <c r="AG3" s="11">
        <f t="shared" si="2"/>
        <v>42959</v>
      </c>
      <c r="AH3" s="11">
        <f t="shared" si="2"/>
        <v>42960</v>
      </c>
    </row>
    <row r="4" spans="1:34" ht="15.75" customHeight="1" x14ac:dyDescent="0.3">
      <c r="A4" s="25" t="s">
        <v>0</v>
      </c>
      <c r="B4" s="26"/>
      <c r="C4" s="27"/>
      <c r="D4" s="12" t="s">
        <v>1</v>
      </c>
      <c r="E4" s="12" t="s">
        <v>27</v>
      </c>
      <c r="F4" s="12" t="s">
        <v>2</v>
      </c>
      <c r="G4" s="12" t="s">
        <v>3</v>
      </c>
      <c r="H4" s="13">
        <f>WEEKDAY(H3,1)</f>
        <v>3</v>
      </c>
      <c r="I4" s="13">
        <f t="shared" ref="I4:Y4" si="3">WEEKDAY(I3,1)</f>
        <v>4</v>
      </c>
      <c r="J4" s="13">
        <f t="shared" si="3"/>
        <v>5</v>
      </c>
      <c r="K4" s="13">
        <f t="shared" si="3"/>
        <v>6</v>
      </c>
      <c r="L4" s="13">
        <f t="shared" si="3"/>
        <v>7</v>
      </c>
      <c r="M4" s="13">
        <f t="shared" si="3"/>
        <v>1</v>
      </c>
      <c r="N4" s="13">
        <f t="shared" si="3"/>
        <v>2</v>
      </c>
      <c r="O4" s="13">
        <f t="shared" si="3"/>
        <v>3</v>
      </c>
      <c r="P4" s="13">
        <f t="shared" si="3"/>
        <v>4</v>
      </c>
      <c r="Q4" s="13">
        <f t="shared" si="3"/>
        <v>5</v>
      </c>
      <c r="R4" s="13">
        <f t="shared" si="3"/>
        <v>6</v>
      </c>
      <c r="S4" s="13">
        <f t="shared" si="3"/>
        <v>7</v>
      </c>
      <c r="T4" s="13">
        <f t="shared" si="3"/>
        <v>1</v>
      </c>
      <c r="U4" s="13">
        <f t="shared" si="3"/>
        <v>2</v>
      </c>
      <c r="V4" s="13">
        <f t="shared" si="3"/>
        <v>3</v>
      </c>
      <c r="W4" s="13">
        <f t="shared" si="3"/>
        <v>4</v>
      </c>
      <c r="X4" s="13">
        <f t="shared" si="3"/>
        <v>5</v>
      </c>
      <c r="Y4" s="13">
        <f t="shared" si="3"/>
        <v>6</v>
      </c>
      <c r="Z4" s="13">
        <f t="shared" ref="Z4" si="4">WEEKDAY(Z3,1)</f>
        <v>7</v>
      </c>
      <c r="AA4" s="13">
        <f t="shared" ref="AA4" si="5">WEEKDAY(AA3,1)</f>
        <v>1</v>
      </c>
      <c r="AB4" s="13">
        <f t="shared" ref="AB4" si="6">WEEKDAY(AB3,1)</f>
        <v>2</v>
      </c>
      <c r="AC4" s="13">
        <f t="shared" ref="AC4" si="7">WEEKDAY(AC3,1)</f>
        <v>3</v>
      </c>
      <c r="AD4" s="13">
        <f t="shared" ref="AD4" si="8">WEEKDAY(AD3,1)</f>
        <v>4</v>
      </c>
      <c r="AE4" s="13">
        <f t="shared" ref="AE4" si="9">WEEKDAY(AE3,1)</f>
        <v>5</v>
      </c>
      <c r="AF4" s="13">
        <f t="shared" ref="AF4" si="10">WEEKDAY(AF3,1)</f>
        <v>6</v>
      </c>
      <c r="AG4" s="13">
        <f t="shared" ref="AG4" si="11">WEEKDAY(AG3,1)</f>
        <v>7</v>
      </c>
      <c r="AH4" s="13">
        <f t="shared" ref="AH4" si="12">WEEKDAY(AH3,1)</f>
        <v>1</v>
      </c>
    </row>
    <row r="5" spans="1:34" ht="15.75" customHeight="1" x14ac:dyDescent="0.3">
      <c r="A5" s="14" t="s">
        <v>7</v>
      </c>
      <c r="B5" s="15"/>
      <c r="C5" s="16"/>
      <c r="D5" s="17">
        <v>18</v>
      </c>
      <c r="E5" s="35">
        <v>0.1</v>
      </c>
      <c r="F5" s="21">
        <v>42934</v>
      </c>
      <c r="G5" s="22">
        <f t="shared" ref="G5:G38" si="13">IF(D5="","",WORKDAY(F5,D5,非稼働日)-1)</f>
        <v>42960</v>
      </c>
      <c r="H5" s="18">
        <f>IF($D5="","",IF((H$3&gt;=$F5)*AND(H$3&lt;=$G5),IF($A5="",IF($B5="",3,2),1),""))</f>
        <v>1</v>
      </c>
      <c r="I5" s="18">
        <f>IF($D5="","",IF((I$3&gt;=$F5)*AND(I$3&lt;=$G5),IF($A5="",IF($B5="",3,2),1),""))</f>
        <v>1</v>
      </c>
      <c r="J5" s="18">
        <f>IF($D5="","",IF((J$3&gt;=$F5)*AND(J$3&lt;=$G5),IF($A5="",IF($B5="",3,2),1),""))</f>
        <v>1</v>
      </c>
      <c r="K5" s="18">
        <f>IF($D5="","",IF((K$3&gt;=$F5)*AND(K$3&lt;=$G5),IF($A5="",IF($B5="",3,2),1),""))</f>
        <v>1</v>
      </c>
      <c r="L5" s="18">
        <f>IF($D5="","",IF((L$3&gt;=$F5)*AND(L$3&lt;=$G5),IF($A5="",IF($B5="",3,2),1),""))</f>
        <v>1</v>
      </c>
      <c r="M5" s="18">
        <f>IF($D5="","",IF((M$3&gt;=$F5)*AND(M$3&lt;=$G5),IF($A5="",IF($B5="",3,2),1),""))</f>
        <v>1</v>
      </c>
      <c r="N5" s="18">
        <f>IF($D5="","",IF((N$3&gt;=$F5)*AND(N$3&lt;=$G5),IF($A5="",IF($B5="",3,2),1),""))</f>
        <v>1</v>
      </c>
      <c r="O5" s="18">
        <f>IF($D5="","",IF((O$3&gt;=$F5)*AND(O$3&lt;=$G5),IF($A5="",IF($B5="",3,2),1),""))</f>
        <v>1</v>
      </c>
      <c r="P5" s="18">
        <f>IF($D5="","",IF((P$3&gt;=$F5)*AND(P$3&lt;=$G5),IF($A5="",IF($B5="",3,2),1),""))</f>
        <v>1</v>
      </c>
      <c r="Q5" s="18">
        <f>IF($D5="","",IF((Q$3&gt;=$F5)*AND(Q$3&lt;=$G5),IF($A5="",IF($B5="",3,2),1),""))</f>
        <v>1</v>
      </c>
      <c r="R5" s="18">
        <f>IF($D5="","",IF((R$3&gt;=$F5)*AND(R$3&lt;=$G5),IF($A5="",IF($B5="",3,2),1),""))</f>
        <v>1</v>
      </c>
      <c r="S5" s="18">
        <f>IF($D5="","",IF((S$3&gt;=$F5)*AND(S$3&lt;=$G5),IF($A5="",IF($B5="",3,2),1),""))</f>
        <v>1</v>
      </c>
      <c r="T5" s="18">
        <f>IF($D5="","",IF((T$3&gt;=$F5)*AND(T$3&lt;=$G5),IF($A5="",IF($B5="",3,2),1),""))</f>
        <v>1</v>
      </c>
      <c r="U5" s="18">
        <f>IF($D5="","",IF((U$3&gt;=$F5)*AND(U$3&lt;=$G5),IF($A5="",IF($B5="",3,2),1),""))</f>
        <v>1</v>
      </c>
      <c r="V5" s="18">
        <f>IF($D5="","",IF((V$3&gt;=$F5)*AND(V$3&lt;=$G5),IF($A5="",IF($B5="",3,2),1),""))</f>
        <v>1</v>
      </c>
      <c r="W5" s="18">
        <f>IF($D5="","",IF((W$3&gt;=$F5)*AND(W$3&lt;=$G5),IF($A5="",IF($B5="",3,2),1),""))</f>
        <v>1</v>
      </c>
      <c r="X5" s="18">
        <f>IF($D5="","",IF((X$3&gt;=$F5)*AND(X$3&lt;=$G5),IF($A5="",IF($B5="",3,2),1),""))</f>
        <v>1</v>
      </c>
      <c r="Y5" s="18">
        <f>IF($D5="","",IF((Y$3&gt;=$F5)*AND(Y$3&lt;=$G5),IF($A5="",IF($B5="",3,2),1),""))</f>
        <v>1</v>
      </c>
      <c r="Z5" s="18">
        <f>IF($D5="","",IF((Z$3&gt;=$F5)*AND(Z$3&lt;=$G5),IF($A5="",IF($B5="",3,2),1),""))</f>
        <v>1</v>
      </c>
      <c r="AA5" s="18">
        <f>IF($D5="","",IF((AA$3&gt;=$F5)*AND(AA$3&lt;=$G5),IF($A5="",IF($B5="",3,2),1),""))</f>
        <v>1</v>
      </c>
      <c r="AB5" s="18">
        <f>IF($D5="","",IF((AB$3&gt;=$F5)*AND(AB$3&lt;=$G5),IF($A5="",IF($B5="",3,2),1),""))</f>
        <v>1</v>
      </c>
      <c r="AC5" s="18">
        <f>IF($D5="","",IF((AC$3&gt;=$F5)*AND(AC$3&lt;=$G5),IF($A5="",IF($B5="",3,2),1),""))</f>
        <v>1</v>
      </c>
      <c r="AD5" s="18">
        <f>IF($D5="","",IF((AD$3&gt;=$F5)*AND(AD$3&lt;=$G5),IF($A5="",IF($B5="",3,2),1),""))</f>
        <v>1</v>
      </c>
      <c r="AE5" s="18">
        <f>IF($D5="","",IF((AE$3&gt;=$F5)*AND(AE$3&lt;=$G5),IF($A5="",IF($B5="",3,2),1),""))</f>
        <v>1</v>
      </c>
      <c r="AF5" s="18">
        <f>IF($D5="","",IF((AF$3&gt;=$F5)*AND(AF$3&lt;=$G5),IF($A5="",IF($B5="",3,2),1),""))</f>
        <v>1</v>
      </c>
      <c r="AG5" s="18">
        <f>IF($D5="","",IF((AG$3&gt;=$F5)*AND(AG$3&lt;=$G5),IF($A5="",IF($B5="",3,2),1),""))</f>
        <v>1</v>
      </c>
      <c r="AH5" s="18">
        <f>IF($D5="","",IF((AH$3&gt;=$F5)*AND(AH$3&lt;=$G5),IF($A5="",IF($B5="",3,2),1),""))</f>
        <v>1</v>
      </c>
    </row>
    <row r="6" spans="1:34" ht="15.75" customHeight="1" x14ac:dyDescent="0.3">
      <c r="A6" s="14"/>
      <c r="B6" s="15" t="s">
        <v>8</v>
      </c>
      <c r="C6" s="16"/>
      <c r="D6" s="17">
        <v>2</v>
      </c>
      <c r="E6" s="35">
        <v>1</v>
      </c>
      <c r="F6" s="21">
        <v>42934</v>
      </c>
      <c r="G6" s="22">
        <f t="shared" si="13"/>
        <v>42935</v>
      </c>
      <c r="H6" s="18">
        <f>IF($D6="","",IF((H$3&gt;=$F6)*AND(H$3&lt;=$G6),IF($A6="",IF($B6="",3,2),1),""))</f>
        <v>2</v>
      </c>
      <c r="I6" s="18">
        <f>IF($D6="","",IF((I$3&gt;=$F6)*AND(I$3&lt;=$G6),IF($A6="",IF($B6="",3,2),1),""))</f>
        <v>2</v>
      </c>
      <c r="J6" s="18" t="str">
        <f>IF($D6="","",IF((J$3&gt;=$F6)*AND(J$3&lt;=$G6),IF($A6="",IF($B6="",3,2),1),""))</f>
        <v/>
      </c>
      <c r="K6" s="18" t="str">
        <f>IF($D6="","",IF((K$3&gt;=$F6)*AND(K$3&lt;=$G6),IF($A6="",IF($B6="",3,2),1),""))</f>
        <v/>
      </c>
      <c r="L6" s="18" t="str">
        <f>IF($D6="","",IF((L$3&gt;=$F6)*AND(L$3&lt;=$G6),IF($A6="",IF($B6="",3,2),1),""))</f>
        <v/>
      </c>
      <c r="M6" s="18" t="str">
        <f>IF($D6="","",IF((M$3&gt;=$F6)*AND(M$3&lt;=$G6),IF($A6="",IF($B6="",3,2),1),""))</f>
        <v/>
      </c>
      <c r="N6" s="18" t="str">
        <f>IF($D6="","",IF((N$3&gt;=$F6)*AND(N$3&lt;=$G6),IF($A6="",IF($B6="",3,2),1),""))</f>
        <v/>
      </c>
      <c r="O6" s="18" t="str">
        <f>IF($D6="","",IF((O$3&gt;=$F6)*AND(O$3&lt;=$G6),IF($A6="",IF($B6="",3,2),1),""))</f>
        <v/>
      </c>
      <c r="P6" s="18" t="str">
        <f>IF($D6="","",IF((P$3&gt;=$F6)*AND(P$3&lt;=$G6),IF($A6="",IF($B6="",3,2),1),""))</f>
        <v/>
      </c>
      <c r="Q6" s="18" t="str">
        <f>IF($D6="","",IF((Q$3&gt;=$F6)*AND(Q$3&lt;=$G6),IF($A6="",IF($B6="",3,2),1),""))</f>
        <v/>
      </c>
      <c r="R6" s="18" t="str">
        <f>IF($D6="","",IF((R$3&gt;=$F6)*AND(R$3&lt;=$G6),IF($A6="",IF($B6="",3,2),1),""))</f>
        <v/>
      </c>
      <c r="S6" s="18" t="str">
        <f>IF($D6="","",IF((S$3&gt;=$F6)*AND(S$3&lt;=$G6),IF($A6="",IF($B6="",3,2),1),""))</f>
        <v/>
      </c>
      <c r="T6" s="18" t="str">
        <f>IF($D6="","",IF((T$3&gt;=$F6)*AND(T$3&lt;=$G6),IF($A6="",IF($B6="",3,2),1),""))</f>
        <v/>
      </c>
      <c r="U6" s="18" t="str">
        <f>IF($D6="","",IF((U$3&gt;=$F6)*AND(U$3&lt;=$G6),IF($A6="",IF($B6="",3,2),1),""))</f>
        <v/>
      </c>
      <c r="V6" s="18" t="str">
        <f>IF($D6="","",IF((V$3&gt;=$F6)*AND(V$3&lt;=$G6),IF($A6="",IF($B6="",3,2),1),""))</f>
        <v/>
      </c>
      <c r="W6" s="18" t="str">
        <f>IF($D6="","",IF((W$3&gt;=$F6)*AND(W$3&lt;=$G6),IF($A6="",IF($B6="",3,2),1),""))</f>
        <v/>
      </c>
      <c r="X6" s="18" t="str">
        <f>IF($D6="","",IF((X$3&gt;=$F6)*AND(X$3&lt;=$G6),IF($A6="",IF($B6="",3,2),1),""))</f>
        <v/>
      </c>
      <c r="Y6" s="18" t="str">
        <f>IF($D6="","",IF((Y$3&gt;=$F6)*AND(Y$3&lt;=$G6),IF($A6="",IF($B6="",3,2),1),""))</f>
        <v/>
      </c>
      <c r="Z6" s="18" t="str">
        <f>IF($D6="","",IF((Z$3&gt;=$F6)*AND(Z$3&lt;=$G6),IF($A6="",IF($B6="",3,2),1),""))</f>
        <v/>
      </c>
      <c r="AA6" s="18" t="str">
        <f>IF($D6="","",IF((AA$3&gt;=$F6)*AND(AA$3&lt;=$G6),IF($A6="",IF($B6="",3,2),1),""))</f>
        <v/>
      </c>
      <c r="AB6" s="18" t="str">
        <f>IF($D6="","",IF((AB$3&gt;=$F6)*AND(AB$3&lt;=$G6),IF($A6="",IF($B6="",3,2),1),""))</f>
        <v/>
      </c>
      <c r="AC6" s="18" t="str">
        <f>IF($D6="","",IF((AC$3&gt;=$F6)*AND(AC$3&lt;=$G6),IF($A6="",IF($B6="",3,2),1),""))</f>
        <v/>
      </c>
      <c r="AD6" s="18" t="str">
        <f>IF($D6="","",IF((AD$3&gt;=$F6)*AND(AD$3&lt;=$G6),IF($A6="",IF($B6="",3,2),1),""))</f>
        <v/>
      </c>
      <c r="AE6" s="18" t="str">
        <f>IF($D6="","",IF((AE$3&gt;=$F6)*AND(AE$3&lt;=$G6),IF($A6="",IF($B6="",3,2),1),""))</f>
        <v/>
      </c>
      <c r="AF6" s="18" t="str">
        <f>IF($D6="","",IF((AF$3&gt;=$F6)*AND(AF$3&lt;=$G6),IF($A6="",IF($B6="",3,2),1),""))</f>
        <v/>
      </c>
      <c r="AG6" s="18" t="str">
        <f>IF($D6="","",IF((AG$3&gt;=$F6)*AND(AG$3&lt;=$G6),IF($A6="",IF($B6="",3,2),1),""))</f>
        <v/>
      </c>
      <c r="AH6" s="18" t="str">
        <f>IF($D6="","",IF((AH$3&gt;=$F6)*AND(AH$3&lt;=$G6),IF($A6="",IF($B6="",3,2),1),""))</f>
        <v/>
      </c>
    </row>
    <row r="7" spans="1:34" ht="15.75" customHeight="1" x14ac:dyDescent="0.3">
      <c r="A7" s="14"/>
      <c r="B7" s="15"/>
      <c r="C7" s="16" t="s">
        <v>9</v>
      </c>
      <c r="D7" s="17">
        <v>1</v>
      </c>
      <c r="E7" s="35">
        <v>1</v>
      </c>
      <c r="F7" s="21">
        <v>42934</v>
      </c>
      <c r="G7" s="22">
        <f t="shared" si="13"/>
        <v>42934</v>
      </c>
      <c r="H7" s="18">
        <f>IF($D7="","",IF((H$3&gt;=$F7)*AND(H$3&lt;=$G7),IF($A7="",IF($B7="",3,2),1),""))</f>
        <v>3</v>
      </c>
      <c r="I7" s="18" t="str">
        <f>IF($D7="","",IF((I$3&gt;=$F7)*AND(I$3&lt;=$G7),IF($A7="",IF($B7="",3,2),1),""))</f>
        <v/>
      </c>
      <c r="J7" s="18" t="str">
        <f>IF($D7="","",IF((J$3&gt;=$F7)*AND(J$3&lt;=$G7),IF($A7="",IF($B7="",3,2),1),""))</f>
        <v/>
      </c>
      <c r="K7" s="18" t="str">
        <f>IF($D7="","",IF((K$3&gt;=$F7)*AND(K$3&lt;=$G7),IF($A7="",IF($B7="",3,2),1),""))</f>
        <v/>
      </c>
      <c r="L7" s="18" t="str">
        <f>IF($D7="","",IF((L$3&gt;=$F7)*AND(L$3&lt;=$G7),IF($A7="",IF($B7="",3,2),1),""))</f>
        <v/>
      </c>
      <c r="M7" s="18" t="str">
        <f>IF($D7="","",IF((M$3&gt;=$F7)*AND(M$3&lt;=$G7),IF($A7="",IF($B7="",3,2),1),""))</f>
        <v/>
      </c>
      <c r="N7" s="18" t="str">
        <f>IF($D7="","",IF((N$3&gt;=$F7)*AND(N$3&lt;=$G7),IF($A7="",IF($B7="",3,2),1),""))</f>
        <v/>
      </c>
      <c r="O7" s="18" t="str">
        <f>IF($D7="","",IF((O$3&gt;=$F7)*AND(O$3&lt;=$G7),IF($A7="",IF($B7="",3,2),1),""))</f>
        <v/>
      </c>
      <c r="P7" s="18" t="str">
        <f>IF($D7="","",IF((P$3&gt;=$F7)*AND(P$3&lt;=$G7),IF($A7="",IF($B7="",3,2),1),""))</f>
        <v/>
      </c>
      <c r="Q7" s="18" t="str">
        <f>IF($D7="","",IF((Q$3&gt;=$F7)*AND(Q$3&lt;=$G7),IF($A7="",IF($B7="",3,2),1),""))</f>
        <v/>
      </c>
      <c r="R7" s="18" t="str">
        <f>IF($D7="","",IF((R$3&gt;=$F7)*AND(R$3&lt;=$G7),IF($A7="",IF($B7="",3,2),1),""))</f>
        <v/>
      </c>
      <c r="S7" s="18" t="str">
        <f>IF($D7="","",IF((S$3&gt;=$F7)*AND(S$3&lt;=$G7),IF($A7="",IF($B7="",3,2),1),""))</f>
        <v/>
      </c>
      <c r="T7" s="18" t="str">
        <f>IF($D7="","",IF((T$3&gt;=$F7)*AND(T$3&lt;=$G7),IF($A7="",IF($B7="",3,2),1),""))</f>
        <v/>
      </c>
      <c r="U7" s="18" t="str">
        <f>IF($D7="","",IF((U$3&gt;=$F7)*AND(U$3&lt;=$G7),IF($A7="",IF($B7="",3,2),1),""))</f>
        <v/>
      </c>
      <c r="V7" s="18" t="str">
        <f>IF($D7="","",IF((V$3&gt;=$F7)*AND(V$3&lt;=$G7),IF($A7="",IF($B7="",3,2),1),""))</f>
        <v/>
      </c>
      <c r="W7" s="18" t="str">
        <f>IF($D7="","",IF((W$3&gt;=$F7)*AND(W$3&lt;=$G7),IF($A7="",IF($B7="",3,2),1),""))</f>
        <v/>
      </c>
      <c r="X7" s="18" t="str">
        <f>IF($D7="","",IF((X$3&gt;=$F7)*AND(X$3&lt;=$G7),IF($A7="",IF($B7="",3,2),1),""))</f>
        <v/>
      </c>
      <c r="Y7" s="18" t="str">
        <f>IF($D7="","",IF((Y$3&gt;=$F7)*AND(Y$3&lt;=$G7),IF($A7="",IF($B7="",3,2),1),""))</f>
        <v/>
      </c>
      <c r="Z7" s="18" t="str">
        <f>IF($D7="","",IF((Z$3&gt;=$F7)*AND(Z$3&lt;=$G7),IF($A7="",IF($B7="",3,2),1),""))</f>
        <v/>
      </c>
      <c r="AA7" s="18" t="str">
        <f>IF($D7="","",IF((AA$3&gt;=$F7)*AND(AA$3&lt;=$G7),IF($A7="",IF($B7="",3,2),1),""))</f>
        <v/>
      </c>
      <c r="AB7" s="18" t="str">
        <f>IF($D7="","",IF((AB$3&gt;=$F7)*AND(AB$3&lt;=$G7),IF($A7="",IF($B7="",3,2),1),""))</f>
        <v/>
      </c>
      <c r="AC7" s="18" t="str">
        <f>IF($D7="","",IF((AC$3&gt;=$F7)*AND(AC$3&lt;=$G7),IF($A7="",IF($B7="",3,2),1),""))</f>
        <v/>
      </c>
      <c r="AD7" s="18" t="str">
        <f>IF($D7="","",IF((AD$3&gt;=$F7)*AND(AD$3&lt;=$G7),IF($A7="",IF($B7="",3,2),1),""))</f>
        <v/>
      </c>
      <c r="AE7" s="18" t="str">
        <f>IF($D7="","",IF((AE$3&gt;=$F7)*AND(AE$3&lt;=$G7),IF($A7="",IF($B7="",3,2),1),""))</f>
        <v/>
      </c>
      <c r="AF7" s="18" t="str">
        <f>IF($D7="","",IF((AF$3&gt;=$F7)*AND(AF$3&lt;=$G7),IF($A7="",IF($B7="",3,2),1),""))</f>
        <v/>
      </c>
      <c r="AG7" s="18" t="str">
        <f>IF($D7="","",IF((AG$3&gt;=$F7)*AND(AG$3&lt;=$G7),IF($A7="",IF($B7="",3,2),1),""))</f>
        <v/>
      </c>
      <c r="AH7" s="18" t="str">
        <f>IF($D7="","",IF((AH$3&gt;=$F7)*AND(AH$3&lt;=$G7),IF($A7="",IF($B7="",3,2),1),""))</f>
        <v/>
      </c>
    </row>
    <row r="8" spans="1:34" ht="15.75" customHeight="1" x14ac:dyDescent="0.3">
      <c r="A8" s="14"/>
      <c r="B8" s="15"/>
      <c r="C8" s="16" t="s">
        <v>10</v>
      </c>
      <c r="D8" s="17">
        <v>2</v>
      </c>
      <c r="E8" s="35">
        <v>1</v>
      </c>
      <c r="F8" s="21">
        <v>42934</v>
      </c>
      <c r="G8" s="22">
        <f t="shared" si="13"/>
        <v>42935</v>
      </c>
      <c r="H8" s="18">
        <f>IF($D8="","",IF((H$3&gt;=$F8)*AND(H$3&lt;=$G8),IF($A8="",IF($B8="",3,2),1),""))</f>
        <v>3</v>
      </c>
      <c r="I8" s="18">
        <f>IF($D8="","",IF((I$3&gt;=$F8)*AND(I$3&lt;=$G8),IF($A8="",IF($B8="",3,2),1),""))</f>
        <v>3</v>
      </c>
      <c r="J8" s="18" t="str">
        <f>IF($D8="","",IF((J$3&gt;=$F8)*AND(J$3&lt;=$G8),IF($A8="",IF($B8="",3,2),1),""))</f>
        <v/>
      </c>
      <c r="K8" s="18" t="str">
        <f>IF($D8="","",IF((K$3&gt;=$F8)*AND(K$3&lt;=$G8),IF($A8="",IF($B8="",3,2),1),""))</f>
        <v/>
      </c>
      <c r="L8" s="18" t="str">
        <f>IF($D8="","",IF((L$3&gt;=$F8)*AND(L$3&lt;=$G8),IF($A8="",IF($B8="",3,2),1),""))</f>
        <v/>
      </c>
      <c r="M8" s="18" t="str">
        <f>IF($D8="","",IF((M$3&gt;=$F8)*AND(M$3&lt;=$G8),IF($A8="",IF($B8="",3,2),1),""))</f>
        <v/>
      </c>
      <c r="N8" s="18" t="str">
        <f>IF($D8="","",IF((N$3&gt;=$F8)*AND(N$3&lt;=$G8),IF($A8="",IF($B8="",3,2),1),""))</f>
        <v/>
      </c>
      <c r="O8" s="18" t="str">
        <f>IF($D8="","",IF((O$3&gt;=$F8)*AND(O$3&lt;=$G8),IF($A8="",IF($B8="",3,2),1),""))</f>
        <v/>
      </c>
      <c r="P8" s="18" t="str">
        <f>IF($D8="","",IF((P$3&gt;=$F8)*AND(P$3&lt;=$G8),IF($A8="",IF($B8="",3,2),1),""))</f>
        <v/>
      </c>
      <c r="Q8" s="18" t="str">
        <f>IF($D8="","",IF((Q$3&gt;=$F8)*AND(Q$3&lt;=$G8),IF($A8="",IF($B8="",3,2),1),""))</f>
        <v/>
      </c>
      <c r="R8" s="18" t="str">
        <f>IF($D8="","",IF((R$3&gt;=$F8)*AND(R$3&lt;=$G8),IF($A8="",IF($B8="",3,2),1),""))</f>
        <v/>
      </c>
      <c r="S8" s="18" t="str">
        <f>IF($D8="","",IF((S$3&gt;=$F8)*AND(S$3&lt;=$G8),IF($A8="",IF($B8="",3,2),1),""))</f>
        <v/>
      </c>
      <c r="T8" s="18" t="str">
        <f>IF($D8="","",IF((T$3&gt;=$F8)*AND(T$3&lt;=$G8),IF($A8="",IF($B8="",3,2),1),""))</f>
        <v/>
      </c>
      <c r="U8" s="18" t="str">
        <f>IF($D8="","",IF((U$3&gt;=$F8)*AND(U$3&lt;=$G8),IF($A8="",IF($B8="",3,2),1),""))</f>
        <v/>
      </c>
      <c r="V8" s="18" t="str">
        <f>IF($D8="","",IF((V$3&gt;=$F8)*AND(V$3&lt;=$G8),IF($A8="",IF($B8="",3,2),1),""))</f>
        <v/>
      </c>
      <c r="W8" s="18" t="str">
        <f>IF($D8="","",IF((W$3&gt;=$F8)*AND(W$3&lt;=$G8),IF($A8="",IF($B8="",3,2),1),""))</f>
        <v/>
      </c>
      <c r="X8" s="18" t="str">
        <f>IF($D8="","",IF((X$3&gt;=$F8)*AND(X$3&lt;=$G8),IF($A8="",IF($B8="",3,2),1),""))</f>
        <v/>
      </c>
      <c r="Y8" s="18" t="str">
        <f>IF($D8="","",IF((Y$3&gt;=$F8)*AND(Y$3&lt;=$G8),IF($A8="",IF($B8="",3,2),1),""))</f>
        <v/>
      </c>
      <c r="Z8" s="18" t="str">
        <f>IF($D8="","",IF((Z$3&gt;=$F8)*AND(Z$3&lt;=$G8),IF($A8="",IF($B8="",3,2),1),""))</f>
        <v/>
      </c>
      <c r="AA8" s="18" t="str">
        <f>IF($D8="","",IF((AA$3&gt;=$F8)*AND(AA$3&lt;=$G8),IF($A8="",IF($B8="",3,2),1),""))</f>
        <v/>
      </c>
      <c r="AB8" s="18" t="str">
        <f>IF($D8="","",IF((AB$3&gt;=$F8)*AND(AB$3&lt;=$G8),IF($A8="",IF($B8="",3,2),1),""))</f>
        <v/>
      </c>
      <c r="AC8" s="18" t="str">
        <f>IF($D8="","",IF((AC$3&gt;=$F8)*AND(AC$3&lt;=$G8),IF($A8="",IF($B8="",3,2),1),""))</f>
        <v/>
      </c>
      <c r="AD8" s="18" t="str">
        <f>IF($D8="","",IF((AD$3&gt;=$F8)*AND(AD$3&lt;=$G8),IF($A8="",IF($B8="",3,2),1),""))</f>
        <v/>
      </c>
      <c r="AE8" s="18" t="str">
        <f>IF($D8="","",IF((AE$3&gt;=$F8)*AND(AE$3&lt;=$G8),IF($A8="",IF($B8="",3,2),1),""))</f>
        <v/>
      </c>
      <c r="AF8" s="18" t="str">
        <f>IF($D8="","",IF((AF$3&gt;=$F8)*AND(AF$3&lt;=$G8),IF($A8="",IF($B8="",3,2),1),""))</f>
        <v/>
      </c>
      <c r="AG8" s="18" t="str">
        <f>IF($D8="","",IF((AG$3&gt;=$F8)*AND(AG$3&lt;=$G8),IF($A8="",IF($B8="",3,2),1),""))</f>
        <v/>
      </c>
      <c r="AH8" s="18" t="str">
        <f>IF($D8="","",IF((AH$3&gt;=$F8)*AND(AH$3&lt;=$G8),IF($A8="",IF($B8="",3,2),1),""))</f>
        <v/>
      </c>
    </row>
    <row r="9" spans="1:34" ht="15.75" customHeight="1" x14ac:dyDescent="0.3">
      <c r="A9" s="14"/>
      <c r="B9" s="15"/>
      <c r="C9" s="16" t="s">
        <v>11</v>
      </c>
      <c r="D9" s="17">
        <v>1</v>
      </c>
      <c r="E9" s="35">
        <v>1</v>
      </c>
      <c r="F9" s="21">
        <v>42935</v>
      </c>
      <c r="G9" s="22">
        <f t="shared" si="13"/>
        <v>42935</v>
      </c>
      <c r="H9" s="18" t="str">
        <f>IF($D9="","",IF((H$3&gt;=$F9)*AND(H$3&lt;=$G9),IF($A9="",IF($B9="",3,2),1),""))</f>
        <v/>
      </c>
      <c r="I9" s="18">
        <f>IF($D9="","",IF((I$3&gt;=$F9)*AND(I$3&lt;=$G9),IF($A9="",IF($B9="",3,2),1),""))</f>
        <v>3</v>
      </c>
      <c r="J9" s="18" t="str">
        <f>IF($D9="","",IF((J$3&gt;=$F9)*AND(J$3&lt;=$G9),IF($A9="",IF($B9="",3,2),1),""))</f>
        <v/>
      </c>
      <c r="K9" s="18" t="str">
        <f>IF($D9="","",IF((K$3&gt;=$F9)*AND(K$3&lt;=$G9),IF($A9="",IF($B9="",3,2),1),""))</f>
        <v/>
      </c>
      <c r="L9" s="18" t="str">
        <f>IF($D9="","",IF((L$3&gt;=$F9)*AND(L$3&lt;=$G9),IF($A9="",IF($B9="",3,2),1),""))</f>
        <v/>
      </c>
      <c r="M9" s="18" t="str">
        <f>IF($D9="","",IF((M$3&gt;=$F9)*AND(M$3&lt;=$G9),IF($A9="",IF($B9="",3,2),1),""))</f>
        <v/>
      </c>
      <c r="N9" s="18" t="str">
        <f>IF($D9="","",IF((N$3&gt;=$F9)*AND(N$3&lt;=$G9),IF($A9="",IF($B9="",3,2),1),""))</f>
        <v/>
      </c>
      <c r="O9" s="18" t="str">
        <f>IF($D9="","",IF((O$3&gt;=$F9)*AND(O$3&lt;=$G9),IF($A9="",IF($B9="",3,2),1),""))</f>
        <v/>
      </c>
      <c r="P9" s="18" t="str">
        <f>IF($D9="","",IF((P$3&gt;=$F9)*AND(P$3&lt;=$G9),IF($A9="",IF($B9="",3,2),1),""))</f>
        <v/>
      </c>
      <c r="Q9" s="18" t="str">
        <f>IF($D9="","",IF((Q$3&gt;=$F9)*AND(Q$3&lt;=$G9),IF($A9="",IF($B9="",3,2),1),""))</f>
        <v/>
      </c>
      <c r="R9" s="18" t="str">
        <f>IF($D9="","",IF((R$3&gt;=$F9)*AND(R$3&lt;=$G9),IF($A9="",IF($B9="",3,2),1),""))</f>
        <v/>
      </c>
      <c r="S9" s="18" t="str">
        <f>IF($D9="","",IF((S$3&gt;=$F9)*AND(S$3&lt;=$G9),IF($A9="",IF($B9="",3,2),1),""))</f>
        <v/>
      </c>
      <c r="T9" s="18" t="str">
        <f>IF($D9="","",IF((T$3&gt;=$F9)*AND(T$3&lt;=$G9),IF($A9="",IF($B9="",3,2),1),""))</f>
        <v/>
      </c>
      <c r="U9" s="18" t="str">
        <f>IF($D9="","",IF((U$3&gt;=$F9)*AND(U$3&lt;=$G9),IF($A9="",IF($B9="",3,2),1),""))</f>
        <v/>
      </c>
      <c r="V9" s="18" t="str">
        <f>IF($D9="","",IF((V$3&gt;=$F9)*AND(V$3&lt;=$G9),IF($A9="",IF($B9="",3,2),1),""))</f>
        <v/>
      </c>
      <c r="W9" s="18" t="str">
        <f>IF($D9="","",IF((W$3&gt;=$F9)*AND(W$3&lt;=$G9),IF($A9="",IF($B9="",3,2),1),""))</f>
        <v/>
      </c>
      <c r="X9" s="18" t="str">
        <f>IF($D9="","",IF((X$3&gt;=$F9)*AND(X$3&lt;=$G9),IF($A9="",IF($B9="",3,2),1),""))</f>
        <v/>
      </c>
      <c r="Y9" s="18" t="str">
        <f>IF($D9="","",IF((Y$3&gt;=$F9)*AND(Y$3&lt;=$G9),IF($A9="",IF($B9="",3,2),1),""))</f>
        <v/>
      </c>
      <c r="Z9" s="18" t="str">
        <f>IF($D9="","",IF((Z$3&gt;=$F9)*AND(Z$3&lt;=$G9),IF($A9="",IF($B9="",3,2),1),""))</f>
        <v/>
      </c>
      <c r="AA9" s="18" t="str">
        <f>IF($D9="","",IF((AA$3&gt;=$F9)*AND(AA$3&lt;=$G9),IF($A9="",IF($B9="",3,2),1),""))</f>
        <v/>
      </c>
      <c r="AB9" s="18" t="str">
        <f>IF($D9="","",IF((AB$3&gt;=$F9)*AND(AB$3&lt;=$G9),IF($A9="",IF($B9="",3,2),1),""))</f>
        <v/>
      </c>
      <c r="AC9" s="18" t="str">
        <f>IF($D9="","",IF((AC$3&gt;=$F9)*AND(AC$3&lt;=$G9),IF($A9="",IF($B9="",3,2),1),""))</f>
        <v/>
      </c>
      <c r="AD9" s="18" t="str">
        <f>IF($D9="","",IF((AD$3&gt;=$F9)*AND(AD$3&lt;=$G9),IF($A9="",IF($B9="",3,2),1),""))</f>
        <v/>
      </c>
      <c r="AE9" s="18" t="str">
        <f>IF($D9="","",IF((AE$3&gt;=$F9)*AND(AE$3&lt;=$G9),IF($A9="",IF($B9="",3,2),1),""))</f>
        <v/>
      </c>
      <c r="AF9" s="18" t="str">
        <f>IF($D9="","",IF((AF$3&gt;=$F9)*AND(AF$3&lt;=$G9),IF($A9="",IF($B9="",3,2),1),""))</f>
        <v/>
      </c>
      <c r="AG9" s="18" t="str">
        <f>IF($D9="","",IF((AG$3&gt;=$F9)*AND(AG$3&lt;=$G9),IF($A9="",IF($B9="",3,2),1),""))</f>
        <v/>
      </c>
      <c r="AH9" s="18" t="str">
        <f>IF($D9="","",IF((AH$3&gt;=$F9)*AND(AH$3&lt;=$G9),IF($A9="",IF($B9="",3,2),1),""))</f>
        <v/>
      </c>
    </row>
    <row r="10" spans="1:34" ht="15.75" customHeight="1" x14ac:dyDescent="0.3">
      <c r="A10" s="14"/>
      <c r="B10" s="15"/>
      <c r="C10" s="16"/>
      <c r="D10" s="17"/>
      <c r="E10" s="35"/>
      <c r="F10" s="21"/>
      <c r="G10" s="22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15.75" customHeight="1" x14ac:dyDescent="0.3">
      <c r="A11" s="14"/>
      <c r="B11" s="15" t="s">
        <v>12</v>
      </c>
      <c r="C11" s="16"/>
      <c r="D11" s="17">
        <v>13</v>
      </c>
      <c r="E11" s="36">
        <f>SUM(E12:E24)/COUNT(E12:E24)</f>
        <v>0.13461538461538461</v>
      </c>
      <c r="F11" s="21">
        <v>42935</v>
      </c>
      <c r="G11" s="22">
        <f t="shared" si="13"/>
        <v>42953</v>
      </c>
      <c r="H11" s="18" t="str">
        <f>IF($D11="","",IF((H$3&gt;=$F11)*AND(H$3&lt;=$G11),IF($A11="",IF($B11="",3,2),1),""))</f>
        <v/>
      </c>
      <c r="I11" s="18">
        <f>IF($D11="","",IF((I$3&gt;=$F11)*AND(I$3&lt;=$G11),IF($A11="",IF($B11="",3,2),1),""))</f>
        <v>2</v>
      </c>
      <c r="J11" s="18">
        <f>IF($D11="","",IF((J$3&gt;=$F11)*AND(J$3&lt;=$G11),IF($A11="",IF($B11="",3,2),1),""))</f>
        <v>2</v>
      </c>
      <c r="K11" s="18">
        <f>IF($D11="","",IF((K$3&gt;=$F11)*AND(K$3&lt;=$G11),IF($A11="",IF($B11="",3,2),1),""))</f>
        <v>2</v>
      </c>
      <c r="L11" s="18">
        <f>IF($D11="","",IF((L$3&gt;=$F11)*AND(L$3&lt;=$G11),IF($A11="",IF($B11="",3,2),1),""))</f>
        <v>2</v>
      </c>
      <c r="M11" s="18">
        <f>IF($D11="","",IF((M$3&gt;=$F11)*AND(M$3&lt;=$G11),IF($A11="",IF($B11="",3,2),1),""))</f>
        <v>2</v>
      </c>
      <c r="N11" s="18">
        <f>IF($D11="","",IF((N$3&gt;=$F11)*AND(N$3&lt;=$G11),IF($A11="",IF($B11="",3,2),1),""))</f>
        <v>2</v>
      </c>
      <c r="O11" s="18">
        <f>IF($D11="","",IF((O$3&gt;=$F11)*AND(O$3&lt;=$G11),IF($A11="",IF($B11="",3,2),1),""))</f>
        <v>2</v>
      </c>
      <c r="P11" s="18">
        <f>IF($D11="","",IF((P$3&gt;=$F11)*AND(P$3&lt;=$G11),IF($A11="",IF($B11="",3,2),1),""))</f>
        <v>2</v>
      </c>
      <c r="Q11" s="18">
        <f>IF($D11="","",IF((Q$3&gt;=$F11)*AND(Q$3&lt;=$G11),IF($A11="",IF($B11="",3,2),1),""))</f>
        <v>2</v>
      </c>
      <c r="R11" s="18">
        <f>IF($D11="","",IF((R$3&gt;=$F11)*AND(R$3&lt;=$G11),IF($A11="",IF($B11="",3,2),1),""))</f>
        <v>2</v>
      </c>
      <c r="S11" s="18">
        <f>IF($D11="","",IF((S$3&gt;=$F11)*AND(S$3&lt;=$G11),IF($A11="",IF($B11="",3,2),1),""))</f>
        <v>2</v>
      </c>
      <c r="T11" s="18">
        <f>IF($D11="","",IF((T$3&gt;=$F11)*AND(T$3&lt;=$G11),IF($A11="",IF($B11="",3,2),1),""))</f>
        <v>2</v>
      </c>
      <c r="U11" s="18">
        <f>IF($D11="","",IF((U$3&gt;=$F11)*AND(U$3&lt;=$G11),IF($A11="",IF($B11="",3,2),1),""))</f>
        <v>2</v>
      </c>
      <c r="V11" s="18">
        <f>IF($D11="","",IF((V$3&gt;=$F11)*AND(V$3&lt;=$G11),IF($A11="",IF($B11="",3,2),1),""))</f>
        <v>2</v>
      </c>
      <c r="W11" s="18">
        <f>IF($D11="","",IF((W$3&gt;=$F11)*AND(W$3&lt;=$G11),IF($A11="",IF($B11="",3,2),1),""))</f>
        <v>2</v>
      </c>
      <c r="X11" s="18">
        <f>IF($D11="","",IF((X$3&gt;=$F11)*AND(X$3&lt;=$G11),IF($A11="",IF($B11="",3,2),1),""))</f>
        <v>2</v>
      </c>
      <c r="Y11" s="18">
        <f>IF($D11="","",IF((Y$3&gt;=$F11)*AND(Y$3&lt;=$G11),IF($A11="",IF($B11="",3,2),1),""))</f>
        <v>2</v>
      </c>
      <c r="Z11" s="18">
        <f>IF($D11="","",IF((Z$3&gt;=$F11)*AND(Z$3&lt;=$G11),IF($A11="",IF($B11="",3,2),1),""))</f>
        <v>2</v>
      </c>
      <c r="AA11" s="18">
        <f>IF($D11="","",IF((AA$3&gt;=$F11)*AND(AA$3&lt;=$G11),IF($A11="",IF($B11="",3,2),1),""))</f>
        <v>2</v>
      </c>
      <c r="AB11" s="18" t="str">
        <f>IF($D11="","",IF((AB$3&gt;=$F11)*AND(AB$3&lt;=$G11),IF($A11="",IF($B11="",3,2),1),""))</f>
        <v/>
      </c>
      <c r="AC11" s="18" t="str">
        <f>IF($D11="","",IF((AC$3&gt;=$F11)*AND(AC$3&lt;=$G11),IF($A11="",IF($B11="",3,2),1),""))</f>
        <v/>
      </c>
      <c r="AD11" s="18" t="str">
        <f>IF($D11="","",IF((AD$3&gt;=$F11)*AND(AD$3&lt;=$G11),IF($A11="",IF($B11="",3,2),1),""))</f>
        <v/>
      </c>
      <c r="AE11" s="18" t="str">
        <f>IF($D11="","",IF((AE$3&gt;=$F11)*AND(AE$3&lt;=$G11),IF($A11="",IF($B11="",3,2),1),""))</f>
        <v/>
      </c>
      <c r="AF11" s="18" t="str">
        <f>IF($D11="","",IF((AF$3&gt;=$F11)*AND(AF$3&lt;=$G11),IF($A11="",IF($B11="",3,2),1),""))</f>
        <v/>
      </c>
      <c r="AG11" s="18" t="str">
        <f>IF($D11="","",IF((AG$3&gt;=$F11)*AND(AG$3&lt;=$G11),IF($A11="",IF($B11="",3,2),1),""))</f>
        <v/>
      </c>
      <c r="AH11" s="18" t="str">
        <f>IF($D11="","",IF((AH$3&gt;=$F11)*AND(AH$3&lt;=$G11),IF($A11="",IF($B11="",3,2),1),""))</f>
        <v/>
      </c>
    </row>
    <row r="12" spans="1:34" ht="15.75" customHeight="1" x14ac:dyDescent="0.3">
      <c r="A12" s="14"/>
      <c r="B12" s="15"/>
      <c r="C12" s="16" t="s">
        <v>13</v>
      </c>
      <c r="D12" s="17">
        <v>1</v>
      </c>
      <c r="E12" s="35">
        <v>1</v>
      </c>
      <c r="F12" s="21">
        <v>42935</v>
      </c>
      <c r="G12" s="22">
        <f t="shared" si="13"/>
        <v>42935</v>
      </c>
      <c r="H12" s="18" t="str">
        <f>IF($D12="","",IF((H$3&gt;=$F12)*AND(H$3&lt;=$G12),IF($A12="",IF($B12="",3,2),1),""))</f>
        <v/>
      </c>
      <c r="I12" s="18">
        <f>IF($D12="","",IF((I$3&gt;=$F12)*AND(I$3&lt;=$G12),IF($A12="",IF($B12="",3,2),1),""))</f>
        <v>3</v>
      </c>
      <c r="J12" s="18" t="str">
        <f>IF($D12="","",IF((J$3&gt;=$F12)*AND(J$3&lt;=$G12),IF($A12="",IF($B12="",3,2),1),""))</f>
        <v/>
      </c>
      <c r="K12" s="18" t="str">
        <f>IF($D12="","",IF((K$3&gt;=$F12)*AND(K$3&lt;=$G12),IF($A12="",IF($B12="",3,2),1),""))</f>
        <v/>
      </c>
      <c r="L12" s="18" t="str">
        <f>IF($D12="","",IF((L$3&gt;=$F12)*AND(L$3&lt;=$G12),IF($A12="",IF($B12="",3,2),1),""))</f>
        <v/>
      </c>
      <c r="M12" s="18" t="str">
        <f>IF($D12="","",IF((M$3&gt;=$F12)*AND(M$3&lt;=$G12),IF($A12="",IF($B12="",3,2),1),""))</f>
        <v/>
      </c>
      <c r="N12" s="18" t="str">
        <f>IF($D12="","",IF((N$3&gt;=$F12)*AND(N$3&lt;=$G12),IF($A12="",IF($B12="",3,2),1),""))</f>
        <v/>
      </c>
      <c r="O12" s="18" t="str">
        <f>IF($D12="","",IF((O$3&gt;=$F12)*AND(O$3&lt;=$G12),IF($A12="",IF($B12="",3,2),1),""))</f>
        <v/>
      </c>
      <c r="P12" s="18" t="str">
        <f>IF($D12="","",IF((P$3&gt;=$F12)*AND(P$3&lt;=$G12),IF($A12="",IF($B12="",3,2),1),""))</f>
        <v/>
      </c>
      <c r="Q12" s="18" t="str">
        <f>IF($D12="","",IF((Q$3&gt;=$F12)*AND(Q$3&lt;=$G12),IF($A12="",IF($B12="",3,2),1),""))</f>
        <v/>
      </c>
      <c r="R12" s="18" t="str">
        <f>IF($D12="","",IF((R$3&gt;=$F12)*AND(R$3&lt;=$G12),IF($A12="",IF($B12="",3,2),1),""))</f>
        <v/>
      </c>
      <c r="S12" s="18" t="str">
        <f>IF($D12="","",IF((S$3&gt;=$F12)*AND(S$3&lt;=$G12),IF($A12="",IF($B12="",3,2),1),""))</f>
        <v/>
      </c>
      <c r="T12" s="18" t="str">
        <f>IF($D12="","",IF((T$3&gt;=$F12)*AND(T$3&lt;=$G12),IF($A12="",IF($B12="",3,2),1),""))</f>
        <v/>
      </c>
      <c r="U12" s="18" t="str">
        <f>IF($D12="","",IF((U$3&gt;=$F12)*AND(U$3&lt;=$G12),IF($A12="",IF($B12="",3,2),1),""))</f>
        <v/>
      </c>
      <c r="V12" s="18" t="str">
        <f>IF($D12="","",IF((V$3&gt;=$F12)*AND(V$3&lt;=$G12),IF($A12="",IF($B12="",3,2),1),""))</f>
        <v/>
      </c>
      <c r="W12" s="18" t="str">
        <f>IF($D12="","",IF((W$3&gt;=$F12)*AND(W$3&lt;=$G12),IF($A12="",IF($B12="",3,2),1),""))</f>
        <v/>
      </c>
      <c r="X12" s="18" t="str">
        <f>IF($D12="","",IF((X$3&gt;=$F12)*AND(X$3&lt;=$G12),IF($A12="",IF($B12="",3,2),1),""))</f>
        <v/>
      </c>
      <c r="Y12" s="18" t="str">
        <f>IF($D12="","",IF((Y$3&gt;=$F12)*AND(Y$3&lt;=$G12),IF($A12="",IF($B12="",3,2),1),""))</f>
        <v/>
      </c>
      <c r="Z12" s="18" t="str">
        <f>IF($D12="","",IF((Z$3&gt;=$F12)*AND(Z$3&lt;=$G12),IF($A12="",IF($B12="",3,2),1),""))</f>
        <v/>
      </c>
      <c r="AA12" s="18" t="str">
        <f>IF($D12="","",IF((AA$3&gt;=$F12)*AND(AA$3&lt;=$G12),IF($A12="",IF($B12="",3,2),1),""))</f>
        <v/>
      </c>
      <c r="AB12" s="18" t="str">
        <f>IF($D12="","",IF((AB$3&gt;=$F12)*AND(AB$3&lt;=$G12),IF($A12="",IF($B12="",3,2),1),""))</f>
        <v/>
      </c>
      <c r="AC12" s="18" t="str">
        <f>IF($D12="","",IF((AC$3&gt;=$F12)*AND(AC$3&lt;=$G12),IF($A12="",IF($B12="",3,2),1),""))</f>
        <v/>
      </c>
      <c r="AD12" s="18" t="str">
        <f>IF($D12="","",IF((AD$3&gt;=$F12)*AND(AD$3&lt;=$G12),IF($A12="",IF($B12="",3,2),1),""))</f>
        <v/>
      </c>
      <c r="AE12" s="18" t="str">
        <f>IF($D12="","",IF((AE$3&gt;=$F12)*AND(AE$3&lt;=$G12),IF($A12="",IF($B12="",3,2),1),""))</f>
        <v/>
      </c>
      <c r="AF12" s="18" t="str">
        <f>IF($D12="","",IF((AF$3&gt;=$F12)*AND(AF$3&lt;=$G12),IF($A12="",IF($B12="",3,2),1),""))</f>
        <v/>
      </c>
      <c r="AG12" s="18" t="str">
        <f>IF($D12="","",IF((AG$3&gt;=$F12)*AND(AG$3&lt;=$G12),IF($A12="",IF($B12="",3,2),1),""))</f>
        <v/>
      </c>
      <c r="AH12" s="18" t="str">
        <f>IF($D12="","",IF((AH$3&gt;=$F12)*AND(AH$3&lt;=$G12),IF($A12="",IF($B12="",3,2),1),""))</f>
        <v/>
      </c>
    </row>
    <row r="13" spans="1:34" ht="15.75" customHeight="1" x14ac:dyDescent="0.3">
      <c r="A13" s="14"/>
      <c r="B13" s="15"/>
      <c r="C13" s="16" t="s">
        <v>28</v>
      </c>
      <c r="D13" s="17">
        <v>1</v>
      </c>
      <c r="E13" s="35">
        <v>0.5</v>
      </c>
      <c r="F13" s="21">
        <v>42935</v>
      </c>
      <c r="G13" s="22">
        <f t="shared" ref="G13" si="14">IF(D13="","",WORKDAY(F13,D13,非稼働日)-1)</f>
        <v>42935</v>
      </c>
      <c r="H13" s="18" t="str">
        <f>IF($D13="","",IF((H$3&gt;=$F13)*AND(H$3&lt;=$G13),IF($A13="",IF($B13="",3,2),1),""))</f>
        <v/>
      </c>
      <c r="I13" s="18">
        <f>IF($D13="","",IF((I$3&gt;=$F13)*AND(I$3&lt;=$G13),IF($A13="",IF($B13="",3,2),1),""))</f>
        <v>3</v>
      </c>
      <c r="J13" s="18" t="str">
        <f>IF($D13="","",IF((J$3&gt;=$F13)*AND(J$3&lt;=$G13),IF($A13="",IF($B13="",3,2),1),""))</f>
        <v/>
      </c>
      <c r="K13" s="18" t="str">
        <f>IF($D13="","",IF((K$3&gt;=$F13)*AND(K$3&lt;=$G13),IF($A13="",IF($B13="",3,2),1),""))</f>
        <v/>
      </c>
      <c r="L13" s="18" t="str">
        <f>IF($D13="","",IF((L$3&gt;=$F13)*AND(L$3&lt;=$G13),IF($A13="",IF($B13="",3,2),1),""))</f>
        <v/>
      </c>
      <c r="M13" s="18" t="str">
        <f>IF($D13="","",IF((M$3&gt;=$F13)*AND(M$3&lt;=$G13),IF($A13="",IF($B13="",3,2),1),""))</f>
        <v/>
      </c>
      <c r="N13" s="18" t="str">
        <f>IF($D13="","",IF((N$3&gt;=$F13)*AND(N$3&lt;=$G13),IF($A13="",IF($B13="",3,2),1),""))</f>
        <v/>
      </c>
      <c r="O13" s="18" t="str">
        <f>IF($D13="","",IF((O$3&gt;=$F13)*AND(O$3&lt;=$G13),IF($A13="",IF($B13="",3,2),1),""))</f>
        <v/>
      </c>
      <c r="P13" s="18" t="str">
        <f>IF($D13="","",IF((P$3&gt;=$F13)*AND(P$3&lt;=$G13),IF($A13="",IF($B13="",3,2),1),""))</f>
        <v/>
      </c>
      <c r="Q13" s="18" t="str">
        <f>IF($D13="","",IF((Q$3&gt;=$F13)*AND(Q$3&lt;=$G13),IF($A13="",IF($B13="",3,2),1),""))</f>
        <v/>
      </c>
      <c r="R13" s="18" t="str">
        <f>IF($D13="","",IF((R$3&gt;=$F13)*AND(R$3&lt;=$G13),IF($A13="",IF($B13="",3,2),1),""))</f>
        <v/>
      </c>
      <c r="S13" s="18" t="str">
        <f>IF($D13="","",IF((S$3&gt;=$F13)*AND(S$3&lt;=$G13),IF($A13="",IF($B13="",3,2),1),""))</f>
        <v/>
      </c>
      <c r="T13" s="18" t="str">
        <f>IF($D13="","",IF((T$3&gt;=$F13)*AND(T$3&lt;=$G13),IF($A13="",IF($B13="",3,2),1),""))</f>
        <v/>
      </c>
      <c r="U13" s="18" t="str">
        <f>IF($D13="","",IF((U$3&gt;=$F13)*AND(U$3&lt;=$G13),IF($A13="",IF($B13="",3,2),1),""))</f>
        <v/>
      </c>
      <c r="V13" s="18" t="str">
        <f>IF($D13="","",IF((V$3&gt;=$F13)*AND(V$3&lt;=$G13),IF($A13="",IF($B13="",3,2),1),""))</f>
        <v/>
      </c>
      <c r="W13" s="18" t="str">
        <f>IF($D13="","",IF((W$3&gt;=$F13)*AND(W$3&lt;=$G13),IF($A13="",IF($B13="",3,2),1),""))</f>
        <v/>
      </c>
      <c r="X13" s="18" t="str">
        <f>IF($D13="","",IF((X$3&gt;=$F13)*AND(X$3&lt;=$G13),IF($A13="",IF($B13="",3,2),1),""))</f>
        <v/>
      </c>
      <c r="Y13" s="18" t="str">
        <f>IF($D13="","",IF((Y$3&gt;=$F13)*AND(Y$3&lt;=$G13),IF($A13="",IF($B13="",3,2),1),""))</f>
        <v/>
      </c>
      <c r="Z13" s="18" t="str">
        <f>IF($D13="","",IF((Z$3&gt;=$F13)*AND(Z$3&lt;=$G13),IF($A13="",IF($B13="",3,2),1),""))</f>
        <v/>
      </c>
      <c r="AA13" s="18" t="str">
        <f>IF($D13="","",IF((AA$3&gt;=$F13)*AND(AA$3&lt;=$G13),IF($A13="",IF($B13="",3,2),1),""))</f>
        <v/>
      </c>
      <c r="AB13" s="18" t="str">
        <f>IF($D13="","",IF((AB$3&gt;=$F13)*AND(AB$3&lt;=$G13),IF($A13="",IF($B13="",3,2),1),""))</f>
        <v/>
      </c>
      <c r="AC13" s="18" t="str">
        <f>IF($D13="","",IF((AC$3&gt;=$F13)*AND(AC$3&lt;=$G13),IF($A13="",IF($B13="",3,2),1),""))</f>
        <v/>
      </c>
      <c r="AD13" s="18" t="str">
        <f>IF($D13="","",IF((AD$3&gt;=$F13)*AND(AD$3&lt;=$G13),IF($A13="",IF($B13="",3,2),1),""))</f>
        <v/>
      </c>
      <c r="AE13" s="18" t="str">
        <f>IF($D13="","",IF((AE$3&gt;=$F13)*AND(AE$3&lt;=$G13),IF($A13="",IF($B13="",3,2),1),""))</f>
        <v/>
      </c>
      <c r="AF13" s="18" t="str">
        <f>IF($D13="","",IF((AF$3&gt;=$F13)*AND(AF$3&lt;=$G13),IF($A13="",IF($B13="",3,2),1),""))</f>
        <v/>
      </c>
      <c r="AG13" s="18" t="str">
        <f>IF($D13="","",IF((AG$3&gt;=$F13)*AND(AG$3&lt;=$G13),IF($A13="",IF($B13="",3,2),1),""))</f>
        <v/>
      </c>
      <c r="AH13" s="18" t="str">
        <f>IF($D13="","",IF((AH$3&gt;=$F13)*AND(AH$3&lt;=$G13),IF($A13="",IF($B13="",3,2),1),""))</f>
        <v/>
      </c>
    </row>
    <row r="14" spans="1:34" ht="15.75" customHeight="1" x14ac:dyDescent="0.3">
      <c r="A14" s="14"/>
      <c r="B14" s="15"/>
      <c r="C14" s="16" t="s">
        <v>30</v>
      </c>
      <c r="D14" s="17">
        <v>1</v>
      </c>
      <c r="E14" s="35">
        <v>0.25</v>
      </c>
      <c r="F14" s="21">
        <v>42936</v>
      </c>
      <c r="G14" s="22">
        <f t="shared" ref="G14" si="15">IF(D14="","",WORKDAY(F14,D14,非稼働日)-1)</f>
        <v>42936</v>
      </c>
      <c r="H14" s="18" t="str">
        <f>IF($D14="","",IF((H$3&gt;=$F14)*AND(H$3&lt;=$G14),IF($A14="",IF($B14="",3,2),1),""))</f>
        <v/>
      </c>
      <c r="I14" s="18" t="str">
        <f>IF($D14="","",IF((I$3&gt;=$F14)*AND(I$3&lt;=$G14),IF($A14="",IF($B14="",3,2),1),""))</f>
        <v/>
      </c>
      <c r="J14" s="18">
        <f>IF($D14="","",IF((J$3&gt;=$F14)*AND(J$3&lt;=$G14),IF($A14="",IF($B14="",3,2),1),""))</f>
        <v>3</v>
      </c>
      <c r="K14" s="18" t="str">
        <f>IF($D14="","",IF((K$3&gt;=$F14)*AND(K$3&lt;=$G14),IF($A14="",IF($B14="",3,2),1),""))</f>
        <v/>
      </c>
      <c r="L14" s="18" t="str">
        <f>IF($D14="","",IF((L$3&gt;=$F14)*AND(L$3&lt;=$G14),IF($A14="",IF($B14="",3,2),1),""))</f>
        <v/>
      </c>
      <c r="M14" s="18" t="str">
        <f>IF($D14="","",IF((M$3&gt;=$F14)*AND(M$3&lt;=$G14),IF($A14="",IF($B14="",3,2),1),""))</f>
        <v/>
      </c>
      <c r="N14" s="18" t="str">
        <f>IF($D14="","",IF((N$3&gt;=$F14)*AND(N$3&lt;=$G14),IF($A14="",IF($B14="",3,2),1),""))</f>
        <v/>
      </c>
      <c r="O14" s="18" t="str">
        <f>IF($D14="","",IF((O$3&gt;=$F14)*AND(O$3&lt;=$G14),IF($A14="",IF($B14="",3,2),1),""))</f>
        <v/>
      </c>
      <c r="P14" s="18" t="str">
        <f>IF($D14="","",IF((P$3&gt;=$F14)*AND(P$3&lt;=$G14),IF($A14="",IF($B14="",3,2),1),""))</f>
        <v/>
      </c>
      <c r="Q14" s="18" t="str">
        <f>IF($D14="","",IF((Q$3&gt;=$F14)*AND(Q$3&lt;=$G14),IF($A14="",IF($B14="",3,2),1),""))</f>
        <v/>
      </c>
      <c r="R14" s="18" t="str">
        <f>IF($D14="","",IF((R$3&gt;=$F14)*AND(R$3&lt;=$G14),IF($A14="",IF($B14="",3,2),1),""))</f>
        <v/>
      </c>
      <c r="S14" s="18" t="str">
        <f>IF($D14="","",IF((S$3&gt;=$F14)*AND(S$3&lt;=$G14),IF($A14="",IF($B14="",3,2),1),""))</f>
        <v/>
      </c>
      <c r="T14" s="18" t="str">
        <f>IF($D14="","",IF((T$3&gt;=$F14)*AND(T$3&lt;=$G14),IF($A14="",IF($B14="",3,2),1),""))</f>
        <v/>
      </c>
      <c r="U14" s="18" t="str">
        <f>IF($D14="","",IF((U$3&gt;=$F14)*AND(U$3&lt;=$G14),IF($A14="",IF($B14="",3,2),1),""))</f>
        <v/>
      </c>
      <c r="V14" s="18" t="str">
        <f>IF($D14="","",IF((V$3&gt;=$F14)*AND(V$3&lt;=$G14),IF($A14="",IF($B14="",3,2),1),""))</f>
        <v/>
      </c>
      <c r="W14" s="18" t="str">
        <f>IF($D14="","",IF((W$3&gt;=$F14)*AND(W$3&lt;=$G14),IF($A14="",IF($B14="",3,2),1),""))</f>
        <v/>
      </c>
      <c r="X14" s="18" t="str">
        <f>IF($D14="","",IF((X$3&gt;=$F14)*AND(X$3&lt;=$G14),IF($A14="",IF($B14="",3,2),1),""))</f>
        <v/>
      </c>
      <c r="Y14" s="18" t="str">
        <f>IF($D14="","",IF((Y$3&gt;=$F14)*AND(Y$3&lt;=$G14),IF($A14="",IF($B14="",3,2),1),""))</f>
        <v/>
      </c>
      <c r="Z14" s="18" t="str">
        <f>IF($D14="","",IF((Z$3&gt;=$F14)*AND(Z$3&lt;=$G14),IF($A14="",IF($B14="",3,2),1),""))</f>
        <v/>
      </c>
      <c r="AA14" s="18" t="str">
        <f>IF($D14="","",IF((AA$3&gt;=$F14)*AND(AA$3&lt;=$G14),IF($A14="",IF($B14="",3,2),1),""))</f>
        <v/>
      </c>
      <c r="AB14" s="18" t="str">
        <f>IF($D14="","",IF((AB$3&gt;=$F14)*AND(AB$3&lt;=$G14),IF($A14="",IF($B14="",3,2),1),""))</f>
        <v/>
      </c>
      <c r="AC14" s="18" t="str">
        <f>IF($D14="","",IF((AC$3&gt;=$F14)*AND(AC$3&lt;=$G14),IF($A14="",IF($B14="",3,2),1),""))</f>
        <v/>
      </c>
      <c r="AD14" s="18" t="str">
        <f>IF($D14="","",IF((AD$3&gt;=$F14)*AND(AD$3&lt;=$G14),IF($A14="",IF($B14="",3,2),1),""))</f>
        <v/>
      </c>
      <c r="AE14" s="18" t="str">
        <f>IF($D14="","",IF((AE$3&gt;=$F14)*AND(AE$3&lt;=$G14),IF($A14="",IF($B14="",3,2),1),""))</f>
        <v/>
      </c>
      <c r="AF14" s="18" t="str">
        <f>IF($D14="","",IF((AF$3&gt;=$F14)*AND(AF$3&lt;=$G14),IF($A14="",IF($B14="",3,2),1),""))</f>
        <v/>
      </c>
      <c r="AG14" s="18" t="str">
        <f>IF($D14="","",IF((AG$3&gt;=$F14)*AND(AG$3&lt;=$G14),IF($A14="",IF($B14="",3,2),1),""))</f>
        <v/>
      </c>
      <c r="AH14" s="18" t="str">
        <f>IF($D14="","",IF((AH$3&gt;=$F14)*AND(AH$3&lt;=$G14),IF($A14="",IF($B14="",3,2),1),""))</f>
        <v/>
      </c>
    </row>
    <row r="15" spans="1:34" ht="15.75" customHeight="1" x14ac:dyDescent="0.3">
      <c r="A15" s="14"/>
      <c r="B15" s="15"/>
      <c r="C15" s="16" t="s">
        <v>14</v>
      </c>
      <c r="D15" s="17">
        <v>2</v>
      </c>
      <c r="E15" s="35">
        <v>0</v>
      </c>
      <c r="F15" s="21">
        <v>42936</v>
      </c>
      <c r="G15" s="22">
        <f t="shared" si="13"/>
        <v>42939</v>
      </c>
      <c r="H15" s="18" t="str">
        <f>IF($D15="","",IF((H$3&gt;=$F15)*AND(H$3&lt;=$G15),IF($A15="",IF($B15="",3,2),1),""))</f>
        <v/>
      </c>
      <c r="I15" s="18" t="str">
        <f>IF($D15="","",IF((I$3&gt;=$F15)*AND(I$3&lt;=$G15),IF($A15="",IF($B15="",3,2),1),""))</f>
        <v/>
      </c>
      <c r="J15" s="18">
        <f>IF($D15="","",IF((J$3&gt;=$F15)*AND(J$3&lt;=$G15),IF($A15="",IF($B15="",3,2),1),""))</f>
        <v>3</v>
      </c>
      <c r="K15" s="18">
        <f>IF($D15="","",IF((K$3&gt;=$F15)*AND(K$3&lt;=$G15),IF($A15="",IF($B15="",3,2),1),""))</f>
        <v>3</v>
      </c>
      <c r="L15" s="18">
        <f>IF($D15="","",IF((L$3&gt;=$F15)*AND(L$3&lt;=$G15),IF($A15="",IF($B15="",3,2),1),""))</f>
        <v>3</v>
      </c>
      <c r="M15" s="18">
        <f>IF($D15="","",IF((M$3&gt;=$F15)*AND(M$3&lt;=$G15),IF($A15="",IF($B15="",3,2),1),""))</f>
        <v>3</v>
      </c>
      <c r="N15" s="18" t="str">
        <f>IF($D15="","",IF((N$3&gt;=$F15)*AND(N$3&lt;=$G15),IF($A15="",IF($B15="",3,2),1),""))</f>
        <v/>
      </c>
      <c r="O15" s="18" t="str">
        <f>IF($D15="","",IF((O$3&gt;=$F15)*AND(O$3&lt;=$G15),IF($A15="",IF($B15="",3,2),1),""))</f>
        <v/>
      </c>
      <c r="P15" s="18" t="str">
        <f>IF($D15="","",IF((P$3&gt;=$F15)*AND(P$3&lt;=$G15),IF($A15="",IF($B15="",3,2),1),""))</f>
        <v/>
      </c>
      <c r="Q15" s="18" t="str">
        <f>IF($D15="","",IF((Q$3&gt;=$F15)*AND(Q$3&lt;=$G15),IF($A15="",IF($B15="",3,2),1),""))</f>
        <v/>
      </c>
      <c r="R15" s="18" t="str">
        <f>IF($D15="","",IF((R$3&gt;=$F15)*AND(R$3&lt;=$G15),IF($A15="",IF($B15="",3,2),1),""))</f>
        <v/>
      </c>
      <c r="S15" s="18" t="str">
        <f>IF($D15="","",IF((S$3&gt;=$F15)*AND(S$3&lt;=$G15),IF($A15="",IF($B15="",3,2),1),""))</f>
        <v/>
      </c>
      <c r="T15" s="18" t="str">
        <f>IF($D15="","",IF((T$3&gt;=$F15)*AND(T$3&lt;=$G15),IF($A15="",IF($B15="",3,2),1),""))</f>
        <v/>
      </c>
      <c r="U15" s="18" t="str">
        <f>IF($D15="","",IF((U$3&gt;=$F15)*AND(U$3&lt;=$G15),IF($A15="",IF($B15="",3,2),1),""))</f>
        <v/>
      </c>
      <c r="V15" s="18" t="str">
        <f>IF($D15="","",IF((V$3&gt;=$F15)*AND(V$3&lt;=$G15),IF($A15="",IF($B15="",3,2),1),""))</f>
        <v/>
      </c>
      <c r="W15" s="18" t="str">
        <f>IF($D15="","",IF((W$3&gt;=$F15)*AND(W$3&lt;=$G15),IF($A15="",IF($B15="",3,2),1),""))</f>
        <v/>
      </c>
      <c r="X15" s="18" t="str">
        <f>IF($D15="","",IF((X$3&gt;=$F15)*AND(X$3&lt;=$G15),IF($A15="",IF($B15="",3,2),1),""))</f>
        <v/>
      </c>
      <c r="Y15" s="18" t="str">
        <f>IF($D15="","",IF((Y$3&gt;=$F15)*AND(Y$3&lt;=$G15),IF($A15="",IF($B15="",3,2),1),""))</f>
        <v/>
      </c>
      <c r="Z15" s="18" t="str">
        <f>IF($D15="","",IF((Z$3&gt;=$F15)*AND(Z$3&lt;=$G15),IF($A15="",IF($B15="",3,2),1),""))</f>
        <v/>
      </c>
      <c r="AA15" s="18" t="str">
        <f>IF($D15="","",IF((AA$3&gt;=$F15)*AND(AA$3&lt;=$G15),IF($A15="",IF($B15="",3,2),1),""))</f>
        <v/>
      </c>
      <c r="AB15" s="18" t="str">
        <f>IF($D15="","",IF((AB$3&gt;=$F15)*AND(AB$3&lt;=$G15),IF($A15="",IF($B15="",3,2),1),""))</f>
        <v/>
      </c>
      <c r="AC15" s="18" t="str">
        <f>IF($D15="","",IF((AC$3&gt;=$F15)*AND(AC$3&lt;=$G15),IF($A15="",IF($B15="",3,2),1),""))</f>
        <v/>
      </c>
      <c r="AD15" s="18" t="str">
        <f>IF($D15="","",IF((AD$3&gt;=$F15)*AND(AD$3&lt;=$G15),IF($A15="",IF($B15="",3,2),1),""))</f>
        <v/>
      </c>
      <c r="AE15" s="18" t="str">
        <f>IF($D15="","",IF((AE$3&gt;=$F15)*AND(AE$3&lt;=$G15),IF($A15="",IF($B15="",3,2),1),""))</f>
        <v/>
      </c>
      <c r="AF15" s="18" t="str">
        <f>IF($D15="","",IF((AF$3&gt;=$F15)*AND(AF$3&lt;=$G15),IF($A15="",IF($B15="",3,2),1),""))</f>
        <v/>
      </c>
      <c r="AG15" s="18" t="str">
        <f>IF($D15="","",IF((AG$3&gt;=$F15)*AND(AG$3&lt;=$G15),IF($A15="",IF($B15="",3,2),1),""))</f>
        <v/>
      </c>
      <c r="AH15" s="18" t="str">
        <f>IF($D15="","",IF((AH$3&gt;=$F15)*AND(AH$3&lt;=$G15),IF($A15="",IF($B15="",3,2),1),""))</f>
        <v/>
      </c>
    </row>
    <row r="16" spans="1:34" ht="15.75" customHeight="1" x14ac:dyDescent="0.3">
      <c r="A16" s="14"/>
      <c r="B16" s="15"/>
      <c r="C16" s="16" t="s">
        <v>20</v>
      </c>
      <c r="D16" s="17">
        <v>1</v>
      </c>
      <c r="E16" s="35">
        <v>0</v>
      </c>
      <c r="F16" s="21">
        <v>42940</v>
      </c>
      <c r="G16" s="22">
        <f t="shared" ref="G16" si="16">IF(D16="","",WORKDAY(F16,D16,非稼働日)-1)</f>
        <v>42940</v>
      </c>
      <c r="H16" s="18" t="str">
        <f>IF($D16="","",IF((H$3&gt;=$F16)*AND(H$3&lt;=$G16),IF($A16="",IF($B16="",3,2),1),""))</f>
        <v/>
      </c>
      <c r="I16" s="18" t="str">
        <f>IF($D16="","",IF((I$3&gt;=$F16)*AND(I$3&lt;=$G16),IF($A16="",IF($B16="",3,2),1),""))</f>
        <v/>
      </c>
      <c r="J16" s="18" t="str">
        <f>IF($D16="","",IF((J$3&gt;=$F16)*AND(J$3&lt;=$G16),IF($A16="",IF($B16="",3,2),1),""))</f>
        <v/>
      </c>
      <c r="K16" s="18" t="str">
        <f>IF($D16="","",IF((K$3&gt;=$F16)*AND(K$3&lt;=$G16),IF($A16="",IF($B16="",3,2),1),""))</f>
        <v/>
      </c>
      <c r="L16" s="18" t="str">
        <f>IF($D16="","",IF((L$3&gt;=$F16)*AND(L$3&lt;=$G16),IF($A16="",IF($B16="",3,2),1),""))</f>
        <v/>
      </c>
      <c r="M16" s="18" t="str">
        <f>IF($D16="","",IF((M$3&gt;=$F16)*AND(M$3&lt;=$G16),IF($A16="",IF($B16="",3,2),1),""))</f>
        <v/>
      </c>
      <c r="N16" s="18">
        <f>IF($D16="","",IF((N$3&gt;=$F16)*AND(N$3&lt;=$G16),IF($A16="",IF($B16="",3,2),1),""))</f>
        <v>3</v>
      </c>
      <c r="O16" s="18" t="str">
        <f>IF($D16="","",IF((O$3&gt;=$F16)*AND(O$3&lt;=$G16),IF($A16="",IF($B16="",3,2),1),""))</f>
        <v/>
      </c>
      <c r="P16" s="18" t="str">
        <f>IF($D16="","",IF((P$3&gt;=$F16)*AND(P$3&lt;=$G16),IF($A16="",IF($B16="",3,2),1),""))</f>
        <v/>
      </c>
      <c r="Q16" s="18" t="str">
        <f>IF($D16="","",IF((Q$3&gt;=$F16)*AND(Q$3&lt;=$G16),IF($A16="",IF($B16="",3,2),1),""))</f>
        <v/>
      </c>
      <c r="R16" s="18" t="str">
        <f>IF($D16="","",IF((R$3&gt;=$F16)*AND(R$3&lt;=$G16),IF($A16="",IF($B16="",3,2),1),""))</f>
        <v/>
      </c>
      <c r="S16" s="18" t="str">
        <f>IF($D16="","",IF((S$3&gt;=$F16)*AND(S$3&lt;=$G16),IF($A16="",IF($B16="",3,2),1),""))</f>
        <v/>
      </c>
      <c r="T16" s="18" t="str">
        <f>IF($D16="","",IF((T$3&gt;=$F16)*AND(T$3&lt;=$G16),IF($A16="",IF($B16="",3,2),1),""))</f>
        <v/>
      </c>
      <c r="U16" s="18" t="str">
        <f>IF($D16="","",IF((U$3&gt;=$F16)*AND(U$3&lt;=$G16),IF($A16="",IF($B16="",3,2),1),""))</f>
        <v/>
      </c>
      <c r="V16" s="18" t="str">
        <f>IF($D16="","",IF((V$3&gt;=$F16)*AND(V$3&lt;=$G16),IF($A16="",IF($B16="",3,2),1),""))</f>
        <v/>
      </c>
      <c r="W16" s="18" t="str">
        <f>IF($D16="","",IF((W$3&gt;=$F16)*AND(W$3&lt;=$G16),IF($A16="",IF($B16="",3,2),1),""))</f>
        <v/>
      </c>
      <c r="X16" s="18" t="str">
        <f t="shared" ref="X16:AH16" si="17">IF($D16="","",IF((X$3&gt;=$F16)*AND(X$3&lt;=$G16),IF($A16="",IF($B16="",3,2),1),""))</f>
        <v/>
      </c>
      <c r="Y16" s="18" t="str">
        <f t="shared" si="17"/>
        <v/>
      </c>
      <c r="Z16" s="18" t="str">
        <f t="shared" si="17"/>
        <v/>
      </c>
      <c r="AA16" s="18" t="str">
        <f t="shared" si="17"/>
        <v/>
      </c>
      <c r="AB16" s="18" t="str">
        <f t="shared" si="17"/>
        <v/>
      </c>
      <c r="AC16" s="18" t="str">
        <f t="shared" si="17"/>
        <v/>
      </c>
      <c r="AD16" s="18" t="str">
        <f t="shared" si="17"/>
        <v/>
      </c>
      <c r="AE16" s="18" t="str">
        <f t="shared" si="17"/>
        <v/>
      </c>
      <c r="AF16" s="18" t="str">
        <f t="shared" si="17"/>
        <v/>
      </c>
      <c r="AG16" s="18" t="str">
        <f t="shared" si="17"/>
        <v/>
      </c>
      <c r="AH16" s="18" t="str">
        <f t="shared" si="17"/>
        <v/>
      </c>
    </row>
    <row r="17" spans="1:34" ht="15.75" customHeight="1" x14ac:dyDescent="0.3">
      <c r="A17" s="14"/>
      <c r="B17" s="15"/>
      <c r="C17" s="16" t="s">
        <v>15</v>
      </c>
      <c r="D17" s="17">
        <v>2</v>
      </c>
      <c r="E17" s="35">
        <v>0</v>
      </c>
      <c r="F17" s="21">
        <v>42940</v>
      </c>
      <c r="G17" s="22">
        <f t="shared" si="13"/>
        <v>42941</v>
      </c>
      <c r="H17" s="18" t="str">
        <f>IF($D17="","",IF((H$3&gt;=$F17)*AND(H$3&lt;=$G17),IF($A17="",IF($B17="",3,2),1),""))</f>
        <v/>
      </c>
      <c r="I17" s="18" t="str">
        <f>IF($D17="","",IF((I$3&gt;=$F17)*AND(I$3&lt;=$G17),IF($A17="",IF($B17="",3,2),1),""))</f>
        <v/>
      </c>
      <c r="J17" s="18" t="str">
        <f>IF($D17="","",IF((J$3&gt;=$F17)*AND(J$3&lt;=$G17),IF($A17="",IF($B17="",3,2),1),""))</f>
        <v/>
      </c>
      <c r="K17" s="18" t="str">
        <f>IF($D17="","",IF((K$3&gt;=$F17)*AND(K$3&lt;=$G17),IF($A17="",IF($B17="",3,2),1),""))</f>
        <v/>
      </c>
      <c r="L17" s="18" t="str">
        <f>IF($D17="","",IF((L$3&gt;=$F17)*AND(L$3&lt;=$G17),IF($A17="",IF($B17="",3,2),1),""))</f>
        <v/>
      </c>
      <c r="M17" s="18" t="str">
        <f>IF($D17="","",IF((M$3&gt;=$F17)*AND(M$3&lt;=$G17),IF($A17="",IF($B17="",3,2),1),""))</f>
        <v/>
      </c>
      <c r="N17" s="18">
        <f>IF($D17="","",IF((N$3&gt;=$F17)*AND(N$3&lt;=$G17),IF($A17="",IF($B17="",3,2),1),""))</f>
        <v>3</v>
      </c>
      <c r="O17" s="18">
        <f>IF($D17="","",IF((O$3&gt;=$F17)*AND(O$3&lt;=$G17),IF($A17="",IF($B17="",3,2),1),""))</f>
        <v>3</v>
      </c>
      <c r="P17" s="18" t="str">
        <f>IF($D17="","",IF((P$3&gt;=$F17)*AND(P$3&lt;=$G17),IF($A17="",IF($B17="",3,2),1),""))</f>
        <v/>
      </c>
      <c r="Q17" s="18" t="str">
        <f>IF($D17="","",IF((Q$3&gt;=$F17)*AND(Q$3&lt;=$G17),IF($A17="",IF($B17="",3,2),1),""))</f>
        <v/>
      </c>
      <c r="R17" s="18" t="str">
        <f>IF($D17="","",IF((R$3&gt;=$F17)*AND(R$3&lt;=$G17),IF($A17="",IF($B17="",3,2),1),""))</f>
        <v/>
      </c>
      <c r="S17" s="18" t="str">
        <f>IF($D17="","",IF((S$3&gt;=$F17)*AND(S$3&lt;=$G17),IF($A17="",IF($B17="",3,2),1),""))</f>
        <v/>
      </c>
      <c r="T17" s="18" t="str">
        <f>IF($D17="","",IF((T$3&gt;=$F17)*AND(T$3&lt;=$G17),IF($A17="",IF($B17="",3,2),1),""))</f>
        <v/>
      </c>
      <c r="U17" s="18" t="str">
        <f>IF($D17="","",IF((U$3&gt;=$F17)*AND(U$3&lt;=$G17),IF($A17="",IF($B17="",3,2),1),""))</f>
        <v/>
      </c>
      <c r="V17" s="18" t="str">
        <f>IF($D17="","",IF((V$3&gt;=$F17)*AND(V$3&lt;=$G17),IF($A17="",IF($B17="",3,2),1),""))</f>
        <v/>
      </c>
      <c r="W17" s="18" t="str">
        <f>IF($D17="","",IF((W$3&gt;=$F17)*AND(W$3&lt;=$G17),IF($A17="",IF($B17="",3,2),1),""))</f>
        <v/>
      </c>
      <c r="X17" s="18" t="str">
        <f>IF($D17="","",IF((X$3&gt;=$F17)*AND(X$3&lt;=$G17),IF($A17="",IF($B17="",3,2),1),""))</f>
        <v/>
      </c>
      <c r="Y17" s="18" t="str">
        <f>IF($D17="","",IF((Y$3&gt;=$F17)*AND(Y$3&lt;=$G17),IF($A17="",IF($B17="",3,2),1),""))</f>
        <v/>
      </c>
      <c r="Z17" s="18" t="str">
        <f>IF($D17="","",IF((Z$3&gt;=$F17)*AND(Z$3&lt;=$G17),IF($A17="",IF($B17="",3,2),1),""))</f>
        <v/>
      </c>
      <c r="AA17" s="18" t="str">
        <f>IF($D17="","",IF((AA$3&gt;=$F17)*AND(AA$3&lt;=$G17),IF($A17="",IF($B17="",3,2),1),""))</f>
        <v/>
      </c>
      <c r="AB17" s="18" t="str">
        <f>IF($D17="","",IF((AB$3&gt;=$F17)*AND(AB$3&lt;=$G17),IF($A17="",IF($B17="",3,2),1),""))</f>
        <v/>
      </c>
      <c r="AC17" s="18" t="str">
        <f>IF($D17="","",IF((AC$3&gt;=$F17)*AND(AC$3&lt;=$G17),IF($A17="",IF($B17="",3,2),1),""))</f>
        <v/>
      </c>
      <c r="AD17" s="18" t="str">
        <f t="shared" ref="I17:AH24" si="18">IF($D17="","",IF((AD$3&gt;=$F17)*AND(AD$3&lt;=$G17),IF($A17="",IF($B17="",3,2),1),""))</f>
        <v/>
      </c>
      <c r="AE17" s="18" t="str">
        <f t="shared" si="18"/>
        <v/>
      </c>
      <c r="AF17" s="18" t="str">
        <f t="shared" si="18"/>
        <v/>
      </c>
      <c r="AG17" s="18" t="str">
        <f t="shared" si="18"/>
        <v/>
      </c>
      <c r="AH17" s="18" t="str">
        <f t="shared" si="18"/>
        <v/>
      </c>
    </row>
    <row r="18" spans="1:34" ht="15.75" customHeight="1" x14ac:dyDescent="0.3">
      <c r="A18" s="14"/>
      <c r="B18" s="15"/>
      <c r="C18" s="16" t="s">
        <v>17</v>
      </c>
      <c r="D18" s="17">
        <v>3</v>
      </c>
      <c r="E18" s="35">
        <v>0</v>
      </c>
      <c r="F18" s="21">
        <v>42941</v>
      </c>
      <c r="G18" s="22">
        <f t="shared" ref="G18:G19" si="19">IF(D18="","",WORKDAY(F18,D18,非稼働日)-1)</f>
        <v>42943</v>
      </c>
      <c r="H18" s="18" t="str">
        <f>IF($D18="","",IF((H$3&gt;=$F18)*AND(H$3&lt;=$G18),IF($A18="",IF($B18="",3,2),1),""))</f>
        <v/>
      </c>
      <c r="I18" s="18" t="str">
        <f t="shared" si="18"/>
        <v/>
      </c>
      <c r="J18" s="18" t="str">
        <f t="shared" si="18"/>
        <v/>
      </c>
      <c r="K18" s="18" t="str">
        <f t="shared" si="18"/>
        <v/>
      </c>
      <c r="L18" s="18" t="str">
        <f t="shared" si="18"/>
        <v/>
      </c>
      <c r="M18" s="18" t="str">
        <f t="shared" si="18"/>
        <v/>
      </c>
      <c r="N18" s="18" t="str">
        <f t="shared" si="18"/>
        <v/>
      </c>
      <c r="O18" s="18">
        <f t="shared" si="18"/>
        <v>3</v>
      </c>
      <c r="P18" s="18">
        <f t="shared" si="18"/>
        <v>3</v>
      </c>
      <c r="Q18" s="18">
        <f t="shared" si="18"/>
        <v>3</v>
      </c>
      <c r="R18" s="18" t="str">
        <f t="shared" si="18"/>
        <v/>
      </c>
      <c r="S18" s="18" t="str">
        <f t="shared" si="18"/>
        <v/>
      </c>
      <c r="T18" s="18" t="str">
        <f t="shared" si="18"/>
        <v/>
      </c>
      <c r="U18" s="18" t="str">
        <f t="shared" si="18"/>
        <v/>
      </c>
      <c r="V18" s="18" t="str">
        <f t="shared" si="18"/>
        <v/>
      </c>
      <c r="W18" s="18" t="str">
        <f t="shared" si="18"/>
        <v/>
      </c>
      <c r="X18" s="18" t="str">
        <f t="shared" si="18"/>
        <v/>
      </c>
      <c r="Y18" s="18" t="str">
        <f t="shared" si="18"/>
        <v/>
      </c>
      <c r="Z18" s="18" t="str">
        <f t="shared" si="18"/>
        <v/>
      </c>
      <c r="AA18" s="18" t="str">
        <f t="shared" si="18"/>
        <v/>
      </c>
      <c r="AB18" s="18" t="str">
        <f t="shared" si="18"/>
        <v/>
      </c>
      <c r="AC18" s="18" t="str">
        <f t="shared" si="18"/>
        <v/>
      </c>
      <c r="AD18" s="18" t="str">
        <f t="shared" si="18"/>
        <v/>
      </c>
      <c r="AE18" s="18" t="str">
        <f t="shared" si="18"/>
        <v/>
      </c>
      <c r="AF18" s="18" t="str">
        <f t="shared" si="18"/>
        <v/>
      </c>
      <c r="AG18" s="18" t="str">
        <f t="shared" si="18"/>
        <v/>
      </c>
      <c r="AH18" s="18" t="str">
        <f t="shared" si="18"/>
        <v/>
      </c>
    </row>
    <row r="19" spans="1:34" ht="15.75" customHeight="1" x14ac:dyDescent="0.3">
      <c r="A19" s="14"/>
      <c r="B19" s="15"/>
      <c r="C19" s="16" t="s">
        <v>18</v>
      </c>
      <c r="D19" s="17">
        <v>2</v>
      </c>
      <c r="E19" s="35">
        <v>0</v>
      </c>
      <c r="F19" s="21">
        <v>42944</v>
      </c>
      <c r="G19" s="22">
        <f t="shared" si="19"/>
        <v>42947</v>
      </c>
      <c r="H19" s="18" t="str">
        <f>IF($D19="","",IF((H$3&gt;=$F19)*AND(H$3&lt;=$G19),IF($A19="",IF($B19="",3,2),1),""))</f>
        <v/>
      </c>
      <c r="I19" s="18" t="str">
        <f t="shared" si="18"/>
        <v/>
      </c>
      <c r="J19" s="18" t="str">
        <f t="shared" si="18"/>
        <v/>
      </c>
      <c r="K19" s="18" t="str">
        <f t="shared" si="18"/>
        <v/>
      </c>
      <c r="L19" s="18" t="str">
        <f t="shared" si="18"/>
        <v/>
      </c>
      <c r="M19" s="18" t="str">
        <f t="shared" si="18"/>
        <v/>
      </c>
      <c r="N19" s="18" t="str">
        <f t="shared" si="18"/>
        <v/>
      </c>
      <c r="O19" s="18" t="str">
        <f t="shared" si="18"/>
        <v/>
      </c>
      <c r="P19" s="18" t="str">
        <f t="shared" si="18"/>
        <v/>
      </c>
      <c r="Q19" s="18" t="str">
        <f t="shared" si="18"/>
        <v/>
      </c>
      <c r="R19" s="18">
        <f t="shared" si="18"/>
        <v>3</v>
      </c>
      <c r="S19" s="18">
        <f t="shared" si="18"/>
        <v>3</v>
      </c>
      <c r="T19" s="18">
        <f t="shared" si="18"/>
        <v>3</v>
      </c>
      <c r="U19" s="18">
        <f t="shared" si="18"/>
        <v>3</v>
      </c>
      <c r="V19" s="18" t="str">
        <f t="shared" si="18"/>
        <v/>
      </c>
      <c r="W19" s="18" t="str">
        <f t="shared" si="18"/>
        <v/>
      </c>
      <c r="X19" s="18" t="str">
        <f t="shared" si="18"/>
        <v/>
      </c>
      <c r="Y19" s="18" t="str">
        <f t="shared" si="18"/>
        <v/>
      </c>
      <c r="Z19" s="18" t="str">
        <f t="shared" si="18"/>
        <v/>
      </c>
      <c r="AA19" s="18" t="str">
        <f t="shared" si="18"/>
        <v/>
      </c>
      <c r="AB19" s="18" t="str">
        <f t="shared" si="18"/>
        <v/>
      </c>
      <c r="AC19" s="18" t="str">
        <f t="shared" si="18"/>
        <v/>
      </c>
      <c r="AD19" s="18" t="str">
        <f t="shared" si="18"/>
        <v/>
      </c>
      <c r="AE19" s="18" t="str">
        <f t="shared" si="18"/>
        <v/>
      </c>
      <c r="AF19" s="18" t="str">
        <f t="shared" si="18"/>
        <v/>
      </c>
      <c r="AG19" s="18" t="str">
        <f t="shared" si="18"/>
        <v/>
      </c>
      <c r="AH19" s="18" t="str">
        <f t="shared" si="18"/>
        <v/>
      </c>
    </row>
    <row r="20" spans="1:34" ht="15.75" customHeight="1" x14ac:dyDescent="0.3">
      <c r="A20" s="14"/>
      <c r="B20" s="15"/>
      <c r="C20" s="16" t="s">
        <v>31</v>
      </c>
      <c r="D20" s="17">
        <v>2</v>
      </c>
      <c r="E20" s="35">
        <v>0</v>
      </c>
      <c r="F20" s="21">
        <v>42947</v>
      </c>
      <c r="G20" s="22">
        <f t="shared" ref="G20" si="20">IF(D20="","",WORKDAY(F20,D20,非稼働日)-1)</f>
        <v>42948</v>
      </c>
      <c r="H20" s="18" t="str">
        <f>IF($D20="","",IF((H$3&gt;=$F20)*AND(H$3&lt;=$G20),IF($A20="",IF($B20="",3,2),1),""))</f>
        <v/>
      </c>
      <c r="I20" s="18" t="str">
        <f t="shared" si="18"/>
        <v/>
      </c>
      <c r="J20" s="18" t="str">
        <f t="shared" si="18"/>
        <v/>
      </c>
      <c r="K20" s="18" t="str">
        <f t="shared" si="18"/>
        <v/>
      </c>
      <c r="L20" s="18" t="str">
        <f t="shared" si="18"/>
        <v/>
      </c>
      <c r="M20" s="18" t="str">
        <f t="shared" si="18"/>
        <v/>
      </c>
      <c r="N20" s="18" t="str">
        <f t="shared" si="18"/>
        <v/>
      </c>
      <c r="O20" s="18" t="str">
        <f t="shared" si="18"/>
        <v/>
      </c>
      <c r="P20" s="18" t="str">
        <f t="shared" si="18"/>
        <v/>
      </c>
      <c r="Q20" s="18" t="str">
        <f t="shared" si="18"/>
        <v/>
      </c>
      <c r="R20" s="18" t="str">
        <f t="shared" si="18"/>
        <v/>
      </c>
      <c r="S20" s="18" t="str">
        <f t="shared" si="18"/>
        <v/>
      </c>
      <c r="T20" s="18" t="str">
        <f t="shared" si="18"/>
        <v/>
      </c>
      <c r="U20" s="18">
        <f t="shared" si="18"/>
        <v>3</v>
      </c>
      <c r="V20" s="18">
        <f t="shared" si="18"/>
        <v>3</v>
      </c>
      <c r="W20" s="18" t="str">
        <f t="shared" si="18"/>
        <v/>
      </c>
      <c r="X20" s="18" t="str">
        <f t="shared" si="18"/>
        <v/>
      </c>
      <c r="Y20" s="18" t="str">
        <f t="shared" si="18"/>
        <v/>
      </c>
      <c r="Z20" s="18" t="str">
        <f t="shared" si="18"/>
        <v/>
      </c>
      <c r="AA20" s="18" t="str">
        <f t="shared" si="18"/>
        <v/>
      </c>
      <c r="AB20" s="18" t="str">
        <f t="shared" si="18"/>
        <v/>
      </c>
      <c r="AC20" s="18" t="str">
        <f t="shared" si="18"/>
        <v/>
      </c>
      <c r="AD20" s="18" t="str">
        <f t="shared" si="18"/>
        <v/>
      </c>
      <c r="AE20" s="18" t="str">
        <f t="shared" si="18"/>
        <v/>
      </c>
      <c r="AF20" s="18" t="str">
        <f t="shared" si="18"/>
        <v/>
      </c>
      <c r="AG20" s="18" t="str">
        <f t="shared" si="18"/>
        <v/>
      </c>
      <c r="AH20" s="18" t="str">
        <f t="shared" si="18"/>
        <v/>
      </c>
    </row>
    <row r="21" spans="1:34" ht="15.75" customHeight="1" x14ac:dyDescent="0.3">
      <c r="A21" s="14"/>
      <c r="B21" s="15"/>
      <c r="C21" s="16" t="s">
        <v>16</v>
      </c>
      <c r="D21" s="17">
        <v>2</v>
      </c>
      <c r="E21" s="35">
        <v>0</v>
      </c>
      <c r="F21" s="21">
        <v>42948</v>
      </c>
      <c r="G21" s="22">
        <f t="shared" ref="G21" si="21">IF(D21="","",WORKDAY(F21,D21,非稼働日)-1)</f>
        <v>42949</v>
      </c>
      <c r="H21" s="18" t="str">
        <f>IF($D21="","",IF((H$3&gt;=$F21)*AND(H$3&lt;=$G21),IF($A21="",IF($B21="",3,2),1),""))</f>
        <v/>
      </c>
      <c r="I21" s="18" t="str">
        <f t="shared" si="18"/>
        <v/>
      </c>
      <c r="J21" s="18" t="str">
        <f t="shared" si="18"/>
        <v/>
      </c>
      <c r="K21" s="18" t="str">
        <f t="shared" si="18"/>
        <v/>
      </c>
      <c r="L21" s="18" t="str">
        <f t="shared" si="18"/>
        <v/>
      </c>
      <c r="M21" s="18" t="str">
        <f t="shared" si="18"/>
        <v/>
      </c>
      <c r="N21" s="18" t="str">
        <f t="shared" si="18"/>
        <v/>
      </c>
      <c r="O21" s="18" t="str">
        <f t="shared" si="18"/>
        <v/>
      </c>
      <c r="P21" s="18" t="str">
        <f t="shared" si="18"/>
        <v/>
      </c>
      <c r="Q21" s="18" t="str">
        <f t="shared" si="18"/>
        <v/>
      </c>
      <c r="R21" s="18" t="str">
        <f t="shared" si="18"/>
        <v/>
      </c>
      <c r="S21" s="18" t="str">
        <f t="shared" si="18"/>
        <v/>
      </c>
      <c r="T21" s="18" t="str">
        <f t="shared" si="18"/>
        <v/>
      </c>
      <c r="U21" s="18" t="str">
        <f t="shared" si="18"/>
        <v/>
      </c>
      <c r="V21" s="18">
        <f t="shared" si="18"/>
        <v>3</v>
      </c>
      <c r="W21" s="18">
        <f t="shared" si="18"/>
        <v>3</v>
      </c>
      <c r="X21" s="18" t="str">
        <f t="shared" si="18"/>
        <v/>
      </c>
      <c r="Y21" s="18" t="str">
        <f t="shared" si="18"/>
        <v/>
      </c>
      <c r="Z21" s="18" t="str">
        <f t="shared" si="18"/>
        <v/>
      </c>
      <c r="AA21" s="18" t="str">
        <f t="shared" si="18"/>
        <v/>
      </c>
      <c r="AB21" s="18" t="str">
        <f t="shared" si="18"/>
        <v/>
      </c>
      <c r="AC21" s="18" t="str">
        <f t="shared" si="18"/>
        <v/>
      </c>
      <c r="AD21" s="18" t="str">
        <f t="shared" si="18"/>
        <v/>
      </c>
      <c r="AE21" s="18" t="str">
        <f t="shared" si="18"/>
        <v/>
      </c>
      <c r="AF21" s="18" t="str">
        <f t="shared" si="18"/>
        <v/>
      </c>
      <c r="AG21" s="18" t="str">
        <f t="shared" si="18"/>
        <v/>
      </c>
      <c r="AH21" s="18" t="str">
        <f t="shared" si="18"/>
        <v/>
      </c>
    </row>
    <row r="22" spans="1:34" ht="15.75" customHeight="1" x14ac:dyDescent="0.3">
      <c r="A22" s="14"/>
      <c r="B22" s="15"/>
      <c r="C22" s="16" t="s">
        <v>29</v>
      </c>
      <c r="D22" s="17">
        <v>1</v>
      </c>
      <c r="E22" s="35">
        <v>0</v>
      </c>
      <c r="F22" s="21">
        <v>42949</v>
      </c>
      <c r="G22" s="22">
        <f t="shared" si="13"/>
        <v>42949</v>
      </c>
      <c r="H22" s="18" t="str">
        <f>IF($D22="","",IF((H$3&gt;=$F22)*AND(H$3&lt;=$G22),IF($A22="",IF($B22="",3,2),1),""))</f>
        <v/>
      </c>
      <c r="I22" s="18" t="str">
        <f>IF($D22="","",IF((I$3&gt;=$F22)*AND(I$3&lt;=$G22),IF($A22="",IF($B22="",3,2),1),""))</f>
        <v/>
      </c>
      <c r="J22" s="18" t="str">
        <f>IF($D22="","",IF((J$3&gt;=$F22)*AND(J$3&lt;=$G22),IF($A22="",IF($B22="",3,2),1),""))</f>
        <v/>
      </c>
      <c r="K22" s="18" t="str">
        <f>IF($D22="","",IF((K$3&gt;=$F22)*AND(K$3&lt;=$G22),IF($A22="",IF($B22="",3,2),1),""))</f>
        <v/>
      </c>
      <c r="L22" s="18" t="str">
        <f>IF($D22="","",IF((L$3&gt;=$F22)*AND(L$3&lt;=$G22),IF($A22="",IF($B22="",3,2),1),""))</f>
        <v/>
      </c>
      <c r="M22" s="18" t="str">
        <f>IF($D22="","",IF((M$3&gt;=$F22)*AND(M$3&lt;=$G22),IF($A22="",IF($B22="",3,2),1),""))</f>
        <v/>
      </c>
      <c r="N22" s="18" t="str">
        <f>IF($D22="","",IF((N$3&gt;=$F22)*AND(N$3&lt;=$G22),IF($A22="",IF($B22="",3,2),1),""))</f>
        <v/>
      </c>
      <c r="O22" s="18" t="str">
        <f>IF($D22="","",IF((O$3&gt;=$F22)*AND(O$3&lt;=$G22),IF($A22="",IF($B22="",3,2),1),""))</f>
        <v/>
      </c>
      <c r="P22" s="18" t="str">
        <f>IF($D22="","",IF((P$3&gt;=$F22)*AND(P$3&lt;=$G22),IF($A22="",IF($B22="",3,2),1),""))</f>
        <v/>
      </c>
      <c r="Q22" s="18" t="str">
        <f>IF($D22="","",IF((Q$3&gt;=$F22)*AND(Q$3&lt;=$G22),IF($A22="",IF($B22="",3,2),1),""))</f>
        <v/>
      </c>
      <c r="R22" s="18" t="str">
        <f>IF($D22="","",IF((R$3&gt;=$F22)*AND(R$3&lt;=$G22),IF($A22="",IF($B22="",3,2),1),""))</f>
        <v/>
      </c>
      <c r="S22" s="18" t="str">
        <f>IF($D22="","",IF((S$3&gt;=$F22)*AND(S$3&lt;=$G22),IF($A22="",IF($B22="",3,2),1),""))</f>
        <v/>
      </c>
      <c r="T22" s="18" t="str">
        <f>IF($D22="","",IF((T$3&gt;=$F22)*AND(T$3&lt;=$G22),IF($A22="",IF($B22="",3,2),1),""))</f>
        <v/>
      </c>
      <c r="U22" s="18" t="str">
        <f>IF($D22="","",IF((U$3&gt;=$F22)*AND(U$3&lt;=$G22),IF($A22="",IF($B22="",3,2),1),""))</f>
        <v/>
      </c>
      <c r="V22" s="18" t="str">
        <f>IF($D22="","",IF((V$3&gt;=$F22)*AND(V$3&lt;=$G22),IF($A22="",IF($B22="",3,2),1),""))</f>
        <v/>
      </c>
      <c r="W22" s="18">
        <f>IF($D22="","",IF((W$3&gt;=$F22)*AND(W$3&lt;=$G22),IF($A22="",IF($B22="",3,2),1),""))</f>
        <v>3</v>
      </c>
      <c r="X22" s="18" t="str">
        <f>IF($D22="","",IF((X$3&gt;=$F22)*AND(X$3&lt;=$G22),IF($A22="",IF($B22="",3,2),1),""))</f>
        <v/>
      </c>
      <c r="Y22" s="18" t="str">
        <f>IF($D22="","",IF((Y$3&gt;=$F22)*AND(Y$3&lt;=$G22),IF($A22="",IF($B22="",3,2),1),""))</f>
        <v/>
      </c>
      <c r="Z22" s="18" t="str">
        <f>IF($D22="","",IF((Z$3&gt;=$F22)*AND(Z$3&lt;=$G22),IF($A22="",IF($B22="",3,2),1),""))</f>
        <v/>
      </c>
      <c r="AA22" s="18" t="str">
        <f>IF($D22="","",IF((AA$3&gt;=$F22)*AND(AA$3&lt;=$G22),IF($A22="",IF($B22="",3,2),1),""))</f>
        <v/>
      </c>
      <c r="AB22" s="18" t="str">
        <f>IF($D22="","",IF((AB$3&gt;=$F22)*AND(AB$3&lt;=$G22),IF($A22="",IF($B22="",3,2),1),""))</f>
        <v/>
      </c>
      <c r="AC22" s="18" t="str">
        <f>IF($D22="","",IF((AC$3&gt;=$F22)*AND(AC$3&lt;=$G22),IF($A22="",IF($B22="",3,2),1),""))</f>
        <v/>
      </c>
      <c r="AD22" s="18" t="str">
        <f>IF($D22="","",IF((AD$3&gt;=$F22)*AND(AD$3&lt;=$G22),IF($A22="",IF($B22="",3,2),1),""))</f>
        <v/>
      </c>
      <c r="AE22" s="18" t="str">
        <f>IF($D22="","",IF((AE$3&gt;=$F22)*AND(AE$3&lt;=$G22),IF($A22="",IF($B22="",3,2),1),""))</f>
        <v/>
      </c>
      <c r="AF22" s="18" t="str">
        <f>IF($D22="","",IF((AF$3&gt;=$F22)*AND(AF$3&lt;=$G22),IF($A22="",IF($B22="",3,2),1),""))</f>
        <v/>
      </c>
      <c r="AG22" s="18" t="str">
        <f>IF($D22="","",IF((AG$3&gt;=$F22)*AND(AG$3&lt;=$G22),IF($A22="",IF($B22="",3,2),1),""))</f>
        <v/>
      </c>
      <c r="AH22" s="18" t="str">
        <f>IF($D22="","",IF((AH$3&gt;=$F22)*AND(AH$3&lt;=$G22),IF($A22="",IF($B22="",3,2),1),""))</f>
        <v/>
      </c>
    </row>
    <row r="23" spans="1:34" ht="15.75" customHeight="1" x14ac:dyDescent="0.3">
      <c r="A23" s="14"/>
      <c r="B23" s="15"/>
      <c r="C23" s="16" t="s">
        <v>19</v>
      </c>
      <c r="D23" s="17">
        <v>1</v>
      </c>
      <c r="E23" s="35">
        <v>0</v>
      </c>
      <c r="F23" s="21">
        <v>42949</v>
      </c>
      <c r="G23" s="22">
        <f t="shared" si="13"/>
        <v>42949</v>
      </c>
      <c r="H23" s="18" t="str">
        <f>IF($D23="","",IF((H$3&gt;=$F23)*AND(H$3&lt;=$G23),IF($A23="",IF($B23="",3,2),1),""))</f>
        <v/>
      </c>
      <c r="I23" s="18" t="str">
        <f t="shared" si="18"/>
        <v/>
      </c>
      <c r="J23" s="18" t="str">
        <f t="shared" si="18"/>
        <v/>
      </c>
      <c r="K23" s="18" t="str">
        <f t="shared" si="18"/>
        <v/>
      </c>
      <c r="L23" s="18" t="str">
        <f t="shared" si="18"/>
        <v/>
      </c>
      <c r="M23" s="18" t="str">
        <f t="shared" si="18"/>
        <v/>
      </c>
      <c r="N23" s="18" t="str">
        <f t="shared" si="18"/>
        <v/>
      </c>
      <c r="O23" s="18" t="str">
        <f t="shared" si="18"/>
        <v/>
      </c>
      <c r="P23" s="18" t="str">
        <f t="shared" si="18"/>
        <v/>
      </c>
      <c r="Q23" s="18" t="str">
        <f t="shared" si="18"/>
        <v/>
      </c>
      <c r="R23" s="18" t="str">
        <f t="shared" si="18"/>
        <v/>
      </c>
      <c r="S23" s="18" t="str">
        <f t="shared" si="18"/>
        <v/>
      </c>
      <c r="T23" s="18" t="str">
        <f t="shared" si="18"/>
        <v/>
      </c>
      <c r="U23" s="18" t="str">
        <f t="shared" si="18"/>
        <v/>
      </c>
      <c r="V23" s="18" t="str">
        <f t="shared" si="18"/>
        <v/>
      </c>
      <c r="W23" s="18">
        <f t="shared" si="18"/>
        <v>3</v>
      </c>
      <c r="X23" s="18" t="str">
        <f t="shared" si="18"/>
        <v/>
      </c>
      <c r="Y23" s="18" t="str">
        <f t="shared" si="18"/>
        <v/>
      </c>
      <c r="Z23" s="18" t="str">
        <f t="shared" si="18"/>
        <v/>
      </c>
      <c r="AA23" s="18" t="str">
        <f t="shared" si="18"/>
        <v/>
      </c>
      <c r="AB23" s="18" t="str">
        <f t="shared" si="18"/>
        <v/>
      </c>
      <c r="AC23" s="18" t="str">
        <f t="shared" si="18"/>
        <v/>
      </c>
      <c r="AD23" s="18" t="str">
        <f t="shared" si="18"/>
        <v/>
      </c>
      <c r="AE23" s="18" t="str">
        <f t="shared" si="18"/>
        <v/>
      </c>
      <c r="AF23" s="18" t="str">
        <f t="shared" si="18"/>
        <v/>
      </c>
      <c r="AG23" s="18" t="str">
        <f t="shared" ref="I23:AH28" si="22">IF($D23="","",IF((AG$3&gt;=$F23)*AND(AG$3&lt;=$G23),IF($A23="",IF($B23="",3,2),1),""))</f>
        <v/>
      </c>
      <c r="AH23" s="18" t="str">
        <f t="shared" si="22"/>
        <v/>
      </c>
    </row>
    <row r="24" spans="1:34" ht="15.75" customHeight="1" x14ac:dyDescent="0.3">
      <c r="A24" s="14"/>
      <c r="B24" s="15"/>
      <c r="C24" s="16" t="s">
        <v>26</v>
      </c>
      <c r="D24" s="17">
        <v>2</v>
      </c>
      <c r="E24" s="35">
        <v>0</v>
      </c>
      <c r="F24" s="21">
        <v>42950</v>
      </c>
      <c r="G24" s="22">
        <f t="shared" si="13"/>
        <v>42953</v>
      </c>
      <c r="H24" s="18" t="str">
        <f>IF($D24="","",IF((H$3&gt;=$F24)*AND(H$3&lt;=$G24),IF($A24="",IF($B24="",3,2),1),""))</f>
        <v/>
      </c>
      <c r="I24" s="18" t="str">
        <f t="shared" si="18"/>
        <v/>
      </c>
      <c r="J24" s="18" t="str">
        <f t="shared" si="18"/>
        <v/>
      </c>
      <c r="K24" s="18" t="str">
        <f t="shared" si="18"/>
        <v/>
      </c>
      <c r="L24" s="18" t="str">
        <f t="shared" si="18"/>
        <v/>
      </c>
      <c r="M24" s="18" t="str">
        <f t="shared" si="18"/>
        <v/>
      </c>
      <c r="N24" s="18" t="str">
        <f t="shared" si="18"/>
        <v/>
      </c>
      <c r="O24" s="18" t="str">
        <f t="shared" si="18"/>
        <v/>
      </c>
      <c r="P24" s="18" t="str">
        <f t="shared" si="18"/>
        <v/>
      </c>
      <c r="Q24" s="18" t="str">
        <f t="shared" si="18"/>
        <v/>
      </c>
      <c r="R24" s="18" t="str">
        <f t="shared" si="18"/>
        <v/>
      </c>
      <c r="S24" s="18" t="str">
        <f t="shared" si="18"/>
        <v/>
      </c>
      <c r="T24" s="18" t="str">
        <f t="shared" si="18"/>
        <v/>
      </c>
      <c r="U24" s="18" t="str">
        <f t="shared" si="18"/>
        <v/>
      </c>
      <c r="V24" s="18" t="str">
        <f t="shared" si="18"/>
        <v/>
      </c>
      <c r="W24" s="18" t="str">
        <f t="shared" si="18"/>
        <v/>
      </c>
      <c r="X24" s="18">
        <f t="shared" si="18"/>
        <v>3</v>
      </c>
      <c r="Y24" s="18">
        <f t="shared" si="18"/>
        <v>3</v>
      </c>
      <c r="Z24" s="18">
        <f t="shared" si="18"/>
        <v>3</v>
      </c>
      <c r="AA24" s="18">
        <f t="shared" si="18"/>
        <v>3</v>
      </c>
      <c r="AB24" s="18" t="str">
        <f t="shared" si="18"/>
        <v/>
      </c>
      <c r="AC24" s="18" t="str">
        <f t="shared" si="18"/>
        <v/>
      </c>
      <c r="AD24" s="18" t="str">
        <f t="shared" si="18"/>
        <v/>
      </c>
      <c r="AE24" s="18" t="str">
        <f t="shared" si="18"/>
        <v/>
      </c>
      <c r="AF24" s="18" t="str">
        <f t="shared" si="18"/>
        <v/>
      </c>
      <c r="AG24" s="18" t="str">
        <f t="shared" si="22"/>
        <v/>
      </c>
      <c r="AH24" s="18" t="str">
        <f t="shared" si="22"/>
        <v/>
      </c>
    </row>
    <row r="25" spans="1:34" ht="15.75" customHeight="1" x14ac:dyDescent="0.3">
      <c r="A25" s="14"/>
      <c r="B25" s="15"/>
      <c r="C25" s="16"/>
      <c r="D25" s="17"/>
      <c r="E25" s="35"/>
      <c r="F25" s="21"/>
      <c r="G25" s="22" t="str">
        <f t="shared" si="13"/>
        <v/>
      </c>
      <c r="H25" s="18" t="str">
        <f>IF($D25="","",IF((H$3&gt;=$F25)*AND(H$3&lt;=$G25),IF($A25="",IF($B25="",3,2),1),""))</f>
        <v/>
      </c>
      <c r="I25" s="18" t="str">
        <f t="shared" si="22"/>
        <v/>
      </c>
      <c r="J25" s="18" t="str">
        <f t="shared" si="22"/>
        <v/>
      </c>
      <c r="K25" s="18" t="str">
        <f t="shared" si="22"/>
        <v/>
      </c>
      <c r="L25" s="18" t="str">
        <f t="shared" si="22"/>
        <v/>
      </c>
      <c r="M25" s="18" t="str">
        <f t="shared" si="22"/>
        <v/>
      </c>
      <c r="N25" s="18" t="str">
        <f t="shared" si="22"/>
        <v/>
      </c>
      <c r="O25" s="18" t="str">
        <f t="shared" si="22"/>
        <v/>
      </c>
      <c r="P25" s="18" t="str">
        <f t="shared" si="22"/>
        <v/>
      </c>
      <c r="Q25" s="18" t="str">
        <f t="shared" si="22"/>
        <v/>
      </c>
      <c r="R25" s="18" t="str">
        <f t="shared" si="22"/>
        <v/>
      </c>
      <c r="S25" s="18" t="str">
        <f t="shared" si="22"/>
        <v/>
      </c>
      <c r="T25" s="18" t="str">
        <f t="shared" si="22"/>
        <v/>
      </c>
      <c r="U25" s="18" t="str">
        <f t="shared" si="22"/>
        <v/>
      </c>
      <c r="V25" s="18" t="str">
        <f t="shared" si="22"/>
        <v/>
      </c>
      <c r="W25" s="18" t="str">
        <f t="shared" si="22"/>
        <v/>
      </c>
      <c r="X25" s="18" t="str">
        <f t="shared" si="22"/>
        <v/>
      </c>
      <c r="Y25" s="18" t="str">
        <f t="shared" si="22"/>
        <v/>
      </c>
      <c r="Z25" s="18" t="str">
        <f t="shared" si="22"/>
        <v/>
      </c>
      <c r="AA25" s="18" t="str">
        <f t="shared" si="22"/>
        <v/>
      </c>
      <c r="AB25" s="18" t="str">
        <f t="shared" si="22"/>
        <v/>
      </c>
      <c r="AC25" s="18" t="str">
        <f t="shared" si="22"/>
        <v/>
      </c>
      <c r="AD25" s="18" t="str">
        <f t="shared" si="22"/>
        <v/>
      </c>
      <c r="AE25" s="18" t="str">
        <f t="shared" si="22"/>
        <v/>
      </c>
      <c r="AF25" s="18" t="str">
        <f t="shared" si="22"/>
        <v/>
      </c>
      <c r="AG25" s="18" t="str">
        <f t="shared" si="22"/>
        <v/>
      </c>
      <c r="AH25" s="18" t="str">
        <f t="shared" si="22"/>
        <v/>
      </c>
    </row>
    <row r="26" spans="1:34" ht="15.75" customHeight="1" x14ac:dyDescent="0.3">
      <c r="A26" s="14"/>
      <c r="B26" s="15" t="s">
        <v>21</v>
      </c>
      <c r="C26" s="16"/>
      <c r="D26" s="17">
        <v>2</v>
      </c>
      <c r="E26" s="35">
        <v>0</v>
      </c>
      <c r="F26" s="21">
        <v>42951</v>
      </c>
      <c r="G26" s="22">
        <f t="shared" si="13"/>
        <v>42954</v>
      </c>
      <c r="H26" s="18" t="str">
        <f>IF($D26="","",IF((H$3&gt;=$F26)*AND(H$3&lt;=$G26),IF($A26="",IF($B26="",3,2),1),""))</f>
        <v/>
      </c>
      <c r="I26" s="18" t="str">
        <f t="shared" si="22"/>
        <v/>
      </c>
      <c r="J26" s="18" t="str">
        <f t="shared" si="22"/>
        <v/>
      </c>
      <c r="K26" s="18" t="str">
        <f t="shared" si="22"/>
        <v/>
      </c>
      <c r="L26" s="18" t="str">
        <f t="shared" si="22"/>
        <v/>
      </c>
      <c r="M26" s="18" t="str">
        <f t="shared" si="22"/>
        <v/>
      </c>
      <c r="N26" s="18" t="str">
        <f t="shared" si="22"/>
        <v/>
      </c>
      <c r="O26" s="18" t="str">
        <f t="shared" si="22"/>
        <v/>
      </c>
      <c r="P26" s="18" t="str">
        <f t="shared" si="22"/>
        <v/>
      </c>
      <c r="Q26" s="18" t="str">
        <f t="shared" si="22"/>
        <v/>
      </c>
      <c r="R26" s="18" t="str">
        <f t="shared" si="22"/>
        <v/>
      </c>
      <c r="S26" s="18" t="str">
        <f t="shared" si="22"/>
        <v/>
      </c>
      <c r="T26" s="18" t="str">
        <f t="shared" si="22"/>
        <v/>
      </c>
      <c r="U26" s="18" t="str">
        <f t="shared" si="22"/>
        <v/>
      </c>
      <c r="V26" s="18" t="str">
        <f t="shared" si="22"/>
        <v/>
      </c>
      <c r="W26" s="18" t="str">
        <f t="shared" si="22"/>
        <v/>
      </c>
      <c r="X26" s="18" t="str">
        <f t="shared" si="22"/>
        <v/>
      </c>
      <c r="Y26" s="18">
        <f t="shared" si="22"/>
        <v>2</v>
      </c>
      <c r="Z26" s="18">
        <f t="shared" si="22"/>
        <v>2</v>
      </c>
      <c r="AA26" s="18">
        <f t="shared" si="22"/>
        <v>2</v>
      </c>
      <c r="AB26" s="18">
        <f t="shared" si="22"/>
        <v>2</v>
      </c>
      <c r="AC26" s="18" t="str">
        <f t="shared" si="22"/>
        <v/>
      </c>
      <c r="AD26" s="18" t="str">
        <f t="shared" si="22"/>
        <v/>
      </c>
      <c r="AE26" s="18" t="str">
        <f t="shared" si="22"/>
        <v/>
      </c>
      <c r="AF26" s="18" t="str">
        <f t="shared" si="22"/>
        <v/>
      </c>
      <c r="AG26" s="18" t="str">
        <f t="shared" si="22"/>
        <v/>
      </c>
      <c r="AH26" s="18" t="str">
        <f t="shared" si="22"/>
        <v/>
      </c>
    </row>
    <row r="27" spans="1:34" ht="15.75" customHeight="1" x14ac:dyDescent="0.3">
      <c r="A27" s="14"/>
      <c r="B27" s="15"/>
      <c r="C27" s="16" t="s">
        <v>22</v>
      </c>
      <c r="D27" s="17">
        <v>2</v>
      </c>
      <c r="E27" s="35">
        <v>0</v>
      </c>
      <c r="F27" s="21">
        <v>42951</v>
      </c>
      <c r="G27" s="22">
        <f t="shared" si="13"/>
        <v>42954</v>
      </c>
      <c r="H27" s="18" t="str">
        <f>IF($D27="","",IF((H$3&gt;=$F27)*AND(H$3&lt;=$G27),IF($A27="",IF($B27="",3,2),1),""))</f>
        <v/>
      </c>
      <c r="I27" s="18" t="str">
        <f t="shared" si="22"/>
        <v/>
      </c>
      <c r="J27" s="18" t="str">
        <f t="shared" si="22"/>
        <v/>
      </c>
      <c r="K27" s="18" t="str">
        <f t="shared" si="22"/>
        <v/>
      </c>
      <c r="L27" s="18" t="str">
        <f t="shared" si="22"/>
        <v/>
      </c>
      <c r="M27" s="18" t="str">
        <f t="shared" si="22"/>
        <v/>
      </c>
      <c r="N27" s="18" t="str">
        <f t="shared" si="22"/>
        <v/>
      </c>
      <c r="O27" s="18" t="str">
        <f t="shared" si="22"/>
        <v/>
      </c>
      <c r="P27" s="18" t="str">
        <f t="shared" si="22"/>
        <v/>
      </c>
      <c r="Q27" s="18" t="str">
        <f t="shared" si="22"/>
        <v/>
      </c>
      <c r="R27" s="18" t="str">
        <f t="shared" si="22"/>
        <v/>
      </c>
      <c r="S27" s="18" t="str">
        <f t="shared" si="22"/>
        <v/>
      </c>
      <c r="T27" s="18" t="str">
        <f t="shared" si="22"/>
        <v/>
      </c>
      <c r="U27" s="18" t="str">
        <f t="shared" si="22"/>
        <v/>
      </c>
      <c r="V27" s="18" t="str">
        <f t="shared" si="22"/>
        <v/>
      </c>
      <c r="W27" s="18" t="str">
        <f t="shared" si="22"/>
        <v/>
      </c>
      <c r="X27" s="18" t="str">
        <f t="shared" si="22"/>
        <v/>
      </c>
      <c r="Y27" s="18">
        <f t="shared" si="22"/>
        <v>3</v>
      </c>
      <c r="Z27" s="18">
        <f t="shared" si="22"/>
        <v>3</v>
      </c>
      <c r="AA27" s="18">
        <f t="shared" si="22"/>
        <v>3</v>
      </c>
      <c r="AB27" s="18">
        <f t="shared" si="22"/>
        <v>3</v>
      </c>
      <c r="AC27" s="18" t="str">
        <f t="shared" si="22"/>
        <v/>
      </c>
      <c r="AD27" s="18" t="str">
        <f t="shared" si="22"/>
        <v/>
      </c>
      <c r="AE27" s="18" t="str">
        <f t="shared" si="22"/>
        <v/>
      </c>
      <c r="AF27" s="18" t="str">
        <f t="shared" si="22"/>
        <v/>
      </c>
      <c r="AG27" s="18" t="str">
        <f t="shared" si="22"/>
        <v/>
      </c>
      <c r="AH27" s="18" t="str">
        <f t="shared" si="22"/>
        <v/>
      </c>
    </row>
    <row r="28" spans="1:34" ht="15.75" customHeight="1" x14ac:dyDescent="0.3">
      <c r="A28" s="14"/>
      <c r="B28" s="15"/>
      <c r="C28" s="16" t="s">
        <v>23</v>
      </c>
      <c r="D28" s="17">
        <v>1</v>
      </c>
      <c r="E28" s="35">
        <v>0</v>
      </c>
      <c r="F28" s="21">
        <v>42954</v>
      </c>
      <c r="G28" s="22">
        <f t="shared" si="13"/>
        <v>42954</v>
      </c>
      <c r="H28" s="18" t="str">
        <f>IF($D28="","",IF((H$3&gt;=$F28)*AND(H$3&lt;=$G28),IF($A28="",IF($B28="",3,2),1),""))</f>
        <v/>
      </c>
      <c r="I28" s="18" t="str">
        <f t="shared" si="22"/>
        <v/>
      </c>
      <c r="J28" s="18" t="str">
        <f t="shared" si="22"/>
        <v/>
      </c>
      <c r="K28" s="18" t="str">
        <f t="shared" si="22"/>
        <v/>
      </c>
      <c r="L28" s="18" t="str">
        <f t="shared" si="22"/>
        <v/>
      </c>
      <c r="M28" s="18" t="str">
        <f t="shared" si="22"/>
        <v/>
      </c>
      <c r="N28" s="18" t="str">
        <f t="shared" si="22"/>
        <v/>
      </c>
      <c r="O28" s="18" t="str">
        <f t="shared" si="22"/>
        <v/>
      </c>
      <c r="P28" s="18" t="str">
        <f t="shared" si="22"/>
        <v/>
      </c>
      <c r="Q28" s="18" t="str">
        <f t="shared" si="22"/>
        <v/>
      </c>
      <c r="R28" s="18" t="str">
        <f t="shared" si="22"/>
        <v/>
      </c>
      <c r="S28" s="18" t="str">
        <f t="shared" si="22"/>
        <v/>
      </c>
      <c r="T28" s="18" t="str">
        <f t="shared" si="22"/>
        <v/>
      </c>
      <c r="U28" s="18" t="str">
        <f t="shared" si="22"/>
        <v/>
      </c>
      <c r="V28" s="18" t="str">
        <f t="shared" si="22"/>
        <v/>
      </c>
      <c r="W28" s="18" t="str">
        <f t="shared" si="22"/>
        <v/>
      </c>
      <c r="X28" s="18" t="str">
        <f t="shared" si="22"/>
        <v/>
      </c>
      <c r="Y28" s="18" t="str">
        <f t="shared" si="22"/>
        <v/>
      </c>
      <c r="Z28" s="18" t="str">
        <f t="shared" si="22"/>
        <v/>
      </c>
      <c r="AA28" s="18" t="str">
        <f t="shared" si="22"/>
        <v/>
      </c>
      <c r="AB28" s="18">
        <f t="shared" si="22"/>
        <v>3</v>
      </c>
      <c r="AC28" s="18" t="str">
        <f t="shared" si="22"/>
        <v/>
      </c>
      <c r="AD28" s="18" t="str">
        <f t="shared" si="22"/>
        <v/>
      </c>
      <c r="AE28" s="18" t="str">
        <f t="shared" si="22"/>
        <v/>
      </c>
      <c r="AF28" s="18" t="str">
        <f t="shared" si="22"/>
        <v/>
      </c>
      <c r="AG28" s="18" t="str">
        <f t="shared" si="22"/>
        <v/>
      </c>
      <c r="AH28" s="18" t="str">
        <f t="shared" si="22"/>
        <v/>
      </c>
    </row>
    <row r="29" spans="1:34" ht="15.75" customHeight="1" x14ac:dyDescent="0.3">
      <c r="A29" s="14"/>
      <c r="B29" s="15"/>
      <c r="C29" s="16"/>
      <c r="D29" s="17"/>
      <c r="E29" s="35"/>
      <c r="F29" s="21"/>
      <c r="G29" s="2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pans="1:34" ht="15.75" customHeight="1" x14ac:dyDescent="0.3">
      <c r="A30" s="14"/>
      <c r="B30" s="15" t="s">
        <v>24</v>
      </c>
      <c r="C30" s="16"/>
      <c r="D30" s="17">
        <v>2</v>
      </c>
      <c r="E30" s="35">
        <v>0</v>
      </c>
      <c r="F30" s="21">
        <v>42955</v>
      </c>
      <c r="G30" s="22">
        <f>IF(D30="","",WORKDAY(F30,D30,非稼働日))</f>
        <v>42957</v>
      </c>
      <c r="H30" s="18" t="str">
        <f>IF($D30="","",IF((H$3&gt;=$F30)*AND(H$3&lt;=$G30),IF($A30="",IF($B30="",3,2),1),""))</f>
        <v/>
      </c>
      <c r="I30" s="18" t="str">
        <f t="shared" ref="I30:AH32" si="23">IF($D30="","",IF((I$3&gt;=$F30)*AND(I$3&lt;=$G30),IF($A30="",IF($B30="",3,2),1),""))</f>
        <v/>
      </c>
      <c r="J30" s="18" t="str">
        <f t="shared" si="23"/>
        <v/>
      </c>
      <c r="K30" s="18" t="str">
        <f t="shared" si="23"/>
        <v/>
      </c>
      <c r="L30" s="18" t="str">
        <f t="shared" si="23"/>
        <v/>
      </c>
      <c r="M30" s="18" t="str">
        <f t="shared" si="23"/>
        <v/>
      </c>
      <c r="N30" s="18" t="str">
        <f t="shared" si="23"/>
        <v/>
      </c>
      <c r="O30" s="18" t="str">
        <f t="shared" si="23"/>
        <v/>
      </c>
      <c r="P30" s="18" t="str">
        <f t="shared" si="23"/>
        <v/>
      </c>
      <c r="Q30" s="18" t="str">
        <f t="shared" si="23"/>
        <v/>
      </c>
      <c r="R30" s="18" t="str">
        <f t="shared" si="23"/>
        <v/>
      </c>
      <c r="S30" s="18" t="str">
        <f t="shared" si="23"/>
        <v/>
      </c>
      <c r="T30" s="18" t="str">
        <f t="shared" si="23"/>
        <v/>
      </c>
      <c r="U30" s="18" t="str">
        <f t="shared" si="23"/>
        <v/>
      </c>
      <c r="V30" s="18" t="str">
        <f t="shared" si="23"/>
        <v/>
      </c>
      <c r="W30" s="18" t="str">
        <f t="shared" si="23"/>
        <v/>
      </c>
      <c r="X30" s="18" t="str">
        <f t="shared" si="23"/>
        <v/>
      </c>
      <c r="Y30" s="18" t="str">
        <f t="shared" si="23"/>
        <v/>
      </c>
      <c r="Z30" s="18" t="str">
        <f t="shared" si="23"/>
        <v/>
      </c>
      <c r="AA30" s="18" t="str">
        <f t="shared" si="23"/>
        <v/>
      </c>
      <c r="AB30" s="18" t="str">
        <f t="shared" si="23"/>
        <v/>
      </c>
      <c r="AC30" s="18">
        <f t="shared" si="23"/>
        <v>2</v>
      </c>
      <c r="AD30" s="18">
        <f t="shared" si="23"/>
        <v>2</v>
      </c>
      <c r="AE30" s="18">
        <f t="shared" si="23"/>
        <v>2</v>
      </c>
      <c r="AF30" s="18" t="str">
        <f t="shared" si="23"/>
        <v/>
      </c>
      <c r="AG30" s="18" t="str">
        <f t="shared" si="23"/>
        <v/>
      </c>
      <c r="AH30" s="18" t="str">
        <f t="shared" si="23"/>
        <v/>
      </c>
    </row>
    <row r="31" spans="1:34" ht="15.75" customHeight="1" x14ac:dyDescent="0.3">
      <c r="A31" s="14"/>
      <c r="B31" s="15"/>
      <c r="C31" s="16" t="s">
        <v>25</v>
      </c>
      <c r="D31" s="17">
        <v>1</v>
      </c>
      <c r="E31" s="35">
        <v>0</v>
      </c>
      <c r="F31" s="21">
        <v>42957</v>
      </c>
      <c r="G31" s="22">
        <f t="shared" si="13"/>
        <v>42960</v>
      </c>
      <c r="H31" s="18" t="str">
        <f>IF($D31="","",IF((H$3&gt;=$F31)*AND(H$3&lt;=$G31),IF($A31="",IF($B31="",3,2),1),""))</f>
        <v/>
      </c>
      <c r="I31" s="18" t="str">
        <f t="shared" si="23"/>
        <v/>
      </c>
      <c r="J31" s="18" t="str">
        <f t="shared" si="23"/>
        <v/>
      </c>
      <c r="K31" s="18" t="str">
        <f t="shared" si="23"/>
        <v/>
      </c>
      <c r="L31" s="18" t="str">
        <f t="shared" si="23"/>
        <v/>
      </c>
      <c r="M31" s="18" t="str">
        <f t="shared" si="23"/>
        <v/>
      </c>
      <c r="N31" s="18" t="str">
        <f t="shared" si="23"/>
        <v/>
      </c>
      <c r="O31" s="18" t="str">
        <f t="shared" si="23"/>
        <v/>
      </c>
      <c r="P31" s="18" t="str">
        <f t="shared" si="23"/>
        <v/>
      </c>
      <c r="Q31" s="18" t="str">
        <f t="shared" si="23"/>
        <v/>
      </c>
      <c r="R31" s="18" t="str">
        <f t="shared" si="23"/>
        <v/>
      </c>
      <c r="S31" s="18" t="str">
        <f t="shared" si="23"/>
        <v/>
      </c>
      <c r="T31" s="18" t="str">
        <f t="shared" si="23"/>
        <v/>
      </c>
      <c r="U31" s="18" t="str">
        <f t="shared" si="23"/>
        <v/>
      </c>
      <c r="V31" s="18" t="str">
        <f t="shared" si="23"/>
        <v/>
      </c>
      <c r="W31" s="18" t="str">
        <f t="shared" si="23"/>
        <v/>
      </c>
      <c r="X31" s="18" t="str">
        <f t="shared" si="23"/>
        <v/>
      </c>
      <c r="Y31" s="18" t="str">
        <f t="shared" si="23"/>
        <v/>
      </c>
      <c r="Z31" s="18" t="str">
        <f t="shared" si="23"/>
        <v/>
      </c>
      <c r="AA31" s="18" t="str">
        <f t="shared" si="23"/>
        <v/>
      </c>
      <c r="AB31" s="18" t="str">
        <f t="shared" si="23"/>
        <v/>
      </c>
      <c r="AC31" s="18" t="str">
        <f t="shared" si="23"/>
        <v/>
      </c>
      <c r="AD31" s="18" t="str">
        <f t="shared" si="23"/>
        <v/>
      </c>
      <c r="AE31" s="18">
        <f t="shared" si="23"/>
        <v>3</v>
      </c>
      <c r="AF31" s="18">
        <f t="shared" si="23"/>
        <v>3</v>
      </c>
      <c r="AG31" s="18">
        <f t="shared" si="23"/>
        <v>3</v>
      </c>
      <c r="AH31" s="18">
        <f t="shared" si="23"/>
        <v>3</v>
      </c>
    </row>
    <row r="32" spans="1:34" ht="15.75" customHeight="1" x14ac:dyDescent="0.3">
      <c r="A32" s="14"/>
      <c r="B32" s="15"/>
      <c r="C32" s="16"/>
      <c r="D32" s="17"/>
      <c r="E32" s="17"/>
      <c r="F32" s="21"/>
      <c r="G32" s="22" t="str">
        <f t="shared" si="13"/>
        <v/>
      </c>
      <c r="H32" s="18" t="str">
        <f>IF($D32="","",IF((H$3&gt;=$F32)*AND(H$3&lt;=$G32),IF($A32="",IF($B32="",3,2),1),""))</f>
        <v/>
      </c>
      <c r="I32" s="18" t="str">
        <f t="shared" si="23"/>
        <v/>
      </c>
      <c r="J32" s="18" t="str">
        <f t="shared" si="23"/>
        <v/>
      </c>
      <c r="K32" s="18" t="str">
        <f t="shared" si="23"/>
        <v/>
      </c>
      <c r="L32" s="18" t="str">
        <f t="shared" si="23"/>
        <v/>
      </c>
      <c r="M32" s="18" t="str">
        <f t="shared" si="23"/>
        <v/>
      </c>
      <c r="N32" s="18" t="str">
        <f t="shared" si="23"/>
        <v/>
      </c>
      <c r="O32" s="18" t="str">
        <f t="shared" si="23"/>
        <v/>
      </c>
      <c r="P32" s="18" t="str">
        <f t="shared" si="23"/>
        <v/>
      </c>
      <c r="Q32" s="18" t="str">
        <f t="shared" si="23"/>
        <v/>
      </c>
      <c r="R32" s="18" t="str">
        <f t="shared" si="23"/>
        <v/>
      </c>
      <c r="S32" s="18" t="str">
        <f t="shared" si="23"/>
        <v/>
      </c>
      <c r="T32" s="18" t="str">
        <f t="shared" si="23"/>
        <v/>
      </c>
      <c r="U32" s="18" t="str">
        <f t="shared" si="23"/>
        <v/>
      </c>
      <c r="V32" s="18" t="str">
        <f t="shared" si="23"/>
        <v/>
      </c>
      <c r="W32" s="18" t="str">
        <f t="shared" si="23"/>
        <v/>
      </c>
      <c r="X32" s="18" t="str">
        <f t="shared" si="23"/>
        <v/>
      </c>
      <c r="Y32" s="18" t="str">
        <f t="shared" si="23"/>
        <v/>
      </c>
      <c r="Z32" s="18" t="str">
        <f t="shared" si="23"/>
        <v/>
      </c>
      <c r="AA32" s="18" t="str">
        <f t="shared" si="23"/>
        <v/>
      </c>
      <c r="AB32" s="18" t="str">
        <f t="shared" si="23"/>
        <v/>
      </c>
      <c r="AC32" s="18" t="str">
        <f t="shared" si="23"/>
        <v/>
      </c>
      <c r="AD32" s="18" t="str">
        <f t="shared" si="23"/>
        <v/>
      </c>
      <c r="AE32" s="18" t="str">
        <f t="shared" si="23"/>
        <v/>
      </c>
      <c r="AF32" s="18" t="str">
        <f t="shared" si="23"/>
        <v/>
      </c>
      <c r="AG32" s="18" t="str">
        <f t="shared" si="23"/>
        <v/>
      </c>
      <c r="AH32" s="18" t="str">
        <f t="shared" si="23"/>
        <v/>
      </c>
    </row>
    <row r="33" spans="1:34" ht="15.75" customHeight="1" x14ac:dyDescent="0.3">
      <c r="A33" s="14"/>
      <c r="B33" s="15"/>
      <c r="C33" s="16"/>
      <c r="D33" s="17"/>
      <c r="E33" s="17"/>
      <c r="F33" s="21"/>
      <c r="G33" s="22" t="str">
        <f t="shared" si="13"/>
        <v/>
      </c>
      <c r="H33" s="18" t="str">
        <f>IF($D33="","",IF((H$3&gt;=$F33)*AND(H$3&lt;=$G33),IF($A33="",IF($B33="",3,2),1),""))</f>
        <v/>
      </c>
      <c r="I33" s="18" t="str">
        <f t="shared" ref="I33:AH36" si="24">IF($D33="","",IF((I$3&gt;=$F33)*AND(I$3&lt;=$G33),IF($A33="",IF($B33="",3,2),1),""))</f>
        <v/>
      </c>
      <c r="J33" s="18" t="str">
        <f t="shared" si="24"/>
        <v/>
      </c>
      <c r="K33" s="18" t="str">
        <f t="shared" si="24"/>
        <v/>
      </c>
      <c r="L33" s="18" t="str">
        <f t="shared" si="24"/>
        <v/>
      </c>
      <c r="M33" s="18" t="str">
        <f t="shared" si="24"/>
        <v/>
      </c>
      <c r="N33" s="18" t="str">
        <f t="shared" si="24"/>
        <v/>
      </c>
      <c r="O33" s="18" t="str">
        <f t="shared" si="24"/>
        <v/>
      </c>
      <c r="P33" s="18" t="str">
        <f t="shared" si="24"/>
        <v/>
      </c>
      <c r="Q33" s="18" t="str">
        <f t="shared" si="24"/>
        <v/>
      </c>
      <c r="R33" s="18" t="str">
        <f t="shared" si="24"/>
        <v/>
      </c>
      <c r="S33" s="18" t="str">
        <f t="shared" si="24"/>
        <v/>
      </c>
      <c r="T33" s="18" t="str">
        <f t="shared" si="24"/>
        <v/>
      </c>
      <c r="U33" s="18" t="str">
        <f t="shared" si="24"/>
        <v/>
      </c>
      <c r="V33" s="18" t="str">
        <f t="shared" si="24"/>
        <v/>
      </c>
      <c r="W33" s="18" t="str">
        <f t="shared" si="24"/>
        <v/>
      </c>
      <c r="X33" s="18" t="str">
        <f t="shared" si="24"/>
        <v/>
      </c>
      <c r="Y33" s="18" t="str">
        <f t="shared" si="24"/>
        <v/>
      </c>
      <c r="Z33" s="18" t="str">
        <f t="shared" si="24"/>
        <v/>
      </c>
      <c r="AA33" s="18" t="str">
        <f t="shared" si="24"/>
        <v/>
      </c>
      <c r="AB33" s="18" t="str">
        <f t="shared" si="24"/>
        <v/>
      </c>
      <c r="AC33" s="18" t="str">
        <f t="shared" si="24"/>
        <v/>
      </c>
      <c r="AD33" s="18" t="str">
        <f t="shared" si="24"/>
        <v/>
      </c>
      <c r="AE33" s="18" t="str">
        <f t="shared" si="24"/>
        <v/>
      </c>
      <c r="AF33" s="18" t="str">
        <f t="shared" si="24"/>
        <v/>
      </c>
      <c r="AG33" s="18" t="str">
        <f t="shared" si="24"/>
        <v/>
      </c>
      <c r="AH33" s="18" t="str">
        <f t="shared" si="24"/>
        <v/>
      </c>
    </row>
    <row r="34" spans="1:34" ht="15.75" customHeight="1" x14ac:dyDescent="0.3">
      <c r="A34" s="14"/>
      <c r="B34" s="15"/>
      <c r="C34" s="16"/>
      <c r="D34" s="17"/>
      <c r="E34" s="17"/>
      <c r="F34" s="21"/>
      <c r="G34" s="22" t="str">
        <f t="shared" si="13"/>
        <v/>
      </c>
      <c r="H34" s="18" t="str">
        <f>IF($D34="","",IF((H$3&gt;=$F34)*AND(H$3&lt;=$G34),IF($A34="",IF($B34="",3,2),1),""))</f>
        <v/>
      </c>
      <c r="I34" s="18" t="str">
        <f t="shared" si="24"/>
        <v/>
      </c>
      <c r="J34" s="18" t="str">
        <f t="shared" si="24"/>
        <v/>
      </c>
      <c r="K34" s="18" t="str">
        <f t="shared" si="24"/>
        <v/>
      </c>
      <c r="L34" s="18" t="str">
        <f t="shared" si="24"/>
        <v/>
      </c>
      <c r="M34" s="18" t="str">
        <f t="shared" si="24"/>
        <v/>
      </c>
      <c r="N34" s="18" t="str">
        <f t="shared" si="24"/>
        <v/>
      </c>
      <c r="O34" s="18" t="str">
        <f t="shared" si="24"/>
        <v/>
      </c>
      <c r="P34" s="18" t="str">
        <f t="shared" si="24"/>
        <v/>
      </c>
      <c r="Q34" s="18" t="str">
        <f t="shared" si="24"/>
        <v/>
      </c>
      <c r="R34" s="18" t="str">
        <f t="shared" si="24"/>
        <v/>
      </c>
      <c r="S34" s="18" t="str">
        <f t="shared" si="24"/>
        <v/>
      </c>
      <c r="T34" s="18" t="str">
        <f t="shared" si="24"/>
        <v/>
      </c>
      <c r="U34" s="18" t="str">
        <f t="shared" si="24"/>
        <v/>
      </c>
      <c r="V34" s="18" t="str">
        <f t="shared" si="24"/>
        <v/>
      </c>
      <c r="W34" s="18" t="str">
        <f t="shared" si="24"/>
        <v/>
      </c>
      <c r="X34" s="18" t="str">
        <f t="shared" si="24"/>
        <v/>
      </c>
      <c r="Y34" s="18" t="str">
        <f t="shared" si="24"/>
        <v/>
      </c>
      <c r="Z34" s="18" t="str">
        <f t="shared" si="24"/>
        <v/>
      </c>
      <c r="AA34" s="18" t="str">
        <f t="shared" si="24"/>
        <v/>
      </c>
      <c r="AB34" s="18" t="str">
        <f t="shared" si="24"/>
        <v/>
      </c>
      <c r="AC34" s="18" t="str">
        <f t="shared" si="24"/>
        <v/>
      </c>
      <c r="AD34" s="18" t="str">
        <f t="shared" si="24"/>
        <v/>
      </c>
      <c r="AE34" s="18" t="str">
        <f t="shared" si="24"/>
        <v/>
      </c>
      <c r="AF34" s="18" t="str">
        <f t="shared" si="24"/>
        <v/>
      </c>
      <c r="AG34" s="18" t="str">
        <f t="shared" si="24"/>
        <v/>
      </c>
      <c r="AH34" s="18" t="str">
        <f t="shared" si="24"/>
        <v/>
      </c>
    </row>
    <row r="35" spans="1:34" ht="15.75" customHeight="1" x14ac:dyDescent="0.3">
      <c r="A35" s="14"/>
      <c r="B35" s="15"/>
      <c r="C35" s="16"/>
      <c r="D35" s="17"/>
      <c r="E35" s="17"/>
      <c r="F35" s="21"/>
      <c r="G35" s="22" t="str">
        <f t="shared" si="13"/>
        <v/>
      </c>
      <c r="H35" s="18" t="str">
        <f>IF($D35="","",IF((H$3&gt;=$F35)*AND(H$3&lt;=$G35),IF($A35="",IF($B35="",3,2),1),""))</f>
        <v/>
      </c>
      <c r="I35" s="18" t="str">
        <f t="shared" si="24"/>
        <v/>
      </c>
      <c r="J35" s="18" t="str">
        <f t="shared" si="24"/>
        <v/>
      </c>
      <c r="K35" s="18" t="str">
        <f t="shared" si="24"/>
        <v/>
      </c>
      <c r="L35" s="18" t="str">
        <f t="shared" si="24"/>
        <v/>
      </c>
      <c r="M35" s="18" t="str">
        <f t="shared" si="24"/>
        <v/>
      </c>
      <c r="N35" s="18" t="str">
        <f t="shared" si="24"/>
        <v/>
      </c>
      <c r="O35" s="18" t="str">
        <f t="shared" si="24"/>
        <v/>
      </c>
      <c r="P35" s="18" t="str">
        <f t="shared" si="24"/>
        <v/>
      </c>
      <c r="Q35" s="18" t="str">
        <f t="shared" si="24"/>
        <v/>
      </c>
      <c r="R35" s="18" t="str">
        <f t="shared" si="24"/>
        <v/>
      </c>
      <c r="S35" s="18" t="str">
        <f t="shared" si="24"/>
        <v/>
      </c>
      <c r="T35" s="18" t="str">
        <f t="shared" si="24"/>
        <v/>
      </c>
      <c r="U35" s="18" t="str">
        <f t="shared" si="24"/>
        <v/>
      </c>
      <c r="V35" s="18" t="str">
        <f t="shared" si="24"/>
        <v/>
      </c>
      <c r="W35" s="18" t="str">
        <f t="shared" si="24"/>
        <v/>
      </c>
      <c r="X35" s="18" t="str">
        <f t="shared" si="24"/>
        <v/>
      </c>
      <c r="Y35" s="18" t="str">
        <f t="shared" si="24"/>
        <v/>
      </c>
      <c r="Z35" s="18" t="str">
        <f t="shared" si="24"/>
        <v/>
      </c>
      <c r="AA35" s="18" t="str">
        <f t="shared" si="24"/>
        <v/>
      </c>
      <c r="AB35" s="18" t="str">
        <f t="shared" si="24"/>
        <v/>
      </c>
      <c r="AC35" s="18" t="str">
        <f t="shared" si="24"/>
        <v/>
      </c>
      <c r="AD35" s="18" t="str">
        <f t="shared" si="24"/>
        <v/>
      </c>
      <c r="AE35" s="18" t="str">
        <f t="shared" si="24"/>
        <v/>
      </c>
      <c r="AF35" s="18" t="str">
        <f t="shared" si="24"/>
        <v/>
      </c>
      <c r="AG35" s="18" t="str">
        <f t="shared" si="24"/>
        <v/>
      </c>
      <c r="AH35" s="18" t="str">
        <f t="shared" si="24"/>
        <v/>
      </c>
    </row>
    <row r="36" spans="1:34" ht="15.75" customHeight="1" x14ac:dyDescent="0.3">
      <c r="A36" s="14"/>
      <c r="B36" s="15"/>
      <c r="C36" s="16"/>
      <c r="D36" s="17"/>
      <c r="E36" s="17"/>
      <c r="F36" s="21"/>
      <c r="G36" s="22" t="str">
        <f t="shared" si="13"/>
        <v/>
      </c>
      <c r="H36" s="18" t="str">
        <f>IF($D36="","",IF((H$3&gt;=$F36)*AND(H$3&lt;=$G36),IF($A36="",IF($B36="",3,2),1),""))</f>
        <v/>
      </c>
      <c r="I36" s="18" t="str">
        <f t="shared" si="24"/>
        <v/>
      </c>
      <c r="J36" s="18" t="str">
        <f t="shared" si="24"/>
        <v/>
      </c>
      <c r="K36" s="18" t="str">
        <f t="shared" si="24"/>
        <v/>
      </c>
      <c r="L36" s="18" t="str">
        <f t="shared" si="24"/>
        <v/>
      </c>
      <c r="M36" s="18" t="str">
        <f t="shared" si="24"/>
        <v/>
      </c>
      <c r="N36" s="18" t="str">
        <f t="shared" si="24"/>
        <v/>
      </c>
      <c r="O36" s="18" t="str">
        <f t="shared" si="24"/>
        <v/>
      </c>
      <c r="P36" s="18" t="str">
        <f t="shared" si="24"/>
        <v/>
      </c>
      <c r="Q36" s="18" t="str">
        <f t="shared" si="24"/>
        <v/>
      </c>
      <c r="R36" s="18" t="str">
        <f t="shared" si="24"/>
        <v/>
      </c>
      <c r="S36" s="18" t="str">
        <f t="shared" si="24"/>
        <v/>
      </c>
      <c r="T36" s="18" t="str">
        <f t="shared" si="24"/>
        <v/>
      </c>
      <c r="U36" s="18" t="str">
        <f t="shared" si="24"/>
        <v/>
      </c>
      <c r="V36" s="18" t="str">
        <f t="shared" si="24"/>
        <v/>
      </c>
      <c r="W36" s="18" t="str">
        <f t="shared" si="24"/>
        <v/>
      </c>
      <c r="X36" s="18" t="str">
        <f t="shared" si="24"/>
        <v/>
      </c>
      <c r="Y36" s="18" t="str">
        <f t="shared" si="24"/>
        <v/>
      </c>
      <c r="Z36" s="18" t="str">
        <f t="shared" si="24"/>
        <v/>
      </c>
      <c r="AA36" s="18" t="str">
        <f t="shared" si="24"/>
        <v/>
      </c>
      <c r="AB36" s="18" t="str">
        <f t="shared" si="24"/>
        <v/>
      </c>
      <c r="AC36" s="18" t="str">
        <f t="shared" si="24"/>
        <v/>
      </c>
      <c r="AD36" s="18" t="str">
        <f t="shared" si="24"/>
        <v/>
      </c>
      <c r="AE36" s="18" t="str">
        <f t="shared" si="24"/>
        <v/>
      </c>
      <c r="AF36" s="18" t="str">
        <f t="shared" si="24"/>
        <v/>
      </c>
      <c r="AG36" s="18" t="str">
        <f t="shared" si="24"/>
        <v/>
      </c>
      <c r="AH36" s="18" t="str">
        <f t="shared" si="24"/>
        <v/>
      </c>
    </row>
    <row r="37" spans="1:34" ht="15.75" customHeight="1" x14ac:dyDescent="0.3">
      <c r="A37" s="14"/>
      <c r="B37" s="15"/>
      <c r="C37" s="16"/>
      <c r="D37" s="17"/>
      <c r="E37" s="17"/>
      <c r="F37" s="21"/>
      <c r="G37" s="22" t="str">
        <f t="shared" si="13"/>
        <v/>
      </c>
      <c r="H37" s="18" t="str">
        <f>IF($D37="","",IF((H$3&gt;=$F37)*AND(H$3&lt;=$G37),IF($A37="",IF($B37="",3,2),1),""))</f>
        <v/>
      </c>
      <c r="I37" s="18" t="str">
        <f t="shared" ref="I37:AH38" si="25">IF($D37="","",IF((I$3&gt;=$F37)*AND(I$3&lt;=$G37),IF($A37="",IF($B37="",3,2),1),""))</f>
        <v/>
      </c>
      <c r="J37" s="18" t="str">
        <f t="shared" si="25"/>
        <v/>
      </c>
      <c r="K37" s="18" t="str">
        <f t="shared" si="25"/>
        <v/>
      </c>
      <c r="L37" s="18" t="str">
        <f t="shared" si="25"/>
        <v/>
      </c>
      <c r="M37" s="18" t="str">
        <f t="shared" si="25"/>
        <v/>
      </c>
      <c r="N37" s="18" t="str">
        <f t="shared" si="25"/>
        <v/>
      </c>
      <c r="O37" s="18" t="str">
        <f t="shared" si="25"/>
        <v/>
      </c>
      <c r="P37" s="18" t="str">
        <f t="shared" si="25"/>
        <v/>
      </c>
      <c r="Q37" s="18" t="str">
        <f t="shared" si="25"/>
        <v/>
      </c>
      <c r="R37" s="18" t="str">
        <f t="shared" si="25"/>
        <v/>
      </c>
      <c r="S37" s="18" t="str">
        <f t="shared" si="25"/>
        <v/>
      </c>
      <c r="T37" s="18" t="str">
        <f t="shared" si="25"/>
        <v/>
      </c>
      <c r="U37" s="18" t="str">
        <f t="shared" si="25"/>
        <v/>
      </c>
      <c r="V37" s="18" t="str">
        <f t="shared" si="25"/>
        <v/>
      </c>
      <c r="W37" s="18" t="str">
        <f t="shared" si="25"/>
        <v/>
      </c>
      <c r="X37" s="18" t="str">
        <f t="shared" si="25"/>
        <v/>
      </c>
      <c r="Y37" s="18" t="str">
        <f t="shared" si="25"/>
        <v/>
      </c>
      <c r="Z37" s="18" t="str">
        <f t="shared" si="25"/>
        <v/>
      </c>
      <c r="AA37" s="18" t="str">
        <f t="shared" si="25"/>
        <v/>
      </c>
      <c r="AB37" s="18" t="str">
        <f t="shared" si="25"/>
        <v/>
      </c>
      <c r="AC37" s="18" t="str">
        <f t="shared" si="25"/>
        <v/>
      </c>
      <c r="AD37" s="18" t="str">
        <f t="shared" si="25"/>
        <v/>
      </c>
      <c r="AE37" s="18" t="str">
        <f t="shared" si="25"/>
        <v/>
      </c>
      <c r="AF37" s="18" t="str">
        <f t="shared" si="25"/>
        <v/>
      </c>
      <c r="AG37" s="18" t="str">
        <f t="shared" si="25"/>
        <v/>
      </c>
      <c r="AH37" s="18" t="str">
        <f t="shared" si="25"/>
        <v/>
      </c>
    </row>
    <row r="38" spans="1:34" ht="15.75" customHeight="1" x14ac:dyDescent="0.3">
      <c r="A38" s="14"/>
      <c r="B38" s="15"/>
      <c r="C38" s="16"/>
      <c r="D38" s="17"/>
      <c r="E38" s="17"/>
      <c r="F38" s="21"/>
      <c r="G38" s="22" t="str">
        <f t="shared" si="13"/>
        <v/>
      </c>
      <c r="H38" s="18" t="str">
        <f>IF($D38="","",IF((H$3&gt;=$F38)*AND(H$3&lt;=$G38),IF($A38="",IF($B38="",3,2),1),""))</f>
        <v/>
      </c>
      <c r="I38" s="18" t="str">
        <f t="shared" si="25"/>
        <v/>
      </c>
      <c r="J38" s="18" t="str">
        <f t="shared" si="25"/>
        <v/>
      </c>
      <c r="K38" s="18" t="str">
        <f t="shared" si="25"/>
        <v/>
      </c>
      <c r="L38" s="18" t="str">
        <f t="shared" si="25"/>
        <v/>
      </c>
      <c r="M38" s="18" t="str">
        <f t="shared" si="25"/>
        <v/>
      </c>
      <c r="N38" s="18" t="str">
        <f t="shared" si="25"/>
        <v/>
      </c>
      <c r="O38" s="18" t="str">
        <f t="shared" si="25"/>
        <v/>
      </c>
      <c r="P38" s="18" t="str">
        <f t="shared" si="25"/>
        <v/>
      </c>
      <c r="Q38" s="18" t="str">
        <f t="shared" si="25"/>
        <v/>
      </c>
      <c r="R38" s="18" t="str">
        <f t="shared" si="25"/>
        <v/>
      </c>
      <c r="S38" s="18" t="str">
        <f t="shared" si="25"/>
        <v/>
      </c>
      <c r="T38" s="18" t="str">
        <f t="shared" si="25"/>
        <v/>
      </c>
      <c r="U38" s="18" t="str">
        <f t="shared" si="25"/>
        <v/>
      </c>
      <c r="V38" s="18" t="str">
        <f t="shared" si="25"/>
        <v/>
      </c>
      <c r="W38" s="18" t="str">
        <f t="shared" si="25"/>
        <v/>
      </c>
      <c r="X38" s="18" t="str">
        <f t="shared" si="25"/>
        <v/>
      </c>
      <c r="Y38" s="18" t="str">
        <f t="shared" si="25"/>
        <v/>
      </c>
      <c r="Z38" s="18" t="str">
        <f t="shared" si="25"/>
        <v/>
      </c>
      <c r="AA38" s="18" t="str">
        <f t="shared" si="25"/>
        <v/>
      </c>
      <c r="AB38" s="18" t="str">
        <f t="shared" si="25"/>
        <v/>
      </c>
      <c r="AC38" s="18" t="str">
        <f t="shared" si="25"/>
        <v/>
      </c>
      <c r="AD38" s="18" t="str">
        <f t="shared" si="25"/>
        <v/>
      </c>
      <c r="AE38" s="18" t="str">
        <f t="shared" si="25"/>
        <v/>
      </c>
      <c r="AF38" s="18" t="str">
        <f t="shared" si="25"/>
        <v/>
      </c>
      <c r="AG38" s="18" t="str">
        <f t="shared" si="25"/>
        <v/>
      </c>
      <c r="AH38" s="18" t="str">
        <f t="shared" si="25"/>
        <v/>
      </c>
    </row>
    <row r="39" spans="1:34" ht="15.75" customHeight="1" x14ac:dyDescent="0.3">
      <c r="F39" s="19"/>
    </row>
    <row r="40" spans="1:34" ht="15.75" customHeight="1" x14ac:dyDescent="0.3">
      <c r="G40" s="20"/>
      <c r="H40" s="20"/>
      <c r="I40" s="20"/>
      <c r="J40" s="20"/>
      <c r="K40" s="20"/>
      <c r="L40" s="20"/>
      <c r="M40" s="20"/>
      <c r="N40" s="20"/>
    </row>
  </sheetData>
  <mergeCells count="3">
    <mergeCell ref="A4:C4"/>
    <mergeCell ref="A1:C1"/>
    <mergeCell ref="A2:D2"/>
  </mergeCells>
  <phoneticPr fontId="3"/>
  <conditionalFormatting sqref="H4:AH4">
    <cfRule type="cellIs" dxfId="34" priority="30" operator="equal">
      <formula>1</formula>
    </cfRule>
    <cfRule type="cellIs" dxfId="33" priority="31" operator="equal">
      <formula>7</formula>
    </cfRule>
  </conditionalFormatting>
  <conditionalFormatting sqref="H5:AH12 H15:AH19 H23:AH38">
    <cfRule type="expression" dxfId="32" priority="21" stopIfTrue="1">
      <formula>MATCH(H$3,非稼働日,0)&gt;0</formula>
    </cfRule>
    <cfRule type="cellIs" dxfId="31" priority="22" operator="equal">
      <formula>1</formula>
    </cfRule>
    <cfRule type="cellIs" dxfId="30" priority="27" operator="equal">
      <formula>2</formula>
    </cfRule>
    <cfRule type="cellIs" dxfId="29" priority="29" operator="equal">
      <formula>3</formula>
    </cfRule>
  </conditionalFormatting>
  <conditionalFormatting sqref="I2:AH2">
    <cfRule type="notContainsBlanks" dxfId="28" priority="33">
      <formula>LEN(TRIM(I2))&gt;0</formula>
    </cfRule>
  </conditionalFormatting>
  <conditionalFormatting sqref="H13:AH13">
    <cfRule type="expression" dxfId="27" priority="17" stopIfTrue="1">
      <formula>MATCH(H$3,非稼働日,0)&gt;0</formula>
    </cfRule>
    <cfRule type="cellIs" dxfId="26" priority="18" operator="equal">
      <formula>1</formula>
    </cfRule>
    <cfRule type="cellIs" dxfId="25" priority="19" operator="equal">
      <formula>2</formula>
    </cfRule>
    <cfRule type="cellIs" dxfId="24" priority="20" operator="equal">
      <formula>3</formula>
    </cfRule>
  </conditionalFormatting>
  <conditionalFormatting sqref="H22:AH22">
    <cfRule type="expression" dxfId="23" priority="13" stopIfTrue="1">
      <formula>MATCH(H$3,非稼働日,0)&gt;0</formula>
    </cfRule>
    <cfRule type="cellIs" dxfId="22" priority="14" operator="equal">
      <formula>1</formula>
    </cfRule>
    <cfRule type="cellIs" dxfId="21" priority="15" operator="equal">
      <formula>2</formula>
    </cfRule>
    <cfRule type="cellIs" dxfId="20" priority="16" operator="equal">
      <formula>3</formula>
    </cfRule>
  </conditionalFormatting>
  <conditionalFormatting sqref="H14:AH14">
    <cfRule type="expression" dxfId="19" priority="9" stopIfTrue="1">
      <formula>MATCH(H$3,非稼働日,0)&gt;0</formula>
    </cfRule>
    <cfRule type="cellIs" dxfId="18" priority="10" operator="equal">
      <formula>1</formula>
    </cfRule>
    <cfRule type="cellIs" dxfId="17" priority="11" operator="equal">
      <formula>2</formula>
    </cfRule>
    <cfRule type="cellIs" dxfId="16" priority="12" operator="equal">
      <formula>3</formula>
    </cfRule>
  </conditionalFormatting>
  <conditionalFormatting sqref="H21:AH21">
    <cfRule type="expression" dxfId="15" priority="5" stopIfTrue="1">
      <formula>MATCH(H$3,非稼働日,0)&gt;0</formula>
    </cfRule>
    <cfRule type="cellIs" dxfId="14" priority="6" operator="equal">
      <formula>1</formula>
    </cfRule>
    <cfRule type="cellIs" dxfId="13" priority="7" operator="equal">
      <formula>2</formula>
    </cfRule>
    <cfRule type="cellIs" dxfId="12" priority="8" operator="equal">
      <formula>3</formula>
    </cfRule>
  </conditionalFormatting>
  <conditionalFormatting sqref="H20:AH20">
    <cfRule type="expression" dxfId="7" priority="1" stopIfTrue="1">
      <formula>MATCH(H$3,非稼働日,0)&gt;0</formula>
    </cfRule>
    <cfRule type="cellIs" dxfId="6" priority="2" operator="equal">
      <formula>1</formula>
    </cfRule>
    <cfRule type="cellIs" dxfId="5" priority="3" operator="equal">
      <formula>2</formula>
    </cfRule>
    <cfRule type="cellIs" dxfId="4" priority="4" operator="equal">
      <formula>3</formula>
    </cfRule>
  </conditionalFormatting>
  <pageMargins left="0.25" right="0.25" top="0.75" bottom="0.75" header="0.3" footer="0.3"/>
  <pageSetup paperSize="9" orientation="landscape" horizontalDpi="4294967293" verticalDpi="0" r:id="rId1"/>
  <ignoredErrors>
    <ignoredError sqref="G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B4" sqref="B3:B23"/>
    </sheetView>
  </sheetViews>
  <sheetFormatPr baseColWidth="12" defaultColWidth="8.83203125" defaultRowHeight="17" x14ac:dyDescent="0.25"/>
  <cols>
    <col min="1" max="1" width="3.5" style="1" customWidth="1"/>
    <col min="2" max="2" width="20.33203125" style="1" bestFit="1" customWidth="1"/>
    <col min="3" max="3" width="16.1640625" style="1" customWidth="1"/>
    <col min="4" max="5" width="5.1640625" style="1" customWidth="1"/>
    <col min="6" max="16384" width="8.83203125" style="1"/>
  </cols>
  <sheetData>
    <row r="2" spans="2:5" x14ac:dyDescent="0.25">
      <c r="B2" s="2" t="s">
        <v>2</v>
      </c>
      <c r="C2" s="3" t="s">
        <v>4</v>
      </c>
      <c r="D2" s="1" t="s">
        <v>5</v>
      </c>
    </row>
    <row r="3" spans="2:5" x14ac:dyDescent="0.25">
      <c r="B3" s="6">
        <v>42934</v>
      </c>
      <c r="C3" s="4">
        <v>42938</v>
      </c>
      <c r="D3" s="7">
        <f>WEEKDAY(C3,1)</f>
        <v>7</v>
      </c>
      <c r="E3" s="7"/>
    </row>
    <row r="4" spans="2:5" x14ac:dyDescent="0.25">
      <c r="B4" s="30"/>
      <c r="C4" s="4">
        <v>42939</v>
      </c>
      <c r="D4" s="7">
        <f t="shared" ref="D4:D23" si="0">WEEKDAY(C4,1)</f>
        <v>1</v>
      </c>
      <c r="E4" s="7"/>
    </row>
    <row r="5" spans="2:5" x14ac:dyDescent="0.25">
      <c r="B5" s="31"/>
      <c r="C5" s="4">
        <v>42945</v>
      </c>
      <c r="D5" s="7">
        <f t="shared" si="0"/>
        <v>7</v>
      </c>
      <c r="E5" s="7"/>
    </row>
    <row r="6" spans="2:5" x14ac:dyDescent="0.25">
      <c r="B6" s="31"/>
      <c r="C6" s="4">
        <v>42946</v>
      </c>
      <c r="D6" s="7">
        <f t="shared" si="0"/>
        <v>1</v>
      </c>
      <c r="E6" s="7"/>
    </row>
    <row r="7" spans="2:5" x14ac:dyDescent="0.25">
      <c r="B7" s="31"/>
      <c r="C7" s="4">
        <v>42952</v>
      </c>
      <c r="D7" s="7">
        <f t="shared" si="0"/>
        <v>7</v>
      </c>
      <c r="E7" s="7"/>
    </row>
    <row r="8" spans="2:5" x14ac:dyDescent="0.25">
      <c r="B8" s="31"/>
      <c r="C8" s="4">
        <v>42953</v>
      </c>
      <c r="D8" s="7">
        <f t="shared" si="0"/>
        <v>1</v>
      </c>
      <c r="E8" s="7"/>
    </row>
    <row r="9" spans="2:5" x14ac:dyDescent="0.25">
      <c r="B9" s="31"/>
      <c r="C9" s="4">
        <v>42958</v>
      </c>
      <c r="D9" s="7">
        <f t="shared" si="0"/>
        <v>6</v>
      </c>
      <c r="E9" s="7"/>
    </row>
    <row r="10" spans="2:5" x14ac:dyDescent="0.25">
      <c r="B10" s="31"/>
      <c r="C10" s="4">
        <v>42959</v>
      </c>
      <c r="D10" s="7">
        <f t="shared" si="0"/>
        <v>7</v>
      </c>
      <c r="E10" s="7"/>
    </row>
    <row r="11" spans="2:5" x14ac:dyDescent="0.25">
      <c r="B11" s="31"/>
      <c r="C11" s="4">
        <v>42960</v>
      </c>
      <c r="D11" s="7">
        <f t="shared" si="0"/>
        <v>1</v>
      </c>
      <c r="E11" s="7"/>
    </row>
    <row r="12" spans="2:5" x14ac:dyDescent="0.25">
      <c r="B12" s="31"/>
      <c r="C12" s="4"/>
      <c r="D12" s="7">
        <f t="shared" si="0"/>
        <v>7</v>
      </c>
      <c r="E12" s="7"/>
    </row>
    <row r="13" spans="2:5" x14ac:dyDescent="0.25">
      <c r="B13" s="31"/>
      <c r="C13" s="4"/>
      <c r="D13" s="7">
        <f t="shared" si="0"/>
        <v>7</v>
      </c>
      <c r="E13" s="7"/>
    </row>
    <row r="14" spans="2:5" x14ac:dyDescent="0.25">
      <c r="B14" s="31"/>
      <c r="C14" s="4"/>
      <c r="D14" s="7">
        <f t="shared" si="0"/>
        <v>7</v>
      </c>
      <c r="E14" s="7"/>
    </row>
    <row r="15" spans="2:5" x14ac:dyDescent="0.25">
      <c r="B15" s="31"/>
      <c r="C15" s="4"/>
      <c r="D15" s="7">
        <f t="shared" si="0"/>
        <v>7</v>
      </c>
      <c r="E15" s="7"/>
    </row>
    <row r="16" spans="2:5" x14ac:dyDescent="0.25">
      <c r="B16" s="31"/>
      <c r="C16" s="4"/>
      <c r="D16" s="7">
        <f t="shared" si="0"/>
        <v>7</v>
      </c>
      <c r="E16" s="7"/>
    </row>
    <row r="17" spans="2:5" x14ac:dyDescent="0.25">
      <c r="B17" s="31"/>
      <c r="C17" s="4"/>
      <c r="D17" s="7">
        <f t="shared" si="0"/>
        <v>7</v>
      </c>
      <c r="E17" s="7"/>
    </row>
    <row r="18" spans="2:5" x14ac:dyDescent="0.25">
      <c r="B18" s="31"/>
      <c r="C18" s="4"/>
      <c r="D18" s="7">
        <f t="shared" si="0"/>
        <v>7</v>
      </c>
      <c r="E18" s="7"/>
    </row>
    <row r="19" spans="2:5" x14ac:dyDescent="0.25">
      <c r="B19" s="31"/>
      <c r="C19" s="4"/>
      <c r="D19" s="7">
        <f t="shared" si="0"/>
        <v>7</v>
      </c>
      <c r="E19" s="7"/>
    </row>
    <row r="20" spans="2:5" x14ac:dyDescent="0.25">
      <c r="B20" s="31"/>
      <c r="C20" s="4"/>
      <c r="D20" s="7">
        <f t="shared" si="0"/>
        <v>7</v>
      </c>
      <c r="E20" s="7"/>
    </row>
    <row r="21" spans="2:5" x14ac:dyDescent="0.25">
      <c r="B21" s="31"/>
      <c r="C21" s="4"/>
      <c r="D21" s="7">
        <f t="shared" si="0"/>
        <v>7</v>
      </c>
      <c r="E21" s="7"/>
    </row>
    <row r="22" spans="2:5" x14ac:dyDescent="0.25">
      <c r="B22" s="31"/>
      <c r="C22" s="4"/>
      <c r="D22" s="7">
        <f t="shared" si="0"/>
        <v>7</v>
      </c>
      <c r="E22" s="7"/>
    </row>
    <row r="23" spans="2:5" x14ac:dyDescent="0.25">
      <c r="B23" s="32"/>
      <c r="C23" s="4"/>
      <c r="D23" s="7">
        <f t="shared" si="0"/>
        <v>7</v>
      </c>
      <c r="E23" s="7"/>
    </row>
    <row r="24" spans="2:5" x14ac:dyDescent="0.25">
      <c r="C24" s="5"/>
    </row>
    <row r="25" spans="2:5" x14ac:dyDescent="0.25">
      <c r="C25" s="5"/>
    </row>
    <row r="26" spans="2:5" x14ac:dyDescent="0.25">
      <c r="C26" s="5"/>
    </row>
    <row r="27" spans="2:5" x14ac:dyDescent="0.25">
      <c r="C27" s="5"/>
    </row>
    <row r="28" spans="2:5" x14ac:dyDescent="0.25">
      <c r="C28" s="5"/>
    </row>
    <row r="29" spans="2:5" x14ac:dyDescent="0.25">
      <c r="C29" s="5"/>
    </row>
    <row r="30" spans="2:5" x14ac:dyDescent="0.25">
      <c r="C30" s="5"/>
    </row>
    <row r="31" spans="2:5" x14ac:dyDescent="0.2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Config</vt:lpstr>
    </vt:vector>
  </TitlesOfParts>
  <Company>株式会社 POPLEAF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Microsoft Office ユーザー</cp:lastModifiedBy>
  <dcterms:created xsi:type="dcterms:W3CDTF">2013-06-07T02:55:19Z</dcterms:created>
  <dcterms:modified xsi:type="dcterms:W3CDTF">2017-07-18T08:57:31Z</dcterms:modified>
</cp:coreProperties>
</file>