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 activeTab="4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0" i="14" l="1"/>
  <c r="J269" i="14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C88" i="1"/>
  <c r="D88" i="1"/>
  <c r="E88" i="1"/>
  <c r="F88" i="1"/>
  <c r="G88" i="1"/>
  <c r="H88" i="1"/>
  <c r="C89" i="1"/>
  <c r="D89" i="1"/>
  <c r="E89" i="1"/>
  <c r="F89" i="1"/>
  <c r="G89" i="1"/>
  <c r="H89" i="1"/>
  <c r="C90" i="1"/>
  <c r="D90" i="1"/>
  <c r="E90" i="1"/>
  <c r="F90" i="1"/>
  <c r="G90" i="1"/>
  <c r="H90" i="1"/>
  <c r="C91" i="1"/>
  <c r="D91" i="1"/>
  <c r="E91" i="1"/>
  <c r="F91" i="1"/>
  <c r="G91" i="1"/>
  <c r="H91" i="1"/>
  <c r="C92" i="1"/>
  <c r="D92" i="1"/>
  <c r="E92" i="1"/>
  <c r="F92" i="1"/>
  <c r="G92" i="1"/>
  <c r="H92" i="1"/>
  <c r="C93" i="1"/>
  <c r="D93" i="1"/>
  <c r="E93" i="1"/>
  <c r="F93" i="1"/>
  <c r="G93" i="1"/>
  <c r="H93" i="1"/>
  <c r="C94" i="1"/>
  <c r="D94" i="1"/>
  <c r="E94" i="1"/>
  <c r="F94" i="1"/>
  <c r="G94" i="1"/>
  <c r="H94" i="1"/>
  <c r="C95" i="1"/>
  <c r="D95" i="1"/>
  <c r="E95" i="1"/>
  <c r="F95" i="1"/>
  <c r="G95" i="1"/>
  <c r="H95" i="1"/>
  <c r="C96" i="1"/>
  <c r="D96" i="1"/>
  <c r="E96" i="1"/>
  <c r="F96" i="1"/>
  <c r="G96" i="1"/>
  <c r="H96" i="1"/>
  <c r="C97" i="1"/>
  <c r="D97" i="1"/>
  <c r="E97" i="1"/>
  <c r="F97" i="1"/>
  <c r="G97" i="1"/>
  <c r="H97" i="1"/>
  <c r="C98" i="1"/>
  <c r="D98" i="1"/>
  <c r="E98" i="1"/>
  <c r="F98" i="1"/>
  <c r="G98" i="1"/>
  <c r="H98" i="1"/>
  <c r="C99" i="1"/>
  <c r="D99" i="1"/>
  <c r="E99" i="1"/>
  <c r="F99" i="1"/>
  <c r="G99" i="1"/>
  <c r="H99" i="1"/>
  <c r="C100" i="1"/>
  <c r="D100" i="1"/>
  <c r="E100" i="1"/>
  <c r="F100" i="1"/>
  <c r="G100" i="1"/>
  <c r="H100" i="1"/>
  <c r="C101" i="1"/>
  <c r="D101" i="1"/>
  <c r="E101" i="1"/>
  <c r="F101" i="1"/>
  <c r="G101" i="1"/>
  <c r="H101" i="1"/>
  <c r="C102" i="1"/>
  <c r="D102" i="1"/>
  <c r="E102" i="1"/>
  <c r="F102" i="1"/>
  <c r="G102" i="1"/>
  <c r="H102" i="1"/>
  <c r="C103" i="1"/>
  <c r="D103" i="1"/>
  <c r="E103" i="1"/>
  <c r="F103" i="1"/>
  <c r="G103" i="1"/>
  <c r="H103" i="1"/>
  <c r="C104" i="1"/>
  <c r="D104" i="1"/>
  <c r="E104" i="1"/>
  <c r="F104" i="1"/>
  <c r="G104" i="1"/>
  <c r="H104" i="1"/>
  <c r="C105" i="1"/>
  <c r="D105" i="1"/>
  <c r="E105" i="1"/>
  <c r="F105" i="1"/>
  <c r="G105" i="1"/>
  <c r="H105" i="1"/>
  <c r="C106" i="1"/>
  <c r="D106" i="1"/>
  <c r="E106" i="1"/>
  <c r="F106" i="1"/>
  <c r="G106" i="1"/>
  <c r="H106" i="1"/>
  <c r="C107" i="1"/>
  <c r="D107" i="1"/>
  <c r="E107" i="1"/>
  <c r="F107" i="1"/>
  <c r="G107" i="1"/>
  <c r="H107" i="1"/>
  <c r="C108" i="1"/>
  <c r="D108" i="1"/>
  <c r="E108" i="1"/>
  <c r="F108" i="1"/>
  <c r="G108" i="1"/>
  <c r="H108" i="1"/>
  <c r="C109" i="1"/>
  <c r="D109" i="1"/>
  <c r="E109" i="1"/>
  <c r="F109" i="1"/>
  <c r="G109" i="1"/>
  <c r="H109" i="1"/>
  <c r="C110" i="1"/>
  <c r="D110" i="1"/>
  <c r="E110" i="1"/>
  <c r="F110" i="1"/>
  <c r="G110" i="1"/>
  <c r="H110" i="1"/>
  <c r="C111" i="1"/>
  <c r="D111" i="1"/>
  <c r="E111" i="1"/>
  <c r="F111" i="1"/>
  <c r="G111" i="1"/>
  <c r="H111" i="1"/>
  <c r="C112" i="1"/>
  <c r="D112" i="1"/>
  <c r="E112" i="1"/>
  <c r="F112" i="1"/>
  <c r="G112" i="1"/>
  <c r="H112" i="1"/>
  <c r="C113" i="1"/>
  <c r="D113" i="1"/>
  <c r="E113" i="1"/>
  <c r="F113" i="1"/>
  <c r="G113" i="1"/>
  <c r="H113" i="1"/>
  <c r="C114" i="1"/>
  <c r="D114" i="1"/>
  <c r="E114" i="1"/>
  <c r="F114" i="1"/>
  <c r="G114" i="1"/>
  <c r="H114" i="1"/>
  <c r="C115" i="1"/>
  <c r="D115" i="1"/>
  <c r="E115" i="1"/>
  <c r="F115" i="1"/>
  <c r="G115" i="1"/>
  <c r="H115" i="1"/>
  <c r="C116" i="1"/>
  <c r="D116" i="1"/>
  <c r="E116" i="1"/>
  <c r="F116" i="1"/>
  <c r="G116" i="1"/>
  <c r="H116" i="1"/>
  <c r="C117" i="1"/>
  <c r="D117" i="1"/>
  <c r="E117" i="1"/>
  <c r="F117" i="1"/>
  <c r="G117" i="1"/>
  <c r="H117" i="1"/>
  <c r="C118" i="1"/>
  <c r="D118" i="1"/>
  <c r="E118" i="1"/>
  <c r="F118" i="1"/>
  <c r="G118" i="1"/>
  <c r="H118" i="1"/>
  <c r="C119" i="1"/>
  <c r="D119" i="1"/>
  <c r="E119" i="1"/>
  <c r="F119" i="1"/>
  <c r="G119" i="1"/>
  <c r="H119" i="1"/>
  <c r="C120" i="1"/>
  <c r="D120" i="1"/>
  <c r="E120" i="1"/>
  <c r="F120" i="1"/>
  <c r="G120" i="1"/>
  <c r="H120" i="1"/>
  <c r="C121" i="1"/>
  <c r="D121" i="1"/>
  <c r="E121" i="1"/>
  <c r="F121" i="1"/>
  <c r="G121" i="1"/>
  <c r="H121" i="1"/>
  <c r="C122" i="1"/>
  <c r="D122" i="1"/>
  <c r="E122" i="1"/>
  <c r="F122" i="1"/>
  <c r="G122" i="1"/>
  <c r="H122" i="1"/>
  <c r="C123" i="1"/>
  <c r="D123" i="1"/>
  <c r="E123" i="1"/>
  <c r="F123" i="1"/>
  <c r="G123" i="1"/>
  <c r="H123" i="1"/>
  <c r="C124" i="1"/>
  <c r="D124" i="1"/>
  <c r="E124" i="1"/>
  <c r="F124" i="1"/>
  <c r="G124" i="1"/>
  <c r="H124" i="1"/>
  <c r="C125" i="1"/>
  <c r="D125" i="1"/>
  <c r="E125" i="1"/>
  <c r="F125" i="1"/>
  <c r="G125" i="1"/>
  <c r="H125" i="1"/>
  <c r="C126" i="1"/>
  <c r="D126" i="1"/>
  <c r="E126" i="1"/>
  <c r="F126" i="1"/>
  <c r="G126" i="1"/>
  <c r="H126" i="1"/>
  <c r="C127" i="1"/>
  <c r="D127" i="1"/>
  <c r="E127" i="1"/>
  <c r="F127" i="1"/>
  <c r="G127" i="1"/>
  <c r="H127" i="1"/>
  <c r="C128" i="1"/>
  <c r="D128" i="1"/>
  <c r="E128" i="1"/>
  <c r="F128" i="1"/>
  <c r="G128" i="1"/>
  <c r="H128" i="1"/>
  <c r="C129" i="1"/>
  <c r="D129" i="1"/>
  <c r="E129" i="1"/>
  <c r="F129" i="1"/>
  <c r="G129" i="1"/>
  <c r="H129" i="1"/>
  <c r="C130" i="1"/>
  <c r="D130" i="1"/>
  <c r="E130" i="1"/>
  <c r="F130" i="1"/>
  <c r="G130" i="1"/>
  <c r="H130" i="1"/>
  <c r="C131" i="1"/>
  <c r="D131" i="1"/>
  <c r="E131" i="1"/>
  <c r="F131" i="1"/>
  <c r="G131" i="1"/>
  <c r="H131" i="1"/>
  <c r="C132" i="1"/>
  <c r="D132" i="1"/>
  <c r="E132" i="1"/>
  <c r="F132" i="1"/>
  <c r="G132" i="1"/>
  <c r="H132" i="1"/>
  <c r="C133" i="1"/>
  <c r="D133" i="1"/>
  <c r="E133" i="1"/>
  <c r="F133" i="1"/>
  <c r="G133" i="1"/>
  <c r="H133" i="1"/>
  <c r="C134" i="1"/>
  <c r="D134" i="1"/>
  <c r="E134" i="1"/>
  <c r="F134" i="1"/>
  <c r="G134" i="1"/>
  <c r="H134" i="1"/>
  <c r="C135" i="1"/>
  <c r="D135" i="1"/>
  <c r="E135" i="1"/>
  <c r="F135" i="1"/>
  <c r="G135" i="1"/>
  <c r="H135" i="1"/>
  <c r="C136" i="1"/>
  <c r="D136" i="1"/>
  <c r="E136" i="1"/>
  <c r="F136" i="1"/>
  <c r="G136" i="1"/>
  <c r="H136" i="1"/>
  <c r="C137" i="1"/>
  <c r="D137" i="1"/>
  <c r="E137" i="1"/>
  <c r="F137" i="1"/>
  <c r="G137" i="1"/>
  <c r="H137" i="1"/>
  <c r="C138" i="1"/>
  <c r="D138" i="1"/>
  <c r="E138" i="1"/>
  <c r="F138" i="1"/>
  <c r="G138" i="1"/>
  <c r="H138" i="1"/>
  <c r="C139" i="1"/>
  <c r="D139" i="1"/>
  <c r="E139" i="1"/>
  <c r="F139" i="1"/>
  <c r="G139" i="1"/>
  <c r="H139" i="1"/>
  <c r="C140" i="1"/>
  <c r="D140" i="1"/>
  <c r="E140" i="1"/>
  <c r="F140" i="1"/>
  <c r="G140" i="1"/>
  <c r="H140" i="1"/>
  <c r="C141" i="1"/>
  <c r="D141" i="1"/>
  <c r="E141" i="1"/>
  <c r="F141" i="1"/>
  <c r="G141" i="1"/>
  <c r="H141" i="1"/>
  <c r="C142" i="1"/>
  <c r="D142" i="1"/>
  <c r="E142" i="1"/>
  <c r="F142" i="1"/>
  <c r="G142" i="1"/>
  <c r="H142" i="1"/>
  <c r="C143" i="1"/>
  <c r="D143" i="1"/>
  <c r="E143" i="1"/>
  <c r="F143" i="1"/>
  <c r="G143" i="1"/>
  <c r="H143" i="1"/>
  <c r="C144" i="1"/>
  <c r="D144" i="1"/>
  <c r="E144" i="1"/>
  <c r="F144" i="1"/>
  <c r="G144" i="1"/>
  <c r="H144" i="1"/>
  <c r="C145" i="1"/>
  <c r="D145" i="1"/>
  <c r="E145" i="1"/>
  <c r="F145" i="1"/>
  <c r="G145" i="1"/>
  <c r="H145" i="1"/>
  <c r="C146" i="1"/>
  <c r="D146" i="1"/>
  <c r="E146" i="1"/>
  <c r="F146" i="1"/>
  <c r="G146" i="1"/>
  <c r="H146" i="1"/>
  <c r="C147" i="1"/>
  <c r="D147" i="1"/>
  <c r="E147" i="1"/>
  <c r="F147" i="1"/>
  <c r="G147" i="1"/>
  <c r="H147" i="1"/>
  <c r="C148" i="1"/>
  <c r="D148" i="1"/>
  <c r="E148" i="1"/>
  <c r="F148" i="1"/>
  <c r="G148" i="1"/>
  <c r="H148" i="1"/>
  <c r="C149" i="1"/>
  <c r="D149" i="1"/>
  <c r="E149" i="1"/>
  <c r="F149" i="1"/>
  <c r="G149" i="1"/>
  <c r="H149" i="1"/>
  <c r="C150" i="1"/>
  <c r="D150" i="1"/>
  <c r="E150" i="1"/>
  <c r="F150" i="1"/>
  <c r="G150" i="1"/>
  <c r="H150" i="1"/>
  <c r="C151" i="1"/>
  <c r="D151" i="1"/>
  <c r="E151" i="1"/>
  <c r="F151" i="1"/>
  <c r="G151" i="1"/>
  <c r="H151" i="1"/>
  <c r="C152" i="1"/>
  <c r="D152" i="1"/>
  <c r="E152" i="1"/>
  <c r="F152" i="1"/>
  <c r="G152" i="1"/>
  <c r="H152" i="1"/>
  <c r="C153" i="1"/>
  <c r="D153" i="1"/>
  <c r="E153" i="1"/>
  <c r="F153" i="1"/>
  <c r="G153" i="1"/>
  <c r="H153" i="1"/>
  <c r="C154" i="1"/>
  <c r="D154" i="1"/>
  <c r="E154" i="1"/>
  <c r="F154" i="1"/>
  <c r="G154" i="1"/>
  <c r="H154" i="1"/>
  <c r="C155" i="1"/>
  <c r="D155" i="1"/>
  <c r="E155" i="1"/>
  <c r="F155" i="1"/>
  <c r="G155" i="1"/>
  <c r="H155" i="1"/>
  <c r="C156" i="1"/>
  <c r="D156" i="1"/>
  <c r="E156" i="1"/>
  <c r="F156" i="1"/>
  <c r="G156" i="1"/>
  <c r="H156" i="1"/>
  <c r="C157" i="1"/>
  <c r="D157" i="1"/>
  <c r="E157" i="1"/>
  <c r="F157" i="1"/>
  <c r="G157" i="1"/>
  <c r="H157" i="1"/>
  <c r="C158" i="1"/>
  <c r="D158" i="1"/>
  <c r="E158" i="1"/>
  <c r="F158" i="1"/>
  <c r="G158" i="1"/>
  <c r="H158" i="1"/>
  <c r="C159" i="1"/>
  <c r="D159" i="1"/>
  <c r="E159" i="1"/>
  <c r="F159" i="1"/>
  <c r="G159" i="1"/>
  <c r="H159" i="1"/>
  <c r="C160" i="1"/>
  <c r="D160" i="1"/>
  <c r="E160" i="1"/>
  <c r="F160" i="1"/>
  <c r="G160" i="1"/>
  <c r="H160" i="1"/>
  <c r="C161" i="1"/>
  <c r="D161" i="1"/>
  <c r="E161" i="1"/>
  <c r="F161" i="1"/>
  <c r="G161" i="1"/>
  <c r="H161" i="1"/>
  <c r="C162" i="1"/>
  <c r="D162" i="1"/>
  <c r="E162" i="1"/>
  <c r="F162" i="1"/>
  <c r="G162" i="1"/>
  <c r="H162" i="1"/>
  <c r="C163" i="1"/>
  <c r="D163" i="1"/>
  <c r="E163" i="1"/>
  <c r="F163" i="1"/>
  <c r="G163" i="1"/>
  <c r="H163" i="1"/>
  <c r="C164" i="1"/>
  <c r="D164" i="1"/>
  <c r="E164" i="1"/>
  <c r="F164" i="1"/>
  <c r="G164" i="1"/>
  <c r="H164" i="1"/>
  <c r="C165" i="1"/>
  <c r="D165" i="1"/>
  <c r="E165" i="1"/>
  <c r="F165" i="1"/>
  <c r="G165" i="1"/>
  <c r="H165" i="1"/>
  <c r="C166" i="1"/>
  <c r="D166" i="1"/>
  <c r="E166" i="1"/>
  <c r="F166" i="1"/>
  <c r="G166" i="1"/>
  <c r="H166" i="1"/>
  <c r="C167" i="1"/>
  <c r="D167" i="1"/>
  <c r="E167" i="1"/>
  <c r="F167" i="1"/>
  <c r="G167" i="1"/>
  <c r="H167" i="1"/>
  <c r="C168" i="1"/>
  <c r="D168" i="1"/>
  <c r="E168" i="1"/>
  <c r="F168" i="1"/>
  <c r="G168" i="1"/>
  <c r="H168" i="1"/>
  <c r="C169" i="1"/>
  <c r="D169" i="1"/>
  <c r="E169" i="1"/>
  <c r="F169" i="1"/>
  <c r="G169" i="1"/>
  <c r="H169" i="1"/>
  <c r="C170" i="1"/>
  <c r="D170" i="1"/>
  <c r="E170" i="1"/>
  <c r="F170" i="1"/>
  <c r="G170" i="1"/>
  <c r="H170" i="1"/>
  <c r="C171" i="1"/>
  <c r="D171" i="1"/>
  <c r="E171" i="1"/>
  <c r="F171" i="1"/>
  <c r="G171" i="1"/>
  <c r="H171" i="1"/>
  <c r="C172" i="1"/>
  <c r="D172" i="1"/>
  <c r="E172" i="1"/>
  <c r="F172" i="1"/>
  <c r="G172" i="1"/>
  <c r="H172" i="1"/>
  <c r="C173" i="1"/>
  <c r="D173" i="1"/>
  <c r="E173" i="1"/>
  <c r="F173" i="1"/>
  <c r="G173" i="1"/>
  <c r="H173" i="1"/>
  <c r="C174" i="1"/>
  <c r="D174" i="1"/>
  <c r="E174" i="1"/>
  <c r="F174" i="1"/>
  <c r="G174" i="1"/>
  <c r="H174" i="1"/>
  <c r="C175" i="1"/>
  <c r="D175" i="1"/>
  <c r="E175" i="1"/>
  <c r="F175" i="1"/>
  <c r="G175" i="1"/>
  <c r="H175" i="1"/>
  <c r="C176" i="1"/>
  <c r="D176" i="1"/>
  <c r="E176" i="1"/>
  <c r="F176" i="1"/>
  <c r="G176" i="1"/>
  <c r="H176" i="1"/>
  <c r="C177" i="1"/>
  <c r="D177" i="1"/>
  <c r="E177" i="1"/>
  <c r="F177" i="1"/>
  <c r="G177" i="1"/>
  <c r="H177" i="1"/>
  <c r="C178" i="1"/>
  <c r="D178" i="1"/>
  <c r="E178" i="1"/>
  <c r="F178" i="1"/>
  <c r="G178" i="1"/>
  <c r="H178" i="1"/>
  <c r="C179" i="1"/>
  <c r="D179" i="1"/>
  <c r="E179" i="1"/>
  <c r="F179" i="1"/>
  <c r="G179" i="1"/>
  <c r="H179" i="1"/>
  <c r="C180" i="1"/>
  <c r="D180" i="1"/>
  <c r="E180" i="1"/>
  <c r="F180" i="1"/>
  <c r="G180" i="1"/>
  <c r="H180" i="1"/>
  <c r="C181" i="1"/>
  <c r="D181" i="1"/>
  <c r="E181" i="1"/>
  <c r="F181" i="1"/>
  <c r="G181" i="1"/>
  <c r="H181" i="1"/>
  <c r="C182" i="1"/>
  <c r="D182" i="1"/>
  <c r="E182" i="1"/>
  <c r="F182" i="1"/>
  <c r="G182" i="1"/>
  <c r="H182" i="1"/>
  <c r="C183" i="1"/>
  <c r="D183" i="1"/>
  <c r="E183" i="1"/>
  <c r="F183" i="1"/>
  <c r="G183" i="1"/>
  <c r="H183" i="1"/>
  <c r="C184" i="1"/>
  <c r="D184" i="1"/>
  <c r="E184" i="1"/>
  <c r="F184" i="1"/>
  <c r="G184" i="1"/>
  <c r="H184" i="1"/>
  <c r="C185" i="1"/>
  <c r="D185" i="1"/>
  <c r="E185" i="1"/>
  <c r="F185" i="1"/>
  <c r="G185" i="1"/>
  <c r="H185" i="1"/>
  <c r="C186" i="1"/>
  <c r="D186" i="1"/>
  <c r="E186" i="1"/>
  <c r="F186" i="1"/>
  <c r="G186" i="1"/>
  <c r="H186" i="1"/>
  <c r="C187" i="1"/>
  <c r="D187" i="1"/>
  <c r="E187" i="1"/>
  <c r="F187" i="1"/>
  <c r="G187" i="1"/>
  <c r="H187" i="1"/>
  <c r="C188" i="1"/>
  <c r="D188" i="1"/>
  <c r="E188" i="1"/>
  <c r="F188" i="1"/>
  <c r="G188" i="1"/>
  <c r="H188" i="1"/>
  <c r="C189" i="1"/>
  <c r="D189" i="1"/>
  <c r="E189" i="1"/>
  <c r="F189" i="1"/>
  <c r="G189" i="1"/>
  <c r="H189" i="1"/>
  <c r="C190" i="1"/>
  <c r="D190" i="1"/>
  <c r="E190" i="1"/>
  <c r="F190" i="1"/>
  <c r="G190" i="1"/>
  <c r="H190" i="1"/>
  <c r="C191" i="1"/>
  <c r="D191" i="1"/>
  <c r="E191" i="1"/>
  <c r="F191" i="1"/>
  <c r="G191" i="1"/>
  <c r="H191" i="1"/>
  <c r="C192" i="1"/>
  <c r="D192" i="1"/>
  <c r="E192" i="1"/>
  <c r="F192" i="1"/>
  <c r="G192" i="1"/>
  <c r="H192" i="1"/>
  <c r="C193" i="1"/>
  <c r="D193" i="1"/>
  <c r="E193" i="1"/>
  <c r="F193" i="1"/>
  <c r="G193" i="1"/>
  <c r="H193" i="1"/>
  <c r="C194" i="1"/>
  <c r="D194" i="1"/>
  <c r="E194" i="1"/>
  <c r="F194" i="1"/>
  <c r="G194" i="1"/>
  <c r="H194" i="1"/>
  <c r="C195" i="1"/>
  <c r="D195" i="1"/>
  <c r="E195" i="1"/>
  <c r="F195" i="1"/>
  <c r="G195" i="1"/>
  <c r="H195" i="1"/>
  <c r="C196" i="1"/>
  <c r="D196" i="1"/>
  <c r="E196" i="1"/>
  <c r="F196" i="1"/>
  <c r="G196" i="1"/>
  <c r="H196" i="1"/>
  <c r="C197" i="1"/>
  <c r="D197" i="1"/>
  <c r="E197" i="1"/>
  <c r="F197" i="1"/>
  <c r="G197" i="1"/>
  <c r="H197" i="1"/>
  <c r="C198" i="1"/>
  <c r="D198" i="1"/>
  <c r="E198" i="1"/>
  <c r="F198" i="1"/>
  <c r="G198" i="1"/>
  <c r="H198" i="1"/>
  <c r="C199" i="1"/>
  <c r="D199" i="1"/>
  <c r="E199" i="1"/>
  <c r="F199" i="1"/>
  <c r="G199" i="1"/>
  <c r="H199" i="1"/>
  <c r="C200" i="1"/>
  <c r="D200" i="1"/>
  <c r="E200" i="1"/>
  <c r="F200" i="1"/>
  <c r="G200" i="1"/>
  <c r="H200" i="1"/>
  <c r="C201" i="1"/>
  <c r="D201" i="1"/>
  <c r="E201" i="1"/>
  <c r="F201" i="1"/>
  <c r="G201" i="1"/>
  <c r="H201" i="1"/>
  <c r="C202" i="1"/>
  <c r="D202" i="1"/>
  <c r="E202" i="1"/>
  <c r="F202" i="1"/>
  <c r="G202" i="1"/>
  <c r="H202" i="1"/>
  <c r="C203" i="1"/>
  <c r="D203" i="1"/>
  <c r="E203" i="1"/>
  <c r="F203" i="1"/>
  <c r="G203" i="1"/>
  <c r="H203" i="1"/>
  <c r="C204" i="1"/>
  <c r="D204" i="1"/>
  <c r="E204" i="1"/>
  <c r="F204" i="1"/>
  <c r="G204" i="1"/>
  <c r="H204" i="1"/>
  <c r="C205" i="1"/>
  <c r="D205" i="1"/>
  <c r="E205" i="1"/>
  <c r="F205" i="1"/>
  <c r="G205" i="1"/>
  <c r="H205" i="1"/>
  <c r="C206" i="1"/>
  <c r="D206" i="1"/>
  <c r="E206" i="1"/>
  <c r="F206" i="1"/>
  <c r="G206" i="1"/>
  <c r="H206" i="1"/>
  <c r="C207" i="1"/>
  <c r="D207" i="1"/>
  <c r="E207" i="1"/>
  <c r="F207" i="1"/>
  <c r="G207" i="1"/>
  <c r="H207" i="1"/>
  <c r="C208" i="1"/>
  <c r="D208" i="1"/>
  <c r="E208" i="1"/>
  <c r="F208" i="1"/>
  <c r="G208" i="1"/>
  <c r="H208" i="1"/>
  <c r="C209" i="1"/>
  <c r="D209" i="1"/>
  <c r="E209" i="1"/>
  <c r="F209" i="1"/>
  <c r="G209" i="1"/>
  <c r="H209" i="1"/>
  <c r="C210" i="1"/>
  <c r="D210" i="1"/>
  <c r="E210" i="1"/>
  <c r="F210" i="1"/>
  <c r="G210" i="1"/>
  <c r="H210" i="1"/>
  <c r="C211" i="1"/>
  <c r="D211" i="1"/>
  <c r="E211" i="1"/>
  <c r="F211" i="1"/>
  <c r="G211" i="1"/>
  <c r="H211" i="1"/>
  <c r="C212" i="1"/>
  <c r="D212" i="1"/>
  <c r="E212" i="1"/>
  <c r="F212" i="1"/>
  <c r="G212" i="1"/>
  <c r="H212" i="1"/>
  <c r="C213" i="1"/>
  <c r="D213" i="1"/>
  <c r="E213" i="1"/>
  <c r="F213" i="1"/>
  <c r="G213" i="1"/>
  <c r="H213" i="1"/>
  <c r="C214" i="1"/>
  <c r="D214" i="1"/>
  <c r="E214" i="1"/>
  <c r="F214" i="1"/>
  <c r="G214" i="1"/>
  <c r="H214" i="1"/>
  <c r="C215" i="1"/>
  <c r="D215" i="1"/>
  <c r="E215" i="1"/>
  <c r="F215" i="1"/>
  <c r="G215" i="1"/>
  <c r="H215" i="1"/>
  <c r="C216" i="1"/>
  <c r="D216" i="1"/>
  <c r="E216" i="1"/>
  <c r="F216" i="1"/>
  <c r="G216" i="1"/>
  <c r="H216" i="1"/>
  <c r="C217" i="1"/>
  <c r="D217" i="1"/>
  <c r="E217" i="1"/>
  <c r="F217" i="1"/>
  <c r="G217" i="1"/>
  <c r="H217" i="1"/>
  <c r="C218" i="1"/>
  <c r="D218" i="1"/>
  <c r="E218" i="1"/>
  <c r="F218" i="1"/>
  <c r="G218" i="1"/>
  <c r="H218" i="1"/>
  <c r="C219" i="1"/>
  <c r="D219" i="1"/>
  <c r="E219" i="1"/>
  <c r="F219" i="1"/>
  <c r="G219" i="1"/>
  <c r="H219" i="1"/>
  <c r="C220" i="1"/>
  <c r="D220" i="1"/>
  <c r="E220" i="1"/>
  <c r="F220" i="1"/>
  <c r="G220" i="1"/>
  <c r="H220" i="1"/>
  <c r="C221" i="1"/>
  <c r="D221" i="1"/>
  <c r="E221" i="1"/>
  <c r="F221" i="1"/>
  <c r="G221" i="1"/>
  <c r="H221" i="1"/>
  <c r="C222" i="1"/>
  <c r="D222" i="1"/>
  <c r="E222" i="1"/>
  <c r="F222" i="1"/>
  <c r="G222" i="1"/>
  <c r="H222" i="1"/>
  <c r="C223" i="1"/>
  <c r="D223" i="1"/>
  <c r="E223" i="1"/>
  <c r="F223" i="1"/>
  <c r="G223" i="1"/>
  <c r="H223" i="1"/>
  <c r="C224" i="1"/>
  <c r="D224" i="1"/>
  <c r="E224" i="1"/>
  <c r="F224" i="1"/>
  <c r="G224" i="1"/>
  <c r="H224" i="1"/>
  <c r="C225" i="1"/>
  <c r="D225" i="1"/>
  <c r="E225" i="1"/>
  <c r="F225" i="1"/>
  <c r="G225" i="1"/>
  <c r="H225" i="1"/>
  <c r="C226" i="1"/>
  <c r="D226" i="1"/>
  <c r="E226" i="1"/>
  <c r="F226" i="1"/>
  <c r="G226" i="1"/>
  <c r="H226" i="1"/>
  <c r="C227" i="1"/>
  <c r="D227" i="1"/>
  <c r="E227" i="1"/>
  <c r="F227" i="1"/>
  <c r="G227" i="1"/>
  <c r="H227" i="1"/>
  <c r="C228" i="1"/>
  <c r="D228" i="1"/>
  <c r="E228" i="1"/>
  <c r="F228" i="1"/>
  <c r="G228" i="1"/>
  <c r="H228" i="1"/>
  <c r="C229" i="1"/>
  <c r="D229" i="1"/>
  <c r="E229" i="1"/>
  <c r="F229" i="1"/>
  <c r="G229" i="1"/>
  <c r="H229" i="1"/>
  <c r="C230" i="1"/>
  <c r="D230" i="1"/>
  <c r="E230" i="1"/>
  <c r="F230" i="1"/>
  <c r="G230" i="1"/>
  <c r="H230" i="1"/>
  <c r="C231" i="1"/>
  <c r="D231" i="1"/>
  <c r="E231" i="1"/>
  <c r="F231" i="1"/>
  <c r="G231" i="1"/>
  <c r="H231" i="1"/>
  <c r="C232" i="1"/>
  <c r="D232" i="1"/>
  <c r="E232" i="1"/>
  <c r="F232" i="1"/>
  <c r="G232" i="1"/>
  <c r="H232" i="1"/>
  <c r="C233" i="1"/>
  <c r="D233" i="1"/>
  <c r="E233" i="1"/>
  <c r="F233" i="1"/>
  <c r="G233" i="1"/>
  <c r="H233" i="1"/>
  <c r="C234" i="1"/>
  <c r="D234" i="1"/>
  <c r="E234" i="1"/>
  <c r="F234" i="1"/>
  <c r="G234" i="1"/>
  <c r="H234" i="1"/>
  <c r="C235" i="1"/>
  <c r="D235" i="1"/>
  <c r="E235" i="1"/>
  <c r="F235" i="1"/>
  <c r="G235" i="1"/>
  <c r="H235" i="1"/>
  <c r="C236" i="1"/>
  <c r="D236" i="1"/>
  <c r="E236" i="1"/>
  <c r="F236" i="1"/>
  <c r="G236" i="1"/>
  <c r="H236" i="1"/>
  <c r="C237" i="1"/>
  <c r="D237" i="1"/>
  <c r="E237" i="1"/>
  <c r="F237" i="1"/>
  <c r="G237" i="1"/>
  <c r="H237" i="1"/>
  <c r="C238" i="1"/>
  <c r="D238" i="1"/>
  <c r="E238" i="1"/>
  <c r="F238" i="1"/>
  <c r="G238" i="1"/>
  <c r="H238" i="1"/>
  <c r="C239" i="1"/>
  <c r="D239" i="1"/>
  <c r="E239" i="1"/>
  <c r="F239" i="1"/>
  <c r="G239" i="1"/>
  <c r="H239" i="1"/>
  <c r="C240" i="1"/>
  <c r="D240" i="1"/>
  <c r="E240" i="1"/>
  <c r="F240" i="1"/>
  <c r="G240" i="1"/>
  <c r="H240" i="1"/>
  <c r="C241" i="1"/>
  <c r="D241" i="1"/>
  <c r="E241" i="1"/>
  <c r="F241" i="1"/>
  <c r="G241" i="1"/>
  <c r="H241" i="1"/>
  <c r="C242" i="1"/>
  <c r="D242" i="1"/>
  <c r="E242" i="1"/>
  <c r="F242" i="1"/>
  <c r="G242" i="1"/>
  <c r="H242" i="1"/>
  <c r="C243" i="1"/>
  <c r="D243" i="1"/>
  <c r="E243" i="1"/>
  <c r="F243" i="1"/>
  <c r="G243" i="1"/>
  <c r="H243" i="1"/>
  <c r="C244" i="1"/>
  <c r="D244" i="1"/>
  <c r="E244" i="1"/>
  <c r="F244" i="1"/>
  <c r="G244" i="1"/>
  <c r="H244" i="1"/>
  <c r="C245" i="1"/>
  <c r="D245" i="1"/>
  <c r="E245" i="1"/>
  <c r="F245" i="1"/>
  <c r="G245" i="1"/>
  <c r="H245" i="1"/>
  <c r="C246" i="1"/>
  <c r="D246" i="1"/>
  <c r="E246" i="1"/>
  <c r="F246" i="1"/>
  <c r="G246" i="1"/>
  <c r="H246" i="1"/>
  <c r="C247" i="1"/>
  <c r="D247" i="1"/>
  <c r="E247" i="1"/>
  <c r="F247" i="1"/>
  <c r="G247" i="1"/>
  <c r="H247" i="1"/>
  <c r="C248" i="1"/>
  <c r="D248" i="1"/>
  <c r="E248" i="1"/>
  <c r="F248" i="1"/>
  <c r="G248" i="1"/>
  <c r="H248" i="1"/>
  <c r="C249" i="1"/>
  <c r="D249" i="1"/>
  <c r="E249" i="1"/>
  <c r="F249" i="1"/>
  <c r="G249" i="1"/>
  <c r="H249" i="1"/>
  <c r="C250" i="1"/>
  <c r="D250" i="1"/>
  <c r="E250" i="1"/>
  <c r="F250" i="1"/>
  <c r="G250" i="1"/>
  <c r="H250" i="1"/>
  <c r="C251" i="1"/>
  <c r="D251" i="1"/>
  <c r="E251" i="1"/>
  <c r="F251" i="1"/>
  <c r="G251" i="1"/>
  <c r="H251" i="1"/>
  <c r="C252" i="1"/>
  <c r="D252" i="1"/>
  <c r="E252" i="1"/>
  <c r="F252" i="1"/>
  <c r="G252" i="1"/>
  <c r="H252" i="1"/>
  <c r="C253" i="1"/>
  <c r="D253" i="1"/>
  <c r="E253" i="1"/>
  <c r="F253" i="1"/>
  <c r="G253" i="1"/>
  <c r="H253" i="1"/>
  <c r="C254" i="1"/>
  <c r="D254" i="1"/>
  <c r="E254" i="1"/>
  <c r="F254" i="1"/>
  <c r="G254" i="1"/>
  <c r="H254" i="1"/>
  <c r="C255" i="1"/>
  <c r="D255" i="1"/>
  <c r="E255" i="1"/>
  <c r="F255" i="1"/>
  <c r="G255" i="1"/>
  <c r="H255" i="1"/>
  <c r="C256" i="1"/>
  <c r="D256" i="1"/>
  <c r="E256" i="1"/>
  <c r="F256" i="1"/>
  <c r="G256" i="1"/>
  <c r="H256" i="1"/>
  <c r="C257" i="1"/>
  <c r="D257" i="1"/>
  <c r="E257" i="1"/>
  <c r="F257" i="1"/>
  <c r="G257" i="1"/>
  <c r="H257" i="1"/>
  <c r="C258" i="1"/>
  <c r="D258" i="1"/>
  <c r="E258" i="1"/>
  <c r="F258" i="1"/>
  <c r="G258" i="1"/>
  <c r="H258" i="1"/>
  <c r="C259" i="1"/>
  <c r="D259" i="1"/>
  <c r="E259" i="1"/>
  <c r="F259" i="1"/>
  <c r="G259" i="1"/>
  <c r="H259" i="1"/>
  <c r="C260" i="1"/>
  <c r="D260" i="1"/>
  <c r="E260" i="1"/>
  <c r="F260" i="1"/>
  <c r="G260" i="1"/>
  <c r="H260" i="1"/>
  <c r="C261" i="1"/>
  <c r="D261" i="1"/>
  <c r="E261" i="1"/>
  <c r="F261" i="1"/>
  <c r="G261" i="1"/>
  <c r="H261" i="1"/>
  <c r="C262" i="1"/>
  <c r="D262" i="1"/>
  <c r="E262" i="1"/>
  <c r="F262" i="1"/>
  <c r="G262" i="1"/>
  <c r="H262" i="1"/>
  <c r="C263" i="1"/>
  <c r="D263" i="1"/>
  <c r="E263" i="1"/>
  <c r="F263" i="1"/>
  <c r="G263" i="1"/>
  <c r="H263" i="1"/>
  <c r="C264" i="1"/>
  <c r="D264" i="1"/>
  <c r="E264" i="1"/>
  <c r="F264" i="1"/>
  <c r="G264" i="1"/>
  <c r="H264" i="1"/>
  <c r="C265" i="1"/>
  <c r="D265" i="1"/>
  <c r="E265" i="1"/>
  <c r="F265" i="1"/>
  <c r="G265" i="1"/>
  <c r="H265" i="1"/>
  <c r="C266" i="1"/>
  <c r="D266" i="1"/>
  <c r="E266" i="1"/>
  <c r="F266" i="1"/>
  <c r="G266" i="1"/>
  <c r="H266" i="1"/>
  <c r="C267" i="1"/>
  <c r="D267" i="1"/>
  <c r="E267" i="1"/>
  <c r="F267" i="1"/>
  <c r="G267" i="1"/>
  <c r="H267" i="1"/>
  <c r="C268" i="1"/>
  <c r="D268" i="1"/>
  <c r="E268" i="1"/>
  <c r="F268" i="1"/>
  <c r="G268" i="1"/>
  <c r="H268" i="1"/>
  <c r="C11" i="11"/>
  <c r="D31" i="18"/>
  <c r="X30" i="1" s="1"/>
  <c r="G31" i="18"/>
  <c r="J31" i="18"/>
  <c r="M31" i="18"/>
  <c r="O31" i="18" s="1"/>
  <c r="AC30" i="1" s="1"/>
  <c r="N31" i="18"/>
  <c r="AB30" i="1" s="1"/>
  <c r="D32" i="18"/>
  <c r="G32" i="18"/>
  <c r="J32" i="18"/>
  <c r="N32" i="18" s="1"/>
  <c r="AB31" i="1" s="1"/>
  <c r="M32" i="18"/>
  <c r="O32" i="18" s="1"/>
  <c r="D33" i="18"/>
  <c r="X32" i="1" s="1"/>
  <c r="G33" i="18"/>
  <c r="J33" i="18"/>
  <c r="N33" i="18" s="1"/>
  <c r="AB32" i="1" s="1"/>
  <c r="M33" i="18"/>
  <c r="D34" i="18"/>
  <c r="G34" i="18"/>
  <c r="J34" i="18"/>
  <c r="M34" i="18"/>
  <c r="O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M39" i="18"/>
  <c r="O39" i="18" s="1"/>
  <c r="AC38" i="1" s="1"/>
  <c r="N39" i="18"/>
  <c r="AB38" i="1" s="1"/>
  <c r="D40" i="18"/>
  <c r="G40" i="18"/>
  <c r="J40" i="18"/>
  <c r="M40" i="18"/>
  <c r="O40" i="18" s="1"/>
  <c r="D41" i="18"/>
  <c r="X40" i="1" s="1"/>
  <c r="G41" i="18"/>
  <c r="J41" i="18"/>
  <c r="M41" i="18"/>
  <c r="N41" i="18"/>
  <c r="AB40" i="1" s="1"/>
  <c r="D42" i="18"/>
  <c r="G42" i="18"/>
  <c r="J42" i="18"/>
  <c r="M42" i="18"/>
  <c r="O42" i="18" s="1"/>
  <c r="D43" i="18"/>
  <c r="X42" i="1" s="1"/>
  <c r="G43" i="18"/>
  <c r="J43" i="18"/>
  <c r="N43" i="18" s="1"/>
  <c r="AB42" i="1" s="1"/>
  <c r="M43" i="18"/>
  <c r="O43" i="18" s="1"/>
  <c r="AC42" i="1" s="1"/>
  <c r="D44" i="18"/>
  <c r="G44" i="18"/>
  <c r="J44" i="18"/>
  <c r="N44" i="18" s="1"/>
  <c r="AB43" i="1" s="1"/>
  <c r="M44" i="18"/>
  <c r="D45" i="18"/>
  <c r="X44" i="1" s="1"/>
  <c r="G45" i="18"/>
  <c r="J45" i="18"/>
  <c r="M45" i="18"/>
  <c r="N45" i="18"/>
  <c r="AB44" i="1" s="1"/>
  <c r="D46" i="18"/>
  <c r="G46" i="18"/>
  <c r="J46" i="18"/>
  <c r="M46" i="18"/>
  <c r="O46" i="18" s="1"/>
  <c r="D47" i="18"/>
  <c r="G47" i="18"/>
  <c r="J47" i="18"/>
  <c r="N47" i="18" s="1"/>
  <c r="M47" i="18"/>
  <c r="O47" i="18" s="1"/>
  <c r="AC46" i="1" s="1"/>
  <c r="D48" i="18"/>
  <c r="G48" i="18"/>
  <c r="J48" i="18"/>
  <c r="M48" i="18"/>
  <c r="D49" i="18"/>
  <c r="G49" i="18"/>
  <c r="J49" i="18"/>
  <c r="N49" i="18" s="1"/>
  <c r="M49" i="18"/>
  <c r="D50" i="18"/>
  <c r="G50" i="18"/>
  <c r="J50" i="18"/>
  <c r="M50" i="18"/>
  <c r="O50" i="18"/>
  <c r="D51" i="18"/>
  <c r="X50" i="1" s="1"/>
  <c r="G51" i="18"/>
  <c r="J51" i="18"/>
  <c r="M51" i="18"/>
  <c r="O51" i="18" s="1"/>
  <c r="AC50" i="1" s="1"/>
  <c r="N51" i="18"/>
  <c r="AB50" i="1" s="1"/>
  <c r="D52" i="18"/>
  <c r="G52" i="18"/>
  <c r="J52" i="18"/>
  <c r="M52" i="18"/>
  <c r="O52" i="18" s="1"/>
  <c r="D53" i="18"/>
  <c r="X52" i="1" s="1"/>
  <c r="G53" i="18"/>
  <c r="J53" i="18"/>
  <c r="N53" i="18" s="1"/>
  <c r="AB52" i="1" s="1"/>
  <c r="M53" i="18"/>
  <c r="D54" i="18"/>
  <c r="G54" i="18"/>
  <c r="J54" i="18"/>
  <c r="M54" i="18"/>
  <c r="O54" i="18" s="1"/>
  <c r="D55" i="18"/>
  <c r="X54" i="1" s="1"/>
  <c r="G55" i="18"/>
  <c r="J55" i="18"/>
  <c r="M55" i="18"/>
  <c r="O55" i="18" s="1"/>
  <c r="AC54" i="1" s="1"/>
  <c r="N55" i="18"/>
  <c r="AB54" i="1" s="1"/>
  <c r="D56" i="18"/>
  <c r="G56" i="18"/>
  <c r="J56" i="18"/>
  <c r="N56" i="18" s="1"/>
  <c r="AB55" i="1" s="1"/>
  <c r="M56" i="18"/>
  <c r="O56" i="18" s="1"/>
  <c r="D57" i="18"/>
  <c r="X56" i="1" s="1"/>
  <c r="G57" i="18"/>
  <c r="J57" i="18"/>
  <c r="M57" i="18"/>
  <c r="N57" i="18"/>
  <c r="AB56" i="1" s="1"/>
  <c r="D58" i="18"/>
  <c r="G58" i="18"/>
  <c r="J58" i="18"/>
  <c r="M58" i="18"/>
  <c r="O58" i="18" s="1"/>
  <c r="D59" i="18"/>
  <c r="X58" i="1" s="1"/>
  <c r="G59" i="18"/>
  <c r="J59" i="18"/>
  <c r="N59" i="18" s="1"/>
  <c r="AB58" i="1" s="1"/>
  <c r="M59" i="18"/>
  <c r="O59" i="18" s="1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N63" i="18" s="1"/>
  <c r="M63" i="18"/>
  <c r="O63" i="18" s="1"/>
  <c r="AC62" i="1" s="1"/>
  <c r="D64" i="18"/>
  <c r="G64" i="18"/>
  <c r="J64" i="18"/>
  <c r="M64" i="18"/>
  <c r="D65" i="18"/>
  <c r="G65" i="18"/>
  <c r="J65" i="18"/>
  <c r="N65" i="18" s="1"/>
  <c r="M65" i="18"/>
  <c r="D66" i="18"/>
  <c r="G66" i="18"/>
  <c r="J66" i="18"/>
  <c r="M66" i="18"/>
  <c r="O66" i="18"/>
  <c r="D67" i="18"/>
  <c r="X66" i="1" s="1"/>
  <c r="G67" i="18"/>
  <c r="J67" i="18"/>
  <c r="M67" i="18"/>
  <c r="O67" i="18" s="1"/>
  <c r="AC66" i="1" s="1"/>
  <c r="N67" i="18"/>
  <c r="AB66" i="1" s="1"/>
  <c r="D68" i="18"/>
  <c r="G68" i="18"/>
  <c r="J68" i="18"/>
  <c r="M68" i="18"/>
  <c r="O68" i="18" s="1"/>
  <c r="D69" i="18"/>
  <c r="X68" i="1" s="1"/>
  <c r="G69" i="18"/>
  <c r="J69" i="18"/>
  <c r="N69" i="18" s="1"/>
  <c r="AB68" i="1" s="1"/>
  <c r="M69" i="18"/>
  <c r="D70" i="18"/>
  <c r="G70" i="18"/>
  <c r="J70" i="18"/>
  <c r="M70" i="18"/>
  <c r="D71" i="18"/>
  <c r="X70" i="1" s="1"/>
  <c r="G71" i="18"/>
  <c r="J71" i="18"/>
  <c r="M71" i="18"/>
  <c r="O71" i="18" s="1"/>
  <c r="AC70" i="1" s="1"/>
  <c r="N71" i="18"/>
  <c r="AB70" i="1" s="1"/>
  <c r="D72" i="18"/>
  <c r="G72" i="18"/>
  <c r="J72" i="18"/>
  <c r="N72" i="18" s="1"/>
  <c r="AB71" i="1" s="1"/>
  <c r="M72" i="18"/>
  <c r="O72" i="18" s="1"/>
  <c r="D73" i="18"/>
  <c r="X72" i="1" s="1"/>
  <c r="G73" i="18"/>
  <c r="J73" i="18"/>
  <c r="M73" i="18"/>
  <c r="N73" i="18"/>
  <c r="AB72" i="1" s="1"/>
  <c r="D74" i="18"/>
  <c r="G74" i="18"/>
  <c r="J74" i="18"/>
  <c r="M74" i="18"/>
  <c r="O74" i="18" s="1"/>
  <c r="D75" i="18"/>
  <c r="X74" i="1" s="1"/>
  <c r="G75" i="18"/>
  <c r="J75" i="18"/>
  <c r="N75" i="18" s="1"/>
  <c r="AB74" i="1" s="1"/>
  <c r="M75" i="18"/>
  <c r="O75" i="18" s="1"/>
  <c r="D76" i="18"/>
  <c r="G76" i="18"/>
  <c r="J76" i="18"/>
  <c r="M76" i="18"/>
  <c r="D77" i="18"/>
  <c r="X76" i="1" s="1"/>
  <c r="G77" i="18"/>
  <c r="J77" i="18"/>
  <c r="M77" i="18"/>
  <c r="N77" i="18"/>
  <c r="AB76" i="1" s="1"/>
  <c r="D78" i="18"/>
  <c r="G78" i="18"/>
  <c r="J78" i="18"/>
  <c r="M78" i="18"/>
  <c r="O78" i="18" s="1"/>
  <c r="D79" i="18"/>
  <c r="G79" i="18"/>
  <c r="J79" i="18"/>
  <c r="N79" i="18" s="1"/>
  <c r="M79" i="18"/>
  <c r="O79" i="18" s="1"/>
  <c r="AC78" i="1" s="1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O82" i="18"/>
  <c r="D83" i="18"/>
  <c r="X82" i="1" s="1"/>
  <c r="G83" i="18"/>
  <c r="J83" i="18"/>
  <c r="M83" i="18"/>
  <c r="O83" i="18" s="1"/>
  <c r="AC82" i="1" s="1"/>
  <c r="N83" i="18"/>
  <c r="AB82" i="1" s="1"/>
  <c r="D84" i="18"/>
  <c r="G84" i="18"/>
  <c r="J84" i="18"/>
  <c r="M84" i="18"/>
  <c r="O84" i="18" s="1"/>
  <c r="D85" i="18"/>
  <c r="X84" i="1" s="1"/>
  <c r="G85" i="18"/>
  <c r="J85" i="18"/>
  <c r="N85" i="18" s="1"/>
  <c r="AB84" i="1" s="1"/>
  <c r="M85" i="18"/>
  <c r="D86" i="18"/>
  <c r="G86" i="18"/>
  <c r="J86" i="18"/>
  <c r="M86" i="18"/>
  <c r="D87" i="18"/>
  <c r="X86" i="1" s="1"/>
  <c r="G87" i="18"/>
  <c r="J87" i="18"/>
  <c r="M87" i="18"/>
  <c r="O87" i="18" s="1"/>
  <c r="AC86" i="1" s="1"/>
  <c r="N87" i="18"/>
  <c r="AB86" i="1" s="1"/>
  <c r="D88" i="18"/>
  <c r="G88" i="18"/>
  <c r="J88" i="18"/>
  <c r="N88" i="18" s="1"/>
  <c r="AB87" i="1" s="1"/>
  <c r="M88" i="18"/>
  <c r="O88" i="18" s="1"/>
  <c r="D89" i="18"/>
  <c r="X88" i="1" s="1"/>
  <c r="G89" i="18"/>
  <c r="J89" i="18"/>
  <c r="M89" i="18"/>
  <c r="N89" i="18"/>
  <c r="AB88" i="1" s="1"/>
  <c r="D90" i="18"/>
  <c r="G90" i="18"/>
  <c r="J90" i="18"/>
  <c r="M90" i="18"/>
  <c r="O90" i="18" s="1"/>
  <c r="D91" i="18"/>
  <c r="X90" i="1" s="1"/>
  <c r="G91" i="18"/>
  <c r="J91" i="18"/>
  <c r="N91" i="18" s="1"/>
  <c r="AB90" i="1" s="1"/>
  <c r="M91" i="18"/>
  <c r="O91" i="18" s="1"/>
  <c r="D92" i="18"/>
  <c r="G92" i="18"/>
  <c r="J92" i="18"/>
  <c r="M92" i="18"/>
  <c r="D93" i="18"/>
  <c r="X92" i="1" s="1"/>
  <c r="G93" i="18"/>
  <c r="J93" i="18"/>
  <c r="M93" i="18"/>
  <c r="N93" i="18"/>
  <c r="AB92" i="1" s="1"/>
  <c r="D94" i="18"/>
  <c r="G94" i="18"/>
  <c r="J94" i="18"/>
  <c r="M94" i="18"/>
  <c r="O94" i="18" s="1"/>
  <c r="D95" i="18"/>
  <c r="G95" i="18"/>
  <c r="J95" i="18"/>
  <c r="N95" i="18" s="1"/>
  <c r="M95" i="18"/>
  <c r="O95" i="18" s="1"/>
  <c r="AC94" i="1" s="1"/>
  <c r="D96" i="18"/>
  <c r="G96" i="18"/>
  <c r="J96" i="18"/>
  <c r="M96" i="18"/>
  <c r="D97" i="18"/>
  <c r="G97" i="18"/>
  <c r="J97" i="18"/>
  <c r="N97" i="18" s="1"/>
  <c r="M97" i="18"/>
  <c r="D98" i="18"/>
  <c r="G98" i="18"/>
  <c r="J98" i="18"/>
  <c r="M98" i="18"/>
  <c r="O98" i="18"/>
  <c r="D99" i="18"/>
  <c r="X98" i="1" s="1"/>
  <c r="G99" i="18"/>
  <c r="J99" i="18"/>
  <c r="M99" i="18"/>
  <c r="O99" i="18" s="1"/>
  <c r="AC98" i="1" s="1"/>
  <c r="N99" i="18"/>
  <c r="AB98" i="1" s="1"/>
  <c r="D100" i="18"/>
  <c r="G100" i="18"/>
  <c r="J100" i="18"/>
  <c r="M100" i="18"/>
  <c r="O100" i="18" s="1"/>
  <c r="D101" i="18"/>
  <c r="X100" i="1" s="1"/>
  <c r="G101" i="18"/>
  <c r="J101" i="18"/>
  <c r="N101" i="18" s="1"/>
  <c r="AB100" i="1" s="1"/>
  <c r="M101" i="18"/>
  <c r="D102" i="18"/>
  <c r="G102" i="18"/>
  <c r="O102" i="18" s="1"/>
  <c r="J102" i="18"/>
  <c r="M102" i="18"/>
  <c r="D103" i="18"/>
  <c r="X102" i="1" s="1"/>
  <c r="G103" i="18"/>
  <c r="J103" i="18"/>
  <c r="M103" i="18"/>
  <c r="O103" i="18" s="1"/>
  <c r="AC102" i="1" s="1"/>
  <c r="N103" i="18"/>
  <c r="AB102" i="1" s="1"/>
  <c r="D104" i="18"/>
  <c r="G104" i="18"/>
  <c r="J104" i="18"/>
  <c r="N104" i="18" s="1"/>
  <c r="AB103" i="1" s="1"/>
  <c r="M104" i="18"/>
  <c r="O104" i="18" s="1"/>
  <c r="D105" i="18"/>
  <c r="X104" i="1" s="1"/>
  <c r="G105" i="18"/>
  <c r="J105" i="18"/>
  <c r="M105" i="18"/>
  <c r="N105" i="18"/>
  <c r="AB104" i="1" s="1"/>
  <c r="D106" i="18"/>
  <c r="G106" i="18"/>
  <c r="J106" i="18"/>
  <c r="M106" i="18"/>
  <c r="O106" i="18" s="1"/>
  <c r="D107" i="18"/>
  <c r="X106" i="1" s="1"/>
  <c r="G107" i="18"/>
  <c r="J107" i="18"/>
  <c r="N107" i="18" s="1"/>
  <c r="AB106" i="1" s="1"/>
  <c r="M107" i="18"/>
  <c r="O107" i="18" s="1"/>
  <c r="D108" i="18"/>
  <c r="G108" i="18"/>
  <c r="J108" i="18"/>
  <c r="M108" i="18"/>
  <c r="D109" i="18"/>
  <c r="X108" i="1" s="1"/>
  <c r="G109" i="18"/>
  <c r="J109" i="18"/>
  <c r="M109" i="18"/>
  <c r="N109" i="18"/>
  <c r="AB108" i="1" s="1"/>
  <c r="D110" i="18"/>
  <c r="G110" i="18"/>
  <c r="J110" i="18"/>
  <c r="M110" i="18"/>
  <c r="O110" i="18" s="1"/>
  <c r="D111" i="18"/>
  <c r="G111" i="18"/>
  <c r="J111" i="18"/>
  <c r="N111" i="18" s="1"/>
  <c r="M111" i="18"/>
  <c r="O111" i="18" s="1"/>
  <c r="AC110" i="1" s="1"/>
  <c r="D112" i="18"/>
  <c r="G112" i="18"/>
  <c r="J112" i="18"/>
  <c r="M112" i="18"/>
  <c r="D113" i="18"/>
  <c r="G113" i="18"/>
  <c r="J113" i="18"/>
  <c r="N113" i="18" s="1"/>
  <c r="M113" i="18"/>
  <c r="D114" i="18"/>
  <c r="G114" i="18"/>
  <c r="J114" i="18"/>
  <c r="M114" i="18"/>
  <c r="O114" i="18"/>
  <c r="D115" i="18"/>
  <c r="X114" i="1" s="1"/>
  <c r="G115" i="18"/>
  <c r="J115" i="18"/>
  <c r="M115" i="18"/>
  <c r="O115" i="18" s="1"/>
  <c r="AC114" i="1" s="1"/>
  <c r="N115" i="18"/>
  <c r="AB114" i="1" s="1"/>
  <c r="D116" i="18"/>
  <c r="G116" i="18"/>
  <c r="J116" i="18"/>
  <c r="M116" i="18"/>
  <c r="O116" i="18" s="1"/>
  <c r="D117" i="18"/>
  <c r="X116" i="1" s="1"/>
  <c r="G117" i="18"/>
  <c r="J117" i="18"/>
  <c r="N117" i="18" s="1"/>
  <c r="AB116" i="1" s="1"/>
  <c r="M117" i="18"/>
  <c r="D118" i="18"/>
  <c r="G118" i="18"/>
  <c r="O118" i="18" s="1"/>
  <c r="J118" i="18"/>
  <c r="M118" i="18"/>
  <c r="D119" i="18"/>
  <c r="X118" i="1" s="1"/>
  <c r="G119" i="18"/>
  <c r="J119" i="18"/>
  <c r="M119" i="18"/>
  <c r="O119" i="18" s="1"/>
  <c r="AC118" i="1" s="1"/>
  <c r="N119" i="18"/>
  <c r="AB118" i="1" s="1"/>
  <c r="D120" i="18"/>
  <c r="G120" i="18"/>
  <c r="J120" i="18"/>
  <c r="N120" i="18" s="1"/>
  <c r="AB119" i="1" s="1"/>
  <c r="M120" i="18"/>
  <c r="O120" i="18" s="1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N123" i="18" s="1"/>
  <c r="AB122" i="1" s="1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/>
  <c r="D131" i="18"/>
  <c r="X130" i="1" s="1"/>
  <c r="G131" i="18"/>
  <c r="J131" i="18"/>
  <c r="M131" i="18"/>
  <c r="O131" i="18" s="1"/>
  <c r="AC130" i="1" s="1"/>
  <c r="N131" i="18"/>
  <c r="AB130" i="1" s="1"/>
  <c r="D132" i="18"/>
  <c r="G132" i="18"/>
  <c r="J132" i="18"/>
  <c r="M132" i="18"/>
  <c r="O132" i="18" s="1"/>
  <c r="D133" i="18"/>
  <c r="X132" i="1" s="1"/>
  <c r="G133" i="18"/>
  <c r="J133" i="18"/>
  <c r="N133" i="18" s="1"/>
  <c r="AB132" i="1" s="1"/>
  <c r="M133" i="18"/>
  <c r="D134" i="18"/>
  <c r="G134" i="18"/>
  <c r="O134" i="18" s="1"/>
  <c r="J134" i="18"/>
  <c r="M134" i="18"/>
  <c r="D135" i="18"/>
  <c r="X134" i="1" s="1"/>
  <c r="G135" i="18"/>
  <c r="J135" i="18"/>
  <c r="M135" i="18"/>
  <c r="O135" i="18" s="1"/>
  <c r="AC134" i="1" s="1"/>
  <c r="N135" i="18"/>
  <c r="AB134" i="1" s="1"/>
  <c r="D136" i="18"/>
  <c r="G136" i="18"/>
  <c r="J136" i="18"/>
  <c r="N136" i="18" s="1"/>
  <c r="AB135" i="1" s="1"/>
  <c r="M136" i="18"/>
  <c r="O136" i="18" s="1"/>
  <c r="D137" i="18"/>
  <c r="X136" i="1" s="1"/>
  <c r="G137" i="18"/>
  <c r="J137" i="18"/>
  <c r="M137" i="18"/>
  <c r="N137" i="18"/>
  <c r="AB136" i="1" s="1"/>
  <c r="D138" i="18"/>
  <c r="G138" i="18"/>
  <c r="J138" i="18"/>
  <c r="M138" i="18"/>
  <c r="O138" i="18" s="1"/>
  <c r="D139" i="18"/>
  <c r="X138" i="1" s="1"/>
  <c r="G139" i="18"/>
  <c r="J139" i="18"/>
  <c r="N139" i="18" s="1"/>
  <c r="AB138" i="1" s="1"/>
  <c r="M139" i="18"/>
  <c r="O139" i="18" s="1"/>
  <c r="D140" i="18"/>
  <c r="G140" i="18"/>
  <c r="J140" i="18"/>
  <c r="M140" i="18"/>
  <c r="D141" i="18"/>
  <c r="X140" i="1" s="1"/>
  <c r="G141" i="18"/>
  <c r="J141" i="18"/>
  <c r="M141" i="18"/>
  <c r="N141" i="18"/>
  <c r="AB140" i="1" s="1"/>
  <c r="D142" i="18"/>
  <c r="G142" i="18"/>
  <c r="J142" i="18"/>
  <c r="M142" i="18"/>
  <c r="O142" i="18" s="1"/>
  <c r="D143" i="18"/>
  <c r="G143" i="18"/>
  <c r="J143" i="18"/>
  <c r="N143" i="18" s="1"/>
  <c r="M143" i="18"/>
  <c r="O143" i="18" s="1"/>
  <c r="AC142" i="1" s="1"/>
  <c r="D144" i="18"/>
  <c r="G144" i="18"/>
  <c r="J144" i="18"/>
  <c r="M144" i="18"/>
  <c r="D145" i="18"/>
  <c r="G145" i="18"/>
  <c r="J145" i="18"/>
  <c r="N145" i="18" s="1"/>
  <c r="M145" i="18"/>
  <c r="D146" i="18"/>
  <c r="G146" i="18"/>
  <c r="J146" i="18"/>
  <c r="M146" i="18"/>
  <c r="O146" i="18"/>
  <c r="D147" i="18"/>
  <c r="X146" i="1" s="1"/>
  <c r="G147" i="18"/>
  <c r="J147" i="18"/>
  <c r="M147" i="18"/>
  <c r="O147" i="18" s="1"/>
  <c r="AC146" i="1" s="1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N149" i="18" s="1"/>
  <c r="AB148" i="1" s="1"/>
  <c r="M149" i="18"/>
  <c r="D150" i="18"/>
  <c r="G150" i="18"/>
  <c r="O150" i="18" s="1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M153" i="18"/>
  <c r="N153" i="18"/>
  <c r="AB152" i="1" s="1"/>
  <c r="D154" i="18"/>
  <c r="G154" i="18"/>
  <c r="J154" i="18"/>
  <c r="M154" i="18"/>
  <c r="O154" i="18" s="1"/>
  <c r="D155" i="18"/>
  <c r="X154" i="1" s="1"/>
  <c r="G155" i="18"/>
  <c r="J155" i="18"/>
  <c r="N155" i="18" s="1"/>
  <c r="AB154" i="1" s="1"/>
  <c r="M155" i="18"/>
  <c r="O155" i="18" s="1"/>
  <c r="D156" i="18"/>
  <c r="G156" i="18"/>
  <c r="J156" i="18"/>
  <c r="M156" i="18"/>
  <c r="D157" i="18"/>
  <c r="X156" i="1" s="1"/>
  <c r="G157" i="18"/>
  <c r="J157" i="18"/>
  <c r="M157" i="18"/>
  <c r="N157" i="18"/>
  <c r="AB156" i="1" s="1"/>
  <c r="D158" i="18"/>
  <c r="G158" i="18"/>
  <c r="J158" i="18"/>
  <c r="M158" i="18"/>
  <c r="O158" i="18" s="1"/>
  <c r="D159" i="18"/>
  <c r="G159" i="18"/>
  <c r="J159" i="18"/>
  <c r="N159" i="18" s="1"/>
  <c r="M159" i="18"/>
  <c r="O159" i="18" s="1"/>
  <c r="AC158" i="1" s="1"/>
  <c r="D160" i="18"/>
  <c r="G160" i="18"/>
  <c r="J160" i="18"/>
  <c r="M160" i="18"/>
  <c r="D161" i="18"/>
  <c r="G161" i="18"/>
  <c r="J161" i="18"/>
  <c r="N161" i="18" s="1"/>
  <c r="M161" i="18"/>
  <c r="D162" i="18"/>
  <c r="G162" i="18"/>
  <c r="J162" i="18"/>
  <c r="M162" i="18"/>
  <c r="O162" i="18"/>
  <c r="D163" i="18"/>
  <c r="X162" i="1" s="1"/>
  <c r="G163" i="18"/>
  <c r="J163" i="18"/>
  <c r="M163" i="18"/>
  <c r="O163" i="18" s="1"/>
  <c r="AC162" i="1" s="1"/>
  <c r="N163" i="18"/>
  <c r="AB162" i="1" s="1"/>
  <c r="D164" i="18"/>
  <c r="G164" i="18"/>
  <c r="J164" i="18"/>
  <c r="M164" i="18"/>
  <c r="O164" i="18" s="1"/>
  <c r="D165" i="18"/>
  <c r="X164" i="1" s="1"/>
  <c r="G165" i="18"/>
  <c r="J165" i="18"/>
  <c r="N165" i="18" s="1"/>
  <c r="AB164" i="1" s="1"/>
  <c r="M165" i="18"/>
  <c r="D166" i="18"/>
  <c r="G166" i="18"/>
  <c r="O166" i="18" s="1"/>
  <c r="J166" i="18"/>
  <c r="M166" i="18"/>
  <c r="D167" i="18"/>
  <c r="X166" i="1" s="1"/>
  <c r="G167" i="18"/>
  <c r="J167" i="18"/>
  <c r="M167" i="18"/>
  <c r="O167" i="18" s="1"/>
  <c r="AC166" i="1" s="1"/>
  <c r="N167" i="18"/>
  <c r="AB166" i="1" s="1"/>
  <c r="D168" i="18"/>
  <c r="G168" i="18"/>
  <c r="J168" i="18"/>
  <c r="N168" i="18" s="1"/>
  <c r="AB167" i="1" s="1"/>
  <c r="M168" i="18"/>
  <c r="O168" i="18" s="1"/>
  <c r="D169" i="18"/>
  <c r="X168" i="1" s="1"/>
  <c r="G169" i="18"/>
  <c r="J169" i="18"/>
  <c r="M169" i="18"/>
  <c r="N169" i="18"/>
  <c r="AB168" i="1" s="1"/>
  <c r="D170" i="18"/>
  <c r="G170" i="18"/>
  <c r="J170" i="18"/>
  <c r="M170" i="18"/>
  <c r="O170" i="18" s="1"/>
  <c r="D171" i="18"/>
  <c r="X170" i="1" s="1"/>
  <c r="G171" i="18"/>
  <c r="J171" i="18"/>
  <c r="N171" i="18" s="1"/>
  <c r="AB170" i="1" s="1"/>
  <c r="M171" i="18"/>
  <c r="O171" i="18" s="1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N175" i="18" s="1"/>
  <c r="M175" i="18"/>
  <c r="O175" i="18" s="1"/>
  <c r="AC174" i="1" s="1"/>
  <c r="D176" i="18"/>
  <c r="G176" i="18"/>
  <c r="J176" i="18"/>
  <c r="M176" i="18"/>
  <c r="D177" i="18"/>
  <c r="G177" i="18"/>
  <c r="J177" i="18"/>
  <c r="N177" i="18" s="1"/>
  <c r="M177" i="18"/>
  <c r="D178" i="18"/>
  <c r="G178" i="18"/>
  <c r="J178" i="18"/>
  <c r="M178" i="18"/>
  <c r="O178" i="18"/>
  <c r="D179" i="18"/>
  <c r="X178" i="1" s="1"/>
  <c r="G179" i="18"/>
  <c r="J179" i="18"/>
  <c r="M179" i="18"/>
  <c r="O179" i="18" s="1"/>
  <c r="AC178" i="1" s="1"/>
  <c r="N179" i="18"/>
  <c r="AB178" i="1" s="1"/>
  <c r="D180" i="18"/>
  <c r="G180" i="18"/>
  <c r="J180" i="18"/>
  <c r="M180" i="18"/>
  <c r="O180" i="18" s="1"/>
  <c r="D181" i="18"/>
  <c r="X180" i="1" s="1"/>
  <c r="G181" i="18"/>
  <c r="J181" i="18"/>
  <c r="N181" i="18" s="1"/>
  <c r="AB180" i="1" s="1"/>
  <c r="M181" i="18"/>
  <c r="D182" i="18"/>
  <c r="G182" i="18"/>
  <c r="O182" i="18" s="1"/>
  <c r="J182" i="18"/>
  <c r="N182" i="18" s="1"/>
  <c r="AB181" i="1" s="1"/>
  <c r="M182" i="18"/>
  <c r="D183" i="18"/>
  <c r="X182" i="1" s="1"/>
  <c r="G183" i="18"/>
  <c r="J183" i="18"/>
  <c r="M183" i="18"/>
  <c r="N183" i="18"/>
  <c r="AB182" i="1" s="1"/>
  <c r="D184" i="18"/>
  <c r="G184" i="18"/>
  <c r="J184" i="18"/>
  <c r="M184" i="18"/>
  <c r="O184" i="18" s="1"/>
  <c r="D185" i="18"/>
  <c r="X184" i="1" s="1"/>
  <c r="G185" i="18"/>
  <c r="J185" i="18"/>
  <c r="N185" i="18" s="1"/>
  <c r="AB184" i="1" s="1"/>
  <c r="M185" i="18"/>
  <c r="O185" i="18" s="1"/>
  <c r="AC184" i="1" s="1"/>
  <c r="D186" i="18"/>
  <c r="G186" i="18"/>
  <c r="O186" i="18" s="1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N189" i="18" s="1"/>
  <c r="AB188" i="1" s="1"/>
  <c r="M189" i="18"/>
  <c r="O189" i="18" s="1"/>
  <c r="D190" i="18"/>
  <c r="G190" i="18"/>
  <c r="O190" i="18" s="1"/>
  <c r="J190" i="18"/>
  <c r="M190" i="18"/>
  <c r="D191" i="18"/>
  <c r="G191" i="18"/>
  <c r="J191" i="18"/>
  <c r="M191" i="18"/>
  <c r="N191" i="18"/>
  <c r="D192" i="18"/>
  <c r="G192" i="18"/>
  <c r="J192" i="18"/>
  <c r="M192" i="18"/>
  <c r="O192" i="18" s="1"/>
  <c r="D193" i="18"/>
  <c r="G193" i="18"/>
  <c r="J193" i="18"/>
  <c r="N193" i="18" s="1"/>
  <c r="M193" i="18"/>
  <c r="O193" i="18" s="1"/>
  <c r="AC192" i="1" s="1"/>
  <c r="D194" i="18"/>
  <c r="G194" i="18"/>
  <c r="O194" i="18" s="1"/>
  <c r="J194" i="18"/>
  <c r="M194" i="18"/>
  <c r="D195" i="18"/>
  <c r="X194" i="1" s="1"/>
  <c r="G195" i="18"/>
  <c r="J195" i="18"/>
  <c r="M195" i="18"/>
  <c r="N195" i="18"/>
  <c r="AB194" i="1" s="1"/>
  <c r="D196" i="18"/>
  <c r="G196" i="18"/>
  <c r="J196" i="18"/>
  <c r="M196" i="18"/>
  <c r="O196" i="18" s="1"/>
  <c r="D197" i="18"/>
  <c r="X196" i="1" s="1"/>
  <c r="G197" i="18"/>
  <c r="J197" i="18"/>
  <c r="N197" i="18" s="1"/>
  <c r="AB196" i="1" s="1"/>
  <c r="M197" i="18"/>
  <c r="O197" i="18" s="1"/>
  <c r="AC196" i="1" s="1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M199" i="18"/>
  <c r="N199" i="18"/>
  <c r="AB198" i="1" s="1"/>
  <c r="D200" i="18"/>
  <c r="G200" i="18"/>
  <c r="J200" i="18"/>
  <c r="M200" i="18"/>
  <c r="O200" i="18" s="1"/>
  <c r="D201" i="18"/>
  <c r="X200" i="1" s="1"/>
  <c r="G201" i="18"/>
  <c r="J201" i="18"/>
  <c r="N201" i="18" s="1"/>
  <c r="AB200" i="1" s="1"/>
  <c r="M201" i="18"/>
  <c r="O201" i="18" s="1"/>
  <c r="AC200" i="1" s="1"/>
  <c r="D202" i="18"/>
  <c r="G202" i="18"/>
  <c r="O202" i="18" s="1"/>
  <c r="J202" i="18"/>
  <c r="M202" i="18"/>
  <c r="D203" i="18"/>
  <c r="X202" i="1" s="1"/>
  <c r="G203" i="18"/>
  <c r="J203" i="18"/>
  <c r="M203" i="18"/>
  <c r="N203" i="18"/>
  <c r="AB202" i="1" s="1"/>
  <c r="D204" i="18"/>
  <c r="G204" i="18"/>
  <c r="J204" i="18"/>
  <c r="M204" i="18"/>
  <c r="O204" i="18" s="1"/>
  <c r="D205" i="18"/>
  <c r="X204" i="1" s="1"/>
  <c r="G205" i="18"/>
  <c r="J205" i="18"/>
  <c r="N205" i="18" s="1"/>
  <c r="AB204" i="1" s="1"/>
  <c r="M205" i="18"/>
  <c r="O205" i="18" s="1"/>
  <c r="AC204" i="1" s="1"/>
  <c r="D206" i="18"/>
  <c r="G206" i="18"/>
  <c r="O206" i="18" s="1"/>
  <c r="J206" i="18"/>
  <c r="M206" i="18"/>
  <c r="D207" i="18"/>
  <c r="G207" i="18"/>
  <c r="J207" i="18"/>
  <c r="M207" i="18"/>
  <c r="N207" i="18"/>
  <c r="D208" i="18"/>
  <c r="G208" i="18"/>
  <c r="J208" i="18"/>
  <c r="M208" i="18"/>
  <c r="O208" i="18" s="1"/>
  <c r="D209" i="18"/>
  <c r="G209" i="18"/>
  <c r="J209" i="18"/>
  <c r="N209" i="18" s="1"/>
  <c r="M209" i="18"/>
  <c r="O209" i="18" s="1"/>
  <c r="AC208" i="1" s="1"/>
  <c r="D210" i="18"/>
  <c r="G210" i="18"/>
  <c r="O210" i="18" s="1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N213" i="18" s="1"/>
  <c r="AB212" i="1" s="1"/>
  <c r="M213" i="18"/>
  <c r="O213" i="18" s="1"/>
  <c r="AC212" i="1" s="1"/>
  <c r="D214" i="18"/>
  <c r="G214" i="18"/>
  <c r="O214" i="18" s="1"/>
  <c r="J214" i="18"/>
  <c r="N214" i="18" s="1"/>
  <c r="AB213" i="1" s="1"/>
  <c r="M214" i="18"/>
  <c r="D215" i="18"/>
  <c r="X214" i="1" s="1"/>
  <c r="G215" i="18"/>
  <c r="J215" i="18"/>
  <c r="M215" i="18"/>
  <c r="N215" i="18"/>
  <c r="AB214" i="1" s="1"/>
  <c r="D216" i="18"/>
  <c r="G216" i="18"/>
  <c r="J216" i="18"/>
  <c r="M216" i="18"/>
  <c r="O216" i="18" s="1"/>
  <c r="D217" i="18"/>
  <c r="X216" i="1" s="1"/>
  <c r="G217" i="18"/>
  <c r="J217" i="18"/>
  <c r="N217" i="18" s="1"/>
  <c r="AB216" i="1" s="1"/>
  <c r="M217" i="18"/>
  <c r="O217" i="18" s="1"/>
  <c r="AC216" i="1" s="1"/>
  <c r="D218" i="18"/>
  <c r="G218" i="18"/>
  <c r="O218" i="18" s="1"/>
  <c r="J218" i="18"/>
  <c r="M218" i="18"/>
  <c r="D219" i="18"/>
  <c r="X218" i="1" s="1"/>
  <c r="G219" i="18"/>
  <c r="J219" i="18"/>
  <c r="M219" i="18"/>
  <c r="N219" i="18"/>
  <c r="AB218" i="1" s="1"/>
  <c r="D220" i="18"/>
  <c r="G220" i="18"/>
  <c r="J220" i="18"/>
  <c r="M220" i="18"/>
  <c r="O220" i="18" s="1"/>
  <c r="D221" i="18"/>
  <c r="X220" i="1" s="1"/>
  <c r="G221" i="18"/>
  <c r="J221" i="18"/>
  <c r="N221" i="18" s="1"/>
  <c r="AB220" i="1" s="1"/>
  <c r="M221" i="18"/>
  <c r="O221" i="18" s="1"/>
  <c r="D222" i="18"/>
  <c r="G222" i="18"/>
  <c r="O222" i="18" s="1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N225" i="18" s="1"/>
  <c r="M225" i="18"/>
  <c r="O225" i="18" s="1"/>
  <c r="AC224" i="1" s="1"/>
  <c r="D226" i="18"/>
  <c r="G226" i="18"/>
  <c r="O226" i="18" s="1"/>
  <c r="J226" i="18"/>
  <c r="M226" i="18"/>
  <c r="D227" i="18"/>
  <c r="X226" i="1" s="1"/>
  <c r="G227" i="18"/>
  <c r="J227" i="18"/>
  <c r="M227" i="18"/>
  <c r="N227" i="18"/>
  <c r="AB226" i="1" s="1"/>
  <c r="D228" i="18"/>
  <c r="G228" i="18"/>
  <c r="J228" i="18"/>
  <c r="M228" i="18"/>
  <c r="O228" i="18" s="1"/>
  <c r="D229" i="18"/>
  <c r="X228" i="1" s="1"/>
  <c r="G229" i="18"/>
  <c r="J229" i="18"/>
  <c r="N229" i="18" s="1"/>
  <c r="AB228" i="1" s="1"/>
  <c r="M229" i="18"/>
  <c r="O229" i="18" s="1"/>
  <c r="AC228" i="1" s="1"/>
  <c r="D230" i="18"/>
  <c r="G230" i="18"/>
  <c r="J230" i="18"/>
  <c r="N230" i="18" s="1"/>
  <c r="AB229" i="1" s="1"/>
  <c r="M230" i="18"/>
  <c r="O230" i="18" s="1"/>
  <c r="D231" i="18"/>
  <c r="X230" i="1" s="1"/>
  <c r="G231" i="18"/>
  <c r="J231" i="18"/>
  <c r="M231" i="18"/>
  <c r="N231" i="18"/>
  <c r="AB230" i="1" s="1"/>
  <c r="D232" i="18"/>
  <c r="G232" i="18"/>
  <c r="J232" i="18"/>
  <c r="M232" i="18"/>
  <c r="O232" i="18" s="1"/>
  <c r="D233" i="18"/>
  <c r="X232" i="1" s="1"/>
  <c r="G233" i="18"/>
  <c r="J233" i="18"/>
  <c r="N233" i="18" s="1"/>
  <c r="AB232" i="1" s="1"/>
  <c r="M233" i="18"/>
  <c r="O233" i="18" s="1"/>
  <c r="AC232" i="1" s="1"/>
  <c r="D234" i="18"/>
  <c r="G234" i="18"/>
  <c r="J234" i="18"/>
  <c r="M234" i="18"/>
  <c r="D235" i="18"/>
  <c r="X234" i="1" s="1"/>
  <c r="G235" i="18"/>
  <c r="J235" i="18"/>
  <c r="M235" i="18"/>
  <c r="N235" i="18"/>
  <c r="AB234" i="1" s="1"/>
  <c r="D236" i="18"/>
  <c r="G236" i="18"/>
  <c r="J236" i="18"/>
  <c r="M236" i="18"/>
  <c r="O236" i="18" s="1"/>
  <c r="D237" i="18"/>
  <c r="X236" i="1" s="1"/>
  <c r="G237" i="18"/>
  <c r="J237" i="18"/>
  <c r="N237" i="18" s="1"/>
  <c r="AB236" i="1" s="1"/>
  <c r="M237" i="18"/>
  <c r="O237" i="18" s="1"/>
  <c r="AC236" i="1" s="1"/>
  <c r="D238" i="18"/>
  <c r="G238" i="18"/>
  <c r="J238" i="18"/>
  <c r="M238" i="18"/>
  <c r="D239" i="18"/>
  <c r="G239" i="18"/>
  <c r="J239" i="18"/>
  <c r="M239" i="18"/>
  <c r="N239" i="18"/>
  <c r="D240" i="18"/>
  <c r="G240" i="18"/>
  <c r="J240" i="18"/>
  <c r="M240" i="18"/>
  <c r="O240" i="18" s="1"/>
  <c r="D241" i="18"/>
  <c r="G241" i="18"/>
  <c r="J241" i="18"/>
  <c r="N241" i="18" s="1"/>
  <c r="M241" i="18"/>
  <c r="O241" i="18" s="1"/>
  <c r="AC240" i="1" s="1"/>
  <c r="D242" i="18"/>
  <c r="G242" i="18"/>
  <c r="J242" i="18"/>
  <c r="M242" i="18"/>
  <c r="O242" i="18" s="1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N245" i="18" s="1"/>
  <c r="M245" i="18"/>
  <c r="O245" i="18" s="1"/>
  <c r="AC244" i="1" s="1"/>
  <c r="D246" i="18"/>
  <c r="G246" i="18"/>
  <c r="J246" i="18"/>
  <c r="N246" i="18" s="1"/>
  <c r="AB245" i="1" s="1"/>
  <c r="M246" i="18"/>
  <c r="O246" i="18" s="1"/>
  <c r="D247" i="18"/>
  <c r="G247" i="18"/>
  <c r="J247" i="18"/>
  <c r="M247" i="18"/>
  <c r="N247" i="18"/>
  <c r="D248" i="18"/>
  <c r="G248" i="18"/>
  <c r="J248" i="18"/>
  <c r="M248" i="18"/>
  <c r="O248" i="18" s="1"/>
  <c r="D249" i="18"/>
  <c r="G249" i="18"/>
  <c r="J249" i="18"/>
  <c r="N249" i="18" s="1"/>
  <c r="M249" i="18"/>
  <c r="O249" i="18" s="1"/>
  <c r="AC248" i="1" s="1"/>
  <c r="D250" i="18"/>
  <c r="G250" i="18"/>
  <c r="J250" i="18"/>
  <c r="N250" i="18" s="1"/>
  <c r="AB249" i="1" s="1"/>
  <c r="M250" i="18"/>
  <c r="D251" i="18"/>
  <c r="G251" i="18"/>
  <c r="J251" i="18"/>
  <c r="M251" i="18"/>
  <c r="N251" i="18"/>
  <c r="D252" i="18"/>
  <c r="G252" i="18"/>
  <c r="J252" i="18"/>
  <c r="M252" i="18"/>
  <c r="O252" i="18" s="1"/>
  <c r="D253" i="18"/>
  <c r="G253" i="18"/>
  <c r="J253" i="18"/>
  <c r="N253" i="18" s="1"/>
  <c r="M253" i="18"/>
  <c r="O253" i="18" s="1"/>
  <c r="AC252" i="1" s="1"/>
  <c r="D254" i="18"/>
  <c r="G254" i="18"/>
  <c r="J254" i="18"/>
  <c r="N254" i="18" s="1"/>
  <c r="AB253" i="1" s="1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N257" i="18" s="1"/>
  <c r="M257" i="18"/>
  <c r="O257" i="18" s="1"/>
  <c r="D258" i="18"/>
  <c r="G258" i="18"/>
  <c r="J258" i="18"/>
  <c r="N258" i="18" s="1"/>
  <c r="M258" i="18"/>
  <c r="O258" i="18" s="1"/>
  <c r="D259" i="18"/>
  <c r="G259" i="18"/>
  <c r="J259" i="18"/>
  <c r="M259" i="18"/>
  <c r="N259" i="18"/>
  <c r="D260" i="18"/>
  <c r="G260" i="18"/>
  <c r="J260" i="18"/>
  <c r="M260" i="18"/>
  <c r="O260" i="18" s="1"/>
  <c r="D261" i="18"/>
  <c r="G261" i="18"/>
  <c r="J261" i="18"/>
  <c r="N261" i="18" s="1"/>
  <c r="M261" i="18"/>
  <c r="O261" i="18" s="1"/>
  <c r="AC260" i="1" s="1"/>
  <c r="D262" i="18"/>
  <c r="G262" i="18"/>
  <c r="J262" i="18"/>
  <c r="N262" i="18" s="1"/>
  <c r="AB261" i="1" s="1"/>
  <c r="M262" i="18"/>
  <c r="O262" i="18" s="1"/>
  <c r="D263" i="18"/>
  <c r="G263" i="18"/>
  <c r="J263" i="18"/>
  <c r="M263" i="18"/>
  <c r="N263" i="18"/>
  <c r="D264" i="18"/>
  <c r="G264" i="18"/>
  <c r="J264" i="18"/>
  <c r="M264" i="18"/>
  <c r="O264" i="18" s="1"/>
  <c r="AC263" i="1" s="1"/>
  <c r="D265" i="18"/>
  <c r="G265" i="18"/>
  <c r="J265" i="18"/>
  <c r="N265" i="18" s="1"/>
  <c r="M265" i="18"/>
  <c r="O265" i="18" s="1"/>
  <c r="AC264" i="1" s="1"/>
  <c r="D266" i="18"/>
  <c r="G266" i="18"/>
  <c r="J266" i="18"/>
  <c r="N266" i="18" s="1"/>
  <c r="AB265" i="1" s="1"/>
  <c r="M266" i="18"/>
  <c r="D267" i="18"/>
  <c r="G267" i="18"/>
  <c r="J267" i="18"/>
  <c r="M267" i="18"/>
  <c r="N267" i="18"/>
  <c r="D268" i="18"/>
  <c r="G268" i="18"/>
  <c r="J268" i="18"/>
  <c r="M268" i="18"/>
  <c r="O268" i="18" s="1"/>
  <c r="AC267" i="1" s="1"/>
  <c r="D269" i="18"/>
  <c r="G269" i="18"/>
  <c r="J269" i="18"/>
  <c r="N269" i="18" s="1"/>
  <c r="AB268" i="1" s="1"/>
  <c r="M269" i="18"/>
  <c r="D30" i="18"/>
  <c r="G30" i="18"/>
  <c r="Y29" i="1" s="1"/>
  <c r="J30" i="18"/>
  <c r="N30" i="18" s="1"/>
  <c r="AB29" i="1" s="1"/>
  <c r="M30" i="18"/>
  <c r="C31" i="17"/>
  <c r="C32" i="17"/>
  <c r="V31" i="1" s="1"/>
  <c r="C33" i="17"/>
  <c r="C34" i="17"/>
  <c r="C35" i="17"/>
  <c r="C36" i="17"/>
  <c r="V35" i="1" s="1"/>
  <c r="C37" i="17"/>
  <c r="C38" i="17"/>
  <c r="C39" i="17"/>
  <c r="C40" i="17"/>
  <c r="C41" i="17"/>
  <c r="C42" i="17"/>
  <c r="C43" i="17"/>
  <c r="C44" i="17"/>
  <c r="V43" i="1" s="1"/>
  <c r="C45" i="17"/>
  <c r="C46" i="17"/>
  <c r="C47" i="17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L33" i="15" s="1"/>
  <c r="W30" i="1" s="1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L37" i="15" s="1"/>
  <c r="W34" i="1" s="1"/>
  <c r="F38" i="15"/>
  <c r="K38" i="15"/>
  <c r="L38" i="15"/>
  <c r="W35" i="1" s="1"/>
  <c r="F39" i="15"/>
  <c r="L39" i="15" s="1"/>
  <c r="W36" i="1" s="1"/>
  <c r="K39" i="15"/>
  <c r="F40" i="15"/>
  <c r="K40" i="15"/>
  <c r="F41" i="15"/>
  <c r="K41" i="15"/>
  <c r="F42" i="15"/>
  <c r="K42" i="15"/>
  <c r="L42" i="15"/>
  <c r="W39" i="1" s="1"/>
  <c r="F43" i="15"/>
  <c r="L43" i="15" s="1"/>
  <c r="W40" i="1" s="1"/>
  <c r="K43" i="15"/>
  <c r="F44" i="15"/>
  <c r="K44" i="15"/>
  <c r="F45" i="15"/>
  <c r="K45" i="15"/>
  <c r="F46" i="15"/>
  <c r="K46" i="15"/>
  <c r="F47" i="15"/>
  <c r="K47" i="15"/>
  <c r="F48" i="15"/>
  <c r="L48" i="15" s="1"/>
  <c r="W45" i="1" s="1"/>
  <c r="K48" i="15"/>
  <c r="F49" i="15"/>
  <c r="K49" i="15"/>
  <c r="L49" i="15" s="1"/>
  <c r="W46" i="1" s="1"/>
  <c r="F50" i="15"/>
  <c r="L50" i="15" s="1"/>
  <c r="W47" i="1" s="1"/>
  <c r="K50" i="15"/>
  <c r="F51" i="15"/>
  <c r="L51" i="15" s="1"/>
  <c r="W48" i="1" s="1"/>
  <c r="K51" i="15"/>
  <c r="F52" i="15"/>
  <c r="L52" i="15" s="1"/>
  <c r="W49" i="1" s="1"/>
  <c r="K52" i="15"/>
  <c r="F53" i="15"/>
  <c r="K53" i="15"/>
  <c r="F54" i="15"/>
  <c r="K54" i="15"/>
  <c r="L54" i="15"/>
  <c r="W51" i="1" s="1"/>
  <c r="F55" i="15"/>
  <c r="L55" i="15" s="1"/>
  <c r="W52" i="1" s="1"/>
  <c r="K55" i="15"/>
  <c r="F56" i="15"/>
  <c r="K56" i="15"/>
  <c r="F57" i="15"/>
  <c r="K57" i="15"/>
  <c r="F58" i="15"/>
  <c r="K58" i="15"/>
  <c r="L58" i="15" s="1"/>
  <c r="W55" i="1" s="1"/>
  <c r="F59" i="15"/>
  <c r="L59" i="15" s="1"/>
  <c r="W56" i="1" s="1"/>
  <c r="K59" i="15"/>
  <c r="F60" i="15"/>
  <c r="L60" i="15" s="1"/>
  <c r="W57" i="1" s="1"/>
  <c r="K60" i="15"/>
  <c r="F61" i="15"/>
  <c r="K61" i="15"/>
  <c r="F62" i="15"/>
  <c r="L62" i="15" s="1"/>
  <c r="W59" i="1" s="1"/>
  <c r="K62" i="15"/>
  <c r="F63" i="15"/>
  <c r="K63" i="15"/>
  <c r="F64" i="15"/>
  <c r="L64" i="15" s="1"/>
  <c r="W61" i="1" s="1"/>
  <c r="K64" i="15"/>
  <c r="F65" i="15"/>
  <c r="K65" i="15"/>
  <c r="L65" i="15" s="1"/>
  <c r="W62" i="1" s="1"/>
  <c r="F66" i="15"/>
  <c r="L66" i="15" s="1"/>
  <c r="W63" i="1" s="1"/>
  <c r="K66" i="15"/>
  <c r="F67" i="15"/>
  <c r="K67" i="15"/>
  <c r="F68" i="15"/>
  <c r="L68" i="15" s="1"/>
  <c r="W65" i="1" s="1"/>
  <c r="K68" i="15"/>
  <c r="F69" i="15"/>
  <c r="K69" i="15"/>
  <c r="L69" i="15" s="1"/>
  <c r="W66" i="1" s="1"/>
  <c r="F70" i="15"/>
  <c r="K70" i="15"/>
  <c r="L70" i="15"/>
  <c r="W67" i="1" s="1"/>
  <c r="F71" i="15"/>
  <c r="L71" i="15" s="1"/>
  <c r="W68" i="1" s="1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L80" i="15" s="1"/>
  <c r="W77" i="1" s="1"/>
  <c r="K80" i="15"/>
  <c r="F81" i="15"/>
  <c r="K81" i="15"/>
  <c r="L81" i="15" s="1"/>
  <c r="W78" i="1" s="1"/>
  <c r="F82" i="15"/>
  <c r="L82" i="15" s="1"/>
  <c r="W79" i="1" s="1"/>
  <c r="K82" i="15"/>
  <c r="F83" i="15"/>
  <c r="L83" i="15" s="1"/>
  <c r="W80" i="1" s="1"/>
  <c r="K83" i="15"/>
  <c r="F84" i="15"/>
  <c r="L84" i="15" s="1"/>
  <c r="W81" i="1" s="1"/>
  <c r="K84" i="15"/>
  <c r="F85" i="15"/>
  <c r="K85" i="15"/>
  <c r="F86" i="15"/>
  <c r="K86" i="15"/>
  <c r="L86" i="15"/>
  <c r="W83" i="1" s="1"/>
  <c r="F87" i="15"/>
  <c r="L87" i="15" s="1"/>
  <c r="W84" i="1" s="1"/>
  <c r="K87" i="15"/>
  <c r="F88" i="15"/>
  <c r="K88" i="15"/>
  <c r="F89" i="15"/>
  <c r="K89" i="15"/>
  <c r="F90" i="15"/>
  <c r="K90" i="15"/>
  <c r="L90" i="15" s="1"/>
  <c r="W87" i="1" s="1"/>
  <c r="F91" i="15"/>
  <c r="L91" i="15" s="1"/>
  <c r="W88" i="1" s="1"/>
  <c r="K91" i="15"/>
  <c r="F92" i="15"/>
  <c r="L92" i="15" s="1"/>
  <c r="W89" i="1" s="1"/>
  <c r="K92" i="15"/>
  <c r="F93" i="15"/>
  <c r="K93" i="15"/>
  <c r="F94" i="15"/>
  <c r="L94" i="15" s="1"/>
  <c r="W91" i="1" s="1"/>
  <c r="K94" i="15"/>
  <c r="F95" i="15"/>
  <c r="K95" i="15"/>
  <c r="F96" i="15"/>
  <c r="L96" i="15" s="1"/>
  <c r="W93" i="1" s="1"/>
  <c r="K96" i="15"/>
  <c r="F97" i="15"/>
  <c r="K97" i="15"/>
  <c r="L97" i="15" s="1"/>
  <c r="W94" i="1" s="1"/>
  <c r="F98" i="15"/>
  <c r="L98" i="15" s="1"/>
  <c r="W95" i="1" s="1"/>
  <c r="K98" i="15"/>
  <c r="F99" i="15"/>
  <c r="K99" i="15"/>
  <c r="F100" i="15"/>
  <c r="L100" i="15" s="1"/>
  <c r="W97" i="1" s="1"/>
  <c r="K100" i="15"/>
  <c r="F101" i="15"/>
  <c r="K101" i="15"/>
  <c r="L101" i="15" s="1"/>
  <c r="W98" i="1" s="1"/>
  <c r="F102" i="15"/>
  <c r="K102" i="15"/>
  <c r="L102" i="15"/>
  <c r="W99" i="1" s="1"/>
  <c r="F103" i="15"/>
  <c r="L103" i="15" s="1"/>
  <c r="W100" i="1" s="1"/>
  <c r="K103" i="15"/>
  <c r="F104" i="15"/>
  <c r="K104" i="15"/>
  <c r="F105" i="15"/>
  <c r="K105" i="15"/>
  <c r="F106" i="15"/>
  <c r="K106" i="15"/>
  <c r="L106" i="15"/>
  <c r="W103" i="1" s="1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L112" i="15" s="1"/>
  <c r="W109" i="1" s="1"/>
  <c r="K112" i="15"/>
  <c r="F113" i="15"/>
  <c r="K113" i="15"/>
  <c r="L113" i="15" s="1"/>
  <c r="W110" i="1" s="1"/>
  <c r="F114" i="15"/>
  <c r="L114" i="15" s="1"/>
  <c r="W111" i="1" s="1"/>
  <c r="K114" i="15"/>
  <c r="F115" i="15"/>
  <c r="L115" i="15" s="1"/>
  <c r="W112" i="1" s="1"/>
  <c r="K115" i="15"/>
  <c r="F116" i="15"/>
  <c r="L116" i="15" s="1"/>
  <c r="W113" i="1" s="1"/>
  <c r="K116" i="15"/>
  <c r="F117" i="15"/>
  <c r="K117" i="15"/>
  <c r="F118" i="15"/>
  <c r="K118" i="15"/>
  <c r="L118" i="15"/>
  <c r="W115" i="1" s="1"/>
  <c r="F119" i="15"/>
  <c r="L119" i="15" s="1"/>
  <c r="W116" i="1" s="1"/>
  <c r="K119" i="15"/>
  <c r="F120" i="15"/>
  <c r="K120" i="15"/>
  <c r="F121" i="15"/>
  <c r="K121" i="15"/>
  <c r="F122" i="15"/>
  <c r="K122" i="15"/>
  <c r="L122" i="15" s="1"/>
  <c r="W119" i="1" s="1"/>
  <c r="F123" i="15"/>
  <c r="L123" i="15" s="1"/>
  <c r="W120" i="1" s="1"/>
  <c r="K123" i="15"/>
  <c r="F124" i="15"/>
  <c r="L124" i="15" s="1"/>
  <c r="W121" i="1" s="1"/>
  <c r="K124" i="15"/>
  <c r="F125" i="15"/>
  <c r="K125" i="15"/>
  <c r="F126" i="15"/>
  <c r="L126" i="15" s="1"/>
  <c r="W123" i="1" s="1"/>
  <c r="K126" i="15"/>
  <c r="F127" i="15"/>
  <c r="K127" i="15"/>
  <c r="F128" i="15"/>
  <c r="L128" i="15" s="1"/>
  <c r="W125" i="1" s="1"/>
  <c r="K128" i="15"/>
  <c r="F129" i="15"/>
  <c r="K129" i="15"/>
  <c r="L129" i="15" s="1"/>
  <c r="W126" i="1" s="1"/>
  <c r="F130" i="15"/>
  <c r="L130" i="15" s="1"/>
  <c r="W127" i="1" s="1"/>
  <c r="K130" i="15"/>
  <c r="F131" i="15"/>
  <c r="K131" i="15"/>
  <c r="F132" i="15"/>
  <c r="L132" i="15" s="1"/>
  <c r="W129" i="1" s="1"/>
  <c r="K132" i="15"/>
  <c r="F133" i="15"/>
  <c r="K133" i="15"/>
  <c r="L133" i="15" s="1"/>
  <c r="W130" i="1" s="1"/>
  <c r="F134" i="15"/>
  <c r="K134" i="15"/>
  <c r="L134" i="15"/>
  <c r="W131" i="1" s="1"/>
  <c r="F135" i="15"/>
  <c r="L135" i="15" s="1"/>
  <c r="W132" i="1" s="1"/>
  <c r="K135" i="15"/>
  <c r="F136" i="15"/>
  <c r="K136" i="15"/>
  <c r="F137" i="15"/>
  <c r="K137" i="15"/>
  <c r="F138" i="15"/>
  <c r="K138" i="15"/>
  <c r="L138" i="15"/>
  <c r="W135" i="1" s="1"/>
  <c r="F139" i="15"/>
  <c r="L139" i="15" s="1"/>
  <c r="W136" i="1" s="1"/>
  <c r="K139" i="15"/>
  <c r="F140" i="15"/>
  <c r="K140" i="15"/>
  <c r="F141" i="15"/>
  <c r="K141" i="15"/>
  <c r="F142" i="15"/>
  <c r="K142" i="15"/>
  <c r="F143" i="15"/>
  <c r="K143" i="15"/>
  <c r="F144" i="15"/>
  <c r="L144" i="15" s="1"/>
  <c r="W141" i="1" s="1"/>
  <c r="K144" i="15"/>
  <c r="F145" i="15"/>
  <c r="K145" i="15"/>
  <c r="L145" i="15" s="1"/>
  <c r="W142" i="1" s="1"/>
  <c r="F146" i="15"/>
  <c r="L146" i="15" s="1"/>
  <c r="W143" i="1" s="1"/>
  <c r="K146" i="15"/>
  <c r="F147" i="15"/>
  <c r="L147" i="15" s="1"/>
  <c r="W144" i="1" s="1"/>
  <c r="K147" i="15"/>
  <c r="F148" i="15"/>
  <c r="L148" i="15" s="1"/>
  <c r="W145" i="1" s="1"/>
  <c r="K148" i="15"/>
  <c r="F149" i="15"/>
  <c r="K149" i="15"/>
  <c r="F150" i="15"/>
  <c r="K150" i="15"/>
  <c r="L150" i="15"/>
  <c r="W147" i="1" s="1"/>
  <c r="F151" i="15"/>
  <c r="L151" i="15" s="1"/>
  <c r="W148" i="1" s="1"/>
  <c r="K151" i="15"/>
  <c r="F152" i="15"/>
  <c r="K152" i="15"/>
  <c r="F153" i="15"/>
  <c r="K153" i="15"/>
  <c r="F154" i="15"/>
  <c r="K154" i="15"/>
  <c r="L154" i="15" s="1"/>
  <c r="W151" i="1" s="1"/>
  <c r="F155" i="15"/>
  <c r="L155" i="15" s="1"/>
  <c r="W152" i="1" s="1"/>
  <c r="K155" i="15"/>
  <c r="F156" i="15"/>
  <c r="L156" i="15" s="1"/>
  <c r="W153" i="1" s="1"/>
  <c r="K156" i="15"/>
  <c r="F157" i="15"/>
  <c r="K157" i="15"/>
  <c r="F158" i="15"/>
  <c r="L158" i="15" s="1"/>
  <c r="W155" i="1" s="1"/>
  <c r="K158" i="15"/>
  <c r="F159" i="15"/>
  <c r="K159" i="15"/>
  <c r="F160" i="15"/>
  <c r="L160" i="15" s="1"/>
  <c r="W157" i="1" s="1"/>
  <c r="K160" i="15"/>
  <c r="F161" i="15"/>
  <c r="K161" i="15"/>
  <c r="L161" i="15" s="1"/>
  <c r="W158" i="1" s="1"/>
  <c r="F162" i="15"/>
  <c r="L162" i="15" s="1"/>
  <c r="W159" i="1" s="1"/>
  <c r="K162" i="15"/>
  <c r="F163" i="15"/>
  <c r="K163" i="15"/>
  <c r="F164" i="15"/>
  <c r="L164" i="15" s="1"/>
  <c r="W161" i="1" s="1"/>
  <c r="K164" i="15"/>
  <c r="F165" i="15"/>
  <c r="K165" i="15"/>
  <c r="L165" i="15" s="1"/>
  <c r="W162" i="1" s="1"/>
  <c r="F166" i="15"/>
  <c r="K166" i="15"/>
  <c r="L166" i="15"/>
  <c r="W163" i="1" s="1"/>
  <c r="F167" i="15"/>
  <c r="L167" i="15" s="1"/>
  <c r="W164" i="1" s="1"/>
  <c r="K167" i="15"/>
  <c r="F168" i="15"/>
  <c r="K168" i="15"/>
  <c r="F169" i="15"/>
  <c r="K169" i="15"/>
  <c r="F170" i="15"/>
  <c r="K170" i="15"/>
  <c r="L170" i="15"/>
  <c r="W167" i="1" s="1"/>
  <c r="F171" i="15"/>
  <c r="L171" i="15" s="1"/>
  <c r="W168" i="1" s="1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L177" i="15" s="1"/>
  <c r="W174" i="1" s="1"/>
  <c r="F178" i="15"/>
  <c r="L178" i="15" s="1"/>
  <c r="W175" i="1" s="1"/>
  <c r="K178" i="15"/>
  <c r="F179" i="15"/>
  <c r="L179" i="15" s="1"/>
  <c r="W176" i="1" s="1"/>
  <c r="K179" i="15"/>
  <c r="F180" i="15"/>
  <c r="L180" i="15" s="1"/>
  <c r="W177" i="1" s="1"/>
  <c r="K180" i="15"/>
  <c r="F181" i="15"/>
  <c r="K181" i="15"/>
  <c r="F182" i="15"/>
  <c r="K182" i="15"/>
  <c r="L182" i="15"/>
  <c r="W179" i="1" s="1"/>
  <c r="F183" i="15"/>
  <c r="L183" i="15" s="1"/>
  <c r="W180" i="1" s="1"/>
  <c r="K183" i="15"/>
  <c r="F184" i="15"/>
  <c r="K184" i="15"/>
  <c r="F185" i="15"/>
  <c r="K185" i="15"/>
  <c r="F186" i="15"/>
  <c r="K186" i="15"/>
  <c r="L186" i="15" s="1"/>
  <c r="W183" i="1" s="1"/>
  <c r="F187" i="15"/>
  <c r="L187" i="15" s="1"/>
  <c r="W184" i="1" s="1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K198" i="15"/>
  <c r="L198" i="15"/>
  <c r="W195" i="1" s="1"/>
  <c r="F199" i="15"/>
  <c r="L199" i="15" s="1"/>
  <c r="W196" i="1" s="1"/>
  <c r="K199" i="15"/>
  <c r="F200" i="15"/>
  <c r="K200" i="15"/>
  <c r="F201" i="15"/>
  <c r="K201" i="15"/>
  <c r="F202" i="15"/>
  <c r="K202" i="15"/>
  <c r="L202" i="15"/>
  <c r="W199" i="1" s="1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L208" i="15" s="1"/>
  <c r="W205" i="1" s="1"/>
  <c r="K208" i="15"/>
  <c r="F209" i="15"/>
  <c r="K209" i="15"/>
  <c r="L209" i="15" s="1"/>
  <c r="W206" i="1" s="1"/>
  <c r="F210" i="15"/>
  <c r="L210" i="15" s="1"/>
  <c r="W207" i="1" s="1"/>
  <c r="K210" i="15"/>
  <c r="F211" i="15"/>
  <c r="L211" i="15" s="1"/>
  <c r="W208" i="1" s="1"/>
  <c r="K211" i="15"/>
  <c r="F212" i="15"/>
  <c r="L212" i="15" s="1"/>
  <c r="W209" i="1" s="1"/>
  <c r="K212" i="15"/>
  <c r="F213" i="15"/>
  <c r="K213" i="15"/>
  <c r="F214" i="15"/>
  <c r="K214" i="15"/>
  <c r="L214" i="15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L218" i="15" s="1"/>
  <c r="W215" i="1" s="1"/>
  <c r="F219" i="15"/>
  <c r="L219" i="15" s="1"/>
  <c r="W216" i="1" s="1"/>
  <c r="K219" i="15"/>
  <c r="F220" i="15"/>
  <c r="L220" i="15" s="1"/>
  <c r="W217" i="1" s="1"/>
  <c r="K220" i="15"/>
  <c r="F221" i="15"/>
  <c r="K221" i="15"/>
  <c r="F222" i="15"/>
  <c r="L222" i="15" s="1"/>
  <c r="W219" i="1" s="1"/>
  <c r="K222" i="15"/>
  <c r="F223" i="15"/>
  <c r="K223" i="15"/>
  <c r="F224" i="15"/>
  <c r="L224" i="15" s="1"/>
  <c r="W221" i="1" s="1"/>
  <c r="K224" i="15"/>
  <c r="F225" i="15"/>
  <c r="K225" i="15"/>
  <c r="L225" i="15" s="1"/>
  <c r="W222" i="1" s="1"/>
  <c r="F226" i="15"/>
  <c r="L226" i="15" s="1"/>
  <c r="W223" i="1" s="1"/>
  <c r="K226" i="15"/>
  <c r="F227" i="15"/>
  <c r="K227" i="15"/>
  <c r="F228" i="15"/>
  <c r="L228" i="15" s="1"/>
  <c r="W225" i="1" s="1"/>
  <c r="K228" i="15"/>
  <c r="F229" i="15"/>
  <c r="K229" i="15"/>
  <c r="L229" i="15" s="1"/>
  <c r="W226" i="1" s="1"/>
  <c r="F230" i="15"/>
  <c r="K230" i="15"/>
  <c r="L230" i="15"/>
  <c r="W227" i="1" s="1"/>
  <c r="F231" i="15"/>
  <c r="L231" i="15" s="1"/>
  <c r="W228" i="1" s="1"/>
  <c r="K231" i="15"/>
  <c r="F232" i="15"/>
  <c r="K232" i="15"/>
  <c r="F233" i="15"/>
  <c r="K233" i="15"/>
  <c r="F234" i="15"/>
  <c r="K234" i="15"/>
  <c r="L234" i="15"/>
  <c r="W231" i="1" s="1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L241" i="15" s="1"/>
  <c r="W238" i="1" s="1"/>
  <c r="F242" i="15"/>
  <c r="K242" i="15"/>
  <c r="F243" i="15"/>
  <c r="L243" i="15" s="1"/>
  <c r="W240" i="1" s="1"/>
  <c r="K243" i="15"/>
  <c r="F244" i="15"/>
  <c r="L244" i="15" s="1"/>
  <c r="W241" i="1" s="1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L249" i="15" s="1"/>
  <c r="W246" i="1" s="1"/>
  <c r="F250" i="15"/>
  <c r="K250" i="15"/>
  <c r="L250" i="15" s="1"/>
  <c r="W247" i="1" s="1"/>
  <c r="F251" i="15"/>
  <c r="L251" i="15" s="1"/>
  <c r="W248" i="1" s="1"/>
  <c r="K251" i="15"/>
  <c r="F252" i="15"/>
  <c r="L252" i="15" s="1"/>
  <c r="W249" i="1" s="1"/>
  <c r="K252" i="15"/>
  <c r="F253" i="15"/>
  <c r="K253" i="15"/>
  <c r="F254" i="15"/>
  <c r="L254" i="15" s="1"/>
  <c r="W251" i="1" s="1"/>
  <c r="K254" i="15"/>
  <c r="F255" i="15"/>
  <c r="K255" i="15"/>
  <c r="F256" i="15"/>
  <c r="K256" i="15"/>
  <c r="F257" i="15"/>
  <c r="K257" i="15"/>
  <c r="L257" i="15" s="1"/>
  <c r="W254" i="1" s="1"/>
  <c r="F258" i="15"/>
  <c r="K258" i="15"/>
  <c r="F259" i="15"/>
  <c r="K259" i="15"/>
  <c r="F260" i="15"/>
  <c r="L260" i="15" s="1"/>
  <c r="W257" i="1" s="1"/>
  <c r="K260" i="15"/>
  <c r="F261" i="15"/>
  <c r="K261" i="15"/>
  <c r="L261" i="15" s="1"/>
  <c r="W258" i="1" s="1"/>
  <c r="F262" i="15"/>
  <c r="K262" i="15"/>
  <c r="L262" i="15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L266" i="15"/>
  <c r="W263" i="1" s="1"/>
  <c r="F267" i="15"/>
  <c r="L267" i="15" s="1"/>
  <c r="W264" i="1" s="1"/>
  <c r="K267" i="15"/>
  <c r="F268" i="15"/>
  <c r="K268" i="15"/>
  <c r="F269" i="15"/>
  <c r="K269" i="15"/>
  <c r="F270" i="15"/>
  <c r="L270" i="15" s="1"/>
  <c r="W267" i="1" s="1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G139" i="16"/>
  <c r="S138" i="1" s="1"/>
  <c r="F139" i="16"/>
  <c r="I138" i="16"/>
  <c r="H138" i="16"/>
  <c r="G138" i="16"/>
  <c r="F138" i="16"/>
  <c r="I137" i="16"/>
  <c r="H137" i="16"/>
  <c r="G137" i="16"/>
  <c r="F137" i="16"/>
  <c r="I136" i="16"/>
  <c r="H136" i="16"/>
  <c r="G136" i="16"/>
  <c r="F136" i="16"/>
  <c r="I135" i="16"/>
  <c r="H135" i="16"/>
  <c r="G135" i="16"/>
  <c r="S134" i="1" s="1"/>
  <c r="F135" i="16"/>
  <c r="I134" i="16"/>
  <c r="H134" i="16"/>
  <c r="G134" i="16"/>
  <c r="F134" i="16"/>
  <c r="I133" i="16"/>
  <c r="H133" i="16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G123" i="16"/>
  <c r="S122" i="1" s="1"/>
  <c r="F123" i="16"/>
  <c r="I122" i="16"/>
  <c r="H122" i="16"/>
  <c r="G122" i="16"/>
  <c r="F122" i="16"/>
  <c r="I121" i="16"/>
  <c r="H121" i="16"/>
  <c r="G121" i="16"/>
  <c r="F121" i="16"/>
  <c r="I120" i="16"/>
  <c r="H120" i="16"/>
  <c r="G120" i="16"/>
  <c r="F120" i="16"/>
  <c r="I119" i="16"/>
  <c r="H119" i="16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G115" i="16"/>
  <c r="S114" i="1" s="1"/>
  <c r="F115" i="16"/>
  <c r="I114" i="16"/>
  <c r="H114" i="16"/>
  <c r="G114" i="16"/>
  <c r="F114" i="16"/>
  <c r="I113" i="16"/>
  <c r="H113" i="16"/>
  <c r="G113" i="16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G99" i="16"/>
  <c r="S98" i="1" s="1"/>
  <c r="F99" i="16"/>
  <c r="I98" i="16"/>
  <c r="H98" i="16"/>
  <c r="G98" i="16"/>
  <c r="F98" i="16"/>
  <c r="I97" i="16"/>
  <c r="H97" i="16"/>
  <c r="G97" i="16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F90" i="16"/>
  <c r="I89" i="16"/>
  <c r="H89" i="16"/>
  <c r="G89" i="16"/>
  <c r="F89" i="16"/>
  <c r="I88" i="16"/>
  <c r="H88" i="16"/>
  <c r="G88" i="16"/>
  <c r="F88" i="16"/>
  <c r="I87" i="16"/>
  <c r="H87" i="16"/>
  <c r="G87" i="16"/>
  <c r="S86" i="1" s="1"/>
  <c r="F87" i="16"/>
  <c r="I86" i="16"/>
  <c r="H86" i="16"/>
  <c r="G86" i="16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G75" i="16"/>
  <c r="S74" i="1" s="1"/>
  <c r="F75" i="16"/>
  <c r="I74" i="16"/>
  <c r="H74" i="16"/>
  <c r="G74" i="16"/>
  <c r="F74" i="16"/>
  <c r="I73" i="16"/>
  <c r="H73" i="16"/>
  <c r="G73" i="16"/>
  <c r="F73" i="16"/>
  <c r="I72" i="16"/>
  <c r="H72" i="16"/>
  <c r="G72" i="16"/>
  <c r="F72" i="16"/>
  <c r="I71" i="16"/>
  <c r="H71" i="16"/>
  <c r="G71" i="16"/>
  <c r="S70" i="1" s="1"/>
  <c r="F71" i="16"/>
  <c r="I70" i="16"/>
  <c r="H70" i="16"/>
  <c r="G70" i="16"/>
  <c r="F70" i="16"/>
  <c r="I69" i="16"/>
  <c r="H69" i="16"/>
  <c r="G69" i="16"/>
  <c r="S68" i="1" s="1"/>
  <c r="F69" i="16"/>
  <c r="I68" i="16"/>
  <c r="H68" i="16"/>
  <c r="G68" i="16"/>
  <c r="F68" i="16"/>
  <c r="I67" i="16"/>
  <c r="H67" i="16"/>
  <c r="G67" i="16"/>
  <c r="S66" i="1" s="1"/>
  <c r="F67" i="16"/>
  <c r="I66" i="16"/>
  <c r="H66" i="16"/>
  <c r="G66" i="16"/>
  <c r="F66" i="16"/>
  <c r="I65" i="16"/>
  <c r="H65" i="16"/>
  <c r="G65" i="16"/>
  <c r="F65" i="16"/>
  <c r="I64" i="16"/>
  <c r="H64" i="16"/>
  <c r="G64" i="16"/>
  <c r="F64" i="16"/>
  <c r="I63" i="16"/>
  <c r="H63" i="16"/>
  <c r="G63" i="16"/>
  <c r="S62" i="1" s="1"/>
  <c r="F63" i="16"/>
  <c r="I62" i="16"/>
  <c r="H62" i="16"/>
  <c r="G62" i="16"/>
  <c r="F62" i="16"/>
  <c r="I61" i="16"/>
  <c r="H61" i="16"/>
  <c r="G61" i="16"/>
  <c r="S60" i="1" s="1"/>
  <c r="F61" i="16"/>
  <c r="I60" i="16"/>
  <c r="H60" i="16"/>
  <c r="G60" i="16"/>
  <c r="F60" i="16"/>
  <c r="I59" i="16"/>
  <c r="H59" i="16"/>
  <c r="G59" i="16"/>
  <c r="S58" i="1" s="1"/>
  <c r="F59" i="16"/>
  <c r="I58" i="16"/>
  <c r="H58" i="16"/>
  <c r="G58" i="16"/>
  <c r="F58" i="16"/>
  <c r="I57" i="16"/>
  <c r="H57" i="16"/>
  <c r="G57" i="16"/>
  <c r="F57" i="16"/>
  <c r="I56" i="16"/>
  <c r="H56" i="16"/>
  <c r="G56" i="16"/>
  <c r="F56" i="16"/>
  <c r="I55" i="16"/>
  <c r="H55" i="16"/>
  <c r="G55" i="16"/>
  <c r="S54" i="1" s="1"/>
  <c r="F55" i="16"/>
  <c r="I54" i="16"/>
  <c r="H54" i="16"/>
  <c r="G54" i="16"/>
  <c r="F54" i="16"/>
  <c r="I53" i="16"/>
  <c r="H53" i="16"/>
  <c r="G53" i="16"/>
  <c r="S52" i="1" s="1"/>
  <c r="F53" i="16"/>
  <c r="I52" i="16"/>
  <c r="H52" i="16"/>
  <c r="G52" i="16"/>
  <c r="F52" i="16"/>
  <c r="I51" i="16"/>
  <c r="H51" i="16"/>
  <c r="G51" i="16"/>
  <c r="S50" i="1" s="1"/>
  <c r="F51" i="16"/>
  <c r="I50" i="16"/>
  <c r="H50" i="16"/>
  <c r="G50" i="16"/>
  <c r="F50" i="16"/>
  <c r="I49" i="16"/>
  <c r="H49" i="16"/>
  <c r="G49" i="16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G45" i="16"/>
  <c r="S44" i="1" s="1"/>
  <c r="F45" i="16"/>
  <c r="I44" i="16"/>
  <c r="H44" i="16"/>
  <c r="G44" i="16"/>
  <c r="F44" i="16"/>
  <c r="I43" i="16"/>
  <c r="H43" i="16"/>
  <c r="G43" i="16"/>
  <c r="F43" i="16"/>
  <c r="I42" i="16"/>
  <c r="H42" i="16"/>
  <c r="G42" i="16"/>
  <c r="S41" i="1" s="1"/>
  <c r="F42" i="16"/>
  <c r="I41" i="16"/>
  <c r="H41" i="16"/>
  <c r="G41" i="16"/>
  <c r="S40" i="1" s="1"/>
  <c r="F41" i="16"/>
  <c r="I40" i="16"/>
  <c r="H40" i="16"/>
  <c r="G40" i="16"/>
  <c r="F40" i="16"/>
  <c r="I39" i="16"/>
  <c r="H39" i="16"/>
  <c r="G39" i="16"/>
  <c r="S38" i="1" s="1"/>
  <c r="F39" i="16"/>
  <c r="I38" i="16"/>
  <c r="H38" i="16"/>
  <c r="G38" i="16"/>
  <c r="F38" i="16"/>
  <c r="I37" i="16"/>
  <c r="H37" i="16"/>
  <c r="G37" i="16"/>
  <c r="S36" i="1" s="1"/>
  <c r="F37" i="16"/>
  <c r="I36" i="16"/>
  <c r="H36" i="16"/>
  <c r="G36" i="16"/>
  <c r="S35" i="1" s="1"/>
  <c r="F36" i="16"/>
  <c r="I35" i="16"/>
  <c r="H35" i="16"/>
  <c r="G35" i="16"/>
  <c r="F35" i="16"/>
  <c r="I34" i="16"/>
  <c r="H34" i="16"/>
  <c r="G34" i="16"/>
  <c r="S33" i="1" s="1"/>
  <c r="F34" i="16"/>
  <c r="I33" i="16"/>
  <c r="H33" i="16"/>
  <c r="G33" i="16"/>
  <c r="S32" i="1" s="1"/>
  <c r="F33" i="16"/>
  <c r="I32" i="16"/>
  <c r="H32" i="16"/>
  <c r="G32" i="16"/>
  <c r="F32" i="16"/>
  <c r="I31" i="16"/>
  <c r="H31" i="16"/>
  <c r="G31" i="16"/>
  <c r="S30" i="1" s="1"/>
  <c r="F31" i="16"/>
  <c r="S37" i="1"/>
  <c r="S43" i="1"/>
  <c r="S48" i="1"/>
  <c r="S56" i="1"/>
  <c r="S64" i="1"/>
  <c r="S72" i="1"/>
  <c r="S80" i="1"/>
  <c r="S88" i="1"/>
  <c r="S96" i="1"/>
  <c r="S104" i="1"/>
  <c r="S112" i="1"/>
  <c r="S120" i="1"/>
  <c r="S128" i="1"/>
  <c r="S136" i="1"/>
  <c r="S144" i="1"/>
  <c r="S152" i="1"/>
  <c r="S160" i="1"/>
  <c r="S168" i="1"/>
  <c r="S176" i="1"/>
  <c r="S184" i="1"/>
  <c r="S192" i="1"/>
  <c r="S200" i="1"/>
  <c r="S208" i="1"/>
  <c r="S216" i="1"/>
  <c r="S224" i="1"/>
  <c r="S232" i="1"/>
  <c r="S240" i="1"/>
  <c r="S248" i="1"/>
  <c r="S256" i="1"/>
  <c r="S264" i="1"/>
  <c r="F30" i="16"/>
  <c r="G30" i="16"/>
  <c r="S29" i="1" s="1"/>
  <c r="H30" i="16"/>
  <c r="I30" i="16"/>
  <c r="D32" i="14"/>
  <c r="I32" i="14"/>
  <c r="D33" i="14"/>
  <c r="I33" i="14"/>
  <c r="D34" i="14"/>
  <c r="I34" i="14"/>
  <c r="D35" i="14"/>
  <c r="I35" i="14"/>
  <c r="D36" i="14"/>
  <c r="I36" i="14"/>
  <c r="D37" i="14"/>
  <c r="I37" i="14"/>
  <c r="D38" i="14"/>
  <c r="I38" i="14"/>
  <c r="D39" i="14"/>
  <c r="I39" i="14"/>
  <c r="D40" i="14"/>
  <c r="I40" i="14"/>
  <c r="D41" i="14"/>
  <c r="I41" i="14"/>
  <c r="D42" i="14"/>
  <c r="I42" i="14"/>
  <c r="D43" i="14"/>
  <c r="I43" i="14"/>
  <c r="D44" i="14"/>
  <c r="I44" i="14"/>
  <c r="D45" i="14"/>
  <c r="I45" i="14"/>
  <c r="D46" i="14"/>
  <c r="I46" i="14"/>
  <c r="D47" i="14"/>
  <c r="I47" i="14"/>
  <c r="D48" i="14"/>
  <c r="I48" i="14"/>
  <c r="D49" i="14"/>
  <c r="I49" i="14"/>
  <c r="D50" i="14"/>
  <c r="I50" i="14"/>
  <c r="D51" i="14"/>
  <c r="I51" i="14"/>
  <c r="D52" i="14"/>
  <c r="I52" i="14"/>
  <c r="D53" i="14"/>
  <c r="I53" i="14"/>
  <c r="D54" i="14"/>
  <c r="I54" i="14"/>
  <c r="D55" i="14"/>
  <c r="I55" i="14"/>
  <c r="D56" i="14"/>
  <c r="I56" i="14"/>
  <c r="D57" i="14"/>
  <c r="I57" i="14"/>
  <c r="D58" i="14"/>
  <c r="I58" i="14"/>
  <c r="D59" i="14"/>
  <c r="I59" i="14"/>
  <c r="D60" i="14"/>
  <c r="I60" i="14"/>
  <c r="D61" i="14"/>
  <c r="I61" i="14"/>
  <c r="D62" i="14"/>
  <c r="I62" i="14"/>
  <c r="D63" i="14"/>
  <c r="I63" i="14"/>
  <c r="D64" i="14"/>
  <c r="I64" i="14"/>
  <c r="D65" i="14"/>
  <c r="I65" i="14"/>
  <c r="D66" i="14"/>
  <c r="I66" i="14"/>
  <c r="D67" i="14"/>
  <c r="I67" i="14"/>
  <c r="D68" i="14"/>
  <c r="I68" i="14"/>
  <c r="D69" i="14"/>
  <c r="I69" i="14"/>
  <c r="D70" i="14"/>
  <c r="I70" i="14"/>
  <c r="D71" i="14"/>
  <c r="I71" i="14"/>
  <c r="D72" i="14"/>
  <c r="I72" i="14"/>
  <c r="D73" i="14"/>
  <c r="I73" i="14"/>
  <c r="D74" i="14"/>
  <c r="I74" i="14"/>
  <c r="D75" i="14"/>
  <c r="I75" i="14"/>
  <c r="D76" i="14"/>
  <c r="I76" i="14"/>
  <c r="D77" i="14"/>
  <c r="I77" i="14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I86" i="14"/>
  <c r="D87" i="14"/>
  <c r="I87" i="14"/>
  <c r="D88" i="14"/>
  <c r="I88" i="14"/>
  <c r="D89" i="14"/>
  <c r="I89" i="14"/>
  <c r="D90" i="14"/>
  <c r="I90" i="14"/>
  <c r="D91" i="14"/>
  <c r="I91" i="14"/>
  <c r="D92" i="14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I102" i="14"/>
  <c r="D103" i="14"/>
  <c r="I103" i="14"/>
  <c r="D104" i="14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D126" i="14"/>
  <c r="I126" i="14"/>
  <c r="D127" i="14"/>
  <c r="I127" i="14"/>
  <c r="D128" i="14"/>
  <c r="I128" i="14"/>
  <c r="D129" i="14"/>
  <c r="I129" i="14"/>
  <c r="D130" i="14"/>
  <c r="I130" i="14"/>
  <c r="D131" i="14"/>
  <c r="I131" i="14"/>
  <c r="D132" i="14"/>
  <c r="I132" i="14"/>
  <c r="D133" i="14"/>
  <c r="I133" i="14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D270" i="14"/>
  <c r="I270" i="14"/>
  <c r="D31" i="14"/>
  <c r="I31" i="14"/>
  <c r="C31" i="12"/>
  <c r="E31" i="12"/>
  <c r="G31" i="12"/>
  <c r="I31" i="12"/>
  <c r="C32" i="12"/>
  <c r="E32" i="12"/>
  <c r="G32" i="12"/>
  <c r="I32" i="12"/>
  <c r="C33" i="12"/>
  <c r="E33" i="12"/>
  <c r="G33" i="12"/>
  <c r="I33" i="12"/>
  <c r="C34" i="12"/>
  <c r="E34" i="12"/>
  <c r="G34" i="12"/>
  <c r="I34" i="12"/>
  <c r="C35" i="12"/>
  <c r="E35" i="12"/>
  <c r="G35" i="12"/>
  <c r="I35" i="12"/>
  <c r="C36" i="12"/>
  <c r="E36" i="12"/>
  <c r="G36" i="12"/>
  <c r="I36" i="12"/>
  <c r="C37" i="12"/>
  <c r="E37" i="12"/>
  <c r="G37" i="12"/>
  <c r="I37" i="12"/>
  <c r="C38" i="12"/>
  <c r="E38" i="12"/>
  <c r="G38" i="12"/>
  <c r="I38" i="12"/>
  <c r="C39" i="12"/>
  <c r="E39" i="12"/>
  <c r="G39" i="12"/>
  <c r="I39" i="12"/>
  <c r="C40" i="12"/>
  <c r="E40" i="12"/>
  <c r="G40" i="12"/>
  <c r="I40" i="12"/>
  <c r="C41" i="12"/>
  <c r="E41" i="12"/>
  <c r="G41" i="12"/>
  <c r="I41" i="12"/>
  <c r="C42" i="12"/>
  <c r="E42" i="12"/>
  <c r="G42" i="12"/>
  <c r="I42" i="12"/>
  <c r="C43" i="12"/>
  <c r="E43" i="12"/>
  <c r="G43" i="12"/>
  <c r="I43" i="12"/>
  <c r="C44" i="12"/>
  <c r="E44" i="12"/>
  <c r="G44" i="12"/>
  <c r="I44" i="12"/>
  <c r="C45" i="12"/>
  <c r="E45" i="12"/>
  <c r="G45" i="12"/>
  <c r="I45" i="12"/>
  <c r="C46" i="12"/>
  <c r="E46" i="12"/>
  <c r="G46" i="12"/>
  <c r="I46" i="12"/>
  <c r="C47" i="12"/>
  <c r="E47" i="12"/>
  <c r="G47" i="12"/>
  <c r="I47" i="12"/>
  <c r="C48" i="12"/>
  <c r="E48" i="12"/>
  <c r="G48" i="12"/>
  <c r="I48" i="12"/>
  <c r="C49" i="12"/>
  <c r="E49" i="12"/>
  <c r="G49" i="12"/>
  <c r="I49" i="12"/>
  <c r="C50" i="12"/>
  <c r="E50" i="12"/>
  <c r="G50" i="12"/>
  <c r="I50" i="12"/>
  <c r="C51" i="12"/>
  <c r="E51" i="12"/>
  <c r="G51" i="12"/>
  <c r="I51" i="12"/>
  <c r="C52" i="12"/>
  <c r="E52" i="12"/>
  <c r="G52" i="12"/>
  <c r="I52" i="12"/>
  <c r="C53" i="12"/>
  <c r="E53" i="12"/>
  <c r="G53" i="12"/>
  <c r="I53" i="12"/>
  <c r="C54" i="12"/>
  <c r="E54" i="12"/>
  <c r="G54" i="12"/>
  <c r="I54" i="12"/>
  <c r="C55" i="12"/>
  <c r="E55" i="12"/>
  <c r="G55" i="12"/>
  <c r="I55" i="12"/>
  <c r="C56" i="12"/>
  <c r="E56" i="12"/>
  <c r="G56" i="12"/>
  <c r="I56" i="12"/>
  <c r="C57" i="12"/>
  <c r="E57" i="12"/>
  <c r="G57" i="12"/>
  <c r="I57" i="12"/>
  <c r="C58" i="12"/>
  <c r="E58" i="12"/>
  <c r="G58" i="12"/>
  <c r="I58" i="12"/>
  <c r="C59" i="12"/>
  <c r="E59" i="12"/>
  <c r="G59" i="12"/>
  <c r="I59" i="12"/>
  <c r="C60" i="12"/>
  <c r="E60" i="12"/>
  <c r="G60" i="12"/>
  <c r="I60" i="12"/>
  <c r="C61" i="12"/>
  <c r="E61" i="12"/>
  <c r="G61" i="12"/>
  <c r="I61" i="12"/>
  <c r="C62" i="12"/>
  <c r="E62" i="12"/>
  <c r="G62" i="12"/>
  <c r="I62" i="12"/>
  <c r="C63" i="12"/>
  <c r="E63" i="12"/>
  <c r="G63" i="12"/>
  <c r="I63" i="12"/>
  <c r="C64" i="12"/>
  <c r="E64" i="12"/>
  <c r="G64" i="12"/>
  <c r="I64" i="12"/>
  <c r="C65" i="12"/>
  <c r="E65" i="12"/>
  <c r="G65" i="12"/>
  <c r="I65" i="12"/>
  <c r="C66" i="12"/>
  <c r="E66" i="12"/>
  <c r="G66" i="12"/>
  <c r="I66" i="12"/>
  <c r="C67" i="12"/>
  <c r="E67" i="12"/>
  <c r="G67" i="12"/>
  <c r="I67" i="12"/>
  <c r="C68" i="12"/>
  <c r="E68" i="12"/>
  <c r="G68" i="12"/>
  <c r="I68" i="12"/>
  <c r="C69" i="12"/>
  <c r="E69" i="12"/>
  <c r="G69" i="12"/>
  <c r="I69" i="12"/>
  <c r="C70" i="12"/>
  <c r="E70" i="12"/>
  <c r="G70" i="12"/>
  <c r="I70" i="12"/>
  <c r="C71" i="12"/>
  <c r="E71" i="12"/>
  <c r="G71" i="12"/>
  <c r="I71" i="12"/>
  <c r="C72" i="12"/>
  <c r="E72" i="12"/>
  <c r="G72" i="12"/>
  <c r="I72" i="12"/>
  <c r="C73" i="12"/>
  <c r="E73" i="12"/>
  <c r="G73" i="12"/>
  <c r="I73" i="12"/>
  <c r="C74" i="12"/>
  <c r="E74" i="12"/>
  <c r="G74" i="12"/>
  <c r="I74" i="12"/>
  <c r="C75" i="12"/>
  <c r="E75" i="12"/>
  <c r="G75" i="12"/>
  <c r="I75" i="12"/>
  <c r="C76" i="12"/>
  <c r="E76" i="12"/>
  <c r="G76" i="12"/>
  <c r="I76" i="12"/>
  <c r="C77" i="12"/>
  <c r="E77" i="12"/>
  <c r="G77" i="12"/>
  <c r="I77" i="12"/>
  <c r="C78" i="12"/>
  <c r="E78" i="12"/>
  <c r="G78" i="12"/>
  <c r="I78" i="12"/>
  <c r="C79" i="12"/>
  <c r="E79" i="12"/>
  <c r="G79" i="12"/>
  <c r="I79" i="12"/>
  <c r="C80" i="12"/>
  <c r="E80" i="12"/>
  <c r="G80" i="12"/>
  <c r="I80" i="12"/>
  <c r="C81" i="12"/>
  <c r="E81" i="12"/>
  <c r="G81" i="12"/>
  <c r="I81" i="12"/>
  <c r="C82" i="12"/>
  <c r="E82" i="12"/>
  <c r="G82" i="12"/>
  <c r="I82" i="12"/>
  <c r="C83" i="12"/>
  <c r="E83" i="12"/>
  <c r="G83" i="12"/>
  <c r="I83" i="12"/>
  <c r="C84" i="12"/>
  <c r="E84" i="12"/>
  <c r="G84" i="12"/>
  <c r="I84" i="12"/>
  <c r="C85" i="12"/>
  <c r="E85" i="12"/>
  <c r="G85" i="12"/>
  <c r="I85" i="12"/>
  <c r="C86" i="12"/>
  <c r="E86" i="12"/>
  <c r="G86" i="12"/>
  <c r="I86" i="12"/>
  <c r="C87" i="12"/>
  <c r="E87" i="12"/>
  <c r="G87" i="12"/>
  <c r="I87" i="12"/>
  <c r="C88" i="12"/>
  <c r="E88" i="12"/>
  <c r="G88" i="12"/>
  <c r="I88" i="12"/>
  <c r="C89" i="12"/>
  <c r="E89" i="12"/>
  <c r="G89" i="12"/>
  <c r="I89" i="12"/>
  <c r="C90" i="12"/>
  <c r="E90" i="12"/>
  <c r="G90" i="12"/>
  <c r="I90" i="12"/>
  <c r="C91" i="12"/>
  <c r="E91" i="12"/>
  <c r="G91" i="12"/>
  <c r="I91" i="12"/>
  <c r="C92" i="12"/>
  <c r="E92" i="12"/>
  <c r="G92" i="12"/>
  <c r="I92" i="12"/>
  <c r="C93" i="12"/>
  <c r="E93" i="12"/>
  <c r="G93" i="12"/>
  <c r="I93" i="12"/>
  <c r="C94" i="12"/>
  <c r="E94" i="12"/>
  <c r="G94" i="12"/>
  <c r="I94" i="12"/>
  <c r="C95" i="12"/>
  <c r="E95" i="12"/>
  <c r="G95" i="12"/>
  <c r="I95" i="12"/>
  <c r="C96" i="12"/>
  <c r="E96" i="12"/>
  <c r="G96" i="12"/>
  <c r="I96" i="12"/>
  <c r="C97" i="12"/>
  <c r="E97" i="12"/>
  <c r="G97" i="12"/>
  <c r="I97" i="12"/>
  <c r="C98" i="12"/>
  <c r="E98" i="12"/>
  <c r="G98" i="12"/>
  <c r="I98" i="12"/>
  <c r="C99" i="12"/>
  <c r="E99" i="12"/>
  <c r="G99" i="12"/>
  <c r="I99" i="12"/>
  <c r="C100" i="12"/>
  <c r="E100" i="12"/>
  <c r="G100" i="12"/>
  <c r="I100" i="12"/>
  <c r="C101" i="12"/>
  <c r="E101" i="12"/>
  <c r="G101" i="12"/>
  <c r="I101" i="12"/>
  <c r="C102" i="12"/>
  <c r="E102" i="12"/>
  <c r="G102" i="12"/>
  <c r="I102" i="12"/>
  <c r="C103" i="12"/>
  <c r="E103" i="12"/>
  <c r="G103" i="12"/>
  <c r="I103" i="12"/>
  <c r="C104" i="12"/>
  <c r="E104" i="12"/>
  <c r="G104" i="12"/>
  <c r="I104" i="12"/>
  <c r="C105" i="12"/>
  <c r="E105" i="12"/>
  <c r="G105" i="12"/>
  <c r="I105" i="12"/>
  <c r="C106" i="12"/>
  <c r="E106" i="12"/>
  <c r="G106" i="12"/>
  <c r="I106" i="12"/>
  <c r="C107" i="12"/>
  <c r="E107" i="12"/>
  <c r="G107" i="12"/>
  <c r="I107" i="12"/>
  <c r="C108" i="12"/>
  <c r="E108" i="12"/>
  <c r="G108" i="12"/>
  <c r="I108" i="12"/>
  <c r="C109" i="12"/>
  <c r="E109" i="12"/>
  <c r="G109" i="12"/>
  <c r="I109" i="12"/>
  <c r="C110" i="12"/>
  <c r="E110" i="12"/>
  <c r="G110" i="12"/>
  <c r="I110" i="12"/>
  <c r="C111" i="12"/>
  <c r="E111" i="12"/>
  <c r="G111" i="12"/>
  <c r="I111" i="12"/>
  <c r="C112" i="12"/>
  <c r="E112" i="12"/>
  <c r="G112" i="12"/>
  <c r="I112" i="12"/>
  <c r="C113" i="12"/>
  <c r="E113" i="12"/>
  <c r="G113" i="12"/>
  <c r="I113" i="12"/>
  <c r="C114" i="12"/>
  <c r="E114" i="12"/>
  <c r="G114" i="12"/>
  <c r="I114" i="12"/>
  <c r="C115" i="12"/>
  <c r="E115" i="12"/>
  <c r="G115" i="12"/>
  <c r="I115" i="12"/>
  <c r="C116" i="12"/>
  <c r="E116" i="12"/>
  <c r="G116" i="12"/>
  <c r="I116" i="12"/>
  <c r="C117" i="12"/>
  <c r="E117" i="12"/>
  <c r="G117" i="12"/>
  <c r="I117" i="12"/>
  <c r="C118" i="12"/>
  <c r="E118" i="12"/>
  <c r="G118" i="12"/>
  <c r="I118" i="12"/>
  <c r="C119" i="12"/>
  <c r="E119" i="12"/>
  <c r="G119" i="12"/>
  <c r="I119" i="12"/>
  <c r="C120" i="12"/>
  <c r="E120" i="12"/>
  <c r="G120" i="12"/>
  <c r="I120" i="12"/>
  <c r="C121" i="12"/>
  <c r="E121" i="12"/>
  <c r="G121" i="12"/>
  <c r="I121" i="12"/>
  <c r="C122" i="12"/>
  <c r="E122" i="12"/>
  <c r="G122" i="12"/>
  <c r="I122" i="12"/>
  <c r="C123" i="12"/>
  <c r="E123" i="12"/>
  <c r="G123" i="12"/>
  <c r="I123" i="12"/>
  <c r="C124" i="12"/>
  <c r="E124" i="12"/>
  <c r="G124" i="12"/>
  <c r="I124" i="12"/>
  <c r="C125" i="12"/>
  <c r="E125" i="12"/>
  <c r="G125" i="12"/>
  <c r="I125" i="12"/>
  <c r="C126" i="12"/>
  <c r="E126" i="12"/>
  <c r="G126" i="12"/>
  <c r="I126" i="12"/>
  <c r="C127" i="12"/>
  <c r="E127" i="12"/>
  <c r="G127" i="12"/>
  <c r="I127" i="12"/>
  <c r="C128" i="12"/>
  <c r="E128" i="12"/>
  <c r="G128" i="12"/>
  <c r="I128" i="12"/>
  <c r="C129" i="12"/>
  <c r="E129" i="12"/>
  <c r="G129" i="12"/>
  <c r="I129" i="12"/>
  <c r="C130" i="12"/>
  <c r="E130" i="12"/>
  <c r="G130" i="12"/>
  <c r="I130" i="12"/>
  <c r="C131" i="12"/>
  <c r="E131" i="12"/>
  <c r="G131" i="12"/>
  <c r="I131" i="12"/>
  <c r="C132" i="12"/>
  <c r="E132" i="12"/>
  <c r="G132" i="12"/>
  <c r="I132" i="12"/>
  <c r="C133" i="12"/>
  <c r="E133" i="12"/>
  <c r="G133" i="12"/>
  <c r="I133" i="12"/>
  <c r="C134" i="12"/>
  <c r="E134" i="12"/>
  <c r="G134" i="12"/>
  <c r="I134" i="12"/>
  <c r="C135" i="12"/>
  <c r="E135" i="12"/>
  <c r="G135" i="12"/>
  <c r="I135" i="12"/>
  <c r="C136" i="12"/>
  <c r="E136" i="12"/>
  <c r="G136" i="12"/>
  <c r="I136" i="12"/>
  <c r="C137" i="12"/>
  <c r="E137" i="12"/>
  <c r="G137" i="12"/>
  <c r="I137" i="12"/>
  <c r="C138" i="12"/>
  <c r="E138" i="12"/>
  <c r="G138" i="12"/>
  <c r="I138" i="12"/>
  <c r="C139" i="12"/>
  <c r="E139" i="12"/>
  <c r="G139" i="12"/>
  <c r="I139" i="12"/>
  <c r="C140" i="12"/>
  <c r="E140" i="12"/>
  <c r="G140" i="12"/>
  <c r="I140" i="12"/>
  <c r="C141" i="12"/>
  <c r="E141" i="12"/>
  <c r="G141" i="12"/>
  <c r="I141" i="12"/>
  <c r="C142" i="12"/>
  <c r="E142" i="12"/>
  <c r="G142" i="12"/>
  <c r="I142" i="12"/>
  <c r="C143" i="12"/>
  <c r="E143" i="12"/>
  <c r="G143" i="12"/>
  <c r="I143" i="12"/>
  <c r="C144" i="12"/>
  <c r="E144" i="12"/>
  <c r="G144" i="12"/>
  <c r="I144" i="12"/>
  <c r="C145" i="12"/>
  <c r="E145" i="12"/>
  <c r="G145" i="12"/>
  <c r="I145" i="12"/>
  <c r="C146" i="12"/>
  <c r="E146" i="12"/>
  <c r="G146" i="12"/>
  <c r="I146" i="12"/>
  <c r="C147" i="12"/>
  <c r="E147" i="12"/>
  <c r="G147" i="12"/>
  <c r="I147" i="12"/>
  <c r="C148" i="12"/>
  <c r="E148" i="12"/>
  <c r="G148" i="12"/>
  <c r="I148" i="12"/>
  <c r="C149" i="12"/>
  <c r="E149" i="12"/>
  <c r="G149" i="12"/>
  <c r="I149" i="12"/>
  <c r="C150" i="12"/>
  <c r="E150" i="12"/>
  <c r="G150" i="12"/>
  <c r="I150" i="12"/>
  <c r="C151" i="12"/>
  <c r="E151" i="12"/>
  <c r="G151" i="12"/>
  <c r="I151" i="12"/>
  <c r="C152" i="12"/>
  <c r="E152" i="12"/>
  <c r="G152" i="12"/>
  <c r="I152" i="12"/>
  <c r="C153" i="12"/>
  <c r="E153" i="12"/>
  <c r="G153" i="12"/>
  <c r="I153" i="12"/>
  <c r="C154" i="12"/>
  <c r="E154" i="12"/>
  <c r="G154" i="12"/>
  <c r="I154" i="12"/>
  <c r="C155" i="12"/>
  <c r="E155" i="12"/>
  <c r="G155" i="12"/>
  <c r="I155" i="12"/>
  <c r="C156" i="12"/>
  <c r="E156" i="12"/>
  <c r="G156" i="12"/>
  <c r="I156" i="12"/>
  <c r="C157" i="12"/>
  <c r="E157" i="12"/>
  <c r="G157" i="12"/>
  <c r="I157" i="12"/>
  <c r="C158" i="12"/>
  <c r="E158" i="12"/>
  <c r="G158" i="12"/>
  <c r="I158" i="12"/>
  <c r="C159" i="12"/>
  <c r="E159" i="12"/>
  <c r="G159" i="12"/>
  <c r="I159" i="12"/>
  <c r="C160" i="12"/>
  <c r="E160" i="12"/>
  <c r="G160" i="12"/>
  <c r="I160" i="12"/>
  <c r="C161" i="12"/>
  <c r="E161" i="12"/>
  <c r="G161" i="12"/>
  <c r="I161" i="12"/>
  <c r="C162" i="12"/>
  <c r="E162" i="12"/>
  <c r="G162" i="12"/>
  <c r="I162" i="12"/>
  <c r="C163" i="12"/>
  <c r="E163" i="12"/>
  <c r="G163" i="12"/>
  <c r="I163" i="12"/>
  <c r="C164" i="12"/>
  <c r="E164" i="12"/>
  <c r="G164" i="12"/>
  <c r="I164" i="12"/>
  <c r="C165" i="12"/>
  <c r="E165" i="12"/>
  <c r="G165" i="12"/>
  <c r="I165" i="12"/>
  <c r="C166" i="12"/>
  <c r="E166" i="12"/>
  <c r="G166" i="12"/>
  <c r="I166" i="12"/>
  <c r="C167" i="12"/>
  <c r="E167" i="12"/>
  <c r="G167" i="12"/>
  <c r="I167" i="12"/>
  <c r="C168" i="12"/>
  <c r="E168" i="12"/>
  <c r="G168" i="12"/>
  <c r="I168" i="12"/>
  <c r="C169" i="12"/>
  <c r="E169" i="12"/>
  <c r="G169" i="12"/>
  <c r="I169" i="12"/>
  <c r="C170" i="12"/>
  <c r="E170" i="12"/>
  <c r="G170" i="12"/>
  <c r="I170" i="12"/>
  <c r="C171" i="12"/>
  <c r="E171" i="12"/>
  <c r="G171" i="12"/>
  <c r="I171" i="12"/>
  <c r="C172" i="12"/>
  <c r="E172" i="12"/>
  <c r="G172" i="12"/>
  <c r="I172" i="12"/>
  <c r="C173" i="12"/>
  <c r="E173" i="12"/>
  <c r="G173" i="12"/>
  <c r="I173" i="12"/>
  <c r="C174" i="12"/>
  <c r="E174" i="12"/>
  <c r="G174" i="12"/>
  <c r="I174" i="12"/>
  <c r="C175" i="12"/>
  <c r="E175" i="12"/>
  <c r="G175" i="12"/>
  <c r="I175" i="12"/>
  <c r="C176" i="12"/>
  <c r="E176" i="12"/>
  <c r="G176" i="12"/>
  <c r="I176" i="12"/>
  <c r="C177" i="12"/>
  <c r="E177" i="12"/>
  <c r="G177" i="12"/>
  <c r="I177" i="12"/>
  <c r="C178" i="12"/>
  <c r="E178" i="12"/>
  <c r="G178" i="12"/>
  <c r="I178" i="12"/>
  <c r="C179" i="12"/>
  <c r="E179" i="12"/>
  <c r="G179" i="12"/>
  <c r="I179" i="12"/>
  <c r="C180" i="12"/>
  <c r="E180" i="12"/>
  <c r="G180" i="12"/>
  <c r="I180" i="12"/>
  <c r="C181" i="12"/>
  <c r="E181" i="12"/>
  <c r="G181" i="12"/>
  <c r="I181" i="12"/>
  <c r="C182" i="12"/>
  <c r="E182" i="12"/>
  <c r="G182" i="12"/>
  <c r="I182" i="12"/>
  <c r="C183" i="12"/>
  <c r="E183" i="12"/>
  <c r="G183" i="12"/>
  <c r="I183" i="12"/>
  <c r="C184" i="12"/>
  <c r="E184" i="12"/>
  <c r="G184" i="12"/>
  <c r="I184" i="12"/>
  <c r="C185" i="12"/>
  <c r="E185" i="12"/>
  <c r="G185" i="12"/>
  <c r="I185" i="12"/>
  <c r="C186" i="12"/>
  <c r="E186" i="12"/>
  <c r="G186" i="12"/>
  <c r="I186" i="12"/>
  <c r="C187" i="12"/>
  <c r="E187" i="12"/>
  <c r="G187" i="12"/>
  <c r="I187" i="12"/>
  <c r="C188" i="12"/>
  <c r="E188" i="12"/>
  <c r="G188" i="12"/>
  <c r="I188" i="12"/>
  <c r="C189" i="12"/>
  <c r="E189" i="12"/>
  <c r="G189" i="12"/>
  <c r="I189" i="12"/>
  <c r="C190" i="12"/>
  <c r="E190" i="12"/>
  <c r="G190" i="12"/>
  <c r="I190" i="12"/>
  <c r="C191" i="12"/>
  <c r="E191" i="12"/>
  <c r="G191" i="12"/>
  <c r="I191" i="12"/>
  <c r="C192" i="12"/>
  <c r="E192" i="12"/>
  <c r="G192" i="12"/>
  <c r="I192" i="12"/>
  <c r="C193" i="12"/>
  <c r="E193" i="12"/>
  <c r="G193" i="12"/>
  <c r="I193" i="12"/>
  <c r="C194" i="12"/>
  <c r="E194" i="12"/>
  <c r="G194" i="12"/>
  <c r="I194" i="12"/>
  <c r="C195" i="12"/>
  <c r="E195" i="12"/>
  <c r="G195" i="12"/>
  <c r="I195" i="12"/>
  <c r="C196" i="12"/>
  <c r="E196" i="12"/>
  <c r="G196" i="12"/>
  <c r="I196" i="12"/>
  <c r="C197" i="12"/>
  <c r="E197" i="12"/>
  <c r="G197" i="12"/>
  <c r="I197" i="12"/>
  <c r="C198" i="12"/>
  <c r="E198" i="12"/>
  <c r="G198" i="12"/>
  <c r="I198" i="12"/>
  <c r="C199" i="12"/>
  <c r="E199" i="12"/>
  <c r="G199" i="12"/>
  <c r="I199" i="12"/>
  <c r="C200" i="12"/>
  <c r="E200" i="12"/>
  <c r="G200" i="12"/>
  <c r="I200" i="12"/>
  <c r="C201" i="12"/>
  <c r="E201" i="12"/>
  <c r="G201" i="12"/>
  <c r="I201" i="12"/>
  <c r="C202" i="12"/>
  <c r="E202" i="12"/>
  <c r="G202" i="12"/>
  <c r="I202" i="12"/>
  <c r="C203" i="12"/>
  <c r="E203" i="12"/>
  <c r="G203" i="12"/>
  <c r="I203" i="12"/>
  <c r="C204" i="12"/>
  <c r="E204" i="12"/>
  <c r="G204" i="12"/>
  <c r="I204" i="12"/>
  <c r="C205" i="12"/>
  <c r="E205" i="12"/>
  <c r="G205" i="12"/>
  <c r="I205" i="12"/>
  <c r="C206" i="12"/>
  <c r="E206" i="12"/>
  <c r="G206" i="12"/>
  <c r="I206" i="12"/>
  <c r="C207" i="12"/>
  <c r="E207" i="12"/>
  <c r="G207" i="12"/>
  <c r="I207" i="12"/>
  <c r="C208" i="12"/>
  <c r="E208" i="12"/>
  <c r="G208" i="12"/>
  <c r="I208" i="12"/>
  <c r="C209" i="12"/>
  <c r="E209" i="12"/>
  <c r="G209" i="12"/>
  <c r="I209" i="12"/>
  <c r="C210" i="12"/>
  <c r="E210" i="12"/>
  <c r="G210" i="12"/>
  <c r="I210" i="12"/>
  <c r="C211" i="12"/>
  <c r="E211" i="12"/>
  <c r="G211" i="12"/>
  <c r="I211" i="12"/>
  <c r="C212" i="12"/>
  <c r="E212" i="12"/>
  <c r="G212" i="12"/>
  <c r="I212" i="12"/>
  <c r="C213" i="12"/>
  <c r="E213" i="12"/>
  <c r="G213" i="12"/>
  <c r="I213" i="12"/>
  <c r="C214" i="12"/>
  <c r="E214" i="12"/>
  <c r="G214" i="12"/>
  <c r="I214" i="12"/>
  <c r="C215" i="12"/>
  <c r="E215" i="12"/>
  <c r="G215" i="12"/>
  <c r="I215" i="12"/>
  <c r="C216" i="12"/>
  <c r="E216" i="12"/>
  <c r="G216" i="12"/>
  <c r="I216" i="12"/>
  <c r="C217" i="12"/>
  <c r="E217" i="12"/>
  <c r="G217" i="12"/>
  <c r="I217" i="12"/>
  <c r="C218" i="12"/>
  <c r="E218" i="12"/>
  <c r="G218" i="12"/>
  <c r="I218" i="12"/>
  <c r="C219" i="12"/>
  <c r="E219" i="12"/>
  <c r="G219" i="12"/>
  <c r="I219" i="12"/>
  <c r="C220" i="12"/>
  <c r="E220" i="12"/>
  <c r="G220" i="12"/>
  <c r="I220" i="12"/>
  <c r="C221" i="12"/>
  <c r="E221" i="12"/>
  <c r="G221" i="12"/>
  <c r="I221" i="12"/>
  <c r="C222" i="12"/>
  <c r="E222" i="12"/>
  <c r="G222" i="12"/>
  <c r="I222" i="12"/>
  <c r="C223" i="12"/>
  <c r="E223" i="12"/>
  <c r="G223" i="12"/>
  <c r="I223" i="12"/>
  <c r="C224" i="12"/>
  <c r="E224" i="12"/>
  <c r="G224" i="12"/>
  <c r="I224" i="12"/>
  <c r="C225" i="12"/>
  <c r="E225" i="12"/>
  <c r="G225" i="12"/>
  <c r="I225" i="12"/>
  <c r="C226" i="12"/>
  <c r="E226" i="12"/>
  <c r="G226" i="12"/>
  <c r="I226" i="12"/>
  <c r="C227" i="12"/>
  <c r="E227" i="12"/>
  <c r="G227" i="12"/>
  <c r="I227" i="12"/>
  <c r="C228" i="12"/>
  <c r="E228" i="12"/>
  <c r="G228" i="12"/>
  <c r="I228" i="12"/>
  <c r="C229" i="12"/>
  <c r="E229" i="12"/>
  <c r="G229" i="12"/>
  <c r="I229" i="12"/>
  <c r="C230" i="12"/>
  <c r="E230" i="12"/>
  <c r="G230" i="12"/>
  <c r="I230" i="12"/>
  <c r="C231" i="12"/>
  <c r="E231" i="12"/>
  <c r="G231" i="12"/>
  <c r="I231" i="12"/>
  <c r="C232" i="12"/>
  <c r="E232" i="12"/>
  <c r="G232" i="12"/>
  <c r="I232" i="12"/>
  <c r="C233" i="12"/>
  <c r="E233" i="12"/>
  <c r="G233" i="12"/>
  <c r="I233" i="12"/>
  <c r="C234" i="12"/>
  <c r="E234" i="12"/>
  <c r="G234" i="12"/>
  <c r="I234" i="12"/>
  <c r="C235" i="12"/>
  <c r="E235" i="12"/>
  <c r="G235" i="12"/>
  <c r="I235" i="12"/>
  <c r="C236" i="12"/>
  <c r="E236" i="12"/>
  <c r="G236" i="12"/>
  <c r="I236" i="12"/>
  <c r="C237" i="12"/>
  <c r="E237" i="12"/>
  <c r="G237" i="12"/>
  <c r="I237" i="12"/>
  <c r="C238" i="12"/>
  <c r="E238" i="12"/>
  <c r="G238" i="12"/>
  <c r="I238" i="12"/>
  <c r="C239" i="12"/>
  <c r="E239" i="12"/>
  <c r="G239" i="12"/>
  <c r="I239" i="12"/>
  <c r="C240" i="12"/>
  <c r="E240" i="12"/>
  <c r="G240" i="12"/>
  <c r="I240" i="12"/>
  <c r="C241" i="12"/>
  <c r="E241" i="12"/>
  <c r="G241" i="12"/>
  <c r="I241" i="12"/>
  <c r="C242" i="12"/>
  <c r="E242" i="12"/>
  <c r="G242" i="12"/>
  <c r="I242" i="12"/>
  <c r="C243" i="12"/>
  <c r="E243" i="12"/>
  <c r="G243" i="12"/>
  <c r="I243" i="12"/>
  <c r="C244" i="12"/>
  <c r="E244" i="12"/>
  <c r="G244" i="12"/>
  <c r="I244" i="12"/>
  <c r="C245" i="12"/>
  <c r="E245" i="12"/>
  <c r="G245" i="12"/>
  <c r="I245" i="12"/>
  <c r="C246" i="12"/>
  <c r="E246" i="12"/>
  <c r="G246" i="12"/>
  <c r="I246" i="12"/>
  <c r="C247" i="12"/>
  <c r="E247" i="12"/>
  <c r="G247" i="12"/>
  <c r="I247" i="12"/>
  <c r="C248" i="12"/>
  <c r="E248" i="12"/>
  <c r="G248" i="12"/>
  <c r="I248" i="12"/>
  <c r="C249" i="12"/>
  <c r="E249" i="12"/>
  <c r="G249" i="12"/>
  <c r="I249" i="12"/>
  <c r="C250" i="12"/>
  <c r="E250" i="12"/>
  <c r="G250" i="12"/>
  <c r="I250" i="12"/>
  <c r="C251" i="12"/>
  <c r="E251" i="12"/>
  <c r="G251" i="12"/>
  <c r="I251" i="12"/>
  <c r="C252" i="12"/>
  <c r="E252" i="12"/>
  <c r="G252" i="12"/>
  <c r="I252" i="12"/>
  <c r="C253" i="12"/>
  <c r="E253" i="12"/>
  <c r="G253" i="12"/>
  <c r="I253" i="12"/>
  <c r="C254" i="12"/>
  <c r="E254" i="12"/>
  <c r="G254" i="12"/>
  <c r="I254" i="12"/>
  <c r="C255" i="12"/>
  <c r="E255" i="12"/>
  <c r="G255" i="12"/>
  <c r="I255" i="12"/>
  <c r="C256" i="12"/>
  <c r="E256" i="12"/>
  <c r="G256" i="12"/>
  <c r="I256" i="12"/>
  <c r="C257" i="12"/>
  <c r="E257" i="12"/>
  <c r="G257" i="12"/>
  <c r="I257" i="12"/>
  <c r="C258" i="12"/>
  <c r="E258" i="12"/>
  <c r="G258" i="12"/>
  <c r="I258" i="12"/>
  <c r="C259" i="12"/>
  <c r="E259" i="12"/>
  <c r="G259" i="12"/>
  <c r="I259" i="12"/>
  <c r="C260" i="12"/>
  <c r="E260" i="12"/>
  <c r="G260" i="12"/>
  <c r="I260" i="12"/>
  <c r="C261" i="12"/>
  <c r="E261" i="12"/>
  <c r="G261" i="12"/>
  <c r="I261" i="12"/>
  <c r="C262" i="12"/>
  <c r="E262" i="12"/>
  <c r="G262" i="12"/>
  <c r="I262" i="12"/>
  <c r="C263" i="12"/>
  <c r="E263" i="12"/>
  <c r="G263" i="12"/>
  <c r="I263" i="12"/>
  <c r="C264" i="12"/>
  <c r="E264" i="12"/>
  <c r="G264" i="12"/>
  <c r="I264" i="12"/>
  <c r="C265" i="12"/>
  <c r="E265" i="12"/>
  <c r="G265" i="12"/>
  <c r="I265" i="12"/>
  <c r="C266" i="12"/>
  <c r="E266" i="12"/>
  <c r="G266" i="12"/>
  <c r="I266" i="12"/>
  <c r="C267" i="12"/>
  <c r="E267" i="12"/>
  <c r="G267" i="12"/>
  <c r="I267" i="12"/>
  <c r="C268" i="12"/>
  <c r="E268" i="12"/>
  <c r="G268" i="12"/>
  <c r="I268" i="12"/>
  <c r="C269" i="12"/>
  <c r="E269" i="12"/>
  <c r="G269" i="12"/>
  <c r="I269" i="12"/>
  <c r="J268" i="1" s="1"/>
  <c r="C30" i="12"/>
  <c r="E30" i="12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Z29" i="1"/>
  <c r="AA29" i="1"/>
  <c r="AD29" i="1"/>
  <c r="AE29" i="1"/>
  <c r="AF29" i="1"/>
  <c r="I30" i="1"/>
  <c r="J30" i="1"/>
  <c r="K30" i="1"/>
  <c r="L30" i="1"/>
  <c r="M30" i="1"/>
  <c r="N30" i="1"/>
  <c r="R30" i="1"/>
  <c r="T30" i="1"/>
  <c r="U30" i="1"/>
  <c r="V30" i="1"/>
  <c r="Y30" i="1"/>
  <c r="Z30" i="1"/>
  <c r="AA30" i="1"/>
  <c r="AD30" i="1"/>
  <c r="AE30" i="1"/>
  <c r="AF30" i="1"/>
  <c r="I31" i="1"/>
  <c r="J31" i="1"/>
  <c r="K31" i="1"/>
  <c r="L31" i="1"/>
  <c r="M31" i="1"/>
  <c r="N31" i="1"/>
  <c r="O31" i="1"/>
  <c r="R31" i="1"/>
  <c r="S31" i="1"/>
  <c r="T31" i="1"/>
  <c r="U31" i="1"/>
  <c r="X31" i="1"/>
  <c r="Y31" i="1"/>
  <c r="Z31" i="1"/>
  <c r="AA31" i="1"/>
  <c r="AC31" i="1"/>
  <c r="AD31" i="1"/>
  <c r="AE31" i="1"/>
  <c r="AF31" i="1"/>
  <c r="I32" i="1"/>
  <c r="J32" i="1"/>
  <c r="K32" i="1"/>
  <c r="L32" i="1"/>
  <c r="M32" i="1"/>
  <c r="N32" i="1"/>
  <c r="R32" i="1"/>
  <c r="T32" i="1"/>
  <c r="U32" i="1"/>
  <c r="V32" i="1"/>
  <c r="Y32" i="1"/>
  <c r="Z32" i="1"/>
  <c r="AA32" i="1"/>
  <c r="AD32" i="1"/>
  <c r="AE32" i="1"/>
  <c r="AF32" i="1"/>
  <c r="I33" i="1"/>
  <c r="J33" i="1"/>
  <c r="K33" i="1"/>
  <c r="L33" i="1"/>
  <c r="M33" i="1"/>
  <c r="N33" i="1"/>
  <c r="O33" i="1"/>
  <c r="R33" i="1"/>
  <c r="T33" i="1"/>
  <c r="U33" i="1"/>
  <c r="V33" i="1"/>
  <c r="X33" i="1"/>
  <c r="Y33" i="1"/>
  <c r="AA33" i="1"/>
  <c r="AC33" i="1"/>
  <c r="AD33" i="1"/>
  <c r="AE33" i="1"/>
  <c r="AF33" i="1"/>
  <c r="I34" i="1"/>
  <c r="J34" i="1"/>
  <c r="K34" i="1"/>
  <c r="L34" i="1"/>
  <c r="M34" i="1"/>
  <c r="N34" i="1"/>
  <c r="R34" i="1"/>
  <c r="S34" i="1"/>
  <c r="T34" i="1"/>
  <c r="U34" i="1"/>
  <c r="V34" i="1"/>
  <c r="Y34" i="1"/>
  <c r="Z34" i="1"/>
  <c r="AA34" i="1"/>
  <c r="AD34" i="1"/>
  <c r="AE34" i="1"/>
  <c r="AF34" i="1"/>
  <c r="I35" i="1"/>
  <c r="J35" i="1"/>
  <c r="K35" i="1"/>
  <c r="L35" i="1"/>
  <c r="M35" i="1"/>
  <c r="N35" i="1"/>
  <c r="O35" i="1"/>
  <c r="R35" i="1"/>
  <c r="T35" i="1"/>
  <c r="U35" i="1"/>
  <c r="X35" i="1"/>
  <c r="Y35" i="1"/>
  <c r="AA35" i="1"/>
  <c r="AC35" i="1"/>
  <c r="AD35" i="1"/>
  <c r="AE35" i="1"/>
  <c r="AF35" i="1"/>
  <c r="I36" i="1"/>
  <c r="J36" i="1"/>
  <c r="K36" i="1"/>
  <c r="L36" i="1"/>
  <c r="M36" i="1"/>
  <c r="N36" i="1"/>
  <c r="R36" i="1"/>
  <c r="T36" i="1"/>
  <c r="U36" i="1"/>
  <c r="V36" i="1"/>
  <c r="Y36" i="1"/>
  <c r="Z36" i="1"/>
  <c r="AA36" i="1"/>
  <c r="AD36" i="1"/>
  <c r="AE36" i="1"/>
  <c r="AF36" i="1"/>
  <c r="I37" i="1"/>
  <c r="J37" i="1"/>
  <c r="K37" i="1"/>
  <c r="L37" i="1"/>
  <c r="M37" i="1"/>
  <c r="N37" i="1"/>
  <c r="O37" i="1"/>
  <c r="R37" i="1"/>
  <c r="T37" i="1"/>
  <c r="U37" i="1"/>
  <c r="V37" i="1"/>
  <c r="X37" i="1"/>
  <c r="Y37" i="1"/>
  <c r="AA37" i="1"/>
  <c r="AC37" i="1"/>
  <c r="AD37" i="1"/>
  <c r="AE37" i="1"/>
  <c r="AF37" i="1"/>
  <c r="I38" i="1"/>
  <c r="J38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I39" i="1"/>
  <c r="J39" i="1"/>
  <c r="K39" i="1"/>
  <c r="L39" i="1"/>
  <c r="M39" i="1"/>
  <c r="N39" i="1"/>
  <c r="O39" i="1"/>
  <c r="R39" i="1"/>
  <c r="S39" i="1"/>
  <c r="T39" i="1"/>
  <c r="U39" i="1"/>
  <c r="V39" i="1"/>
  <c r="X39" i="1"/>
  <c r="Y39" i="1"/>
  <c r="AA39" i="1"/>
  <c r="AC39" i="1"/>
  <c r="AD39" i="1"/>
  <c r="AE39" i="1"/>
  <c r="AF39" i="1"/>
  <c r="I40" i="1"/>
  <c r="J40" i="1"/>
  <c r="K40" i="1"/>
  <c r="L40" i="1"/>
  <c r="M40" i="1"/>
  <c r="N40" i="1"/>
  <c r="R40" i="1"/>
  <c r="T40" i="1"/>
  <c r="U40" i="1"/>
  <c r="V40" i="1"/>
  <c r="Y40" i="1"/>
  <c r="Z40" i="1"/>
  <c r="AA40" i="1"/>
  <c r="AD40" i="1"/>
  <c r="AE40" i="1"/>
  <c r="AF40" i="1"/>
  <c r="I41" i="1"/>
  <c r="J41" i="1"/>
  <c r="K41" i="1"/>
  <c r="L41" i="1"/>
  <c r="M41" i="1"/>
  <c r="N41" i="1"/>
  <c r="O41" i="1"/>
  <c r="R41" i="1"/>
  <c r="T41" i="1"/>
  <c r="U41" i="1"/>
  <c r="V41" i="1"/>
  <c r="X41" i="1"/>
  <c r="Y41" i="1"/>
  <c r="AA41" i="1"/>
  <c r="AC41" i="1"/>
  <c r="AD41" i="1"/>
  <c r="AE41" i="1"/>
  <c r="AF41" i="1"/>
  <c r="I42" i="1"/>
  <c r="J42" i="1"/>
  <c r="K42" i="1"/>
  <c r="L42" i="1"/>
  <c r="M42" i="1"/>
  <c r="N42" i="1"/>
  <c r="R42" i="1"/>
  <c r="S42" i="1"/>
  <c r="T42" i="1"/>
  <c r="U42" i="1"/>
  <c r="V42" i="1"/>
  <c r="Y42" i="1"/>
  <c r="Z42" i="1"/>
  <c r="AA42" i="1"/>
  <c r="AD42" i="1"/>
  <c r="AE42" i="1"/>
  <c r="AF42" i="1"/>
  <c r="I43" i="1"/>
  <c r="J43" i="1"/>
  <c r="K43" i="1"/>
  <c r="L43" i="1"/>
  <c r="M43" i="1"/>
  <c r="N43" i="1"/>
  <c r="O43" i="1"/>
  <c r="R43" i="1"/>
  <c r="T43" i="1"/>
  <c r="U43" i="1"/>
  <c r="X43" i="1"/>
  <c r="Y43" i="1"/>
  <c r="Z43" i="1"/>
  <c r="AA43" i="1"/>
  <c r="AD43" i="1"/>
  <c r="AE43" i="1"/>
  <c r="AF43" i="1"/>
  <c r="I44" i="1"/>
  <c r="J44" i="1"/>
  <c r="K44" i="1"/>
  <c r="L44" i="1"/>
  <c r="M44" i="1"/>
  <c r="N44" i="1"/>
  <c r="R44" i="1"/>
  <c r="T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O45" i="1"/>
  <c r="R45" i="1"/>
  <c r="T45" i="1"/>
  <c r="U45" i="1"/>
  <c r="V45" i="1"/>
  <c r="X45" i="1"/>
  <c r="Y45" i="1"/>
  <c r="AA45" i="1"/>
  <c r="AC45" i="1"/>
  <c r="AD45" i="1"/>
  <c r="AE45" i="1"/>
  <c r="AF45" i="1"/>
  <c r="I46" i="1"/>
  <c r="J46" i="1"/>
  <c r="K46" i="1"/>
  <c r="L46" i="1"/>
  <c r="M46" i="1"/>
  <c r="N46" i="1"/>
  <c r="R46" i="1"/>
  <c r="T46" i="1"/>
  <c r="U46" i="1"/>
  <c r="V46" i="1"/>
  <c r="X46" i="1"/>
  <c r="Y46" i="1"/>
  <c r="Z46" i="1"/>
  <c r="AA46" i="1"/>
  <c r="AB46" i="1"/>
  <c r="AD46" i="1"/>
  <c r="AE46" i="1"/>
  <c r="AF46" i="1"/>
  <c r="I47" i="1"/>
  <c r="J47" i="1"/>
  <c r="K47" i="1"/>
  <c r="L47" i="1"/>
  <c r="M47" i="1"/>
  <c r="N47" i="1"/>
  <c r="O47" i="1"/>
  <c r="R47" i="1"/>
  <c r="S47" i="1"/>
  <c r="T47" i="1"/>
  <c r="U47" i="1"/>
  <c r="X47" i="1"/>
  <c r="Y47" i="1"/>
  <c r="AA47" i="1"/>
  <c r="AD47" i="1"/>
  <c r="AE47" i="1"/>
  <c r="AF47" i="1"/>
  <c r="I48" i="1"/>
  <c r="J48" i="1"/>
  <c r="K48" i="1"/>
  <c r="L48" i="1"/>
  <c r="M48" i="1"/>
  <c r="N48" i="1"/>
  <c r="O48" i="1"/>
  <c r="R48" i="1"/>
  <c r="T48" i="1"/>
  <c r="U48" i="1"/>
  <c r="V48" i="1"/>
  <c r="X48" i="1"/>
  <c r="Y48" i="1"/>
  <c r="Z48" i="1"/>
  <c r="AA48" i="1"/>
  <c r="AB48" i="1"/>
  <c r="AD48" i="1"/>
  <c r="AE48" i="1"/>
  <c r="AF48" i="1"/>
  <c r="I49" i="1"/>
  <c r="J49" i="1"/>
  <c r="K49" i="1"/>
  <c r="L49" i="1"/>
  <c r="M49" i="1"/>
  <c r="N49" i="1"/>
  <c r="O49" i="1"/>
  <c r="R49" i="1"/>
  <c r="S49" i="1"/>
  <c r="T49" i="1"/>
  <c r="U49" i="1"/>
  <c r="V49" i="1"/>
  <c r="X49" i="1"/>
  <c r="Y49" i="1"/>
  <c r="AA49" i="1"/>
  <c r="AC49" i="1"/>
  <c r="AD49" i="1"/>
  <c r="AE49" i="1"/>
  <c r="AF49" i="1"/>
  <c r="I50" i="1"/>
  <c r="J50" i="1"/>
  <c r="K50" i="1"/>
  <c r="L50" i="1"/>
  <c r="M50" i="1"/>
  <c r="N50" i="1"/>
  <c r="O50" i="1"/>
  <c r="R50" i="1"/>
  <c r="T50" i="1"/>
  <c r="U50" i="1"/>
  <c r="V50" i="1"/>
  <c r="Y50" i="1"/>
  <c r="Z50" i="1"/>
  <c r="AA50" i="1"/>
  <c r="AD50" i="1"/>
  <c r="AE50" i="1"/>
  <c r="AF50" i="1"/>
  <c r="I51" i="1"/>
  <c r="J51" i="1"/>
  <c r="K51" i="1"/>
  <c r="L51" i="1"/>
  <c r="M51" i="1"/>
  <c r="N51" i="1"/>
  <c r="O51" i="1"/>
  <c r="R51" i="1"/>
  <c r="S51" i="1"/>
  <c r="T51" i="1"/>
  <c r="U51" i="1"/>
  <c r="X51" i="1"/>
  <c r="Y51" i="1"/>
  <c r="AA51" i="1"/>
  <c r="AC51" i="1"/>
  <c r="AD51" i="1"/>
  <c r="AE51" i="1"/>
  <c r="AF51" i="1"/>
  <c r="I52" i="1"/>
  <c r="J52" i="1"/>
  <c r="K52" i="1"/>
  <c r="L52" i="1"/>
  <c r="M52" i="1"/>
  <c r="N52" i="1"/>
  <c r="O52" i="1"/>
  <c r="R52" i="1"/>
  <c r="T52" i="1"/>
  <c r="U52" i="1"/>
  <c r="V52" i="1"/>
  <c r="Y52" i="1"/>
  <c r="Z52" i="1"/>
  <c r="AA52" i="1"/>
  <c r="AD52" i="1"/>
  <c r="AE52" i="1"/>
  <c r="AF52" i="1"/>
  <c r="I53" i="1"/>
  <c r="J53" i="1"/>
  <c r="K53" i="1"/>
  <c r="L53" i="1"/>
  <c r="M53" i="1"/>
  <c r="N53" i="1"/>
  <c r="O53" i="1"/>
  <c r="R53" i="1"/>
  <c r="S53" i="1"/>
  <c r="T53" i="1"/>
  <c r="U53" i="1"/>
  <c r="V53" i="1"/>
  <c r="X53" i="1"/>
  <c r="Y53" i="1"/>
  <c r="Z53" i="1"/>
  <c r="AA53" i="1"/>
  <c r="AC53" i="1"/>
  <c r="AD53" i="1"/>
  <c r="AE53" i="1"/>
  <c r="AF53" i="1"/>
  <c r="I54" i="1"/>
  <c r="J54" i="1"/>
  <c r="K54" i="1"/>
  <c r="L54" i="1"/>
  <c r="M54" i="1"/>
  <c r="N54" i="1"/>
  <c r="O54" i="1"/>
  <c r="R54" i="1"/>
  <c r="T54" i="1"/>
  <c r="U54" i="1"/>
  <c r="V54" i="1"/>
  <c r="Y54" i="1"/>
  <c r="Z54" i="1"/>
  <c r="AA54" i="1"/>
  <c r="AD54" i="1"/>
  <c r="AE54" i="1"/>
  <c r="AF54" i="1"/>
  <c r="I55" i="1"/>
  <c r="J55" i="1"/>
  <c r="K55" i="1"/>
  <c r="L55" i="1"/>
  <c r="M55" i="1"/>
  <c r="N55" i="1"/>
  <c r="O55" i="1"/>
  <c r="R55" i="1"/>
  <c r="S55" i="1"/>
  <c r="T55" i="1"/>
  <c r="U55" i="1"/>
  <c r="X55" i="1"/>
  <c r="Y55" i="1"/>
  <c r="Z55" i="1"/>
  <c r="AA55" i="1"/>
  <c r="AC55" i="1"/>
  <c r="AD55" i="1"/>
  <c r="AE55" i="1"/>
  <c r="AF55" i="1"/>
  <c r="I56" i="1"/>
  <c r="J56" i="1"/>
  <c r="K56" i="1"/>
  <c r="L56" i="1"/>
  <c r="M56" i="1"/>
  <c r="N56" i="1"/>
  <c r="O56" i="1"/>
  <c r="R56" i="1"/>
  <c r="T56" i="1"/>
  <c r="U56" i="1"/>
  <c r="V56" i="1"/>
  <c r="Y56" i="1"/>
  <c r="Z56" i="1"/>
  <c r="AA56" i="1"/>
  <c r="AD56" i="1"/>
  <c r="AE56" i="1"/>
  <c r="AF56" i="1"/>
  <c r="I57" i="1"/>
  <c r="J57" i="1"/>
  <c r="K57" i="1"/>
  <c r="L57" i="1"/>
  <c r="M57" i="1"/>
  <c r="N57" i="1"/>
  <c r="O57" i="1"/>
  <c r="R57" i="1"/>
  <c r="S57" i="1"/>
  <c r="T57" i="1"/>
  <c r="U57" i="1"/>
  <c r="V57" i="1"/>
  <c r="X57" i="1"/>
  <c r="Y57" i="1"/>
  <c r="AA57" i="1"/>
  <c r="AC57" i="1"/>
  <c r="AD57" i="1"/>
  <c r="AE57" i="1"/>
  <c r="AF57" i="1"/>
  <c r="I58" i="1"/>
  <c r="J58" i="1"/>
  <c r="K58" i="1"/>
  <c r="L58" i="1"/>
  <c r="M58" i="1"/>
  <c r="N58" i="1"/>
  <c r="O58" i="1"/>
  <c r="R58" i="1"/>
  <c r="T58" i="1"/>
  <c r="U58" i="1"/>
  <c r="V58" i="1"/>
  <c r="Y58" i="1"/>
  <c r="Z58" i="1"/>
  <c r="AA58" i="1"/>
  <c r="AC58" i="1"/>
  <c r="AD58" i="1"/>
  <c r="AE58" i="1"/>
  <c r="AF58" i="1"/>
  <c r="I59" i="1"/>
  <c r="J59" i="1"/>
  <c r="K59" i="1"/>
  <c r="L59" i="1"/>
  <c r="M59" i="1"/>
  <c r="N59" i="1"/>
  <c r="O59" i="1"/>
  <c r="R59" i="1"/>
  <c r="S59" i="1"/>
  <c r="T59" i="1"/>
  <c r="U59" i="1"/>
  <c r="X59" i="1"/>
  <c r="Y59" i="1"/>
  <c r="AA59" i="1"/>
  <c r="AD59" i="1"/>
  <c r="AE59" i="1"/>
  <c r="AF59" i="1"/>
  <c r="I60" i="1"/>
  <c r="J60" i="1"/>
  <c r="K60" i="1"/>
  <c r="L60" i="1"/>
  <c r="M60" i="1"/>
  <c r="N60" i="1"/>
  <c r="O60" i="1"/>
  <c r="R60" i="1"/>
  <c r="T60" i="1"/>
  <c r="U60" i="1"/>
  <c r="V60" i="1"/>
  <c r="Y60" i="1"/>
  <c r="Z60" i="1"/>
  <c r="AA60" i="1"/>
  <c r="AD60" i="1"/>
  <c r="AE60" i="1"/>
  <c r="AF60" i="1"/>
  <c r="I61" i="1"/>
  <c r="J61" i="1"/>
  <c r="K61" i="1"/>
  <c r="L61" i="1"/>
  <c r="M61" i="1"/>
  <c r="N61" i="1"/>
  <c r="O61" i="1"/>
  <c r="R61" i="1"/>
  <c r="S61" i="1"/>
  <c r="T61" i="1"/>
  <c r="U61" i="1"/>
  <c r="V61" i="1"/>
  <c r="X61" i="1"/>
  <c r="Y61" i="1"/>
  <c r="AA61" i="1"/>
  <c r="AC61" i="1"/>
  <c r="AD61" i="1"/>
  <c r="AE61" i="1"/>
  <c r="AF61" i="1"/>
  <c r="I62" i="1"/>
  <c r="J62" i="1"/>
  <c r="K62" i="1"/>
  <c r="L62" i="1"/>
  <c r="M62" i="1"/>
  <c r="N62" i="1"/>
  <c r="O62" i="1"/>
  <c r="R62" i="1"/>
  <c r="T62" i="1"/>
  <c r="U62" i="1"/>
  <c r="V62" i="1"/>
  <c r="X62" i="1"/>
  <c r="Y62" i="1"/>
  <c r="Z62" i="1"/>
  <c r="AA62" i="1"/>
  <c r="AB62" i="1"/>
  <c r="AD62" i="1"/>
  <c r="AE62" i="1"/>
  <c r="AF62" i="1"/>
  <c r="I63" i="1"/>
  <c r="J63" i="1"/>
  <c r="K63" i="1"/>
  <c r="L63" i="1"/>
  <c r="M63" i="1"/>
  <c r="N63" i="1"/>
  <c r="O63" i="1"/>
  <c r="R63" i="1"/>
  <c r="S63" i="1"/>
  <c r="T63" i="1"/>
  <c r="U63" i="1"/>
  <c r="X63" i="1"/>
  <c r="Y63" i="1"/>
  <c r="AA63" i="1"/>
  <c r="AD63" i="1"/>
  <c r="AE63" i="1"/>
  <c r="AF63" i="1"/>
  <c r="I64" i="1"/>
  <c r="J64" i="1"/>
  <c r="K64" i="1"/>
  <c r="L64" i="1"/>
  <c r="M64" i="1"/>
  <c r="N64" i="1"/>
  <c r="O64" i="1"/>
  <c r="R64" i="1"/>
  <c r="T64" i="1"/>
  <c r="U64" i="1"/>
  <c r="V64" i="1"/>
  <c r="X64" i="1"/>
  <c r="Y64" i="1"/>
  <c r="Z64" i="1"/>
  <c r="AA64" i="1"/>
  <c r="AB64" i="1"/>
  <c r="AD64" i="1"/>
  <c r="AE64" i="1"/>
  <c r="AF64" i="1"/>
  <c r="I65" i="1"/>
  <c r="J65" i="1"/>
  <c r="K65" i="1"/>
  <c r="L65" i="1"/>
  <c r="M65" i="1"/>
  <c r="N65" i="1"/>
  <c r="O65" i="1"/>
  <c r="R65" i="1"/>
  <c r="S65" i="1"/>
  <c r="T65" i="1"/>
  <c r="U65" i="1"/>
  <c r="V65" i="1"/>
  <c r="X65" i="1"/>
  <c r="Y65" i="1"/>
  <c r="AA65" i="1"/>
  <c r="AC65" i="1"/>
  <c r="AD65" i="1"/>
  <c r="AE65" i="1"/>
  <c r="AF65" i="1"/>
  <c r="I66" i="1"/>
  <c r="J66" i="1"/>
  <c r="K66" i="1"/>
  <c r="L66" i="1"/>
  <c r="M66" i="1"/>
  <c r="N66" i="1"/>
  <c r="O66" i="1"/>
  <c r="R66" i="1"/>
  <c r="T66" i="1"/>
  <c r="U66" i="1"/>
  <c r="V66" i="1"/>
  <c r="Y66" i="1"/>
  <c r="Z66" i="1"/>
  <c r="AA66" i="1"/>
  <c r="AD66" i="1"/>
  <c r="AE66" i="1"/>
  <c r="AF66" i="1"/>
  <c r="I67" i="1"/>
  <c r="J67" i="1"/>
  <c r="K67" i="1"/>
  <c r="L67" i="1"/>
  <c r="M67" i="1"/>
  <c r="N67" i="1"/>
  <c r="O67" i="1"/>
  <c r="R67" i="1"/>
  <c r="S67" i="1"/>
  <c r="T67" i="1"/>
  <c r="U67" i="1"/>
  <c r="X67" i="1"/>
  <c r="Y67" i="1"/>
  <c r="AA67" i="1"/>
  <c r="AC67" i="1"/>
  <c r="AD67" i="1"/>
  <c r="AE67" i="1"/>
  <c r="AF67" i="1"/>
  <c r="I68" i="1"/>
  <c r="J68" i="1"/>
  <c r="K68" i="1"/>
  <c r="L68" i="1"/>
  <c r="M68" i="1"/>
  <c r="N68" i="1"/>
  <c r="O68" i="1"/>
  <c r="R68" i="1"/>
  <c r="T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O69" i="1"/>
  <c r="R69" i="1"/>
  <c r="S69" i="1"/>
  <c r="T69" i="1"/>
  <c r="U69" i="1"/>
  <c r="V69" i="1"/>
  <c r="X69" i="1"/>
  <c r="Y69" i="1"/>
  <c r="AA69" i="1"/>
  <c r="AD69" i="1"/>
  <c r="AE69" i="1"/>
  <c r="AF69" i="1"/>
  <c r="I70" i="1"/>
  <c r="J70" i="1"/>
  <c r="K70" i="1"/>
  <c r="L70" i="1"/>
  <c r="M70" i="1"/>
  <c r="N70" i="1"/>
  <c r="O70" i="1"/>
  <c r="R70" i="1"/>
  <c r="T70" i="1"/>
  <c r="U70" i="1"/>
  <c r="V70" i="1"/>
  <c r="Y70" i="1"/>
  <c r="Z70" i="1"/>
  <c r="AA70" i="1"/>
  <c r="AD70" i="1"/>
  <c r="AE70" i="1"/>
  <c r="AF70" i="1"/>
  <c r="I71" i="1"/>
  <c r="J71" i="1"/>
  <c r="K71" i="1"/>
  <c r="L71" i="1"/>
  <c r="M71" i="1"/>
  <c r="N71" i="1"/>
  <c r="O71" i="1"/>
  <c r="R71" i="1"/>
  <c r="S71" i="1"/>
  <c r="T71" i="1"/>
  <c r="U71" i="1"/>
  <c r="X71" i="1"/>
  <c r="Y71" i="1"/>
  <c r="Z71" i="1"/>
  <c r="AA71" i="1"/>
  <c r="AC71" i="1"/>
  <c r="AD71" i="1"/>
  <c r="AE71" i="1"/>
  <c r="AF71" i="1"/>
  <c r="I72" i="1"/>
  <c r="J72" i="1"/>
  <c r="K72" i="1"/>
  <c r="L72" i="1"/>
  <c r="M72" i="1"/>
  <c r="N72" i="1"/>
  <c r="O72" i="1"/>
  <c r="R72" i="1"/>
  <c r="T72" i="1"/>
  <c r="U72" i="1"/>
  <c r="V72" i="1"/>
  <c r="Y72" i="1"/>
  <c r="Z72" i="1"/>
  <c r="AA72" i="1"/>
  <c r="AD72" i="1"/>
  <c r="AE72" i="1"/>
  <c r="AF72" i="1"/>
  <c r="I73" i="1"/>
  <c r="J73" i="1"/>
  <c r="K73" i="1"/>
  <c r="L73" i="1"/>
  <c r="M73" i="1"/>
  <c r="N73" i="1"/>
  <c r="O73" i="1"/>
  <c r="R73" i="1"/>
  <c r="S73" i="1"/>
  <c r="T73" i="1"/>
  <c r="U73" i="1"/>
  <c r="V73" i="1"/>
  <c r="X73" i="1"/>
  <c r="Y73" i="1"/>
  <c r="AA73" i="1"/>
  <c r="AC73" i="1"/>
  <c r="AD73" i="1"/>
  <c r="AE73" i="1"/>
  <c r="AF73" i="1"/>
  <c r="I74" i="1"/>
  <c r="J74" i="1"/>
  <c r="K74" i="1"/>
  <c r="L74" i="1"/>
  <c r="M74" i="1"/>
  <c r="N74" i="1"/>
  <c r="O74" i="1"/>
  <c r="R74" i="1"/>
  <c r="T74" i="1"/>
  <c r="U74" i="1"/>
  <c r="V74" i="1"/>
  <c r="Y74" i="1"/>
  <c r="Z74" i="1"/>
  <c r="AA74" i="1"/>
  <c r="AC74" i="1"/>
  <c r="AD74" i="1"/>
  <c r="AE74" i="1"/>
  <c r="AF74" i="1"/>
  <c r="I75" i="1"/>
  <c r="J75" i="1"/>
  <c r="K75" i="1"/>
  <c r="L75" i="1"/>
  <c r="M75" i="1"/>
  <c r="N75" i="1"/>
  <c r="O75" i="1"/>
  <c r="R75" i="1"/>
  <c r="S75" i="1"/>
  <c r="T75" i="1"/>
  <c r="U75" i="1"/>
  <c r="X75" i="1"/>
  <c r="Y75" i="1"/>
  <c r="AA75" i="1"/>
  <c r="AD75" i="1"/>
  <c r="AE75" i="1"/>
  <c r="AF75" i="1"/>
  <c r="I76" i="1"/>
  <c r="J76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I77" i="1"/>
  <c r="J77" i="1"/>
  <c r="K77" i="1"/>
  <c r="L77" i="1"/>
  <c r="M77" i="1"/>
  <c r="N77" i="1"/>
  <c r="O77" i="1"/>
  <c r="R77" i="1"/>
  <c r="S77" i="1"/>
  <c r="T77" i="1"/>
  <c r="U77" i="1"/>
  <c r="V77" i="1"/>
  <c r="X77" i="1"/>
  <c r="Y77" i="1"/>
  <c r="AA77" i="1"/>
  <c r="AC77" i="1"/>
  <c r="AD77" i="1"/>
  <c r="AE77" i="1"/>
  <c r="AF77" i="1"/>
  <c r="I78" i="1"/>
  <c r="J78" i="1"/>
  <c r="K78" i="1"/>
  <c r="L78" i="1"/>
  <c r="M78" i="1"/>
  <c r="N78" i="1"/>
  <c r="O78" i="1"/>
  <c r="R78" i="1"/>
  <c r="T78" i="1"/>
  <c r="U78" i="1"/>
  <c r="V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I80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I81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C81" i="1"/>
  <c r="AD81" i="1"/>
  <c r="AE81" i="1"/>
  <c r="AF81" i="1"/>
  <c r="I82" i="1"/>
  <c r="J82" i="1"/>
  <c r="K82" i="1"/>
  <c r="L82" i="1"/>
  <c r="M82" i="1"/>
  <c r="N82" i="1"/>
  <c r="O82" i="1"/>
  <c r="R82" i="1"/>
  <c r="T82" i="1"/>
  <c r="U82" i="1"/>
  <c r="V82" i="1"/>
  <c r="Y82" i="1"/>
  <c r="Z82" i="1"/>
  <c r="AA82" i="1"/>
  <c r="AD82" i="1"/>
  <c r="AE82" i="1"/>
  <c r="AF82" i="1"/>
  <c r="I83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C83" i="1"/>
  <c r="AD83" i="1"/>
  <c r="AE83" i="1"/>
  <c r="AF83" i="1"/>
  <c r="I84" i="1"/>
  <c r="J84" i="1"/>
  <c r="K84" i="1"/>
  <c r="L84" i="1"/>
  <c r="M84" i="1"/>
  <c r="N84" i="1"/>
  <c r="O84" i="1"/>
  <c r="R84" i="1"/>
  <c r="T84" i="1"/>
  <c r="U84" i="1"/>
  <c r="V84" i="1"/>
  <c r="Y84" i="1"/>
  <c r="Z84" i="1"/>
  <c r="AA84" i="1"/>
  <c r="AD84" i="1"/>
  <c r="AE84" i="1"/>
  <c r="AF84" i="1"/>
  <c r="I85" i="1"/>
  <c r="J85" i="1"/>
  <c r="K85" i="1"/>
  <c r="L85" i="1"/>
  <c r="M85" i="1"/>
  <c r="N85" i="1"/>
  <c r="O85" i="1"/>
  <c r="R85" i="1"/>
  <c r="S85" i="1"/>
  <c r="T85" i="1"/>
  <c r="U85" i="1"/>
  <c r="V85" i="1"/>
  <c r="X85" i="1"/>
  <c r="Y85" i="1"/>
  <c r="Z85" i="1"/>
  <c r="AA85" i="1"/>
  <c r="AD85" i="1"/>
  <c r="AE85" i="1"/>
  <c r="AF85" i="1"/>
  <c r="I86" i="1"/>
  <c r="J86" i="1"/>
  <c r="K86" i="1"/>
  <c r="L86" i="1"/>
  <c r="M86" i="1"/>
  <c r="N86" i="1"/>
  <c r="O86" i="1"/>
  <c r="R86" i="1"/>
  <c r="T86" i="1"/>
  <c r="U86" i="1"/>
  <c r="V86" i="1"/>
  <c r="Y86" i="1"/>
  <c r="Z86" i="1"/>
  <c r="AA86" i="1"/>
  <c r="AD86" i="1"/>
  <c r="AE86" i="1"/>
  <c r="AF86" i="1"/>
  <c r="I87" i="1"/>
  <c r="J87" i="1"/>
  <c r="K87" i="1"/>
  <c r="L87" i="1"/>
  <c r="M87" i="1"/>
  <c r="N87" i="1"/>
  <c r="O87" i="1"/>
  <c r="R87" i="1"/>
  <c r="S87" i="1"/>
  <c r="T87" i="1"/>
  <c r="U87" i="1"/>
  <c r="X87" i="1"/>
  <c r="Y87" i="1"/>
  <c r="Z87" i="1"/>
  <c r="AA87" i="1"/>
  <c r="AC87" i="1"/>
  <c r="AD87" i="1"/>
  <c r="AE87" i="1"/>
  <c r="AF87" i="1"/>
  <c r="I88" i="1"/>
  <c r="J88" i="1"/>
  <c r="K88" i="1"/>
  <c r="L88" i="1"/>
  <c r="M88" i="1"/>
  <c r="N88" i="1"/>
  <c r="O88" i="1"/>
  <c r="R88" i="1"/>
  <c r="T88" i="1"/>
  <c r="U88" i="1"/>
  <c r="V88" i="1"/>
  <c r="Y88" i="1"/>
  <c r="Z88" i="1"/>
  <c r="AA88" i="1"/>
  <c r="AD88" i="1"/>
  <c r="AE88" i="1"/>
  <c r="AF88" i="1"/>
  <c r="I89" i="1"/>
  <c r="J89" i="1"/>
  <c r="K89" i="1"/>
  <c r="L89" i="1"/>
  <c r="M89" i="1"/>
  <c r="N89" i="1"/>
  <c r="O89" i="1"/>
  <c r="R89" i="1"/>
  <c r="S89" i="1"/>
  <c r="T89" i="1"/>
  <c r="U89" i="1"/>
  <c r="V89" i="1"/>
  <c r="X89" i="1"/>
  <c r="Y89" i="1"/>
  <c r="AA89" i="1"/>
  <c r="AC89" i="1"/>
  <c r="AD89" i="1"/>
  <c r="AE89" i="1"/>
  <c r="AF89" i="1"/>
  <c r="I90" i="1"/>
  <c r="J90" i="1"/>
  <c r="K90" i="1"/>
  <c r="L90" i="1"/>
  <c r="M90" i="1"/>
  <c r="N90" i="1"/>
  <c r="O90" i="1"/>
  <c r="R90" i="1"/>
  <c r="T90" i="1"/>
  <c r="U90" i="1"/>
  <c r="V90" i="1"/>
  <c r="Y90" i="1"/>
  <c r="Z90" i="1"/>
  <c r="AA90" i="1"/>
  <c r="AC90" i="1"/>
  <c r="AD90" i="1"/>
  <c r="AE90" i="1"/>
  <c r="AF90" i="1"/>
  <c r="I91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I92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I93" i="1"/>
  <c r="J93" i="1"/>
  <c r="K93" i="1"/>
  <c r="L93" i="1"/>
  <c r="M93" i="1"/>
  <c r="N93" i="1"/>
  <c r="O93" i="1"/>
  <c r="R93" i="1"/>
  <c r="S93" i="1"/>
  <c r="T93" i="1"/>
  <c r="U93" i="1"/>
  <c r="V93" i="1"/>
  <c r="X93" i="1"/>
  <c r="Y93" i="1"/>
  <c r="AA93" i="1"/>
  <c r="AC93" i="1"/>
  <c r="AD93" i="1"/>
  <c r="AE93" i="1"/>
  <c r="AF93" i="1"/>
  <c r="I94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B94" i="1"/>
  <c r="AD94" i="1"/>
  <c r="AE94" i="1"/>
  <c r="AF94" i="1"/>
  <c r="I95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I96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B96" i="1"/>
  <c r="AD96" i="1"/>
  <c r="AE96" i="1"/>
  <c r="AF96" i="1"/>
  <c r="I97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I98" i="1"/>
  <c r="J98" i="1"/>
  <c r="K98" i="1"/>
  <c r="L98" i="1"/>
  <c r="M98" i="1"/>
  <c r="N98" i="1"/>
  <c r="O98" i="1"/>
  <c r="R98" i="1"/>
  <c r="T98" i="1"/>
  <c r="U98" i="1"/>
  <c r="V98" i="1"/>
  <c r="Y98" i="1"/>
  <c r="Z98" i="1"/>
  <c r="AA98" i="1"/>
  <c r="AD98" i="1"/>
  <c r="AE98" i="1"/>
  <c r="AF98" i="1"/>
  <c r="I99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C99" i="1"/>
  <c r="AD99" i="1"/>
  <c r="AE99" i="1"/>
  <c r="AF99" i="1"/>
  <c r="I100" i="1"/>
  <c r="J100" i="1"/>
  <c r="K100" i="1"/>
  <c r="L100" i="1"/>
  <c r="M100" i="1"/>
  <c r="N100" i="1"/>
  <c r="O100" i="1"/>
  <c r="R100" i="1"/>
  <c r="T100" i="1"/>
  <c r="U100" i="1"/>
  <c r="V100" i="1"/>
  <c r="Y100" i="1"/>
  <c r="Z100" i="1"/>
  <c r="AA100" i="1"/>
  <c r="AD100" i="1"/>
  <c r="AE100" i="1"/>
  <c r="AF100" i="1"/>
  <c r="I101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C101" i="1"/>
  <c r="AD101" i="1"/>
  <c r="AE101" i="1"/>
  <c r="AF101" i="1"/>
  <c r="I102" i="1"/>
  <c r="J102" i="1"/>
  <c r="K102" i="1"/>
  <c r="L102" i="1"/>
  <c r="M102" i="1"/>
  <c r="N102" i="1"/>
  <c r="O102" i="1"/>
  <c r="R102" i="1"/>
  <c r="T102" i="1"/>
  <c r="U102" i="1"/>
  <c r="V102" i="1"/>
  <c r="Y102" i="1"/>
  <c r="Z102" i="1"/>
  <c r="AA102" i="1"/>
  <c r="AD102" i="1"/>
  <c r="AE102" i="1"/>
  <c r="AF102" i="1"/>
  <c r="I103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Z103" i="1"/>
  <c r="AA103" i="1"/>
  <c r="AC103" i="1"/>
  <c r="AD103" i="1"/>
  <c r="AE103" i="1"/>
  <c r="AF103" i="1"/>
  <c r="I104" i="1"/>
  <c r="J104" i="1"/>
  <c r="K104" i="1"/>
  <c r="L104" i="1"/>
  <c r="M104" i="1"/>
  <c r="N104" i="1"/>
  <c r="O104" i="1"/>
  <c r="R104" i="1"/>
  <c r="T104" i="1"/>
  <c r="U104" i="1"/>
  <c r="V104" i="1"/>
  <c r="Y104" i="1"/>
  <c r="Z104" i="1"/>
  <c r="AA104" i="1"/>
  <c r="AD104" i="1"/>
  <c r="AE104" i="1"/>
  <c r="AF104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C105" i="1"/>
  <c r="AD105" i="1"/>
  <c r="AE105" i="1"/>
  <c r="AF105" i="1"/>
  <c r="I106" i="1"/>
  <c r="J106" i="1"/>
  <c r="K106" i="1"/>
  <c r="L106" i="1"/>
  <c r="M106" i="1"/>
  <c r="N106" i="1"/>
  <c r="O106" i="1"/>
  <c r="R106" i="1"/>
  <c r="T106" i="1"/>
  <c r="U106" i="1"/>
  <c r="V106" i="1"/>
  <c r="Y106" i="1"/>
  <c r="Z106" i="1"/>
  <c r="AA106" i="1"/>
  <c r="AC106" i="1"/>
  <c r="AD106" i="1"/>
  <c r="AE106" i="1"/>
  <c r="AF106" i="1"/>
  <c r="I107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I108" i="1"/>
  <c r="J108" i="1"/>
  <c r="K108" i="1"/>
  <c r="L108" i="1"/>
  <c r="M108" i="1"/>
  <c r="N108" i="1"/>
  <c r="O108" i="1"/>
  <c r="R108" i="1"/>
  <c r="T108" i="1"/>
  <c r="U108" i="1"/>
  <c r="V108" i="1"/>
  <c r="Y108" i="1"/>
  <c r="Z108" i="1"/>
  <c r="AA108" i="1"/>
  <c r="AD108" i="1"/>
  <c r="AE108" i="1"/>
  <c r="AF108" i="1"/>
  <c r="I109" i="1"/>
  <c r="J109" i="1"/>
  <c r="K109" i="1"/>
  <c r="L109" i="1"/>
  <c r="M109" i="1"/>
  <c r="N109" i="1"/>
  <c r="O109" i="1"/>
  <c r="R109" i="1"/>
  <c r="S109" i="1"/>
  <c r="T109" i="1"/>
  <c r="U109" i="1"/>
  <c r="V109" i="1"/>
  <c r="X109" i="1"/>
  <c r="Y109" i="1"/>
  <c r="AA109" i="1"/>
  <c r="AC109" i="1"/>
  <c r="AD109" i="1"/>
  <c r="AE109" i="1"/>
  <c r="AF109" i="1"/>
  <c r="I110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B110" i="1"/>
  <c r="AD110" i="1"/>
  <c r="AE110" i="1"/>
  <c r="AF110" i="1"/>
  <c r="I111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I112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B112" i="1"/>
  <c r="AD112" i="1"/>
  <c r="AE112" i="1"/>
  <c r="AF112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C113" i="1"/>
  <c r="AD113" i="1"/>
  <c r="AE113" i="1"/>
  <c r="AF113" i="1"/>
  <c r="I114" i="1"/>
  <c r="J114" i="1"/>
  <c r="K114" i="1"/>
  <c r="L114" i="1"/>
  <c r="M114" i="1"/>
  <c r="N114" i="1"/>
  <c r="O114" i="1"/>
  <c r="R114" i="1"/>
  <c r="T114" i="1"/>
  <c r="U114" i="1"/>
  <c r="V114" i="1"/>
  <c r="Y114" i="1"/>
  <c r="Z114" i="1"/>
  <c r="AA114" i="1"/>
  <c r="AD114" i="1"/>
  <c r="AE114" i="1"/>
  <c r="AF114" i="1"/>
  <c r="I115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C115" i="1"/>
  <c r="AD115" i="1"/>
  <c r="AE115" i="1"/>
  <c r="AF115" i="1"/>
  <c r="I116" i="1"/>
  <c r="J116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I117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I118" i="1"/>
  <c r="J118" i="1"/>
  <c r="K118" i="1"/>
  <c r="L118" i="1"/>
  <c r="M118" i="1"/>
  <c r="N118" i="1"/>
  <c r="O118" i="1"/>
  <c r="R118" i="1"/>
  <c r="T118" i="1"/>
  <c r="U118" i="1"/>
  <c r="V118" i="1"/>
  <c r="Y118" i="1"/>
  <c r="Z118" i="1"/>
  <c r="AA118" i="1"/>
  <c r="AD118" i="1"/>
  <c r="AE118" i="1"/>
  <c r="AF118" i="1"/>
  <c r="I119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C119" i="1"/>
  <c r="AD119" i="1"/>
  <c r="AE119" i="1"/>
  <c r="AF119" i="1"/>
  <c r="I120" i="1"/>
  <c r="J120" i="1"/>
  <c r="K120" i="1"/>
  <c r="L120" i="1"/>
  <c r="M120" i="1"/>
  <c r="N120" i="1"/>
  <c r="O120" i="1"/>
  <c r="R120" i="1"/>
  <c r="T120" i="1"/>
  <c r="U120" i="1"/>
  <c r="V120" i="1"/>
  <c r="Y120" i="1"/>
  <c r="Z120" i="1"/>
  <c r="AA120" i="1"/>
  <c r="AD120" i="1"/>
  <c r="AE120" i="1"/>
  <c r="AF120" i="1"/>
  <c r="I121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I122" i="1"/>
  <c r="J122" i="1"/>
  <c r="K122" i="1"/>
  <c r="L122" i="1"/>
  <c r="M122" i="1"/>
  <c r="N122" i="1"/>
  <c r="O122" i="1"/>
  <c r="R122" i="1"/>
  <c r="T122" i="1"/>
  <c r="U122" i="1"/>
  <c r="V122" i="1"/>
  <c r="Y122" i="1"/>
  <c r="Z122" i="1"/>
  <c r="AA122" i="1"/>
  <c r="AC122" i="1"/>
  <c r="AD122" i="1"/>
  <c r="AE122" i="1"/>
  <c r="AF122" i="1"/>
  <c r="I123" i="1"/>
  <c r="J123" i="1"/>
  <c r="K123" i="1"/>
  <c r="L123" i="1"/>
  <c r="M123" i="1"/>
  <c r="N123" i="1"/>
  <c r="O123" i="1"/>
  <c r="R123" i="1"/>
  <c r="S123" i="1"/>
  <c r="T123" i="1"/>
  <c r="U123" i="1"/>
  <c r="X123" i="1"/>
  <c r="Y123" i="1"/>
  <c r="AA123" i="1"/>
  <c r="AD123" i="1"/>
  <c r="AE123" i="1"/>
  <c r="AF123" i="1"/>
  <c r="I124" i="1"/>
  <c r="J124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I125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I126" i="1"/>
  <c r="J126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I127" i="1"/>
  <c r="J127" i="1"/>
  <c r="K127" i="1"/>
  <c r="L127" i="1"/>
  <c r="M127" i="1"/>
  <c r="N127" i="1"/>
  <c r="O127" i="1"/>
  <c r="R127" i="1"/>
  <c r="S127" i="1"/>
  <c r="T127" i="1"/>
  <c r="U127" i="1"/>
  <c r="X127" i="1"/>
  <c r="Y127" i="1"/>
  <c r="AA127" i="1"/>
  <c r="AD127" i="1"/>
  <c r="AE127" i="1"/>
  <c r="AF127" i="1"/>
  <c r="I128" i="1"/>
  <c r="J128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O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I130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I131" i="1"/>
  <c r="J131" i="1"/>
  <c r="K131" i="1"/>
  <c r="L131" i="1"/>
  <c r="M131" i="1"/>
  <c r="N131" i="1"/>
  <c r="O131" i="1"/>
  <c r="R131" i="1"/>
  <c r="S131" i="1"/>
  <c r="T131" i="1"/>
  <c r="U131" i="1"/>
  <c r="X131" i="1"/>
  <c r="Y131" i="1"/>
  <c r="AA131" i="1"/>
  <c r="AC131" i="1"/>
  <c r="AD131" i="1"/>
  <c r="AE131" i="1"/>
  <c r="AF131" i="1"/>
  <c r="I132" i="1"/>
  <c r="J132" i="1"/>
  <c r="K132" i="1"/>
  <c r="L132" i="1"/>
  <c r="M132" i="1"/>
  <c r="N132" i="1"/>
  <c r="O132" i="1"/>
  <c r="R132" i="1"/>
  <c r="T132" i="1"/>
  <c r="U132" i="1"/>
  <c r="V132" i="1"/>
  <c r="Y132" i="1"/>
  <c r="Z132" i="1"/>
  <c r="AA132" i="1"/>
  <c r="AD132" i="1"/>
  <c r="AE132" i="1"/>
  <c r="AF132" i="1"/>
  <c r="I133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C133" i="1"/>
  <c r="AD133" i="1"/>
  <c r="AE133" i="1"/>
  <c r="AF133" i="1"/>
  <c r="I134" i="1"/>
  <c r="J134" i="1"/>
  <c r="K134" i="1"/>
  <c r="L134" i="1"/>
  <c r="M134" i="1"/>
  <c r="N134" i="1"/>
  <c r="O134" i="1"/>
  <c r="R134" i="1"/>
  <c r="T134" i="1"/>
  <c r="U134" i="1"/>
  <c r="V134" i="1"/>
  <c r="Y134" i="1"/>
  <c r="Z134" i="1"/>
  <c r="AA134" i="1"/>
  <c r="AD134" i="1"/>
  <c r="AE134" i="1"/>
  <c r="AF134" i="1"/>
  <c r="I135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C135" i="1"/>
  <c r="AD135" i="1"/>
  <c r="AE135" i="1"/>
  <c r="AF135" i="1"/>
  <c r="I136" i="1"/>
  <c r="J136" i="1"/>
  <c r="K136" i="1"/>
  <c r="L136" i="1"/>
  <c r="M136" i="1"/>
  <c r="N136" i="1"/>
  <c r="O136" i="1"/>
  <c r="R136" i="1"/>
  <c r="T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C137" i="1"/>
  <c r="AD137" i="1"/>
  <c r="AE137" i="1"/>
  <c r="AF137" i="1"/>
  <c r="I138" i="1"/>
  <c r="J138" i="1"/>
  <c r="K138" i="1"/>
  <c r="L138" i="1"/>
  <c r="M138" i="1"/>
  <c r="N138" i="1"/>
  <c r="O138" i="1"/>
  <c r="R138" i="1"/>
  <c r="T138" i="1"/>
  <c r="U138" i="1"/>
  <c r="V138" i="1"/>
  <c r="Y138" i="1"/>
  <c r="Z138" i="1"/>
  <c r="AA138" i="1"/>
  <c r="AC138" i="1"/>
  <c r="AD138" i="1"/>
  <c r="AE138" i="1"/>
  <c r="AF138" i="1"/>
  <c r="I139" i="1"/>
  <c r="J139" i="1"/>
  <c r="K139" i="1"/>
  <c r="L139" i="1"/>
  <c r="M139" i="1"/>
  <c r="N139" i="1"/>
  <c r="O139" i="1"/>
  <c r="R139" i="1"/>
  <c r="S139" i="1"/>
  <c r="T139" i="1"/>
  <c r="U139" i="1"/>
  <c r="X139" i="1"/>
  <c r="Y139" i="1"/>
  <c r="AA139" i="1"/>
  <c r="AD139" i="1"/>
  <c r="AE139" i="1"/>
  <c r="AF139" i="1"/>
  <c r="I140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I141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C141" i="1"/>
  <c r="AD141" i="1"/>
  <c r="AE141" i="1"/>
  <c r="AF141" i="1"/>
  <c r="I142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B142" i="1"/>
  <c r="AD142" i="1"/>
  <c r="AE142" i="1"/>
  <c r="AF142" i="1"/>
  <c r="I143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I144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B144" i="1"/>
  <c r="AD144" i="1"/>
  <c r="AE144" i="1"/>
  <c r="AF144" i="1"/>
  <c r="I145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C145" i="1"/>
  <c r="AD145" i="1"/>
  <c r="AE145" i="1"/>
  <c r="AF145" i="1"/>
  <c r="I146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I147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I148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I149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C149" i="1"/>
  <c r="AD149" i="1"/>
  <c r="AE149" i="1"/>
  <c r="AF149" i="1"/>
  <c r="I150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I152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I153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C153" i="1"/>
  <c r="AD153" i="1"/>
  <c r="AE153" i="1"/>
  <c r="AF153" i="1"/>
  <c r="I154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C154" i="1"/>
  <c r="AD154" i="1"/>
  <c r="AE154" i="1"/>
  <c r="AF154" i="1"/>
  <c r="I155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I156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I157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C157" i="1"/>
  <c r="AD157" i="1"/>
  <c r="AE157" i="1"/>
  <c r="AF157" i="1"/>
  <c r="I158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B158" i="1"/>
  <c r="AD158" i="1"/>
  <c r="AE158" i="1"/>
  <c r="AF158" i="1"/>
  <c r="I159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I160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B160" i="1"/>
  <c r="AD160" i="1"/>
  <c r="AE160" i="1"/>
  <c r="AF160" i="1"/>
  <c r="I161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I162" i="1"/>
  <c r="J162" i="1"/>
  <c r="K162" i="1"/>
  <c r="L162" i="1"/>
  <c r="M162" i="1"/>
  <c r="N162" i="1"/>
  <c r="O162" i="1"/>
  <c r="R162" i="1"/>
  <c r="T162" i="1"/>
  <c r="U162" i="1"/>
  <c r="V162" i="1"/>
  <c r="Y162" i="1"/>
  <c r="Z162" i="1"/>
  <c r="AA162" i="1"/>
  <c r="AD162" i="1"/>
  <c r="AE162" i="1"/>
  <c r="AF162" i="1"/>
  <c r="I163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C163" i="1"/>
  <c r="AD163" i="1"/>
  <c r="AE163" i="1"/>
  <c r="AF163" i="1"/>
  <c r="I164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I165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C165" i="1"/>
  <c r="AD165" i="1"/>
  <c r="AE165" i="1"/>
  <c r="AF165" i="1"/>
  <c r="I166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C167" i="1"/>
  <c r="AD167" i="1"/>
  <c r="AE167" i="1"/>
  <c r="AF167" i="1"/>
  <c r="I168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I169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C169" i="1"/>
  <c r="AD169" i="1"/>
  <c r="AE169" i="1"/>
  <c r="AF169" i="1"/>
  <c r="I170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C170" i="1"/>
  <c r="AD170" i="1"/>
  <c r="AE170" i="1"/>
  <c r="AF170" i="1"/>
  <c r="I171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I172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I174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B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I176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B176" i="1"/>
  <c r="AD176" i="1"/>
  <c r="AE176" i="1"/>
  <c r="AF176" i="1"/>
  <c r="I177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I178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I179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C179" i="1"/>
  <c r="AD179" i="1"/>
  <c r="AE179" i="1"/>
  <c r="AF179" i="1"/>
  <c r="I180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I181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C181" i="1"/>
  <c r="AD181" i="1"/>
  <c r="AE181" i="1"/>
  <c r="AF181" i="1"/>
  <c r="I182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I183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C183" i="1"/>
  <c r="AD183" i="1"/>
  <c r="AE183" i="1"/>
  <c r="AF183" i="1"/>
  <c r="I184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C185" i="1"/>
  <c r="AD185" i="1"/>
  <c r="AE185" i="1"/>
  <c r="AF185" i="1"/>
  <c r="I186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I187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I188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I189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C189" i="1"/>
  <c r="AD189" i="1"/>
  <c r="AE189" i="1"/>
  <c r="AF189" i="1"/>
  <c r="I190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I191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C191" i="1"/>
  <c r="AD191" i="1"/>
  <c r="AE191" i="1"/>
  <c r="AF191" i="1"/>
  <c r="I192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C193" i="1"/>
  <c r="AD193" i="1"/>
  <c r="AE193" i="1"/>
  <c r="AF193" i="1"/>
  <c r="I194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I195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C195" i="1"/>
  <c r="AD195" i="1"/>
  <c r="AE195" i="1"/>
  <c r="AF195" i="1"/>
  <c r="I196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I197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I198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I199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C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I201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I203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C203" i="1"/>
  <c r="AD203" i="1"/>
  <c r="AE203" i="1"/>
  <c r="AF203" i="1"/>
  <c r="I204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I205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I206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I207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C207" i="1"/>
  <c r="AD207" i="1"/>
  <c r="AE207" i="1"/>
  <c r="AF207" i="1"/>
  <c r="I208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B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C209" i="1"/>
  <c r="AD209" i="1"/>
  <c r="AE209" i="1"/>
  <c r="AF209" i="1"/>
  <c r="I210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I211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I212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I213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C213" i="1"/>
  <c r="AD213" i="1"/>
  <c r="AE213" i="1"/>
  <c r="AF213" i="1"/>
  <c r="I214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I215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C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I217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C217" i="1"/>
  <c r="AD217" i="1"/>
  <c r="AE217" i="1"/>
  <c r="AF217" i="1"/>
  <c r="I218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C219" i="1"/>
  <c r="AD219" i="1"/>
  <c r="AE219" i="1"/>
  <c r="AF219" i="1"/>
  <c r="I220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C220" i="1"/>
  <c r="AD220" i="1"/>
  <c r="AE220" i="1"/>
  <c r="AF220" i="1"/>
  <c r="I221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C221" i="1"/>
  <c r="AD221" i="1"/>
  <c r="AE221" i="1"/>
  <c r="AF221" i="1"/>
  <c r="I222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I223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B224" i="1"/>
  <c r="AD224" i="1"/>
  <c r="AE224" i="1"/>
  <c r="AF224" i="1"/>
  <c r="I225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C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I227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C227" i="1"/>
  <c r="AD227" i="1"/>
  <c r="AE227" i="1"/>
  <c r="AF227" i="1"/>
  <c r="I228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I229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C229" i="1"/>
  <c r="AD229" i="1"/>
  <c r="AE229" i="1"/>
  <c r="AF229" i="1"/>
  <c r="I230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Z231" i="1"/>
  <c r="AA231" i="1"/>
  <c r="AC231" i="1"/>
  <c r="AD231" i="1"/>
  <c r="AE231" i="1"/>
  <c r="AF231" i="1"/>
  <c r="I232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I233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Z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C235" i="1"/>
  <c r="AD235" i="1"/>
  <c r="AE235" i="1"/>
  <c r="AF235" i="1"/>
  <c r="I236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I237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B238" i="1"/>
  <c r="AD238" i="1"/>
  <c r="AE238" i="1"/>
  <c r="AF238" i="1"/>
  <c r="I239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C239" i="1"/>
  <c r="AD239" i="1"/>
  <c r="AE239" i="1"/>
  <c r="AF239" i="1"/>
  <c r="I240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B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C241" i="1"/>
  <c r="AD241" i="1"/>
  <c r="AE241" i="1"/>
  <c r="AF241" i="1"/>
  <c r="I242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I244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B244" i="1"/>
  <c r="AD244" i="1"/>
  <c r="AE244" i="1"/>
  <c r="AF244" i="1"/>
  <c r="I245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I246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B246" i="1"/>
  <c r="AD246" i="1"/>
  <c r="AE246" i="1"/>
  <c r="AF246" i="1"/>
  <c r="I247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C247" i="1"/>
  <c r="AD247" i="1"/>
  <c r="AE247" i="1"/>
  <c r="AF247" i="1"/>
  <c r="I248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B248" i="1"/>
  <c r="AD248" i="1"/>
  <c r="AE248" i="1"/>
  <c r="AF248" i="1"/>
  <c r="I249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I250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B250" i="1"/>
  <c r="AD250" i="1"/>
  <c r="AE250" i="1"/>
  <c r="AF250" i="1"/>
  <c r="I251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C251" i="1"/>
  <c r="AD251" i="1"/>
  <c r="AE251" i="1"/>
  <c r="AF251" i="1"/>
  <c r="I252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B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I254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I256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B256" i="1"/>
  <c r="AC256" i="1"/>
  <c r="AD256" i="1"/>
  <c r="AE256" i="1"/>
  <c r="AF256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B257" i="1"/>
  <c r="AC257" i="1"/>
  <c r="AD257" i="1"/>
  <c r="AE257" i="1"/>
  <c r="AF257" i="1"/>
  <c r="I258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I259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C259" i="1"/>
  <c r="AD259" i="1"/>
  <c r="AE259" i="1"/>
  <c r="AF259" i="1"/>
  <c r="I260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C261" i="1"/>
  <c r="AD261" i="1"/>
  <c r="AE261" i="1"/>
  <c r="AF261" i="1"/>
  <c r="I262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I264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I267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O268" i="1"/>
  <c r="R268" i="1"/>
  <c r="T268" i="1"/>
  <c r="U268" i="1"/>
  <c r="X268" i="1"/>
  <c r="Y268" i="1"/>
  <c r="AA268" i="1"/>
  <c r="AD268" i="1"/>
  <c r="AE268" i="1"/>
  <c r="AF268" i="1"/>
  <c r="Z268" i="1" l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C29" i="12"/>
  <c r="E29" i="12"/>
  <c r="H28" i="1" s="1"/>
  <c r="G29" i="12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G28" i="1"/>
  <c r="I28" i="1"/>
  <c r="K28" i="1"/>
  <c r="L28" i="1"/>
  <c r="M28" i="1"/>
  <c r="O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K26" i="14"/>
  <c r="Q24" i="1" s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O24" i="18" s="1"/>
  <c r="AC23" i="1" s="1"/>
  <c r="C24" i="17"/>
  <c r="F26" i="15"/>
  <c r="K26" i="15"/>
  <c r="F24" i="16"/>
  <c r="G24" i="16"/>
  <c r="H24" i="16"/>
  <c r="I24" i="16"/>
  <c r="U23" i="1" s="1"/>
  <c r="D25" i="14"/>
  <c r="I25" i="14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N24" i="18" l="1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C11" i="1"/>
  <c r="D11" i="1"/>
  <c r="E11" i="1"/>
  <c r="F11" i="1"/>
  <c r="I11" i="1"/>
  <c r="J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S7" i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comments1.xml><?xml version="1.0" encoding="utf-8"?>
<comments xmlns="http://schemas.openxmlformats.org/spreadsheetml/2006/main">
  <authors>
    <author>user</author>
  </authors>
  <commentList>
    <comment ref="L2" authorId="0" shapeId="0">
      <text>
        <r>
          <rPr>
            <b/>
            <sz val="9"/>
            <color indexed="81"/>
            <rFont val="細明體"/>
            <family val="3"/>
            <charset val="136"/>
          </rPr>
          <t>台幣貶值時(正數為貶值、線圖向上)
台幣升值時(負數為升值、線圖向下)
台幣升貶值原因，通常是外資大量匯出</t>
        </r>
      </text>
    </comment>
  </commentList>
</comments>
</file>

<file path=xl/sharedStrings.xml><?xml version="1.0" encoding="utf-8"?>
<sst xmlns="http://schemas.openxmlformats.org/spreadsheetml/2006/main" count="217" uniqueCount="138">
  <si>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</si>
  <si>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</si>
  <si>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</si>
  <si>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</si>
  <si>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</si>
  <si>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</si>
  <si>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</si>
  <si>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</si>
  <si>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</si>
  <si>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</si>
  <si>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</si>
  <si>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</si>
  <si>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</si>
  <si>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</si>
  <si>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</si>
  <si>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</si>
  <si>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</si>
  <si>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</si>
  <si>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</si>
  <si>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</si>
  <si>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</si>
  <si>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</si>
  <si>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</si>
  <si>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</si>
  <si>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</si>
  <si>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</si>
  <si>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</si>
  <si>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</si>
  <si>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</si>
  <si>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</si>
  <si>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</si>
  <si>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</si>
  <si>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</si>
  <si>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</si>
  <si>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</si>
  <si>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</si>
  <si>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</si>
  <si>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</si>
  <si>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</si>
  <si>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</si>
  <si>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</si>
  <si>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</si>
  <si>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</si>
  <si>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</si>
  <si>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</si>
  <si>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</si>
  <si>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</si>
  <si>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</si>
  <si>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</si>
  <si>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</si>
  <si>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</si>
  <si>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</si>
  <si>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</si>
  <si>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</si>
  <si>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</si>
  <si>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</si>
  <si>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</si>
  <si>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</si>
  <si>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</si>
  <si>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</si>
  <si>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</si>
  <si>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</si>
  <si>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</si>
  <si>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</si>
  <si>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</si>
  <si>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</si>
  <si>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</si>
  <si>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</si>
  <si>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</si>
  <si>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</si>
  <si>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</si>
  <si>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</si>
  <si>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</si>
  <si>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</si>
  <si>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</si>
  <si>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</si>
  <si>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</si>
  <si>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</si>
  <si>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</si>
  <si>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</si>
  <si>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</si>
  <si>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</si>
  <si>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</si>
  <si>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</si>
  <si>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</si>
  <si>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</si>
  <si>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http://www.taifex.com.tw/chinese/3/7_8.asp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</si>
  <si>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</si>
  <si>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</si>
  <si>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</si>
  <si>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</si>
  <si>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</si>
  <si>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t>http://www.stockq.org/stock/history/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</si>
  <si>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</si>
  <si>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</si>
  <si>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</si>
  <si>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</si>
  <si>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</si>
  <si>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</si>
  <si>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</si>
  <si>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</si>
  <si>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</si>
  <si>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http://www.cnyes.com/forex/html5chart.aspx?fccode=DX&amp;rate=exchange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</si>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</sst>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20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6" fillId="0" borderId="16" xfId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15" fillId="0" borderId="7" xfId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868"/>
  <ax:ocxPr ax:name="_ExtentY" ax:value="868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162856961"/>
  <ax:ocxPr ax:name="CurrentDate" ax:value="43047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121920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zoomScale="110" zoomScaleNormal="110" workbookViewId="0">
      <selection activeCell="F17" sqref="F17"/>
    </sheetView>
  </sheetViews>
  <sheetFormatPr defaultRowHeight="16.2"/>
  <cols>
    <col min="1" max="1" width="6" bestFit="1" customWidth="1"/>
    <col min="2" max="2" width="12.88671875" bestFit="1" customWidth="1"/>
    <col min="3" max="3" width="10.88671875" customWidth="1"/>
    <col min="4" max="4" width="12.33203125" bestFit="1" customWidth="1"/>
    <col min="5" max="6" width="13.77734375" bestFit="1" customWidth="1"/>
    <col min="7" max="8" width="12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108</v>
      </c>
      <c r="C5" s="99" t="s">
        <v>2</v>
      </c>
      <c r="D5" s="99"/>
      <c r="E5" s="99"/>
      <c r="F5" s="99"/>
      <c r="G5" s="100" t="s">
        <v>34</v>
      </c>
      <c r="H5" s="101"/>
      <c r="I5" s="101"/>
      <c r="J5" s="101"/>
      <c r="K5" s="102" t="s">
        <v>9</v>
      </c>
      <c r="L5" s="103"/>
      <c r="M5" s="103"/>
    </row>
    <row r="6" spans="2:13" ht="31.2">
      <c r="B6" s="98">
        <v>43047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94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5"/>
      <c r="C7" s="36">
        <f>VLOOKUP($B$6,資料整合一覽!$B$3:$AF$500,2,FALSE)</f>
        <v>10818.99</v>
      </c>
      <c r="D7" s="37">
        <f>VLOOKUP($B$6,資料整合一覽!$B$3:$AF$500,3,FALSE)</f>
        <v>-21.35</v>
      </c>
      <c r="E7" s="38">
        <f>VLOOKUP($B$6,資料整合一覽!$B$3:$AF$500,4,FALSE)</f>
        <v>-2E-3</v>
      </c>
      <c r="F7" s="36" t="str">
        <f>VLOOKUP($B$6,資料整合一覽!$B$3:$AF$500,5,FALSE)</f>
        <v>1205.54億</v>
      </c>
      <c r="G7" s="39">
        <f>VLOOKUP($B$6,資料整合一覽!$B$3:$AF$500,6,FALSE)</f>
        <v>5.2366513100000001</v>
      </c>
      <c r="H7" s="37">
        <f>VLOOKUP($B$6,資料整合一覽!$B$3:$AF$500,7,FALSE)</f>
        <v>-0.98990677999999999</v>
      </c>
      <c r="I7" s="37">
        <f>VLOOKUP($B$6,資料整合一覽!$B$3:$AF$500,8,FALSE)</f>
        <v>-0.27960283000000002</v>
      </c>
      <c r="J7" s="37">
        <f>VLOOKUP($B$6,資料整合一覽!$B$3:$AF$500,9,FALSE)</f>
        <v>-33.14180417</v>
      </c>
      <c r="K7" s="40">
        <f>VLOOKUP($B$6,資料整合一覽!$B$3:$AF$500,10,FALSE)</f>
        <v>30.187000000000001</v>
      </c>
      <c r="L7" s="41">
        <f>VLOOKUP($B$6,資料整合一覽!$B$3:$AF$500,11,FALSE)</f>
        <v>1.7000000000000001E-2</v>
      </c>
      <c r="M7" s="42">
        <f>VLOOKUP($B$6,資料整合一覽!$B$3:$AF$500,12,FALSE)</f>
        <v>0</v>
      </c>
    </row>
    <row r="8" spans="2:13" ht="3" customHeight="1">
      <c r="B8" s="9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5"/>
      <c r="C9" s="96" t="s">
        <v>35</v>
      </c>
      <c r="D9" s="97"/>
      <c r="E9" s="104" t="s">
        <v>42</v>
      </c>
      <c r="F9" s="105"/>
      <c r="G9" s="105"/>
      <c r="H9" s="105"/>
      <c r="I9" s="5" t="s">
        <v>20</v>
      </c>
      <c r="J9" s="94" t="s">
        <v>22</v>
      </c>
      <c r="K9" s="92" t="s">
        <v>33</v>
      </c>
      <c r="L9" s="93"/>
      <c r="M9" s="93"/>
    </row>
    <row r="10" spans="2:13" ht="31.2">
      <c r="B10" s="95"/>
      <c r="C10" s="58" t="s">
        <v>105</v>
      </c>
      <c r="D10" s="58" t="s">
        <v>106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5"/>
      <c r="K10" s="7" t="s">
        <v>107</v>
      </c>
      <c r="L10" s="7" t="s">
        <v>31</v>
      </c>
      <c r="M10" s="7" t="s">
        <v>32</v>
      </c>
    </row>
    <row r="11" spans="2:13" ht="32.4" customHeight="1">
      <c r="B11" s="95"/>
      <c r="C11" s="29">
        <f>VLOOKUP($B$6,資料整合一覽!$B$3:$AF$500,13,FALSE)</f>
        <v>3721.5</v>
      </c>
      <c r="D11" s="29">
        <f>VLOOKUP($B$6,資料整合一覽!$B$3:$AF$500,14,FALSE)</f>
        <v>46348.75</v>
      </c>
      <c r="E11" s="67">
        <f>VLOOKUP($B$6,資料整合一覽!$B$3:$AF$500,17,FALSE)</f>
        <v>-16.912800000000001</v>
      </c>
      <c r="F11" s="67">
        <f>VLOOKUP($B$6,資料整合一覽!$B$3:$AF$500,18,FALSE)</f>
        <v>-3.1139999999999999</v>
      </c>
      <c r="G11" s="67">
        <f>VLOOKUP($B$6,資料整合一覽!$B$3:$AF$500,19,FALSE)</f>
        <v>58.347999999999999</v>
      </c>
      <c r="H11" s="67">
        <f>VLOOKUP($B$6,資料整合一覽!$B$3:$AF$500,20,FALSE)</f>
        <v>19.6342</v>
      </c>
      <c r="I11" s="42">
        <f>VLOOKUP($B$6,資料整合一覽!$B$3:$AF$500,21,FALSE)</f>
        <v>1.8161</v>
      </c>
      <c r="J11" s="44">
        <f>VLOOKUP($B$6,資料整合一覽!$B$3:$AF$500,22,FALSE)</f>
        <v>-7.7823951643369846E-2</v>
      </c>
      <c r="K11" s="36">
        <f>VLOOKUP($B$6,資料整合一覽!$B$3:$AF$500,29,FALSE)</f>
        <v>0</v>
      </c>
      <c r="L11" s="36">
        <f>VLOOKUP($B$6,資料整合一覽!$B$3:$AF$500,30,FALSE)</f>
        <v>0</v>
      </c>
      <c r="M11" s="36">
        <f>VLOOKUP($B$6,資料整合一覽!$B$3:$AF$500,31,FALSE)</f>
        <v>0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121920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269"/>
  <sheetViews>
    <sheetView topLeftCell="B1" zoomScale="80" zoomScaleNormal="80" workbookViewId="0">
      <pane ySplit="3" topLeftCell="A265" activePane="bottomLeft" state="frozen"/>
      <selection pane="bottomLeft" activeCell="K281" sqref="K281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1" t="s">
        <v>75</v>
      </c>
      <c r="C1" s="99"/>
      <c r="D1" s="99"/>
      <c r="E1" s="142" t="s">
        <v>79</v>
      </c>
      <c r="F1" s="143"/>
      <c r="G1" s="143"/>
      <c r="H1" s="141" t="s">
        <v>80</v>
      </c>
      <c r="I1" s="99"/>
      <c r="J1" s="99"/>
      <c r="K1" s="142" t="s">
        <v>81</v>
      </c>
      <c r="L1" s="143"/>
      <c r="M1" s="143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>
      <c r="A3" s="16" t="s">
        <v>40</v>
      </c>
      <c r="B3" s="136" t="s">
        <v>86</v>
      </c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0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68127</v>
      </c>
      <c r="L269" s="10">
        <v>52839</v>
      </c>
      <c r="M269" s="28">
        <f t="shared" si="105"/>
        <v>15288</v>
      </c>
      <c r="N269" s="27">
        <f t="shared" si="106"/>
        <v>3840</v>
      </c>
      <c r="O269" s="28">
        <f t="shared" si="107"/>
        <v>4293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269"/>
  <sheetViews>
    <sheetView zoomScaleNormal="100" workbookViewId="0">
      <pane ySplit="3" topLeftCell="A256" activePane="bottomLeft" state="frozen"/>
      <selection pane="bottomLeft" activeCell="I274" sqref="I274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45" t="s">
        <v>87</v>
      </c>
      <c r="C1" s="146"/>
      <c r="D1" s="147"/>
      <c r="E1" s="145" t="s">
        <v>88</v>
      </c>
      <c r="F1" s="146"/>
      <c r="G1" s="147"/>
      <c r="H1" s="145" t="s">
        <v>89</v>
      </c>
      <c r="I1" s="146"/>
      <c r="J1" s="147"/>
    </row>
    <row r="2" spans="1:10" s="1" customFormat="1" ht="16.2" thickBot="1">
      <c r="A2" s="68" t="s">
        <v>1</v>
      </c>
      <c r="B2" s="69" t="s">
        <v>90</v>
      </c>
      <c r="C2" s="70" t="s">
        <v>5</v>
      </c>
      <c r="D2" s="71" t="s">
        <v>91</v>
      </c>
      <c r="E2" s="69" t="s">
        <v>90</v>
      </c>
      <c r="F2" s="70" t="s">
        <v>5</v>
      </c>
      <c r="G2" s="71" t="s">
        <v>91</v>
      </c>
      <c r="H2" s="69" t="s">
        <v>90</v>
      </c>
      <c r="I2" s="70" t="s">
        <v>5</v>
      </c>
      <c r="J2" s="71" t="s">
        <v>91</v>
      </c>
    </row>
    <row r="3" spans="1:10">
      <c r="A3" s="16" t="s">
        <v>40</v>
      </c>
      <c r="B3" s="148" t="s">
        <v>92</v>
      </c>
      <c r="C3" s="149"/>
      <c r="D3" s="149"/>
      <c r="E3" s="149"/>
      <c r="F3" s="149"/>
      <c r="G3" s="149"/>
      <c r="H3" s="149"/>
      <c r="I3" s="149"/>
      <c r="J3" s="149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29"/>
      <c r="C260" s="29"/>
      <c r="D260" s="29"/>
      <c r="E260" s="29"/>
      <c r="F260" s="29"/>
      <c r="G260" s="29"/>
      <c r="H260" s="29"/>
      <c r="I260" s="29"/>
      <c r="J260" s="29"/>
    </row>
    <row r="261" spans="1:10">
      <c r="A261" s="9">
        <v>43039</v>
      </c>
      <c r="B261" s="29"/>
      <c r="C261" s="29"/>
      <c r="D261" s="29"/>
      <c r="E261" s="29"/>
      <c r="F261" s="29"/>
      <c r="G261" s="29"/>
      <c r="H261" s="29"/>
      <c r="I261" s="29"/>
      <c r="J261" s="29"/>
    </row>
    <row r="262" spans="1:10">
      <c r="A262" s="9">
        <v>43040</v>
      </c>
      <c r="B262" s="29"/>
      <c r="C262" s="29"/>
      <c r="D262" s="29"/>
      <c r="E262" s="29"/>
      <c r="F262" s="29"/>
      <c r="G262" s="29"/>
      <c r="H262" s="29"/>
      <c r="I262" s="29"/>
      <c r="J262" s="29"/>
    </row>
    <row r="263" spans="1:10">
      <c r="A263" s="9">
        <v>43041</v>
      </c>
      <c r="B263" s="29"/>
      <c r="C263" s="29"/>
      <c r="D263" s="29"/>
      <c r="E263" s="29"/>
      <c r="F263" s="29"/>
      <c r="G263" s="29"/>
      <c r="H263" s="29"/>
      <c r="I263" s="29"/>
      <c r="J263" s="29"/>
    </row>
    <row r="264" spans="1:10">
      <c r="A264" s="9">
        <v>43042</v>
      </c>
      <c r="B264" s="29"/>
      <c r="C264" s="29"/>
      <c r="D264" s="29"/>
      <c r="E264" s="29"/>
      <c r="F264" s="29"/>
      <c r="G264" s="29"/>
      <c r="H264" s="29"/>
      <c r="I264" s="29"/>
      <c r="J264" s="29"/>
    </row>
    <row r="265" spans="1:10">
      <c r="A265" s="9">
        <v>43043</v>
      </c>
      <c r="B265" s="29"/>
      <c r="C265" s="29"/>
      <c r="D265" s="29"/>
      <c r="E265" s="29"/>
      <c r="F265" s="29"/>
      <c r="G265" s="29"/>
      <c r="H265" s="29"/>
      <c r="I265" s="29"/>
      <c r="J265" s="29"/>
    </row>
    <row r="266" spans="1:10">
      <c r="A266" s="9">
        <v>43044</v>
      </c>
      <c r="B266" s="29"/>
      <c r="C266" s="29"/>
      <c r="D266" s="29"/>
      <c r="E266" s="29"/>
      <c r="F266" s="29"/>
      <c r="G266" s="29"/>
      <c r="H266" s="29"/>
      <c r="I266" s="29"/>
      <c r="J266" s="29"/>
    </row>
    <row r="267" spans="1:10">
      <c r="A267" s="9">
        <v>43045</v>
      </c>
      <c r="B267" s="29"/>
      <c r="C267" s="29"/>
      <c r="D267" s="29"/>
      <c r="E267" s="29"/>
      <c r="F267" s="29"/>
      <c r="G267" s="29"/>
      <c r="H267" s="29"/>
      <c r="I267" s="29"/>
      <c r="J267" s="29"/>
    </row>
    <row r="268" spans="1:10">
      <c r="A268" s="9">
        <v>43046</v>
      </c>
      <c r="B268" s="29">
        <v>23557.23</v>
      </c>
      <c r="C268" s="29">
        <v>8.81</v>
      </c>
      <c r="D268" s="44">
        <v>4.0000000000000002E-4</v>
      </c>
      <c r="E268" s="29">
        <v>6767.7809999999999</v>
      </c>
      <c r="F268" s="29">
        <v>-18.66</v>
      </c>
      <c r="G268" s="44">
        <v>-2.7000000000000001E-3</v>
      </c>
      <c r="H268" s="29">
        <v>1316.55</v>
      </c>
      <c r="I268" s="29">
        <v>-0.79</v>
      </c>
      <c r="J268" s="44">
        <v>-5.9999999999999995E-4</v>
      </c>
    </row>
    <row r="269" spans="1:10">
      <c r="A269" s="9">
        <v>43047</v>
      </c>
      <c r="B269" s="29"/>
      <c r="C269" s="29"/>
      <c r="D269" s="29"/>
      <c r="E269" s="29"/>
      <c r="F269" s="29"/>
      <c r="G269" s="29"/>
      <c r="H269" s="29"/>
      <c r="I269" s="29"/>
      <c r="J269" s="29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"/>
  <dimension ref="A1:AF26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4" sqref="L4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06" t="s">
        <v>0</v>
      </c>
      <c r="B1" s="16"/>
      <c r="C1" s="99" t="s">
        <v>2</v>
      </c>
      <c r="D1" s="99"/>
      <c r="E1" s="99"/>
      <c r="F1" s="99"/>
      <c r="G1" s="100" t="s">
        <v>34</v>
      </c>
      <c r="H1" s="101"/>
      <c r="I1" s="101"/>
      <c r="J1" s="101"/>
      <c r="K1" s="102" t="s">
        <v>9</v>
      </c>
      <c r="L1" s="103"/>
      <c r="M1" s="103"/>
      <c r="N1" s="96" t="s">
        <v>35</v>
      </c>
      <c r="O1" s="107"/>
      <c r="P1" s="107"/>
      <c r="Q1" s="107"/>
      <c r="R1" s="104" t="s">
        <v>42</v>
      </c>
      <c r="S1" s="105"/>
      <c r="T1" s="105"/>
      <c r="U1" s="105"/>
      <c r="V1" s="5" t="s">
        <v>20</v>
      </c>
      <c r="W1" s="94" t="s">
        <v>22</v>
      </c>
      <c r="X1" s="109" t="s">
        <v>29</v>
      </c>
      <c r="Y1" s="110"/>
      <c r="Z1" s="110"/>
      <c r="AA1" s="110"/>
      <c r="AB1" s="110"/>
      <c r="AC1" s="110"/>
      <c r="AD1" s="92" t="s">
        <v>33</v>
      </c>
      <c r="AE1" s="93"/>
      <c r="AF1" s="93"/>
    </row>
    <row r="2" spans="1:32" ht="31.2">
      <c r="A2" s="106"/>
      <c r="B2" s="16" t="s">
        <v>1</v>
      </c>
      <c r="C2" s="12" t="s">
        <v>2</v>
      </c>
      <c r="D2" s="12" t="s">
        <v>5</v>
      </c>
      <c r="E2" s="12" t="s">
        <v>91</v>
      </c>
      <c r="F2" s="12" t="s">
        <v>4</v>
      </c>
      <c r="G2" s="20" t="s">
        <v>94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08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VLOOKUP($B3,三大美股走勢!$A$4:$J$500,4,FALSE)</f>
        <v>0.52</v>
      </c>
      <c r="AE3" s="36">
        <f>VLOOKUP($B3,三大美股走勢!$A$4:$J$500,7,FALSE)</f>
        <v>0.64</v>
      </c>
      <c r="AF3" s="36">
        <f>VLOOKUP($B3,三大美股走勢!$A$4:$J$500,10,FALSE)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VLOOKUP($B4,三大美股走勢!$A$4:$J$500,4,FALSE)</f>
        <v>0.02</v>
      </c>
      <c r="AE4" s="36">
        <f>VLOOKUP($B4,三大美股走勢!$A$4:$J$500,7,FALSE)</f>
        <v>0.41</v>
      </c>
      <c r="AF4" s="36">
        <f>VLOOKUP($B4,三大美股走勢!$A$4:$J$500,10,FALSE)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VLOOKUP($B5,三大美股走勢!$A$4:$J$500,4,FALSE)</f>
        <v>0</v>
      </c>
      <c r="AE5" s="36">
        <f>VLOOKUP($B5,三大美股走勢!$A$4:$J$500,7,FALSE)</f>
        <v>0</v>
      </c>
      <c r="AF5" s="36">
        <f>VLOOKUP($B5,三大美股走勢!$A$4:$J$500,10,FALSE)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VLOOKUP($B6,三大美股走勢!$A$4:$J$500,4,FALSE)</f>
        <v>0</v>
      </c>
      <c r="AE6" s="36">
        <f>VLOOKUP($B6,三大美股走勢!$A$4:$J$500,7,FALSE)</f>
        <v>0</v>
      </c>
      <c r="AF6" s="36">
        <f>VLOOKUP($B6,三大美股走勢!$A$4:$J$500,10,FALSE)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VLOOKUP($B7,三大美股走勢!$A$4:$J$500,4,FALSE)</f>
        <v>0.02</v>
      </c>
      <c r="AE7" s="36">
        <f>VLOOKUP($B7,三大美股走勢!$A$4:$J$500,7,FALSE)</f>
        <v>0.41</v>
      </c>
      <c r="AF7" s="36">
        <f>VLOOKUP($B7,三大美股走勢!$A$4:$J$500,10,FALSE)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VLOOKUP($B8,三大美股走勢!$A$4:$J$500,4,FALSE)</f>
        <v>0.57999999999999996</v>
      </c>
      <c r="AE8" s="36">
        <f>VLOOKUP($B8,三大美股走勢!$A$4:$J$500,7,FALSE)</f>
        <v>0.47</v>
      </c>
      <c r="AF8" s="36">
        <f>VLOOKUP($B8,三大美股走勢!$A$4:$J$500,10,FALSE)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VLOOKUP($B9,三大美股走勢!$A$4:$J$500,4,FALSE)</f>
        <v>0.16</v>
      </c>
      <c r="AE9" s="36">
        <f>VLOOKUP($B9,三大美股走勢!$A$4:$J$500,7,FALSE)</f>
        <v>-0.09</v>
      </c>
      <c r="AF9" s="36">
        <f>VLOOKUP($B9,三大美股走勢!$A$4:$J$500,10,FALSE)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VLOOKUP($B10,三大美股走勢!$A$4:$J$500,4,FALSE)</f>
        <v>0.17</v>
      </c>
      <c r="AE10" s="36">
        <f>VLOOKUP($B10,三大美股走勢!$A$4:$J$500,7,FALSE)</f>
        <v>-0.43</v>
      </c>
      <c r="AF10" s="36">
        <f>VLOOKUP($B10,三大美股走勢!$A$4:$J$500,10,FALSE)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VLOOKUP($B11,三大美股走勢!$A$4:$J$500,4,FALSE)</f>
        <v>0.05</v>
      </c>
      <c r="AE11" s="36">
        <f>VLOOKUP($B11,三大美股走勢!$A$4:$J$500,7,FALSE)</f>
        <v>0.17</v>
      </c>
      <c r="AF11" s="36">
        <f>VLOOKUP($B11,三大美股走勢!$A$4:$J$500,10,FALSE)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VLOOKUP($B12,三大美股走勢!$A$4:$J$500,4,FALSE)</f>
        <v>0</v>
      </c>
      <c r="AE12" s="36">
        <f>VLOOKUP($B12,三大美股走勢!$A$4:$J$500,7,FALSE)</f>
        <v>0</v>
      </c>
      <c r="AF12" s="36">
        <f>VLOOKUP($B12,三大美股走勢!$A$4:$J$500,10,FALSE)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VLOOKUP($B13,三大美股走勢!$A$4:$J$500,4,FALSE)</f>
        <v>0</v>
      </c>
      <c r="AE13" s="36">
        <f>VLOOKUP($B13,三大美股走勢!$A$4:$J$500,7,FALSE)</f>
        <v>0</v>
      </c>
      <c r="AF13" s="36">
        <f>VLOOKUP($B13,三大美股走勢!$A$4:$J$500,10,FALSE)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VLOOKUP($B14,三大美股走勢!$A$4:$J$500,4,FALSE)</f>
        <v>0.08</v>
      </c>
      <c r="AE14" s="36">
        <f>VLOOKUP($B14,三大美股走勢!$A$4:$J$500,7,FALSE)</f>
        <v>0.28000000000000003</v>
      </c>
      <c r="AF14" s="36">
        <f>VLOOKUP($B14,三大美股走勢!$A$4:$J$500,10,FALSE)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VLOOKUP($B15,三大美股走勢!$A$4:$J$500,4,FALSE)</f>
        <v>-0.12</v>
      </c>
      <c r="AE15" s="36">
        <f>VLOOKUP($B15,三大美股走勢!$A$4:$J$500,7,FALSE)</f>
        <v>-0.62</v>
      </c>
      <c r="AF15" s="36">
        <f>VLOOKUP($B15,三大美股走勢!$A$4:$J$500,10,FALSE)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VLOOKUP($B16,三大美股走勢!$A$4:$J$500,4,FALSE)</f>
        <v>1.46</v>
      </c>
      <c r="AE16" s="36">
        <f>VLOOKUP($B16,三大美股走勢!$A$4:$J$500,7,FALSE)</f>
        <v>1.35</v>
      </c>
      <c r="AF16" s="36">
        <f>VLOOKUP($B16,三大美股走勢!$A$4:$J$500,10,FALSE)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VLOOKUP($B17,三大美股走勢!$A$4:$J$500,4,FALSE)</f>
        <v>-0.53</v>
      </c>
      <c r="AE17" s="36">
        <f>VLOOKUP($B17,三大美股走勢!$A$4:$J$500,7,FALSE)</f>
        <v>-0.73</v>
      </c>
      <c r="AF17" s="36">
        <f>VLOOKUP($B17,三大美股走勢!$A$4:$J$500,10,FALSE)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VLOOKUP($B18,三大美股走勢!$A$4:$J$500,4,FALSE)</f>
        <v>0.01</v>
      </c>
      <c r="AE18" s="36">
        <f>VLOOKUP($B18,三大美股走勢!$A$4:$J$500,7,FALSE)</f>
        <v>0.16</v>
      </c>
      <c r="AF18" s="36">
        <f>VLOOKUP($B18,三大美股走勢!$A$4:$J$500,10,FALSE)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VLOOKUP($B19,三大美股走勢!$A$4:$J$500,4,FALSE)</f>
        <v>0</v>
      </c>
      <c r="AE19" s="36">
        <f>VLOOKUP($B19,三大美股走勢!$A$4:$J$500,7,FALSE)</f>
        <v>0</v>
      </c>
      <c r="AF19" s="36">
        <f>VLOOKUP($B19,三大美股走勢!$A$4:$J$500,10,FALSE)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VLOOKUP($B20,三大美股走勢!$A$4:$J$500,4,FALSE)</f>
        <v>0</v>
      </c>
      <c r="AE20" s="36">
        <f>VLOOKUP($B20,三大美股走勢!$A$4:$J$500,7,FALSE)</f>
        <v>0</v>
      </c>
      <c r="AF20" s="36">
        <f>VLOOKUP($B20,三大美股走勢!$A$4:$J$500,10,FALSE)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VLOOKUP($B21,三大美股走勢!$A$4:$J$500,4,FALSE)</f>
        <v>-0.24</v>
      </c>
      <c r="AE21" s="36">
        <f>VLOOKUP($B21,三大美股走勢!$A$4:$J$500,7,FALSE)</f>
        <v>-0.37</v>
      </c>
      <c r="AF21" s="36">
        <f>VLOOKUP($B21,三大美股走勢!$A$4:$J$500,10,FALSE)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VLOOKUP($B22,三大美股走勢!$A$4:$J$500,4,FALSE)</f>
        <v>-0.14000000000000001</v>
      </c>
      <c r="AE22" s="36">
        <f>VLOOKUP($B22,三大美股走勢!$A$4:$J$500,7,FALSE)</f>
        <v>-0.26</v>
      </c>
      <c r="AF22" s="36">
        <f>VLOOKUP($B22,三大美股走勢!$A$4:$J$500,10,FALSE)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VLOOKUP($B23,三大美股走勢!$A$4:$J$500,4,FALSE)</f>
        <v>-0.33</v>
      </c>
      <c r="AE23" s="36">
        <f>VLOOKUP($B23,三大美股走勢!$A$4:$J$500,7,FALSE)</f>
        <v>0.06</v>
      </c>
      <c r="AF23" s="36">
        <f>VLOOKUP($B23,三大美股走勢!$A$4:$J$500,10,FALSE)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VLOOKUP($B24,三大美股走勢!$A$4:$J$500,4,FALSE)</f>
        <v>0.01</v>
      </c>
      <c r="AE24" s="36">
        <f>VLOOKUP($B24,三大美股走勢!$A$4:$J$500,7,FALSE)</f>
        <v>0.02</v>
      </c>
      <c r="AF24" s="36">
        <f>VLOOKUP($B24,三大美股走勢!$A$4:$J$500,10,FALSE)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VLOOKUP($B25,三大美股走勢!$A$4:$J$500,4,FALSE)</f>
        <v>0.21</v>
      </c>
      <c r="AE25" s="36">
        <f>VLOOKUP($B25,三大美股走勢!$A$4:$J$500,7,FALSE)</f>
        <v>0.39</v>
      </c>
      <c r="AF25" s="36">
        <f>VLOOKUP($B25,三大美股走勢!$A$4:$J$500,10,FALSE)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VLOOKUP($B26,三大美股走勢!$A$4:$J$500,4,FALSE)</f>
        <v>0</v>
      </c>
      <c r="AE26" s="36">
        <f>VLOOKUP($B26,三大美股走勢!$A$4:$J$500,7,FALSE)</f>
        <v>0</v>
      </c>
      <c r="AF26" s="36">
        <f>VLOOKUP($B26,三大美股走勢!$A$4:$J$500,10,FALSE)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VLOOKUP($B27,三大美股走勢!$A$4:$J$500,4,FALSE)</f>
        <v>0</v>
      </c>
      <c r="AE27" s="36">
        <f>VLOOKUP($B27,三大美股走勢!$A$4:$J$500,7,FALSE)</f>
        <v>0</v>
      </c>
      <c r="AF27" s="36">
        <f>VLOOKUP($B27,三大美股走勢!$A$4:$J$500,10,FALSE)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VLOOKUP($B28,三大美股走勢!$A$4:$J$500,4,FALSE)</f>
        <v>0</v>
      </c>
      <c r="AE28" s="36">
        <f>VLOOKUP($B28,三大美股走勢!$A$4:$J$500,7,FALSE)</f>
        <v>0</v>
      </c>
      <c r="AF28" s="36">
        <f>VLOOKUP($B28,三大美股走勢!$A$4:$J$500,10,FALSE)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VLOOKUP($B29,三大美股走勢!$A$4:$J$500,4,FALSE)</f>
        <v>0</v>
      </c>
      <c r="AE29" s="36">
        <f>VLOOKUP($B29,三大美股走勢!$A$4:$J$500,7,FALSE)</f>
        <v>0</v>
      </c>
      <c r="AF29" s="36">
        <f>VLOOKUP($B29,三大美股走勢!$A$4:$J$500,10,FALSE)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VLOOKUP($B30,三大美股走勢!$A$4:$J$500,4,FALSE)</f>
        <v>0</v>
      </c>
      <c r="AE30" s="36">
        <f>VLOOKUP($B30,三大美股走勢!$A$4:$J$500,7,FALSE)</f>
        <v>0</v>
      </c>
      <c r="AF30" s="36">
        <f>VLOOKUP($B30,三大美股走勢!$A$4:$J$500,10,FALSE)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VLOOKUP($B31,三大美股走勢!$A$4:$J$500,4,FALSE)</f>
        <v>0</v>
      </c>
      <c r="AE31" s="36">
        <f>VLOOKUP($B31,三大美股走勢!$A$4:$J$500,7,FALSE)</f>
        <v>0</v>
      </c>
      <c r="AF31" s="36">
        <f>VLOOKUP($B31,三大美股走勢!$A$4:$J$500,10,FALSE)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VLOOKUP($B32,三大美股走勢!$A$4:$J$500,4,FALSE)</f>
        <v>0</v>
      </c>
      <c r="AE32" s="36">
        <f>VLOOKUP($B32,三大美股走勢!$A$4:$J$500,7,FALSE)</f>
        <v>0</v>
      </c>
      <c r="AF32" s="36">
        <f>VLOOKUP($B32,三大美股走勢!$A$4:$J$500,10,FALSE)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VLOOKUP($B33,三大美股走勢!$A$4:$J$500,4,FALSE)</f>
        <v>0</v>
      </c>
      <c r="AE33" s="36">
        <f>VLOOKUP($B33,三大美股走勢!$A$4:$J$500,7,FALSE)</f>
        <v>0</v>
      </c>
      <c r="AF33" s="36">
        <f>VLOOKUP($B33,三大美股走勢!$A$4:$J$500,10,FALSE)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VLOOKUP($B34,三大美股走勢!$A$4:$J$500,4,FALSE)</f>
        <v>0</v>
      </c>
      <c r="AE34" s="36">
        <f>VLOOKUP($B34,三大美股走勢!$A$4:$J$500,7,FALSE)</f>
        <v>0</v>
      </c>
      <c r="AF34" s="36">
        <f>VLOOKUP($B34,三大美股走勢!$A$4:$J$500,10,FALSE)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VLOOKUP($B35,三大美股走勢!$A$4:$J$500,4,FALSE)</f>
        <v>0</v>
      </c>
      <c r="AE35" s="36">
        <f>VLOOKUP($B35,三大美股走勢!$A$4:$J$500,7,FALSE)</f>
        <v>0</v>
      </c>
      <c r="AF35" s="36">
        <f>VLOOKUP($B35,三大美股走勢!$A$4:$J$500,10,FALSE)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VLOOKUP($B36,三大美股走勢!$A$4:$J$500,4,FALSE)</f>
        <v>0</v>
      </c>
      <c r="AE36" s="36">
        <f>VLOOKUP($B36,三大美股走勢!$A$4:$J$500,7,FALSE)</f>
        <v>0</v>
      </c>
      <c r="AF36" s="36">
        <f>VLOOKUP($B36,三大美股走勢!$A$4:$J$500,10,FALSE)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VLOOKUP($B37,三大美股走勢!$A$4:$J$500,4,FALSE)</f>
        <v>0</v>
      </c>
      <c r="AE37" s="36">
        <f>VLOOKUP($B37,三大美股走勢!$A$4:$J$500,7,FALSE)</f>
        <v>0</v>
      </c>
      <c r="AF37" s="36">
        <f>VLOOKUP($B37,三大美股走勢!$A$4:$J$500,10,FALSE)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VLOOKUP($B38,三大美股走勢!$A$4:$J$500,4,FALSE)</f>
        <v>0</v>
      </c>
      <c r="AE38" s="36">
        <f>VLOOKUP($B38,三大美股走勢!$A$4:$J$500,7,FALSE)</f>
        <v>0</v>
      </c>
      <c r="AF38" s="36">
        <f>VLOOKUP($B38,三大美股走勢!$A$4:$J$500,10,FALSE)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VLOOKUP($B39,三大美股走勢!$A$4:$J$500,4,FALSE)</f>
        <v>0</v>
      </c>
      <c r="AE39" s="36">
        <f>VLOOKUP($B39,三大美股走勢!$A$4:$J$500,7,FALSE)</f>
        <v>0</v>
      </c>
      <c r="AF39" s="36">
        <f>VLOOKUP($B39,三大美股走勢!$A$4:$J$500,10,FALSE)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VLOOKUP($B40,三大美股走勢!$A$4:$J$500,4,FALSE)</f>
        <v>0</v>
      </c>
      <c r="AE40" s="36">
        <f>VLOOKUP($B40,三大美股走勢!$A$4:$J$500,7,FALSE)</f>
        <v>0</v>
      </c>
      <c r="AF40" s="36">
        <f>VLOOKUP($B40,三大美股走勢!$A$4:$J$500,10,FALSE)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VLOOKUP($B41,三大美股走勢!$A$4:$J$500,4,FALSE)</f>
        <v>0</v>
      </c>
      <c r="AE41" s="36">
        <f>VLOOKUP($B41,三大美股走勢!$A$4:$J$500,7,FALSE)</f>
        <v>0</v>
      </c>
      <c r="AF41" s="36">
        <f>VLOOKUP($B41,三大美股走勢!$A$4:$J$500,10,FALSE)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VLOOKUP($B42,三大美股走勢!$A$4:$J$500,4,FALSE)</f>
        <v>0</v>
      </c>
      <c r="AE42" s="36">
        <f>VLOOKUP($B42,三大美股走勢!$A$4:$J$500,7,FALSE)</f>
        <v>0</v>
      </c>
      <c r="AF42" s="36">
        <f>VLOOKUP($B42,三大美股走勢!$A$4:$J$500,10,FALSE)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VLOOKUP($B43,三大美股走勢!$A$4:$J$500,4,FALSE)</f>
        <v>0</v>
      </c>
      <c r="AE43" s="36">
        <f>VLOOKUP($B43,三大美股走勢!$A$4:$J$500,7,FALSE)</f>
        <v>0</v>
      </c>
      <c r="AF43" s="36">
        <f>VLOOKUP($B43,三大美股走勢!$A$4:$J$500,10,FALSE)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VLOOKUP($B44,三大美股走勢!$A$4:$J$500,4,FALSE)</f>
        <v>0</v>
      </c>
      <c r="AE44" s="36">
        <f>VLOOKUP($B44,三大美股走勢!$A$4:$J$500,7,FALSE)</f>
        <v>0</v>
      </c>
      <c r="AF44" s="36">
        <f>VLOOKUP($B44,三大美股走勢!$A$4:$J$500,10,FALSE)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VLOOKUP($B45,三大美股走勢!$A$4:$J$500,4,FALSE)</f>
        <v>0</v>
      </c>
      <c r="AE45" s="36">
        <f>VLOOKUP($B45,三大美股走勢!$A$4:$J$500,7,FALSE)</f>
        <v>0</v>
      </c>
      <c r="AF45" s="36">
        <f>VLOOKUP($B45,三大美股走勢!$A$4:$J$500,10,FALSE)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VLOOKUP($B46,三大美股走勢!$A$4:$J$500,4,FALSE)</f>
        <v>0</v>
      </c>
      <c r="AE46" s="36">
        <f>VLOOKUP($B46,三大美股走勢!$A$4:$J$500,7,FALSE)</f>
        <v>0</v>
      </c>
      <c r="AF46" s="36">
        <f>VLOOKUP($B46,三大美股走勢!$A$4:$J$500,10,FALSE)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VLOOKUP($B47,三大美股走勢!$A$4:$J$500,4,FALSE)</f>
        <v>0</v>
      </c>
      <c r="AE47" s="36">
        <f>VLOOKUP($B47,三大美股走勢!$A$4:$J$500,7,FALSE)</f>
        <v>0</v>
      </c>
      <c r="AF47" s="36">
        <f>VLOOKUP($B47,三大美股走勢!$A$4:$J$500,10,FALSE)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VLOOKUP($B48,三大美股走勢!$A$4:$J$500,4,FALSE)</f>
        <v>0</v>
      </c>
      <c r="AE48" s="36">
        <f>VLOOKUP($B48,三大美股走勢!$A$4:$J$500,7,FALSE)</f>
        <v>0</v>
      </c>
      <c r="AF48" s="36">
        <f>VLOOKUP($B48,三大美股走勢!$A$4:$J$500,10,FALSE)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VLOOKUP($B49,三大美股走勢!$A$4:$J$500,4,FALSE)</f>
        <v>0</v>
      </c>
      <c r="AE49" s="36">
        <f>VLOOKUP($B49,三大美股走勢!$A$4:$J$500,7,FALSE)</f>
        <v>0</v>
      </c>
      <c r="AF49" s="36">
        <f>VLOOKUP($B49,三大美股走勢!$A$4:$J$500,10,FALSE)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VLOOKUP($B50,三大美股走勢!$A$4:$J$500,4,FALSE)</f>
        <v>0</v>
      </c>
      <c r="AE50" s="36">
        <f>VLOOKUP($B50,三大美股走勢!$A$4:$J$500,7,FALSE)</f>
        <v>0</v>
      </c>
      <c r="AF50" s="36">
        <f>VLOOKUP($B50,三大美股走勢!$A$4:$J$500,10,FALSE)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VLOOKUP($B51,三大美股走勢!$A$4:$J$500,4,FALSE)</f>
        <v>0</v>
      </c>
      <c r="AE51" s="36">
        <f>VLOOKUP($B51,三大美股走勢!$A$4:$J$500,7,FALSE)</f>
        <v>0</v>
      </c>
      <c r="AF51" s="36">
        <f>VLOOKUP($B51,三大美股走勢!$A$4:$J$500,10,FALSE)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VLOOKUP($B52,三大美股走勢!$A$4:$J$500,4,FALSE)</f>
        <v>0</v>
      </c>
      <c r="AE52" s="36">
        <f>VLOOKUP($B52,三大美股走勢!$A$4:$J$500,7,FALSE)</f>
        <v>0</v>
      </c>
      <c r="AF52" s="36">
        <f>VLOOKUP($B52,三大美股走勢!$A$4:$J$500,10,FALSE)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VLOOKUP($B53,三大美股走勢!$A$4:$J$500,4,FALSE)</f>
        <v>0</v>
      </c>
      <c r="AE53" s="36">
        <f>VLOOKUP($B53,三大美股走勢!$A$4:$J$500,7,FALSE)</f>
        <v>0</v>
      </c>
      <c r="AF53" s="36">
        <f>VLOOKUP($B53,三大美股走勢!$A$4:$J$500,10,FALSE)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VLOOKUP($B54,三大美股走勢!$A$4:$J$500,4,FALSE)</f>
        <v>0</v>
      </c>
      <c r="AE54" s="36">
        <f>VLOOKUP($B54,三大美股走勢!$A$4:$J$500,7,FALSE)</f>
        <v>0</v>
      </c>
      <c r="AF54" s="36">
        <f>VLOOKUP($B54,三大美股走勢!$A$4:$J$500,10,FALSE)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VLOOKUP($B55,三大美股走勢!$A$4:$J$500,4,FALSE)</f>
        <v>0</v>
      </c>
      <c r="AE55" s="36">
        <f>VLOOKUP($B55,三大美股走勢!$A$4:$J$500,7,FALSE)</f>
        <v>0</v>
      </c>
      <c r="AF55" s="36">
        <f>VLOOKUP($B55,三大美股走勢!$A$4:$J$500,10,FALSE)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VLOOKUP($B56,三大美股走勢!$A$4:$J$500,4,FALSE)</f>
        <v>0</v>
      </c>
      <c r="AE56" s="36">
        <f>VLOOKUP($B56,三大美股走勢!$A$4:$J$500,7,FALSE)</f>
        <v>0</v>
      </c>
      <c r="AF56" s="36">
        <f>VLOOKUP($B56,三大美股走勢!$A$4:$J$500,10,FALSE)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VLOOKUP($B57,三大美股走勢!$A$4:$J$500,4,FALSE)</f>
        <v>0</v>
      </c>
      <c r="AE57" s="36">
        <f>VLOOKUP($B57,三大美股走勢!$A$4:$J$500,7,FALSE)</f>
        <v>0</v>
      </c>
      <c r="AF57" s="36">
        <f>VLOOKUP($B57,三大美股走勢!$A$4:$J$500,10,FALSE)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VLOOKUP($B58,三大美股走勢!$A$4:$J$500,4,FALSE)</f>
        <v>0</v>
      </c>
      <c r="AE58" s="36">
        <f>VLOOKUP($B58,三大美股走勢!$A$4:$J$500,7,FALSE)</f>
        <v>0</v>
      </c>
      <c r="AF58" s="36">
        <f>VLOOKUP($B58,三大美股走勢!$A$4:$J$500,10,FALSE)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VLOOKUP($B59,三大美股走勢!$A$4:$J$500,4,FALSE)</f>
        <v>0</v>
      </c>
      <c r="AE59" s="36">
        <f>VLOOKUP($B59,三大美股走勢!$A$4:$J$500,7,FALSE)</f>
        <v>0</v>
      </c>
      <c r="AF59" s="36">
        <f>VLOOKUP($B59,三大美股走勢!$A$4:$J$500,10,FALSE)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VLOOKUP($B60,三大美股走勢!$A$4:$J$500,4,FALSE)</f>
        <v>0</v>
      </c>
      <c r="AE60" s="36">
        <f>VLOOKUP($B60,三大美股走勢!$A$4:$J$500,7,FALSE)</f>
        <v>0</v>
      </c>
      <c r="AF60" s="36">
        <f>VLOOKUP($B60,三大美股走勢!$A$4:$J$500,10,FALSE)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VLOOKUP($B61,三大美股走勢!$A$4:$J$500,4,FALSE)</f>
        <v>0</v>
      </c>
      <c r="AE61" s="36">
        <f>VLOOKUP($B61,三大美股走勢!$A$4:$J$500,7,FALSE)</f>
        <v>0</v>
      </c>
      <c r="AF61" s="36">
        <f>VLOOKUP($B61,三大美股走勢!$A$4:$J$500,10,FALSE)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VLOOKUP($B62,三大美股走勢!$A$4:$J$500,4,FALSE)</f>
        <v>0</v>
      </c>
      <c r="AE62" s="36">
        <f>VLOOKUP($B62,三大美股走勢!$A$4:$J$500,7,FALSE)</f>
        <v>0</v>
      </c>
      <c r="AF62" s="36">
        <f>VLOOKUP($B62,三大美股走勢!$A$4:$J$500,10,FALSE)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VLOOKUP($B63,三大美股走勢!$A$4:$J$500,4,FALSE)</f>
        <v>0</v>
      </c>
      <c r="AE63" s="36">
        <f>VLOOKUP($B63,三大美股走勢!$A$4:$J$500,7,FALSE)</f>
        <v>0</v>
      </c>
      <c r="AF63" s="36">
        <f>VLOOKUP($B63,三大美股走勢!$A$4:$J$500,10,FALSE)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VLOOKUP($B64,三大美股走勢!$A$4:$J$500,4,FALSE)</f>
        <v>0</v>
      </c>
      <c r="AE64" s="36">
        <f>VLOOKUP($B64,三大美股走勢!$A$4:$J$500,7,FALSE)</f>
        <v>0</v>
      </c>
      <c r="AF64" s="36">
        <f>VLOOKUP($B64,三大美股走勢!$A$4:$J$500,10,FALSE)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VLOOKUP($B65,三大美股走勢!$A$4:$J$500,4,FALSE)</f>
        <v>0</v>
      </c>
      <c r="AE65" s="36">
        <f>VLOOKUP($B65,三大美股走勢!$A$4:$J$500,7,FALSE)</f>
        <v>0</v>
      </c>
      <c r="AF65" s="36">
        <f>VLOOKUP($B65,三大美股走勢!$A$4:$J$500,10,FALSE)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VLOOKUP($B66,三大美股走勢!$A$4:$J$500,4,FALSE)</f>
        <v>0</v>
      </c>
      <c r="AE66" s="36">
        <f>VLOOKUP($B66,三大美股走勢!$A$4:$J$500,7,FALSE)</f>
        <v>0</v>
      </c>
      <c r="AF66" s="36">
        <f>VLOOKUP($B66,三大美股走勢!$A$4:$J$500,10,FALSE)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VLOOKUP($B67,三大美股走勢!$A$4:$J$500,4,FALSE)</f>
        <v>0</v>
      </c>
      <c r="AE67" s="36">
        <f>VLOOKUP($B67,三大美股走勢!$A$4:$J$500,7,FALSE)</f>
        <v>0</v>
      </c>
      <c r="AF67" s="36">
        <f>VLOOKUP($B67,三大美股走勢!$A$4:$J$500,10,FALSE)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VLOOKUP($B68,三大美股走勢!$A$4:$J$500,4,FALSE)</f>
        <v>0</v>
      </c>
      <c r="AE68" s="36">
        <f>VLOOKUP($B68,三大美股走勢!$A$4:$J$500,7,FALSE)</f>
        <v>0</v>
      </c>
      <c r="AF68" s="36">
        <f>VLOOKUP($B68,三大美股走勢!$A$4:$J$500,10,FALSE)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VLOOKUP($B69,三大美股走勢!$A$4:$J$500,4,FALSE)</f>
        <v>0</v>
      </c>
      <c r="AE69" s="36">
        <f>VLOOKUP($B69,三大美股走勢!$A$4:$J$500,7,FALSE)</f>
        <v>0</v>
      </c>
      <c r="AF69" s="36">
        <f>VLOOKUP($B69,三大美股走勢!$A$4:$J$500,10,FALSE)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VLOOKUP($B70,三大美股走勢!$A$4:$J$500,4,FALSE)</f>
        <v>0</v>
      </c>
      <c r="AE70" s="36">
        <f>VLOOKUP($B70,三大美股走勢!$A$4:$J$500,7,FALSE)</f>
        <v>0</v>
      </c>
      <c r="AF70" s="36">
        <f>VLOOKUP($B70,三大美股走勢!$A$4:$J$500,10,FALSE)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VLOOKUP($B71,三大美股走勢!$A$4:$J$500,4,FALSE)</f>
        <v>0</v>
      </c>
      <c r="AE71" s="36">
        <f>VLOOKUP($B71,三大美股走勢!$A$4:$J$500,7,FALSE)</f>
        <v>0</v>
      </c>
      <c r="AF71" s="36">
        <f>VLOOKUP($B71,三大美股走勢!$A$4:$J$500,10,FALSE)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VLOOKUP($B72,三大美股走勢!$A$4:$J$500,4,FALSE)</f>
        <v>0</v>
      </c>
      <c r="AE72" s="36">
        <f>VLOOKUP($B72,三大美股走勢!$A$4:$J$500,7,FALSE)</f>
        <v>0</v>
      </c>
      <c r="AF72" s="36">
        <f>VLOOKUP($B72,三大美股走勢!$A$4:$J$500,10,FALSE)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VLOOKUP($B73,三大美股走勢!$A$4:$J$500,4,FALSE)</f>
        <v>0</v>
      </c>
      <c r="AE73" s="36">
        <f>VLOOKUP($B73,三大美股走勢!$A$4:$J$500,7,FALSE)</f>
        <v>0</v>
      </c>
      <c r="AF73" s="36">
        <f>VLOOKUP($B73,三大美股走勢!$A$4:$J$500,10,FALSE)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VLOOKUP($B74,三大美股走勢!$A$4:$J$500,4,FALSE)</f>
        <v>0</v>
      </c>
      <c r="AE74" s="36">
        <f>VLOOKUP($B74,三大美股走勢!$A$4:$J$500,7,FALSE)</f>
        <v>0</v>
      </c>
      <c r="AF74" s="36">
        <f>VLOOKUP($B74,三大美股走勢!$A$4:$J$500,10,FALSE)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VLOOKUP($B75,三大美股走勢!$A$4:$J$500,4,FALSE)</f>
        <v>0</v>
      </c>
      <c r="AE75" s="36">
        <f>VLOOKUP($B75,三大美股走勢!$A$4:$J$500,7,FALSE)</f>
        <v>0</v>
      </c>
      <c r="AF75" s="36">
        <f>VLOOKUP($B75,三大美股走勢!$A$4:$J$500,10,FALSE)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VLOOKUP($B76,三大美股走勢!$A$4:$J$500,4,FALSE)</f>
        <v>0</v>
      </c>
      <c r="AE76" s="36">
        <f>VLOOKUP($B76,三大美股走勢!$A$4:$J$500,7,FALSE)</f>
        <v>0</v>
      </c>
      <c r="AF76" s="36">
        <f>VLOOKUP($B76,三大美股走勢!$A$4:$J$500,10,FALSE)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VLOOKUP($B77,三大美股走勢!$A$4:$J$500,4,FALSE)</f>
        <v>0</v>
      </c>
      <c r="AE77" s="36">
        <f>VLOOKUP($B77,三大美股走勢!$A$4:$J$500,7,FALSE)</f>
        <v>0</v>
      </c>
      <c r="AF77" s="36">
        <f>VLOOKUP($B77,三大美股走勢!$A$4:$J$500,10,FALSE)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VLOOKUP($B78,三大美股走勢!$A$4:$J$500,4,FALSE)</f>
        <v>0</v>
      </c>
      <c r="AE78" s="36">
        <f>VLOOKUP($B78,三大美股走勢!$A$4:$J$500,7,FALSE)</f>
        <v>0</v>
      </c>
      <c r="AF78" s="36">
        <f>VLOOKUP($B78,三大美股走勢!$A$4:$J$500,10,FALSE)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VLOOKUP($B79,三大美股走勢!$A$4:$J$500,4,FALSE)</f>
        <v>0</v>
      </c>
      <c r="AE79" s="36">
        <f>VLOOKUP($B79,三大美股走勢!$A$4:$J$500,7,FALSE)</f>
        <v>0</v>
      </c>
      <c r="AF79" s="36">
        <f>VLOOKUP($B79,三大美股走勢!$A$4:$J$500,10,FALSE)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VLOOKUP($B80,三大美股走勢!$A$4:$J$500,4,FALSE)</f>
        <v>0</v>
      </c>
      <c r="AE80" s="36">
        <f>VLOOKUP($B80,三大美股走勢!$A$4:$J$500,7,FALSE)</f>
        <v>0</v>
      </c>
      <c r="AF80" s="36">
        <f>VLOOKUP($B80,三大美股走勢!$A$4:$J$500,10,FALSE)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VLOOKUP($B81,三大美股走勢!$A$4:$J$500,4,FALSE)</f>
        <v>0</v>
      </c>
      <c r="AE81" s="36">
        <f>VLOOKUP($B81,三大美股走勢!$A$4:$J$500,7,FALSE)</f>
        <v>0</v>
      </c>
      <c r="AF81" s="36">
        <f>VLOOKUP($B81,三大美股走勢!$A$4:$J$500,10,FALSE)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VLOOKUP($B82,三大美股走勢!$A$4:$J$500,4,FALSE)</f>
        <v>0</v>
      </c>
      <c r="AE82" s="36">
        <f>VLOOKUP($B82,三大美股走勢!$A$4:$J$500,7,FALSE)</f>
        <v>0</v>
      </c>
      <c r="AF82" s="36">
        <f>VLOOKUP($B82,三大美股走勢!$A$4:$J$500,10,FALSE)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VLOOKUP($B83,三大美股走勢!$A$4:$J$500,4,FALSE)</f>
        <v>0</v>
      </c>
      <c r="AE83" s="36">
        <f>VLOOKUP($B83,三大美股走勢!$A$4:$J$500,7,FALSE)</f>
        <v>0</v>
      </c>
      <c r="AF83" s="36">
        <f>VLOOKUP($B83,三大美股走勢!$A$4:$J$500,10,FALSE)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VLOOKUP($B84,三大美股走勢!$A$4:$J$500,4,FALSE)</f>
        <v>0</v>
      </c>
      <c r="AE84" s="36">
        <f>VLOOKUP($B84,三大美股走勢!$A$4:$J$500,7,FALSE)</f>
        <v>0</v>
      </c>
      <c r="AF84" s="36">
        <f>VLOOKUP($B84,三大美股走勢!$A$4:$J$500,10,FALSE)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VLOOKUP($B85,三大美股走勢!$A$4:$J$500,4,FALSE)</f>
        <v>0</v>
      </c>
      <c r="AE85" s="36">
        <f>VLOOKUP($B85,三大美股走勢!$A$4:$J$500,7,FALSE)</f>
        <v>0</v>
      </c>
      <c r="AF85" s="36">
        <f>VLOOKUP($B85,三大美股走勢!$A$4:$J$500,10,FALSE)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VLOOKUP($B86,三大美股走勢!$A$4:$J$500,4,FALSE)</f>
        <v>0</v>
      </c>
      <c r="AE86" s="36">
        <f>VLOOKUP($B86,三大美股走勢!$A$4:$J$500,7,FALSE)</f>
        <v>0</v>
      </c>
      <c r="AF86" s="36">
        <f>VLOOKUP($B86,三大美股走勢!$A$4:$J$500,10,FALSE)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VLOOKUP($B87,三大美股走勢!$A$4:$J$500,4,FALSE)</f>
        <v>0</v>
      </c>
      <c r="AE87" s="36">
        <f>VLOOKUP($B87,三大美股走勢!$A$4:$J$500,7,FALSE)</f>
        <v>0</v>
      </c>
      <c r="AF87" s="36">
        <f>VLOOKUP($B87,三大美股走勢!$A$4:$J$500,10,FALSE)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VLOOKUP($B88,三大美股走勢!$A$4:$J$500,4,FALSE)</f>
        <v>0</v>
      </c>
      <c r="AE88" s="36">
        <f>VLOOKUP($B88,三大美股走勢!$A$4:$J$500,7,FALSE)</f>
        <v>0</v>
      </c>
      <c r="AF88" s="36">
        <f>VLOOKUP($B88,三大美股走勢!$A$4:$J$500,10,FALSE)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VLOOKUP($B89,三大美股走勢!$A$4:$J$500,4,FALSE)</f>
        <v>0</v>
      </c>
      <c r="AE89" s="36">
        <f>VLOOKUP($B89,三大美股走勢!$A$4:$J$500,7,FALSE)</f>
        <v>0</v>
      </c>
      <c r="AF89" s="36">
        <f>VLOOKUP($B89,三大美股走勢!$A$4:$J$500,10,FALSE)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VLOOKUP($B90,三大美股走勢!$A$4:$J$500,4,FALSE)</f>
        <v>0</v>
      </c>
      <c r="AE90" s="36">
        <f>VLOOKUP($B90,三大美股走勢!$A$4:$J$500,7,FALSE)</f>
        <v>0</v>
      </c>
      <c r="AF90" s="36">
        <f>VLOOKUP($B90,三大美股走勢!$A$4:$J$500,10,FALSE)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VLOOKUP($B91,三大美股走勢!$A$4:$J$500,4,FALSE)</f>
        <v>0</v>
      </c>
      <c r="AE91" s="36">
        <f>VLOOKUP($B91,三大美股走勢!$A$4:$J$500,7,FALSE)</f>
        <v>0</v>
      </c>
      <c r="AF91" s="36">
        <f>VLOOKUP($B91,三大美股走勢!$A$4:$J$500,10,FALSE)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VLOOKUP($B92,三大美股走勢!$A$4:$J$500,4,FALSE)</f>
        <v>0</v>
      </c>
      <c r="AE92" s="36">
        <f>VLOOKUP($B92,三大美股走勢!$A$4:$J$500,7,FALSE)</f>
        <v>0</v>
      </c>
      <c r="AF92" s="36">
        <f>VLOOKUP($B92,三大美股走勢!$A$4:$J$500,10,FALSE)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VLOOKUP($B93,三大美股走勢!$A$4:$J$500,4,FALSE)</f>
        <v>0</v>
      </c>
      <c r="AE93" s="36">
        <f>VLOOKUP($B93,三大美股走勢!$A$4:$J$500,7,FALSE)</f>
        <v>0</v>
      </c>
      <c r="AF93" s="36">
        <f>VLOOKUP($B93,三大美股走勢!$A$4:$J$500,10,FALSE)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VLOOKUP($B94,三大美股走勢!$A$4:$J$500,4,FALSE)</f>
        <v>0</v>
      </c>
      <c r="AE94" s="36">
        <f>VLOOKUP($B94,三大美股走勢!$A$4:$J$500,7,FALSE)</f>
        <v>0</v>
      </c>
      <c r="AF94" s="36">
        <f>VLOOKUP($B94,三大美股走勢!$A$4:$J$500,10,FALSE)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VLOOKUP($B95,三大美股走勢!$A$4:$J$500,4,FALSE)</f>
        <v>0</v>
      </c>
      <c r="AE95" s="36">
        <f>VLOOKUP($B95,三大美股走勢!$A$4:$J$500,7,FALSE)</f>
        <v>0</v>
      </c>
      <c r="AF95" s="36">
        <f>VLOOKUP($B95,三大美股走勢!$A$4:$J$500,10,FALSE)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VLOOKUP($B96,三大美股走勢!$A$4:$J$500,4,FALSE)</f>
        <v>0</v>
      </c>
      <c r="AE96" s="36">
        <f>VLOOKUP($B96,三大美股走勢!$A$4:$J$500,7,FALSE)</f>
        <v>0</v>
      </c>
      <c r="AF96" s="36">
        <f>VLOOKUP($B96,三大美股走勢!$A$4:$J$500,10,FALSE)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VLOOKUP($B97,三大美股走勢!$A$4:$J$500,4,FALSE)</f>
        <v>0</v>
      </c>
      <c r="AE97" s="36">
        <f>VLOOKUP($B97,三大美股走勢!$A$4:$J$500,7,FALSE)</f>
        <v>0</v>
      </c>
      <c r="AF97" s="36">
        <f>VLOOKUP($B97,三大美股走勢!$A$4:$J$500,10,FALSE)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VLOOKUP($B98,三大美股走勢!$A$4:$J$500,4,FALSE)</f>
        <v>0</v>
      </c>
      <c r="AE98" s="36">
        <f>VLOOKUP($B98,三大美股走勢!$A$4:$J$500,7,FALSE)</f>
        <v>0</v>
      </c>
      <c r="AF98" s="36">
        <f>VLOOKUP($B98,三大美股走勢!$A$4:$J$500,10,FALSE)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VLOOKUP($B99,三大美股走勢!$A$4:$J$500,4,FALSE)</f>
        <v>0</v>
      </c>
      <c r="AE99" s="36">
        <f>VLOOKUP($B99,三大美股走勢!$A$4:$J$500,7,FALSE)</f>
        <v>0</v>
      </c>
      <c r="AF99" s="36">
        <f>VLOOKUP($B99,三大美股走勢!$A$4:$J$500,10,FALSE)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VLOOKUP($B100,三大美股走勢!$A$4:$J$500,4,FALSE)</f>
        <v>0</v>
      </c>
      <c r="AE100" s="36">
        <f>VLOOKUP($B100,三大美股走勢!$A$4:$J$500,7,FALSE)</f>
        <v>0</v>
      </c>
      <c r="AF100" s="36">
        <f>VLOOKUP($B100,三大美股走勢!$A$4:$J$500,10,FALSE)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VLOOKUP($B101,三大美股走勢!$A$4:$J$500,4,FALSE)</f>
        <v>0</v>
      </c>
      <c r="AE101" s="36">
        <f>VLOOKUP($B101,三大美股走勢!$A$4:$J$500,7,FALSE)</f>
        <v>0</v>
      </c>
      <c r="AF101" s="36">
        <f>VLOOKUP($B101,三大美股走勢!$A$4:$J$500,10,FALSE)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VLOOKUP($B102,三大美股走勢!$A$4:$J$500,4,FALSE)</f>
        <v>0</v>
      </c>
      <c r="AE102" s="36">
        <f>VLOOKUP($B102,三大美股走勢!$A$4:$J$500,7,FALSE)</f>
        <v>0</v>
      </c>
      <c r="AF102" s="36">
        <f>VLOOKUP($B102,三大美股走勢!$A$4:$J$500,10,FALSE)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VLOOKUP($B103,三大美股走勢!$A$4:$J$500,4,FALSE)</f>
        <v>0</v>
      </c>
      <c r="AE103" s="36">
        <f>VLOOKUP($B103,三大美股走勢!$A$4:$J$500,7,FALSE)</f>
        <v>0</v>
      </c>
      <c r="AF103" s="36">
        <f>VLOOKUP($B103,三大美股走勢!$A$4:$J$500,10,FALSE)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VLOOKUP($B104,三大美股走勢!$A$4:$J$500,4,FALSE)</f>
        <v>0</v>
      </c>
      <c r="AE104" s="36">
        <f>VLOOKUP($B104,三大美股走勢!$A$4:$J$500,7,FALSE)</f>
        <v>0</v>
      </c>
      <c r="AF104" s="36">
        <f>VLOOKUP($B104,三大美股走勢!$A$4:$J$500,10,FALSE)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VLOOKUP($B105,三大美股走勢!$A$4:$J$500,4,FALSE)</f>
        <v>0</v>
      </c>
      <c r="AE105" s="36">
        <f>VLOOKUP($B105,三大美股走勢!$A$4:$J$500,7,FALSE)</f>
        <v>0</v>
      </c>
      <c r="AF105" s="36">
        <f>VLOOKUP($B105,三大美股走勢!$A$4:$J$500,10,FALSE)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VLOOKUP($B106,三大美股走勢!$A$4:$J$500,4,FALSE)</f>
        <v>0</v>
      </c>
      <c r="AE106" s="36">
        <f>VLOOKUP($B106,三大美股走勢!$A$4:$J$500,7,FALSE)</f>
        <v>0</v>
      </c>
      <c r="AF106" s="36">
        <f>VLOOKUP($B106,三大美股走勢!$A$4:$J$500,10,FALSE)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VLOOKUP($B107,三大美股走勢!$A$4:$J$500,4,FALSE)</f>
        <v>0</v>
      </c>
      <c r="AE107" s="36">
        <f>VLOOKUP($B107,三大美股走勢!$A$4:$J$500,7,FALSE)</f>
        <v>0</v>
      </c>
      <c r="AF107" s="36">
        <f>VLOOKUP($B107,三大美股走勢!$A$4:$J$500,10,FALSE)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VLOOKUP($B108,三大美股走勢!$A$4:$J$500,4,FALSE)</f>
        <v>0</v>
      </c>
      <c r="AE108" s="36">
        <f>VLOOKUP($B108,三大美股走勢!$A$4:$J$500,7,FALSE)</f>
        <v>0</v>
      </c>
      <c r="AF108" s="36">
        <f>VLOOKUP($B108,三大美股走勢!$A$4:$J$500,10,FALSE)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VLOOKUP($B109,三大美股走勢!$A$4:$J$500,4,FALSE)</f>
        <v>0</v>
      </c>
      <c r="AE109" s="36">
        <f>VLOOKUP($B109,三大美股走勢!$A$4:$J$500,7,FALSE)</f>
        <v>0</v>
      </c>
      <c r="AF109" s="36">
        <f>VLOOKUP($B109,三大美股走勢!$A$4:$J$500,10,FALSE)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VLOOKUP($B110,三大美股走勢!$A$4:$J$500,4,FALSE)</f>
        <v>0</v>
      </c>
      <c r="AE110" s="36">
        <f>VLOOKUP($B110,三大美股走勢!$A$4:$J$500,7,FALSE)</f>
        <v>0</v>
      </c>
      <c r="AF110" s="36">
        <f>VLOOKUP($B110,三大美股走勢!$A$4:$J$500,10,FALSE)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VLOOKUP($B111,三大美股走勢!$A$4:$J$500,4,FALSE)</f>
        <v>0</v>
      </c>
      <c r="AE111" s="36">
        <f>VLOOKUP($B111,三大美股走勢!$A$4:$J$500,7,FALSE)</f>
        <v>0</v>
      </c>
      <c r="AF111" s="36">
        <f>VLOOKUP($B111,三大美股走勢!$A$4:$J$500,10,FALSE)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VLOOKUP($B112,三大美股走勢!$A$4:$J$500,4,FALSE)</f>
        <v>0</v>
      </c>
      <c r="AE112" s="36">
        <f>VLOOKUP($B112,三大美股走勢!$A$4:$J$500,7,FALSE)</f>
        <v>0</v>
      </c>
      <c r="AF112" s="36">
        <f>VLOOKUP($B112,三大美股走勢!$A$4:$J$500,10,FALSE)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VLOOKUP($B113,三大美股走勢!$A$4:$J$500,4,FALSE)</f>
        <v>0</v>
      </c>
      <c r="AE113" s="36">
        <f>VLOOKUP($B113,三大美股走勢!$A$4:$J$500,7,FALSE)</f>
        <v>0</v>
      </c>
      <c r="AF113" s="36">
        <f>VLOOKUP($B113,三大美股走勢!$A$4:$J$500,10,FALSE)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VLOOKUP($B114,三大美股走勢!$A$4:$J$500,4,FALSE)</f>
        <v>0</v>
      </c>
      <c r="AE114" s="36">
        <f>VLOOKUP($B114,三大美股走勢!$A$4:$J$500,7,FALSE)</f>
        <v>0</v>
      </c>
      <c r="AF114" s="36">
        <f>VLOOKUP($B114,三大美股走勢!$A$4:$J$500,10,FALSE)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VLOOKUP($B115,三大美股走勢!$A$4:$J$500,4,FALSE)</f>
        <v>0</v>
      </c>
      <c r="AE115" s="36">
        <f>VLOOKUP($B115,三大美股走勢!$A$4:$J$500,7,FALSE)</f>
        <v>0</v>
      </c>
      <c r="AF115" s="36">
        <f>VLOOKUP($B115,三大美股走勢!$A$4:$J$500,10,FALSE)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VLOOKUP($B116,三大美股走勢!$A$4:$J$500,4,FALSE)</f>
        <v>0</v>
      </c>
      <c r="AE116" s="36">
        <f>VLOOKUP($B116,三大美股走勢!$A$4:$J$500,7,FALSE)</f>
        <v>0</v>
      </c>
      <c r="AF116" s="36">
        <f>VLOOKUP($B116,三大美股走勢!$A$4:$J$500,10,FALSE)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VLOOKUP($B117,三大美股走勢!$A$4:$J$500,4,FALSE)</f>
        <v>0</v>
      </c>
      <c r="AE117" s="36">
        <f>VLOOKUP($B117,三大美股走勢!$A$4:$J$500,7,FALSE)</f>
        <v>0</v>
      </c>
      <c r="AF117" s="36">
        <f>VLOOKUP($B117,三大美股走勢!$A$4:$J$500,10,FALSE)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VLOOKUP($B118,三大美股走勢!$A$4:$J$500,4,FALSE)</f>
        <v>0</v>
      </c>
      <c r="AE118" s="36">
        <f>VLOOKUP($B118,三大美股走勢!$A$4:$J$500,7,FALSE)</f>
        <v>0</v>
      </c>
      <c r="AF118" s="36">
        <f>VLOOKUP($B118,三大美股走勢!$A$4:$J$500,10,FALSE)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VLOOKUP($B119,三大美股走勢!$A$4:$J$500,4,FALSE)</f>
        <v>0</v>
      </c>
      <c r="AE119" s="36">
        <f>VLOOKUP($B119,三大美股走勢!$A$4:$J$500,7,FALSE)</f>
        <v>0</v>
      </c>
      <c r="AF119" s="36">
        <f>VLOOKUP($B119,三大美股走勢!$A$4:$J$500,10,FALSE)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VLOOKUP($B120,三大美股走勢!$A$4:$J$500,4,FALSE)</f>
        <v>0</v>
      </c>
      <c r="AE120" s="36">
        <f>VLOOKUP($B120,三大美股走勢!$A$4:$J$500,7,FALSE)</f>
        <v>0</v>
      </c>
      <c r="AF120" s="36">
        <f>VLOOKUP($B120,三大美股走勢!$A$4:$J$500,10,FALSE)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VLOOKUP($B121,三大美股走勢!$A$4:$J$500,4,FALSE)</f>
        <v>0</v>
      </c>
      <c r="AE121" s="36">
        <f>VLOOKUP($B121,三大美股走勢!$A$4:$J$500,7,FALSE)</f>
        <v>0</v>
      </c>
      <c r="AF121" s="36">
        <f>VLOOKUP($B121,三大美股走勢!$A$4:$J$500,10,FALSE)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VLOOKUP($B122,三大美股走勢!$A$4:$J$500,4,FALSE)</f>
        <v>0</v>
      </c>
      <c r="AE122" s="36">
        <f>VLOOKUP($B122,三大美股走勢!$A$4:$J$500,7,FALSE)</f>
        <v>0</v>
      </c>
      <c r="AF122" s="36">
        <f>VLOOKUP($B122,三大美股走勢!$A$4:$J$500,10,FALSE)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VLOOKUP($B123,三大美股走勢!$A$4:$J$500,4,FALSE)</f>
        <v>0</v>
      </c>
      <c r="AE123" s="36">
        <f>VLOOKUP($B123,三大美股走勢!$A$4:$J$500,7,FALSE)</f>
        <v>0</v>
      </c>
      <c r="AF123" s="36">
        <f>VLOOKUP($B123,三大美股走勢!$A$4:$J$500,10,FALSE)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VLOOKUP($B124,三大美股走勢!$A$4:$J$500,4,FALSE)</f>
        <v>0</v>
      </c>
      <c r="AE124" s="36">
        <f>VLOOKUP($B124,三大美股走勢!$A$4:$J$500,7,FALSE)</f>
        <v>0</v>
      </c>
      <c r="AF124" s="36">
        <f>VLOOKUP($B124,三大美股走勢!$A$4:$J$500,10,FALSE)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VLOOKUP($B125,三大美股走勢!$A$4:$J$500,4,FALSE)</f>
        <v>0</v>
      </c>
      <c r="AE125" s="36">
        <f>VLOOKUP($B125,三大美股走勢!$A$4:$J$500,7,FALSE)</f>
        <v>0</v>
      </c>
      <c r="AF125" s="36">
        <f>VLOOKUP($B125,三大美股走勢!$A$4:$J$500,10,FALSE)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VLOOKUP($B126,三大美股走勢!$A$4:$J$500,4,FALSE)</f>
        <v>0</v>
      </c>
      <c r="AE126" s="36">
        <f>VLOOKUP($B126,三大美股走勢!$A$4:$J$500,7,FALSE)</f>
        <v>0</v>
      </c>
      <c r="AF126" s="36">
        <f>VLOOKUP($B126,三大美股走勢!$A$4:$J$500,10,FALSE)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VLOOKUP($B127,三大美股走勢!$A$4:$J$500,4,FALSE)</f>
        <v>0</v>
      </c>
      <c r="AE127" s="36">
        <f>VLOOKUP($B127,三大美股走勢!$A$4:$J$500,7,FALSE)</f>
        <v>0</v>
      </c>
      <c r="AF127" s="36">
        <f>VLOOKUP($B127,三大美股走勢!$A$4:$J$500,10,FALSE)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VLOOKUP($B128,三大美股走勢!$A$4:$J$500,4,FALSE)</f>
        <v>0</v>
      </c>
      <c r="AE128" s="36">
        <f>VLOOKUP($B128,三大美股走勢!$A$4:$J$500,7,FALSE)</f>
        <v>0</v>
      </c>
      <c r="AF128" s="36">
        <f>VLOOKUP($B128,三大美股走勢!$A$4:$J$500,10,FALSE)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VLOOKUP($B129,三大美股走勢!$A$4:$J$500,4,FALSE)</f>
        <v>0</v>
      </c>
      <c r="AE129" s="36">
        <f>VLOOKUP($B129,三大美股走勢!$A$4:$J$500,7,FALSE)</f>
        <v>0</v>
      </c>
      <c r="AF129" s="36">
        <f>VLOOKUP($B129,三大美股走勢!$A$4:$J$500,10,FALSE)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VLOOKUP($B130,三大美股走勢!$A$4:$J$500,4,FALSE)</f>
        <v>0</v>
      </c>
      <c r="AE130" s="36">
        <f>VLOOKUP($B130,三大美股走勢!$A$4:$J$500,7,FALSE)</f>
        <v>0</v>
      </c>
      <c r="AF130" s="36">
        <f>VLOOKUP($B130,三大美股走勢!$A$4:$J$500,10,FALSE)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VLOOKUP($B131,三大美股走勢!$A$4:$J$500,4,FALSE)</f>
        <v>0</v>
      </c>
      <c r="AE131" s="36">
        <f>VLOOKUP($B131,三大美股走勢!$A$4:$J$500,7,FALSE)</f>
        <v>0</v>
      </c>
      <c r="AF131" s="36">
        <f>VLOOKUP($B131,三大美股走勢!$A$4:$J$500,10,FALSE)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VLOOKUP($B132,三大美股走勢!$A$4:$J$500,4,FALSE)</f>
        <v>0</v>
      </c>
      <c r="AE132" s="36">
        <f>VLOOKUP($B132,三大美股走勢!$A$4:$J$500,7,FALSE)</f>
        <v>0</v>
      </c>
      <c r="AF132" s="36">
        <f>VLOOKUP($B132,三大美股走勢!$A$4:$J$500,10,FALSE)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VLOOKUP($B133,三大美股走勢!$A$4:$J$500,4,FALSE)</f>
        <v>0</v>
      </c>
      <c r="AE133" s="36">
        <f>VLOOKUP($B133,三大美股走勢!$A$4:$J$500,7,FALSE)</f>
        <v>0</v>
      </c>
      <c r="AF133" s="36">
        <f>VLOOKUP($B133,三大美股走勢!$A$4:$J$500,10,FALSE)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VLOOKUP($B134,三大美股走勢!$A$4:$J$500,4,FALSE)</f>
        <v>0</v>
      </c>
      <c r="AE134" s="36">
        <f>VLOOKUP($B134,三大美股走勢!$A$4:$J$500,7,FALSE)</f>
        <v>0</v>
      </c>
      <c r="AF134" s="36">
        <f>VLOOKUP($B134,三大美股走勢!$A$4:$J$500,10,FALSE)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VLOOKUP($B135,三大美股走勢!$A$4:$J$500,4,FALSE)</f>
        <v>0</v>
      </c>
      <c r="AE135" s="36">
        <f>VLOOKUP($B135,三大美股走勢!$A$4:$J$500,7,FALSE)</f>
        <v>0</v>
      </c>
      <c r="AF135" s="36">
        <f>VLOOKUP($B135,三大美股走勢!$A$4:$J$500,10,FALSE)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VLOOKUP($B136,三大美股走勢!$A$4:$J$500,4,FALSE)</f>
        <v>0</v>
      </c>
      <c r="AE136" s="36">
        <f>VLOOKUP($B136,三大美股走勢!$A$4:$J$500,7,FALSE)</f>
        <v>0</v>
      </c>
      <c r="AF136" s="36">
        <f>VLOOKUP($B136,三大美股走勢!$A$4:$J$500,10,FALSE)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VLOOKUP($B137,三大美股走勢!$A$4:$J$500,4,FALSE)</f>
        <v>0</v>
      </c>
      <c r="AE137" s="36">
        <f>VLOOKUP($B137,三大美股走勢!$A$4:$J$500,7,FALSE)</f>
        <v>0</v>
      </c>
      <c r="AF137" s="36">
        <f>VLOOKUP($B137,三大美股走勢!$A$4:$J$500,10,FALSE)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VLOOKUP($B138,三大美股走勢!$A$4:$J$500,4,FALSE)</f>
        <v>0</v>
      </c>
      <c r="AE138" s="36">
        <f>VLOOKUP($B138,三大美股走勢!$A$4:$J$500,7,FALSE)</f>
        <v>0</v>
      </c>
      <c r="AF138" s="36">
        <f>VLOOKUP($B138,三大美股走勢!$A$4:$J$500,10,FALSE)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VLOOKUP($B139,三大美股走勢!$A$4:$J$500,4,FALSE)</f>
        <v>0</v>
      </c>
      <c r="AE139" s="36">
        <f>VLOOKUP($B139,三大美股走勢!$A$4:$J$500,7,FALSE)</f>
        <v>0</v>
      </c>
      <c r="AF139" s="36">
        <f>VLOOKUP($B139,三大美股走勢!$A$4:$J$500,10,FALSE)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VLOOKUP($B140,三大美股走勢!$A$4:$J$500,4,FALSE)</f>
        <v>0</v>
      </c>
      <c r="AE140" s="36">
        <f>VLOOKUP($B140,三大美股走勢!$A$4:$J$500,7,FALSE)</f>
        <v>0</v>
      </c>
      <c r="AF140" s="36">
        <f>VLOOKUP($B140,三大美股走勢!$A$4:$J$500,10,FALSE)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VLOOKUP($B141,三大美股走勢!$A$4:$J$500,4,FALSE)</f>
        <v>0</v>
      </c>
      <c r="AE141" s="36">
        <f>VLOOKUP($B141,三大美股走勢!$A$4:$J$500,7,FALSE)</f>
        <v>0</v>
      </c>
      <c r="AF141" s="36">
        <f>VLOOKUP($B141,三大美股走勢!$A$4:$J$500,10,FALSE)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VLOOKUP($B142,三大美股走勢!$A$4:$J$500,4,FALSE)</f>
        <v>0</v>
      </c>
      <c r="AE142" s="36">
        <f>VLOOKUP($B142,三大美股走勢!$A$4:$J$500,7,FALSE)</f>
        <v>0</v>
      </c>
      <c r="AF142" s="36">
        <f>VLOOKUP($B142,三大美股走勢!$A$4:$J$500,10,FALSE)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VLOOKUP($B143,三大美股走勢!$A$4:$J$500,4,FALSE)</f>
        <v>0</v>
      </c>
      <c r="AE143" s="36">
        <f>VLOOKUP($B143,三大美股走勢!$A$4:$J$500,7,FALSE)</f>
        <v>0</v>
      </c>
      <c r="AF143" s="36">
        <f>VLOOKUP($B143,三大美股走勢!$A$4:$J$500,10,FALSE)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VLOOKUP($B144,三大美股走勢!$A$4:$J$500,4,FALSE)</f>
        <v>0</v>
      </c>
      <c r="AE144" s="36">
        <f>VLOOKUP($B144,三大美股走勢!$A$4:$J$500,7,FALSE)</f>
        <v>0</v>
      </c>
      <c r="AF144" s="36">
        <f>VLOOKUP($B144,三大美股走勢!$A$4:$J$500,10,FALSE)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VLOOKUP($B145,三大美股走勢!$A$4:$J$500,4,FALSE)</f>
        <v>0</v>
      </c>
      <c r="AE145" s="36">
        <f>VLOOKUP($B145,三大美股走勢!$A$4:$J$500,7,FALSE)</f>
        <v>0</v>
      </c>
      <c r="AF145" s="36">
        <f>VLOOKUP($B145,三大美股走勢!$A$4:$J$500,10,FALSE)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VLOOKUP($B146,三大美股走勢!$A$4:$J$500,4,FALSE)</f>
        <v>0</v>
      </c>
      <c r="AE146" s="36">
        <f>VLOOKUP($B146,三大美股走勢!$A$4:$J$500,7,FALSE)</f>
        <v>0</v>
      </c>
      <c r="AF146" s="36">
        <f>VLOOKUP($B146,三大美股走勢!$A$4:$J$500,10,FALSE)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VLOOKUP($B147,三大美股走勢!$A$4:$J$500,4,FALSE)</f>
        <v>0</v>
      </c>
      <c r="AE147" s="36">
        <f>VLOOKUP($B147,三大美股走勢!$A$4:$J$500,7,FALSE)</f>
        <v>0</v>
      </c>
      <c r="AF147" s="36">
        <f>VLOOKUP($B147,三大美股走勢!$A$4:$J$500,10,FALSE)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VLOOKUP($B148,三大美股走勢!$A$4:$J$500,4,FALSE)</f>
        <v>0</v>
      </c>
      <c r="AE148" s="36">
        <f>VLOOKUP($B148,三大美股走勢!$A$4:$J$500,7,FALSE)</f>
        <v>0</v>
      </c>
      <c r="AF148" s="36">
        <f>VLOOKUP($B148,三大美股走勢!$A$4:$J$500,10,FALSE)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VLOOKUP($B149,三大美股走勢!$A$4:$J$500,4,FALSE)</f>
        <v>0</v>
      </c>
      <c r="AE149" s="36">
        <f>VLOOKUP($B149,三大美股走勢!$A$4:$J$500,7,FALSE)</f>
        <v>0</v>
      </c>
      <c r="AF149" s="36">
        <f>VLOOKUP($B149,三大美股走勢!$A$4:$J$500,10,FALSE)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VLOOKUP($B150,三大美股走勢!$A$4:$J$500,4,FALSE)</f>
        <v>0</v>
      </c>
      <c r="AE150" s="36">
        <f>VLOOKUP($B150,三大美股走勢!$A$4:$J$500,7,FALSE)</f>
        <v>0</v>
      </c>
      <c r="AF150" s="36">
        <f>VLOOKUP($B150,三大美股走勢!$A$4:$J$500,10,FALSE)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VLOOKUP($B151,三大美股走勢!$A$4:$J$500,4,FALSE)</f>
        <v>0</v>
      </c>
      <c r="AE151" s="36">
        <f>VLOOKUP($B151,三大美股走勢!$A$4:$J$500,7,FALSE)</f>
        <v>0</v>
      </c>
      <c r="AF151" s="36">
        <f>VLOOKUP($B151,三大美股走勢!$A$4:$J$500,10,FALSE)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VLOOKUP($B152,三大美股走勢!$A$4:$J$500,4,FALSE)</f>
        <v>0</v>
      </c>
      <c r="AE152" s="36">
        <f>VLOOKUP($B152,三大美股走勢!$A$4:$J$500,7,FALSE)</f>
        <v>0</v>
      </c>
      <c r="AF152" s="36">
        <f>VLOOKUP($B152,三大美股走勢!$A$4:$J$500,10,FALSE)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VLOOKUP($B153,三大美股走勢!$A$4:$J$500,4,FALSE)</f>
        <v>0</v>
      </c>
      <c r="AE153" s="36">
        <f>VLOOKUP($B153,三大美股走勢!$A$4:$J$500,7,FALSE)</f>
        <v>0</v>
      </c>
      <c r="AF153" s="36">
        <f>VLOOKUP($B153,三大美股走勢!$A$4:$J$500,10,FALSE)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VLOOKUP($B154,三大美股走勢!$A$4:$J$500,4,FALSE)</f>
        <v>0</v>
      </c>
      <c r="AE154" s="36">
        <f>VLOOKUP($B154,三大美股走勢!$A$4:$J$500,7,FALSE)</f>
        <v>0</v>
      </c>
      <c r="AF154" s="36">
        <f>VLOOKUP($B154,三大美股走勢!$A$4:$J$500,10,FALSE)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VLOOKUP($B155,三大美股走勢!$A$4:$J$500,4,FALSE)</f>
        <v>0</v>
      </c>
      <c r="AE155" s="36">
        <f>VLOOKUP($B155,三大美股走勢!$A$4:$J$500,7,FALSE)</f>
        <v>0</v>
      </c>
      <c r="AF155" s="36">
        <f>VLOOKUP($B155,三大美股走勢!$A$4:$J$500,10,FALSE)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VLOOKUP($B156,三大美股走勢!$A$4:$J$500,4,FALSE)</f>
        <v>0</v>
      </c>
      <c r="AE156" s="36">
        <f>VLOOKUP($B156,三大美股走勢!$A$4:$J$500,7,FALSE)</f>
        <v>0</v>
      </c>
      <c r="AF156" s="36">
        <f>VLOOKUP($B156,三大美股走勢!$A$4:$J$500,10,FALSE)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VLOOKUP($B157,三大美股走勢!$A$4:$J$500,4,FALSE)</f>
        <v>0</v>
      </c>
      <c r="AE157" s="36">
        <f>VLOOKUP($B157,三大美股走勢!$A$4:$J$500,7,FALSE)</f>
        <v>0</v>
      </c>
      <c r="AF157" s="36">
        <f>VLOOKUP($B157,三大美股走勢!$A$4:$J$500,10,FALSE)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VLOOKUP($B158,三大美股走勢!$A$4:$J$500,4,FALSE)</f>
        <v>0</v>
      </c>
      <c r="AE158" s="36">
        <f>VLOOKUP($B158,三大美股走勢!$A$4:$J$500,7,FALSE)</f>
        <v>0</v>
      </c>
      <c r="AF158" s="36">
        <f>VLOOKUP($B158,三大美股走勢!$A$4:$J$500,10,FALSE)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VLOOKUP($B159,三大美股走勢!$A$4:$J$500,4,FALSE)</f>
        <v>0</v>
      </c>
      <c r="AE159" s="36">
        <f>VLOOKUP($B159,三大美股走勢!$A$4:$J$500,7,FALSE)</f>
        <v>0</v>
      </c>
      <c r="AF159" s="36">
        <f>VLOOKUP($B159,三大美股走勢!$A$4:$J$500,10,FALSE)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VLOOKUP($B160,三大美股走勢!$A$4:$J$500,4,FALSE)</f>
        <v>0</v>
      </c>
      <c r="AE160" s="36">
        <f>VLOOKUP($B160,三大美股走勢!$A$4:$J$500,7,FALSE)</f>
        <v>0</v>
      </c>
      <c r="AF160" s="36">
        <f>VLOOKUP($B160,三大美股走勢!$A$4:$J$500,10,FALSE)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VLOOKUP($B161,三大美股走勢!$A$4:$J$500,4,FALSE)</f>
        <v>0</v>
      </c>
      <c r="AE161" s="36">
        <f>VLOOKUP($B161,三大美股走勢!$A$4:$J$500,7,FALSE)</f>
        <v>0</v>
      </c>
      <c r="AF161" s="36">
        <f>VLOOKUP($B161,三大美股走勢!$A$4:$J$500,10,FALSE)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VLOOKUP($B162,三大美股走勢!$A$4:$J$500,4,FALSE)</f>
        <v>0</v>
      </c>
      <c r="AE162" s="36">
        <f>VLOOKUP($B162,三大美股走勢!$A$4:$J$500,7,FALSE)</f>
        <v>0</v>
      </c>
      <c r="AF162" s="36">
        <f>VLOOKUP($B162,三大美股走勢!$A$4:$J$500,10,FALSE)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VLOOKUP($B163,三大美股走勢!$A$4:$J$500,4,FALSE)</f>
        <v>0</v>
      </c>
      <c r="AE163" s="36">
        <f>VLOOKUP($B163,三大美股走勢!$A$4:$J$500,7,FALSE)</f>
        <v>0</v>
      </c>
      <c r="AF163" s="36">
        <f>VLOOKUP($B163,三大美股走勢!$A$4:$J$500,10,FALSE)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VLOOKUP($B164,三大美股走勢!$A$4:$J$500,4,FALSE)</f>
        <v>0</v>
      </c>
      <c r="AE164" s="36">
        <f>VLOOKUP($B164,三大美股走勢!$A$4:$J$500,7,FALSE)</f>
        <v>0</v>
      </c>
      <c r="AF164" s="36">
        <f>VLOOKUP($B164,三大美股走勢!$A$4:$J$500,10,FALSE)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VLOOKUP($B165,三大美股走勢!$A$4:$J$500,4,FALSE)</f>
        <v>0</v>
      </c>
      <c r="AE165" s="36">
        <f>VLOOKUP($B165,三大美股走勢!$A$4:$J$500,7,FALSE)</f>
        <v>0</v>
      </c>
      <c r="AF165" s="36">
        <f>VLOOKUP($B165,三大美股走勢!$A$4:$J$500,10,FALSE)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VLOOKUP($B166,三大美股走勢!$A$4:$J$500,4,FALSE)</f>
        <v>0</v>
      </c>
      <c r="AE166" s="36">
        <f>VLOOKUP($B166,三大美股走勢!$A$4:$J$500,7,FALSE)</f>
        <v>0</v>
      </c>
      <c r="AF166" s="36">
        <f>VLOOKUP($B166,三大美股走勢!$A$4:$J$500,10,FALSE)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VLOOKUP($B167,三大美股走勢!$A$4:$J$500,4,FALSE)</f>
        <v>0</v>
      </c>
      <c r="AE167" s="36">
        <f>VLOOKUP($B167,三大美股走勢!$A$4:$J$500,7,FALSE)</f>
        <v>0</v>
      </c>
      <c r="AF167" s="36">
        <f>VLOOKUP($B167,三大美股走勢!$A$4:$J$500,10,FALSE)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VLOOKUP($B168,三大美股走勢!$A$4:$J$500,4,FALSE)</f>
        <v>0</v>
      </c>
      <c r="AE168" s="36">
        <f>VLOOKUP($B168,三大美股走勢!$A$4:$J$500,7,FALSE)</f>
        <v>0</v>
      </c>
      <c r="AF168" s="36">
        <f>VLOOKUP($B168,三大美股走勢!$A$4:$J$500,10,FALSE)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VLOOKUP($B169,三大美股走勢!$A$4:$J$500,4,FALSE)</f>
        <v>0</v>
      </c>
      <c r="AE169" s="36">
        <f>VLOOKUP($B169,三大美股走勢!$A$4:$J$500,7,FALSE)</f>
        <v>0</v>
      </c>
      <c r="AF169" s="36">
        <f>VLOOKUP($B169,三大美股走勢!$A$4:$J$500,10,FALSE)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VLOOKUP($B170,三大美股走勢!$A$4:$J$500,4,FALSE)</f>
        <v>0</v>
      </c>
      <c r="AE170" s="36">
        <f>VLOOKUP($B170,三大美股走勢!$A$4:$J$500,7,FALSE)</f>
        <v>0</v>
      </c>
      <c r="AF170" s="36">
        <f>VLOOKUP($B170,三大美股走勢!$A$4:$J$500,10,FALSE)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VLOOKUP($B171,三大美股走勢!$A$4:$J$500,4,FALSE)</f>
        <v>0</v>
      </c>
      <c r="AE171" s="36">
        <f>VLOOKUP($B171,三大美股走勢!$A$4:$J$500,7,FALSE)</f>
        <v>0</v>
      </c>
      <c r="AF171" s="36">
        <f>VLOOKUP($B171,三大美股走勢!$A$4:$J$500,10,FALSE)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VLOOKUP($B172,三大美股走勢!$A$4:$J$500,4,FALSE)</f>
        <v>0</v>
      </c>
      <c r="AE172" s="36">
        <f>VLOOKUP($B172,三大美股走勢!$A$4:$J$500,7,FALSE)</f>
        <v>0</v>
      </c>
      <c r="AF172" s="36">
        <f>VLOOKUP($B172,三大美股走勢!$A$4:$J$500,10,FALSE)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VLOOKUP($B173,三大美股走勢!$A$4:$J$500,4,FALSE)</f>
        <v>0</v>
      </c>
      <c r="AE173" s="36">
        <f>VLOOKUP($B173,三大美股走勢!$A$4:$J$500,7,FALSE)</f>
        <v>0</v>
      </c>
      <c r="AF173" s="36">
        <f>VLOOKUP($B173,三大美股走勢!$A$4:$J$500,10,FALSE)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VLOOKUP($B174,三大美股走勢!$A$4:$J$500,4,FALSE)</f>
        <v>0</v>
      </c>
      <c r="AE174" s="36">
        <f>VLOOKUP($B174,三大美股走勢!$A$4:$J$500,7,FALSE)</f>
        <v>0</v>
      </c>
      <c r="AF174" s="36">
        <f>VLOOKUP($B174,三大美股走勢!$A$4:$J$500,10,FALSE)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VLOOKUP($B175,三大美股走勢!$A$4:$J$500,4,FALSE)</f>
        <v>0</v>
      </c>
      <c r="AE175" s="36">
        <f>VLOOKUP($B175,三大美股走勢!$A$4:$J$500,7,FALSE)</f>
        <v>0</v>
      </c>
      <c r="AF175" s="36">
        <f>VLOOKUP($B175,三大美股走勢!$A$4:$J$500,10,FALSE)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VLOOKUP($B176,三大美股走勢!$A$4:$J$500,4,FALSE)</f>
        <v>0</v>
      </c>
      <c r="AE176" s="36">
        <f>VLOOKUP($B176,三大美股走勢!$A$4:$J$500,7,FALSE)</f>
        <v>0</v>
      </c>
      <c r="AF176" s="36">
        <f>VLOOKUP($B176,三大美股走勢!$A$4:$J$500,10,FALSE)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VLOOKUP($B177,三大美股走勢!$A$4:$J$500,4,FALSE)</f>
        <v>0</v>
      </c>
      <c r="AE177" s="36">
        <f>VLOOKUP($B177,三大美股走勢!$A$4:$J$500,7,FALSE)</f>
        <v>0</v>
      </c>
      <c r="AF177" s="36">
        <f>VLOOKUP($B177,三大美股走勢!$A$4:$J$500,10,FALSE)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VLOOKUP($B178,三大美股走勢!$A$4:$J$500,4,FALSE)</f>
        <v>0</v>
      </c>
      <c r="AE178" s="36">
        <f>VLOOKUP($B178,三大美股走勢!$A$4:$J$500,7,FALSE)</f>
        <v>0</v>
      </c>
      <c r="AF178" s="36">
        <f>VLOOKUP($B178,三大美股走勢!$A$4:$J$500,10,FALSE)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VLOOKUP($B179,三大美股走勢!$A$4:$J$500,4,FALSE)</f>
        <v>0</v>
      </c>
      <c r="AE179" s="36">
        <f>VLOOKUP($B179,三大美股走勢!$A$4:$J$500,7,FALSE)</f>
        <v>0</v>
      </c>
      <c r="AF179" s="36">
        <f>VLOOKUP($B179,三大美股走勢!$A$4:$J$500,10,FALSE)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VLOOKUP($B180,三大美股走勢!$A$4:$J$500,4,FALSE)</f>
        <v>0</v>
      </c>
      <c r="AE180" s="36">
        <f>VLOOKUP($B180,三大美股走勢!$A$4:$J$500,7,FALSE)</f>
        <v>0</v>
      </c>
      <c r="AF180" s="36">
        <f>VLOOKUP($B180,三大美股走勢!$A$4:$J$500,10,FALSE)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VLOOKUP($B181,三大美股走勢!$A$4:$J$500,4,FALSE)</f>
        <v>0</v>
      </c>
      <c r="AE181" s="36">
        <f>VLOOKUP($B181,三大美股走勢!$A$4:$J$500,7,FALSE)</f>
        <v>0</v>
      </c>
      <c r="AF181" s="36">
        <f>VLOOKUP($B181,三大美股走勢!$A$4:$J$500,10,FALSE)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VLOOKUP($B182,三大美股走勢!$A$4:$J$500,4,FALSE)</f>
        <v>0</v>
      </c>
      <c r="AE182" s="36">
        <f>VLOOKUP($B182,三大美股走勢!$A$4:$J$500,7,FALSE)</f>
        <v>0</v>
      </c>
      <c r="AF182" s="36">
        <f>VLOOKUP($B182,三大美股走勢!$A$4:$J$500,10,FALSE)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VLOOKUP($B183,三大美股走勢!$A$4:$J$500,4,FALSE)</f>
        <v>0</v>
      </c>
      <c r="AE183" s="36">
        <f>VLOOKUP($B183,三大美股走勢!$A$4:$J$500,7,FALSE)</f>
        <v>0</v>
      </c>
      <c r="AF183" s="36">
        <f>VLOOKUP($B183,三大美股走勢!$A$4:$J$500,10,FALSE)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VLOOKUP($B184,三大美股走勢!$A$4:$J$500,4,FALSE)</f>
        <v>0</v>
      </c>
      <c r="AE184" s="36">
        <f>VLOOKUP($B184,三大美股走勢!$A$4:$J$500,7,FALSE)</f>
        <v>0</v>
      </c>
      <c r="AF184" s="36">
        <f>VLOOKUP($B184,三大美股走勢!$A$4:$J$500,10,FALSE)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VLOOKUP($B185,三大美股走勢!$A$4:$J$500,4,FALSE)</f>
        <v>0</v>
      </c>
      <c r="AE185" s="36">
        <f>VLOOKUP($B185,三大美股走勢!$A$4:$J$500,7,FALSE)</f>
        <v>0</v>
      </c>
      <c r="AF185" s="36">
        <f>VLOOKUP($B185,三大美股走勢!$A$4:$J$500,10,FALSE)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VLOOKUP($B186,三大美股走勢!$A$4:$J$500,4,FALSE)</f>
        <v>0</v>
      </c>
      <c r="AE186" s="36">
        <f>VLOOKUP($B186,三大美股走勢!$A$4:$J$500,7,FALSE)</f>
        <v>0</v>
      </c>
      <c r="AF186" s="36">
        <f>VLOOKUP($B186,三大美股走勢!$A$4:$J$500,10,FALSE)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VLOOKUP($B187,三大美股走勢!$A$4:$J$500,4,FALSE)</f>
        <v>0</v>
      </c>
      <c r="AE187" s="36">
        <f>VLOOKUP($B187,三大美股走勢!$A$4:$J$500,7,FALSE)</f>
        <v>0</v>
      </c>
      <c r="AF187" s="36">
        <f>VLOOKUP($B187,三大美股走勢!$A$4:$J$500,10,FALSE)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VLOOKUP($B188,三大美股走勢!$A$4:$J$500,4,FALSE)</f>
        <v>0</v>
      </c>
      <c r="AE188" s="36">
        <f>VLOOKUP($B188,三大美股走勢!$A$4:$J$500,7,FALSE)</f>
        <v>0</v>
      </c>
      <c r="AF188" s="36">
        <f>VLOOKUP($B188,三大美股走勢!$A$4:$J$500,10,FALSE)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VLOOKUP($B189,三大美股走勢!$A$4:$J$500,4,FALSE)</f>
        <v>0</v>
      </c>
      <c r="AE189" s="36">
        <f>VLOOKUP($B189,三大美股走勢!$A$4:$J$500,7,FALSE)</f>
        <v>0</v>
      </c>
      <c r="AF189" s="36">
        <f>VLOOKUP($B189,三大美股走勢!$A$4:$J$500,10,FALSE)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VLOOKUP($B190,三大美股走勢!$A$4:$J$500,4,FALSE)</f>
        <v>0</v>
      </c>
      <c r="AE190" s="36">
        <f>VLOOKUP($B190,三大美股走勢!$A$4:$J$500,7,FALSE)</f>
        <v>0</v>
      </c>
      <c r="AF190" s="36">
        <f>VLOOKUP($B190,三大美股走勢!$A$4:$J$500,10,FALSE)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VLOOKUP($B191,三大美股走勢!$A$4:$J$500,4,FALSE)</f>
        <v>0</v>
      </c>
      <c r="AE191" s="36">
        <f>VLOOKUP($B191,三大美股走勢!$A$4:$J$500,7,FALSE)</f>
        <v>0</v>
      </c>
      <c r="AF191" s="36">
        <f>VLOOKUP($B191,三大美股走勢!$A$4:$J$500,10,FALSE)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VLOOKUP($B192,三大美股走勢!$A$4:$J$500,4,FALSE)</f>
        <v>0</v>
      </c>
      <c r="AE192" s="36">
        <f>VLOOKUP($B192,三大美股走勢!$A$4:$J$500,7,FALSE)</f>
        <v>0</v>
      </c>
      <c r="AF192" s="36">
        <f>VLOOKUP($B192,三大美股走勢!$A$4:$J$500,10,FALSE)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VLOOKUP($B193,三大美股走勢!$A$4:$J$500,4,FALSE)</f>
        <v>0</v>
      </c>
      <c r="AE193" s="36">
        <f>VLOOKUP($B193,三大美股走勢!$A$4:$J$500,7,FALSE)</f>
        <v>0</v>
      </c>
      <c r="AF193" s="36">
        <f>VLOOKUP($B193,三大美股走勢!$A$4:$J$500,10,FALSE)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VLOOKUP($B194,三大美股走勢!$A$4:$J$500,4,FALSE)</f>
        <v>0</v>
      </c>
      <c r="AE194" s="36">
        <f>VLOOKUP($B194,三大美股走勢!$A$4:$J$500,7,FALSE)</f>
        <v>0</v>
      </c>
      <c r="AF194" s="36">
        <f>VLOOKUP($B194,三大美股走勢!$A$4:$J$500,10,FALSE)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VLOOKUP($B195,三大美股走勢!$A$4:$J$500,4,FALSE)</f>
        <v>0</v>
      </c>
      <c r="AE195" s="36">
        <f>VLOOKUP($B195,三大美股走勢!$A$4:$J$500,7,FALSE)</f>
        <v>0</v>
      </c>
      <c r="AF195" s="36">
        <f>VLOOKUP($B195,三大美股走勢!$A$4:$J$500,10,FALSE)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VLOOKUP($B196,三大美股走勢!$A$4:$J$500,4,FALSE)</f>
        <v>0</v>
      </c>
      <c r="AE196" s="36">
        <f>VLOOKUP($B196,三大美股走勢!$A$4:$J$500,7,FALSE)</f>
        <v>0</v>
      </c>
      <c r="AF196" s="36">
        <f>VLOOKUP($B196,三大美股走勢!$A$4:$J$500,10,FALSE)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VLOOKUP($B197,三大美股走勢!$A$4:$J$500,4,FALSE)</f>
        <v>0</v>
      </c>
      <c r="AE197" s="36">
        <f>VLOOKUP($B197,三大美股走勢!$A$4:$J$500,7,FALSE)</f>
        <v>0</v>
      </c>
      <c r="AF197" s="36">
        <f>VLOOKUP($B197,三大美股走勢!$A$4:$J$500,10,FALSE)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VLOOKUP($B198,三大美股走勢!$A$4:$J$500,4,FALSE)</f>
        <v>0</v>
      </c>
      <c r="AE198" s="36">
        <f>VLOOKUP($B198,三大美股走勢!$A$4:$J$500,7,FALSE)</f>
        <v>0</v>
      </c>
      <c r="AF198" s="36">
        <f>VLOOKUP($B198,三大美股走勢!$A$4:$J$500,10,FALSE)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VLOOKUP($B199,三大美股走勢!$A$4:$J$500,4,FALSE)</f>
        <v>0</v>
      </c>
      <c r="AE199" s="36">
        <f>VLOOKUP($B199,三大美股走勢!$A$4:$J$500,7,FALSE)</f>
        <v>0</v>
      </c>
      <c r="AF199" s="36">
        <f>VLOOKUP($B199,三大美股走勢!$A$4:$J$500,10,FALSE)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VLOOKUP($B200,三大美股走勢!$A$4:$J$500,4,FALSE)</f>
        <v>0</v>
      </c>
      <c r="AE200" s="36">
        <f>VLOOKUP($B200,三大美股走勢!$A$4:$J$500,7,FALSE)</f>
        <v>0</v>
      </c>
      <c r="AF200" s="36">
        <f>VLOOKUP($B200,三大美股走勢!$A$4:$J$500,10,FALSE)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VLOOKUP($B201,三大美股走勢!$A$4:$J$500,4,FALSE)</f>
        <v>0</v>
      </c>
      <c r="AE201" s="36">
        <f>VLOOKUP($B201,三大美股走勢!$A$4:$J$500,7,FALSE)</f>
        <v>0</v>
      </c>
      <c r="AF201" s="36">
        <f>VLOOKUP($B201,三大美股走勢!$A$4:$J$500,10,FALSE)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VLOOKUP($B202,三大美股走勢!$A$4:$J$500,4,FALSE)</f>
        <v>0</v>
      </c>
      <c r="AE202" s="36">
        <f>VLOOKUP($B202,三大美股走勢!$A$4:$J$500,7,FALSE)</f>
        <v>0</v>
      </c>
      <c r="AF202" s="36">
        <f>VLOOKUP($B202,三大美股走勢!$A$4:$J$500,10,FALSE)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VLOOKUP($B203,三大美股走勢!$A$4:$J$500,4,FALSE)</f>
        <v>0</v>
      </c>
      <c r="AE203" s="36">
        <f>VLOOKUP($B203,三大美股走勢!$A$4:$J$500,7,FALSE)</f>
        <v>0</v>
      </c>
      <c r="AF203" s="36">
        <f>VLOOKUP($B203,三大美股走勢!$A$4:$J$500,10,FALSE)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VLOOKUP($B204,三大美股走勢!$A$4:$J$500,4,FALSE)</f>
        <v>0</v>
      </c>
      <c r="AE204" s="36">
        <f>VLOOKUP($B204,三大美股走勢!$A$4:$J$500,7,FALSE)</f>
        <v>0</v>
      </c>
      <c r="AF204" s="36">
        <f>VLOOKUP($B204,三大美股走勢!$A$4:$J$500,10,FALSE)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VLOOKUP($B205,三大美股走勢!$A$4:$J$500,4,FALSE)</f>
        <v>0</v>
      </c>
      <c r="AE205" s="36">
        <f>VLOOKUP($B205,三大美股走勢!$A$4:$J$500,7,FALSE)</f>
        <v>0</v>
      </c>
      <c r="AF205" s="36">
        <f>VLOOKUP($B205,三大美股走勢!$A$4:$J$500,10,FALSE)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VLOOKUP($B206,三大美股走勢!$A$4:$J$500,4,FALSE)</f>
        <v>0</v>
      </c>
      <c r="AE206" s="36">
        <f>VLOOKUP($B206,三大美股走勢!$A$4:$J$500,7,FALSE)</f>
        <v>0</v>
      </c>
      <c r="AF206" s="36">
        <f>VLOOKUP($B206,三大美股走勢!$A$4:$J$500,10,FALSE)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VLOOKUP($B207,三大美股走勢!$A$4:$J$500,4,FALSE)</f>
        <v>0</v>
      </c>
      <c r="AE207" s="36">
        <f>VLOOKUP($B207,三大美股走勢!$A$4:$J$500,7,FALSE)</f>
        <v>0</v>
      </c>
      <c r="AF207" s="36">
        <f>VLOOKUP($B207,三大美股走勢!$A$4:$J$500,10,FALSE)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VLOOKUP($B208,三大美股走勢!$A$4:$J$500,4,FALSE)</f>
        <v>0</v>
      </c>
      <c r="AE208" s="36">
        <f>VLOOKUP($B208,三大美股走勢!$A$4:$J$500,7,FALSE)</f>
        <v>0</v>
      </c>
      <c r="AF208" s="36">
        <f>VLOOKUP($B208,三大美股走勢!$A$4:$J$500,10,FALSE)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VLOOKUP($B209,三大美股走勢!$A$4:$J$500,4,FALSE)</f>
        <v>0</v>
      </c>
      <c r="AE209" s="36">
        <f>VLOOKUP($B209,三大美股走勢!$A$4:$J$500,7,FALSE)</f>
        <v>0</v>
      </c>
      <c r="AF209" s="36">
        <f>VLOOKUP($B209,三大美股走勢!$A$4:$J$500,10,FALSE)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VLOOKUP($B210,三大美股走勢!$A$4:$J$500,4,FALSE)</f>
        <v>0</v>
      </c>
      <c r="AE210" s="36">
        <f>VLOOKUP($B210,三大美股走勢!$A$4:$J$500,7,FALSE)</f>
        <v>0</v>
      </c>
      <c r="AF210" s="36">
        <f>VLOOKUP($B210,三大美股走勢!$A$4:$J$500,10,FALSE)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VLOOKUP($B211,三大美股走勢!$A$4:$J$500,4,FALSE)</f>
        <v>0</v>
      </c>
      <c r="AE211" s="36">
        <f>VLOOKUP($B211,三大美股走勢!$A$4:$J$500,7,FALSE)</f>
        <v>0</v>
      </c>
      <c r="AF211" s="36">
        <f>VLOOKUP($B211,三大美股走勢!$A$4:$J$500,10,FALSE)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VLOOKUP($B212,三大美股走勢!$A$4:$J$500,4,FALSE)</f>
        <v>0</v>
      </c>
      <c r="AE212" s="36">
        <f>VLOOKUP($B212,三大美股走勢!$A$4:$J$500,7,FALSE)</f>
        <v>0</v>
      </c>
      <c r="AF212" s="36">
        <f>VLOOKUP($B212,三大美股走勢!$A$4:$J$500,10,FALSE)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VLOOKUP($B213,三大美股走勢!$A$4:$J$500,4,FALSE)</f>
        <v>0</v>
      </c>
      <c r="AE213" s="36">
        <f>VLOOKUP($B213,三大美股走勢!$A$4:$J$500,7,FALSE)</f>
        <v>0</v>
      </c>
      <c r="AF213" s="36">
        <f>VLOOKUP($B213,三大美股走勢!$A$4:$J$500,10,FALSE)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VLOOKUP($B214,三大美股走勢!$A$4:$J$500,4,FALSE)</f>
        <v>0</v>
      </c>
      <c r="AE214" s="36">
        <f>VLOOKUP($B214,三大美股走勢!$A$4:$J$500,7,FALSE)</f>
        <v>0</v>
      </c>
      <c r="AF214" s="36">
        <f>VLOOKUP($B214,三大美股走勢!$A$4:$J$500,10,FALSE)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VLOOKUP($B215,三大美股走勢!$A$4:$J$500,4,FALSE)</f>
        <v>0</v>
      </c>
      <c r="AE215" s="36">
        <f>VLOOKUP($B215,三大美股走勢!$A$4:$J$500,7,FALSE)</f>
        <v>0</v>
      </c>
      <c r="AF215" s="36">
        <f>VLOOKUP($B215,三大美股走勢!$A$4:$J$500,10,FALSE)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VLOOKUP($B216,三大美股走勢!$A$4:$J$500,4,FALSE)</f>
        <v>0</v>
      </c>
      <c r="AE216" s="36">
        <f>VLOOKUP($B216,三大美股走勢!$A$4:$J$500,7,FALSE)</f>
        <v>0</v>
      </c>
      <c r="AF216" s="36">
        <f>VLOOKUP($B216,三大美股走勢!$A$4:$J$500,10,FALSE)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VLOOKUP($B217,三大美股走勢!$A$4:$J$500,4,FALSE)</f>
        <v>0</v>
      </c>
      <c r="AE217" s="36">
        <f>VLOOKUP($B217,三大美股走勢!$A$4:$J$500,7,FALSE)</f>
        <v>0</v>
      </c>
      <c r="AF217" s="36">
        <f>VLOOKUP($B217,三大美股走勢!$A$4:$J$500,10,FALSE)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VLOOKUP($B218,三大美股走勢!$A$4:$J$500,4,FALSE)</f>
        <v>0</v>
      </c>
      <c r="AE218" s="36">
        <f>VLOOKUP($B218,三大美股走勢!$A$4:$J$500,7,FALSE)</f>
        <v>0</v>
      </c>
      <c r="AF218" s="36">
        <f>VLOOKUP($B218,三大美股走勢!$A$4:$J$500,10,FALSE)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VLOOKUP($B219,三大美股走勢!$A$4:$J$500,4,FALSE)</f>
        <v>0</v>
      </c>
      <c r="AE219" s="36">
        <f>VLOOKUP($B219,三大美股走勢!$A$4:$J$500,7,FALSE)</f>
        <v>0</v>
      </c>
      <c r="AF219" s="36">
        <f>VLOOKUP($B219,三大美股走勢!$A$4:$J$500,10,FALSE)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VLOOKUP($B220,三大美股走勢!$A$4:$J$500,4,FALSE)</f>
        <v>0</v>
      </c>
      <c r="AE220" s="36">
        <f>VLOOKUP($B220,三大美股走勢!$A$4:$J$500,7,FALSE)</f>
        <v>0</v>
      </c>
      <c r="AF220" s="36">
        <f>VLOOKUP($B220,三大美股走勢!$A$4:$J$500,10,FALSE)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VLOOKUP($B221,三大美股走勢!$A$4:$J$500,4,FALSE)</f>
        <v>0</v>
      </c>
      <c r="AE221" s="36">
        <f>VLOOKUP($B221,三大美股走勢!$A$4:$J$500,7,FALSE)</f>
        <v>0</v>
      </c>
      <c r="AF221" s="36">
        <f>VLOOKUP($B221,三大美股走勢!$A$4:$J$500,10,FALSE)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VLOOKUP($B222,三大美股走勢!$A$4:$J$500,4,FALSE)</f>
        <v>0</v>
      </c>
      <c r="AE222" s="36">
        <f>VLOOKUP($B222,三大美股走勢!$A$4:$J$500,7,FALSE)</f>
        <v>0</v>
      </c>
      <c r="AF222" s="36">
        <f>VLOOKUP($B222,三大美股走勢!$A$4:$J$500,10,FALSE)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VLOOKUP($B223,三大美股走勢!$A$4:$J$500,4,FALSE)</f>
        <v>0</v>
      </c>
      <c r="AE223" s="36">
        <f>VLOOKUP($B223,三大美股走勢!$A$4:$J$500,7,FALSE)</f>
        <v>0</v>
      </c>
      <c r="AF223" s="36">
        <f>VLOOKUP($B223,三大美股走勢!$A$4:$J$500,10,FALSE)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VLOOKUP($B224,三大美股走勢!$A$4:$J$500,4,FALSE)</f>
        <v>0</v>
      </c>
      <c r="AE224" s="36">
        <f>VLOOKUP($B224,三大美股走勢!$A$4:$J$500,7,FALSE)</f>
        <v>0</v>
      </c>
      <c r="AF224" s="36">
        <f>VLOOKUP($B224,三大美股走勢!$A$4:$J$500,10,FALSE)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VLOOKUP($B225,三大美股走勢!$A$4:$J$500,4,FALSE)</f>
        <v>0</v>
      </c>
      <c r="AE225" s="36">
        <f>VLOOKUP($B225,三大美股走勢!$A$4:$J$500,7,FALSE)</f>
        <v>0</v>
      </c>
      <c r="AF225" s="36">
        <f>VLOOKUP($B225,三大美股走勢!$A$4:$J$500,10,FALSE)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VLOOKUP($B226,三大美股走勢!$A$4:$J$500,4,FALSE)</f>
        <v>0</v>
      </c>
      <c r="AE226" s="36">
        <f>VLOOKUP($B226,三大美股走勢!$A$4:$J$500,7,FALSE)</f>
        <v>0</v>
      </c>
      <c r="AF226" s="36">
        <f>VLOOKUP($B226,三大美股走勢!$A$4:$J$500,10,FALSE)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VLOOKUP($B227,三大美股走勢!$A$4:$J$500,4,FALSE)</f>
        <v>0</v>
      </c>
      <c r="AE227" s="36">
        <f>VLOOKUP($B227,三大美股走勢!$A$4:$J$500,7,FALSE)</f>
        <v>0</v>
      </c>
      <c r="AF227" s="36">
        <f>VLOOKUP($B227,三大美股走勢!$A$4:$J$500,10,FALSE)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VLOOKUP($B228,三大美股走勢!$A$4:$J$500,4,FALSE)</f>
        <v>0</v>
      </c>
      <c r="AE228" s="36">
        <f>VLOOKUP($B228,三大美股走勢!$A$4:$J$500,7,FALSE)</f>
        <v>0</v>
      </c>
      <c r="AF228" s="36">
        <f>VLOOKUP($B228,三大美股走勢!$A$4:$J$500,10,FALSE)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VLOOKUP($B229,三大美股走勢!$A$4:$J$500,4,FALSE)</f>
        <v>0</v>
      </c>
      <c r="AE229" s="36">
        <f>VLOOKUP($B229,三大美股走勢!$A$4:$J$500,7,FALSE)</f>
        <v>0</v>
      </c>
      <c r="AF229" s="36">
        <f>VLOOKUP($B229,三大美股走勢!$A$4:$J$500,10,FALSE)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VLOOKUP($B230,三大美股走勢!$A$4:$J$500,4,FALSE)</f>
        <v>0</v>
      </c>
      <c r="AE230" s="36">
        <f>VLOOKUP($B230,三大美股走勢!$A$4:$J$500,7,FALSE)</f>
        <v>0</v>
      </c>
      <c r="AF230" s="36">
        <f>VLOOKUP($B230,三大美股走勢!$A$4:$J$500,10,FALSE)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VLOOKUP($B231,三大美股走勢!$A$4:$J$500,4,FALSE)</f>
        <v>0</v>
      </c>
      <c r="AE231" s="36">
        <f>VLOOKUP($B231,三大美股走勢!$A$4:$J$500,7,FALSE)</f>
        <v>0</v>
      </c>
      <c r="AF231" s="36">
        <f>VLOOKUP($B231,三大美股走勢!$A$4:$J$500,10,FALSE)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VLOOKUP($B232,三大美股走勢!$A$4:$J$500,4,FALSE)</f>
        <v>0</v>
      </c>
      <c r="AE232" s="36">
        <f>VLOOKUP($B232,三大美股走勢!$A$4:$J$500,7,FALSE)</f>
        <v>0</v>
      </c>
      <c r="AF232" s="36">
        <f>VLOOKUP($B232,三大美股走勢!$A$4:$J$500,10,FALSE)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VLOOKUP($B233,三大美股走勢!$A$4:$J$500,4,FALSE)</f>
        <v>0</v>
      </c>
      <c r="AE233" s="36">
        <f>VLOOKUP($B233,三大美股走勢!$A$4:$J$500,7,FALSE)</f>
        <v>0</v>
      </c>
      <c r="AF233" s="36">
        <f>VLOOKUP($B233,三大美股走勢!$A$4:$J$500,10,FALSE)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VLOOKUP($B234,三大美股走勢!$A$4:$J$500,4,FALSE)</f>
        <v>0</v>
      </c>
      <c r="AE234" s="36">
        <f>VLOOKUP($B234,三大美股走勢!$A$4:$J$500,7,FALSE)</f>
        <v>0</v>
      </c>
      <c r="AF234" s="36">
        <f>VLOOKUP($B234,三大美股走勢!$A$4:$J$500,10,FALSE)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VLOOKUP($B235,三大美股走勢!$A$4:$J$500,4,FALSE)</f>
        <v>0</v>
      </c>
      <c r="AE235" s="36">
        <f>VLOOKUP($B235,三大美股走勢!$A$4:$J$500,7,FALSE)</f>
        <v>0</v>
      </c>
      <c r="AF235" s="36">
        <f>VLOOKUP($B235,三大美股走勢!$A$4:$J$500,10,FALSE)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VLOOKUP($B236,三大美股走勢!$A$4:$J$500,4,FALSE)</f>
        <v>0</v>
      </c>
      <c r="AE236" s="36">
        <f>VLOOKUP($B236,三大美股走勢!$A$4:$J$500,7,FALSE)</f>
        <v>0</v>
      </c>
      <c r="AF236" s="36">
        <f>VLOOKUP($B236,三大美股走勢!$A$4:$J$500,10,FALSE)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VLOOKUP($B237,三大美股走勢!$A$4:$J$500,4,FALSE)</f>
        <v>0</v>
      </c>
      <c r="AE237" s="36">
        <f>VLOOKUP($B237,三大美股走勢!$A$4:$J$500,7,FALSE)</f>
        <v>0</v>
      </c>
      <c r="AF237" s="36">
        <f>VLOOKUP($B237,三大美股走勢!$A$4:$J$500,10,FALSE)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VLOOKUP($B238,三大美股走勢!$A$4:$J$500,4,FALSE)</f>
        <v>0</v>
      </c>
      <c r="AE238" s="36">
        <f>VLOOKUP($B238,三大美股走勢!$A$4:$J$500,7,FALSE)</f>
        <v>0</v>
      </c>
      <c r="AF238" s="36">
        <f>VLOOKUP($B238,三大美股走勢!$A$4:$J$500,10,FALSE)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VLOOKUP($B239,三大美股走勢!$A$4:$J$500,4,FALSE)</f>
        <v>0</v>
      </c>
      <c r="AE239" s="36">
        <f>VLOOKUP($B239,三大美股走勢!$A$4:$J$500,7,FALSE)</f>
        <v>0</v>
      </c>
      <c r="AF239" s="36">
        <f>VLOOKUP($B239,三大美股走勢!$A$4:$J$500,10,FALSE)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VLOOKUP($B240,三大美股走勢!$A$4:$J$500,4,FALSE)</f>
        <v>0</v>
      </c>
      <c r="AE240" s="36">
        <f>VLOOKUP($B240,三大美股走勢!$A$4:$J$500,7,FALSE)</f>
        <v>0</v>
      </c>
      <c r="AF240" s="36">
        <f>VLOOKUP($B240,三大美股走勢!$A$4:$J$500,10,FALSE)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VLOOKUP($B241,三大美股走勢!$A$4:$J$500,4,FALSE)</f>
        <v>0</v>
      </c>
      <c r="AE241" s="36">
        <f>VLOOKUP($B241,三大美股走勢!$A$4:$J$500,7,FALSE)</f>
        <v>0</v>
      </c>
      <c r="AF241" s="36">
        <f>VLOOKUP($B241,三大美股走勢!$A$4:$J$500,10,FALSE)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VLOOKUP($B242,三大美股走勢!$A$4:$J$500,4,FALSE)</f>
        <v>0</v>
      </c>
      <c r="AE242" s="36">
        <f>VLOOKUP($B242,三大美股走勢!$A$4:$J$500,7,FALSE)</f>
        <v>0</v>
      </c>
      <c r="AF242" s="36">
        <f>VLOOKUP($B242,三大美股走勢!$A$4:$J$500,10,FALSE)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VLOOKUP($B243,三大美股走勢!$A$4:$J$500,4,FALSE)</f>
        <v>0</v>
      </c>
      <c r="AE243" s="36">
        <f>VLOOKUP($B243,三大美股走勢!$A$4:$J$500,7,FALSE)</f>
        <v>0</v>
      </c>
      <c r="AF243" s="36">
        <f>VLOOKUP($B243,三大美股走勢!$A$4:$J$500,10,FALSE)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VLOOKUP($B244,三大美股走勢!$A$4:$J$500,4,FALSE)</f>
        <v>0</v>
      </c>
      <c r="AE244" s="36">
        <f>VLOOKUP($B244,三大美股走勢!$A$4:$J$500,7,FALSE)</f>
        <v>0</v>
      </c>
      <c r="AF244" s="36">
        <f>VLOOKUP($B244,三大美股走勢!$A$4:$J$500,10,FALSE)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VLOOKUP($B245,三大美股走勢!$A$4:$J$500,4,FALSE)</f>
        <v>0</v>
      </c>
      <c r="AE245" s="36">
        <f>VLOOKUP($B245,三大美股走勢!$A$4:$J$500,7,FALSE)</f>
        <v>0</v>
      </c>
      <c r="AF245" s="36">
        <f>VLOOKUP($B245,三大美股走勢!$A$4:$J$500,10,FALSE)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VLOOKUP($B246,三大美股走勢!$A$4:$J$500,4,FALSE)</f>
        <v>0</v>
      </c>
      <c r="AE246" s="36">
        <f>VLOOKUP($B246,三大美股走勢!$A$4:$J$500,7,FALSE)</f>
        <v>0</v>
      </c>
      <c r="AF246" s="36">
        <f>VLOOKUP($B246,三大美股走勢!$A$4:$J$500,10,FALSE)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VLOOKUP($B247,三大美股走勢!$A$4:$J$500,4,FALSE)</f>
        <v>0</v>
      </c>
      <c r="AE247" s="36">
        <f>VLOOKUP($B247,三大美股走勢!$A$4:$J$500,7,FALSE)</f>
        <v>0</v>
      </c>
      <c r="AF247" s="36">
        <f>VLOOKUP($B247,三大美股走勢!$A$4:$J$500,10,FALSE)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VLOOKUP($B248,三大美股走勢!$A$4:$J$500,4,FALSE)</f>
        <v>0</v>
      </c>
      <c r="AE248" s="36">
        <f>VLOOKUP($B248,三大美股走勢!$A$4:$J$500,7,FALSE)</f>
        <v>0</v>
      </c>
      <c r="AF248" s="36">
        <f>VLOOKUP($B248,三大美股走勢!$A$4:$J$500,10,FALSE)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VLOOKUP($B249,三大美股走勢!$A$4:$J$500,4,FALSE)</f>
        <v>0</v>
      </c>
      <c r="AE249" s="36">
        <f>VLOOKUP($B249,三大美股走勢!$A$4:$J$500,7,FALSE)</f>
        <v>0</v>
      </c>
      <c r="AF249" s="36">
        <f>VLOOKUP($B249,三大美股走勢!$A$4:$J$500,10,FALSE)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VLOOKUP($B250,三大美股走勢!$A$4:$J$500,4,FALSE)</f>
        <v>0</v>
      </c>
      <c r="AE250" s="36">
        <f>VLOOKUP($B250,三大美股走勢!$A$4:$J$500,7,FALSE)</f>
        <v>0</v>
      </c>
      <c r="AF250" s="36">
        <f>VLOOKUP($B250,三大美股走勢!$A$4:$J$500,10,FALSE)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VLOOKUP($B251,三大美股走勢!$A$4:$J$500,4,FALSE)</f>
        <v>0</v>
      </c>
      <c r="AE251" s="36">
        <f>VLOOKUP($B251,三大美股走勢!$A$4:$J$500,7,FALSE)</f>
        <v>0</v>
      </c>
      <c r="AF251" s="36">
        <f>VLOOKUP($B251,三大美股走勢!$A$4:$J$500,10,FALSE)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VLOOKUP($B252,三大美股走勢!$A$4:$J$500,4,FALSE)</f>
        <v>0</v>
      </c>
      <c r="AE252" s="36">
        <f>VLOOKUP($B252,三大美股走勢!$A$4:$J$500,7,FALSE)</f>
        <v>0</v>
      </c>
      <c r="AF252" s="36">
        <f>VLOOKUP($B252,三大美股走勢!$A$4:$J$500,10,FALSE)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VLOOKUP($B253,三大美股走勢!$A$4:$J$500,4,FALSE)</f>
        <v>0</v>
      </c>
      <c r="AE253" s="36">
        <f>VLOOKUP($B253,三大美股走勢!$A$4:$J$500,7,FALSE)</f>
        <v>0</v>
      </c>
      <c r="AF253" s="36">
        <f>VLOOKUP($B253,三大美股走勢!$A$4:$J$500,10,FALSE)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VLOOKUP($B254,三大美股走勢!$A$4:$J$500,4,FALSE)</f>
        <v>0</v>
      </c>
      <c r="AE254" s="36">
        <f>VLOOKUP($B254,三大美股走勢!$A$4:$J$500,7,FALSE)</f>
        <v>0</v>
      </c>
      <c r="AF254" s="36">
        <f>VLOOKUP($B254,三大美股走勢!$A$4:$J$500,10,FALSE)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VLOOKUP($B255,三大美股走勢!$A$4:$J$500,4,FALSE)</f>
        <v>0</v>
      </c>
      <c r="AE255" s="36">
        <f>VLOOKUP($B255,三大美股走勢!$A$4:$J$500,7,FALSE)</f>
        <v>0</v>
      </c>
      <c r="AF255" s="36">
        <f>VLOOKUP($B255,三大美股走勢!$A$4:$J$500,10,FALSE)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VLOOKUP($B256,三大美股走勢!$A$4:$J$500,4,FALSE)</f>
        <v>0</v>
      </c>
      <c r="AE256" s="36">
        <f>VLOOKUP($B256,三大美股走勢!$A$4:$J$500,7,FALSE)</f>
        <v>0</v>
      </c>
      <c r="AF256" s="36">
        <f>VLOOKUP($B256,三大美股走勢!$A$4:$J$500,10,FALSE)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VLOOKUP($B257,三大美股走勢!$A$4:$J$500,4,FALSE)</f>
        <v>0</v>
      </c>
      <c r="AE257" s="36">
        <f>VLOOKUP($B257,三大美股走勢!$A$4:$J$500,7,FALSE)</f>
        <v>0</v>
      </c>
      <c r="AF257" s="36">
        <f>VLOOKUP($B257,三大美股走勢!$A$4:$J$500,10,FALSE)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VLOOKUP($B258,三大美股走勢!$A$4:$J$500,4,FALSE)</f>
        <v>0</v>
      </c>
      <c r="AE258" s="36">
        <f>VLOOKUP($B258,三大美股走勢!$A$4:$J$500,7,FALSE)</f>
        <v>0</v>
      </c>
      <c r="AF258" s="36">
        <f>VLOOKUP($B258,三大美股走勢!$A$4:$J$500,10,FALSE)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VLOOKUP($B259,三大美股走勢!$A$4:$J$500,4,FALSE)</f>
        <v>0</v>
      </c>
      <c r="AE259" s="36">
        <f>VLOOKUP($B259,三大美股走勢!$A$4:$J$500,7,FALSE)</f>
        <v>0</v>
      </c>
      <c r="AF259" s="36">
        <f>VLOOKUP($B259,三大美股走勢!$A$4:$J$500,10,FALSE)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VLOOKUP($B260,三大美股走勢!$A$4:$J$500,4,FALSE)</f>
        <v>0</v>
      </c>
      <c r="AE260" s="36">
        <f>VLOOKUP($B260,三大美股走勢!$A$4:$J$500,7,FALSE)</f>
        <v>0</v>
      </c>
      <c r="AF260" s="36">
        <f>VLOOKUP($B260,三大美股走勢!$A$4:$J$500,10,FALSE)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VLOOKUP($B261,三大美股走勢!$A$4:$J$500,4,FALSE)</f>
        <v>0</v>
      </c>
      <c r="AE261" s="36">
        <f>VLOOKUP($B261,三大美股走勢!$A$4:$J$500,7,FALSE)</f>
        <v>0</v>
      </c>
      <c r="AF261" s="36">
        <f>VLOOKUP($B261,三大美股走勢!$A$4:$J$500,10,FALSE)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VLOOKUP($B262,三大美股走勢!$A$4:$J$500,4,FALSE)</f>
        <v>0</v>
      </c>
      <c r="AE262" s="36">
        <f>VLOOKUP($B262,三大美股走勢!$A$4:$J$500,7,FALSE)</f>
        <v>0</v>
      </c>
      <c r="AF262" s="36">
        <f>VLOOKUP($B262,三大美股走勢!$A$4:$J$500,10,FALSE)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VLOOKUP($B263,三大美股走勢!$A$4:$J$500,4,FALSE)</f>
        <v>0</v>
      </c>
      <c r="AE263" s="36">
        <f>VLOOKUP($B263,三大美股走勢!$A$4:$J$500,7,FALSE)</f>
        <v>0</v>
      </c>
      <c r="AF263" s="36">
        <f>VLOOKUP($B263,三大美股走勢!$A$4:$J$500,10,FALSE)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VLOOKUP($B264,三大美股走勢!$A$4:$J$500,4,FALSE)</f>
        <v>0</v>
      </c>
      <c r="AE264" s="36">
        <f>VLOOKUP($B264,三大美股走勢!$A$4:$J$500,7,FALSE)</f>
        <v>0</v>
      </c>
      <c r="AF264" s="36">
        <f>VLOOKUP($B264,三大美股走勢!$A$4:$J$500,10,FALSE)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VLOOKUP($B265,三大美股走勢!$A$4:$J$500,4,FALSE)</f>
        <v>0</v>
      </c>
      <c r="AE265" s="36">
        <f>VLOOKUP($B265,三大美股走勢!$A$4:$J$500,7,FALSE)</f>
        <v>0</v>
      </c>
      <c r="AF265" s="36">
        <f>VLOOKUP($B265,三大美股走勢!$A$4:$J$500,10,FALSE)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VLOOKUP($B266,三大美股走勢!$A$4:$J$500,4,FALSE)</f>
        <v>0</v>
      </c>
      <c r="AE266" s="36">
        <f>VLOOKUP($B266,三大美股走勢!$A$4:$J$500,7,FALSE)</f>
        <v>0</v>
      </c>
      <c r="AF266" s="36">
        <f>VLOOKUP($B266,三大美股走勢!$A$4:$J$500,10,FALSE)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VLOOKUP($B267,三大美股走勢!$A$4:$J$500,4,FALSE)</f>
        <v>4.0000000000000002E-4</v>
      </c>
      <c r="AE267" s="36">
        <f>VLOOKUP($B267,三大美股走勢!$A$4:$J$500,7,FALSE)</f>
        <v>-2.7000000000000001E-3</v>
      </c>
      <c r="AF267" s="36">
        <f>VLOOKUP($B267,三大美股走勢!$A$4:$J$500,10,FALSE)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0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15288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4293</v>
      </c>
      <c r="AD268" s="36">
        <f>VLOOKUP($B268,三大美股走勢!$A$4:$J$500,4,FALSE)</f>
        <v>0</v>
      </c>
      <c r="AE268" s="36">
        <f>VLOOKUP($B268,三大美股走勢!$A$4:$J$500,7,FALSE)</f>
        <v>0</v>
      </c>
      <c r="AF268" s="36">
        <f>VLOOKUP($B268,三大美股走勢!$A$4:$J$500,10,FALSE)</f>
        <v>0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269"/>
  <sheetViews>
    <sheetView workbookViewId="0">
      <pane ySplit="3" topLeftCell="A257" activePane="bottomLeft" state="frozen"/>
      <selection pane="bottomLeft" activeCell="E279" sqref="E279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1" t="s">
        <v>40</v>
      </c>
      <c r="B2" s="112" t="s">
        <v>44</v>
      </c>
      <c r="C2" s="113"/>
      <c r="D2" s="113"/>
      <c r="E2" s="113"/>
      <c r="F2" s="113"/>
      <c r="G2" s="113"/>
      <c r="H2" s="113"/>
      <c r="I2" s="113"/>
    </row>
    <row r="3" spans="1:9">
      <c r="A3" s="111"/>
      <c r="B3" s="114" t="s">
        <v>41</v>
      </c>
      <c r="C3" s="111"/>
      <c r="D3" s="111"/>
      <c r="E3" s="111"/>
      <c r="F3" s="111"/>
      <c r="G3" s="111"/>
      <c r="H3" s="111"/>
      <c r="I3" s="111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95</v>
      </c>
      <c r="F4" s="75">
        <v>9772</v>
      </c>
      <c r="G4" s="23">
        <v>-29</v>
      </c>
      <c r="H4" s="47">
        <v>-3.0000000000000001E-3</v>
      </c>
      <c r="I4" s="45" t="s">
        <v>99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96</v>
      </c>
      <c r="F5" s="75">
        <v>9762</v>
      </c>
      <c r="G5" s="23">
        <v>-8</v>
      </c>
      <c r="H5" s="47">
        <v>-8.0000000000000004E-4</v>
      </c>
      <c r="I5" s="45" t="s">
        <v>97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100</v>
      </c>
      <c r="F6" s="75">
        <v>9788</v>
      </c>
      <c r="G6" s="23">
        <v>25</v>
      </c>
      <c r="H6" s="47">
        <v>2.5999999999999999E-3</v>
      </c>
      <c r="I6" s="45" t="s">
        <v>98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109</v>
      </c>
      <c r="F8" s="75">
        <v>9766</v>
      </c>
      <c r="G8" s="23">
        <v>-20</v>
      </c>
      <c r="H8" s="47">
        <v>-2E-3</v>
      </c>
      <c r="I8" s="45" t="s">
        <v>110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111</v>
      </c>
      <c r="F9" s="75">
        <v>9766</v>
      </c>
      <c r="G9" s="23">
        <v>0</v>
      </c>
      <c r="H9" s="47">
        <v>0</v>
      </c>
      <c r="I9" s="45" t="s">
        <v>112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113</v>
      </c>
      <c r="F10" s="75">
        <v>9783</v>
      </c>
      <c r="G10" s="23">
        <v>16</v>
      </c>
      <c r="H10" s="47">
        <v>1.6000000000000001E-3</v>
      </c>
      <c r="I10" s="45" t="s">
        <v>114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115</v>
      </c>
      <c r="F11" s="75">
        <v>9772</v>
      </c>
      <c r="G11" s="23">
        <v>-11</v>
      </c>
      <c r="H11" s="47">
        <v>-1.1000000000000001E-3</v>
      </c>
      <c r="I11" s="45" t="s">
        <v>116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117</v>
      </c>
      <c r="F12" s="75">
        <v>9761</v>
      </c>
      <c r="G12" s="23">
        <v>-12</v>
      </c>
      <c r="H12" s="47">
        <v>-1.1999999999999999E-3</v>
      </c>
      <c r="I12" s="45" t="s">
        <v>118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119</v>
      </c>
      <c r="F17" s="75">
        <v>9682</v>
      </c>
      <c r="G17" s="23">
        <v>-78</v>
      </c>
      <c r="H17" s="47">
        <v>-8.0000000000000002E-3</v>
      </c>
      <c r="I17" s="45" t="s">
        <v>120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121</v>
      </c>
      <c r="F18" s="75">
        <v>9691</v>
      </c>
      <c r="G18" s="23">
        <v>8</v>
      </c>
      <c r="H18" s="47">
        <v>8.0000000000000004E-4</v>
      </c>
      <c r="I18" s="45" t="s">
        <v>122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123</v>
      </c>
      <c r="F19" s="75">
        <v>9629</v>
      </c>
      <c r="G19" s="23">
        <v>-62</v>
      </c>
      <c r="H19" s="47">
        <v>-6.4000000000000003E-3</v>
      </c>
      <c r="I19" s="45" t="s">
        <v>124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125</v>
      </c>
      <c r="F22" s="75">
        <v>9683</v>
      </c>
      <c r="G22" s="23">
        <v>53</v>
      </c>
      <c r="H22" s="47">
        <v>5.4999999999999997E-3</v>
      </c>
      <c r="I22" s="45" t="s">
        <v>126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127</v>
      </c>
      <c r="F23" s="75">
        <v>9727</v>
      </c>
      <c r="G23" s="23">
        <v>45</v>
      </c>
      <c r="H23" s="47">
        <v>4.5999999999999999E-3</v>
      </c>
      <c r="I23" s="45" t="s">
        <v>128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129</v>
      </c>
      <c r="F24" s="75">
        <v>9748</v>
      </c>
      <c r="G24" s="23">
        <v>20</v>
      </c>
      <c r="H24" s="47">
        <v>2.0999999999999999E-3</v>
      </c>
      <c r="I24" s="45" t="s">
        <v>130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131</v>
      </c>
      <c r="F25" s="75">
        <v>9652</v>
      </c>
      <c r="G25" s="23">
        <v>-94</v>
      </c>
      <c r="H25" s="47">
        <v>-9.5999999999999992E-3</v>
      </c>
      <c r="I25" s="45" t="s">
        <v>132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133</v>
      </c>
      <c r="F26" s="75">
        <v>9625</v>
      </c>
      <c r="G26" s="23">
        <v>-24</v>
      </c>
      <c r="H26" s="47">
        <v>-2.5000000000000001E-3</v>
      </c>
      <c r="I26" s="45" t="s">
        <v>134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135</v>
      </c>
      <c r="F269" s="75">
        <v>10801</v>
      </c>
      <c r="G269" s="23">
        <v>-4</v>
      </c>
      <c r="H269" s="47">
        <v>-4.0000000000000002E-4</v>
      </c>
      <c r="I269" s="45" t="s">
        <v>136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</sheetPr>
  <dimension ref="A1:I269"/>
  <sheetViews>
    <sheetView workbookViewId="0">
      <pane ySplit="3" topLeftCell="A264" activePane="bottomLeft" state="frozen"/>
      <selection pane="bottomLeft" activeCell="K274" sqref="K274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17" t="s">
        <v>101</v>
      </c>
      <c r="C1" s="118"/>
      <c r="D1" s="118"/>
      <c r="E1" s="118"/>
      <c r="F1" s="118"/>
      <c r="G1" s="118"/>
      <c r="H1" s="118"/>
      <c r="I1" s="119"/>
    </row>
    <row r="2" spans="1:9" s="1" customFormat="1" ht="16.2" thickBot="1">
      <c r="A2" s="64" t="s">
        <v>1</v>
      </c>
      <c r="B2" s="120" t="s">
        <v>45</v>
      </c>
      <c r="C2" s="121"/>
      <c r="D2" s="122" t="s">
        <v>6</v>
      </c>
      <c r="E2" s="123"/>
      <c r="F2" s="122" t="s">
        <v>7</v>
      </c>
      <c r="G2" s="123"/>
      <c r="H2" s="122" t="s">
        <v>8</v>
      </c>
      <c r="I2" s="123"/>
    </row>
    <row r="3" spans="1:9" ht="16.8" thickBot="1">
      <c r="A3" s="62" t="s">
        <v>40</v>
      </c>
      <c r="B3" s="150" t="s">
        <v>137</v>
      </c>
      <c r="C3" s="115"/>
      <c r="D3" s="115"/>
      <c r="E3" s="115"/>
      <c r="F3" s="115"/>
      <c r="G3" s="115"/>
      <c r="H3" s="115"/>
      <c r="I3" s="116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269"/>
  <sheetViews>
    <sheetView tabSelected="1" workbookViewId="0">
      <pane ySplit="3" topLeftCell="A264" activePane="bottomLeft" state="frozen"/>
      <selection pane="bottomLeft" activeCell="B269" sqref="B269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1" t="s">
        <v>40</v>
      </c>
      <c r="B2" s="124"/>
      <c r="C2" s="111"/>
      <c r="D2" s="111"/>
    </row>
    <row r="3" spans="1:4" ht="16.2">
      <c r="A3" s="111"/>
      <c r="B3" s="124" t="s">
        <v>102</v>
      </c>
      <c r="C3" s="111"/>
      <c r="D3" s="111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92D050"/>
  </sheetPr>
  <dimension ref="A1:M270"/>
  <sheetViews>
    <sheetView zoomScale="85" zoomScaleNormal="85" workbookViewId="0">
      <pane ySplit="3" topLeftCell="A260" activePane="bottomLeft" state="frozen"/>
      <selection pane="bottomLeft" activeCell="J270" sqref="J270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25" t="s">
        <v>51</v>
      </c>
      <c r="C1" s="96"/>
      <c r="D1" s="96"/>
      <c r="E1" s="15" t="s">
        <v>49</v>
      </c>
      <c r="F1" s="15" t="s">
        <v>50</v>
      </c>
      <c r="G1" s="125" t="s">
        <v>52</v>
      </c>
      <c r="H1" s="96"/>
      <c r="I1" s="96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103</v>
      </c>
      <c r="K2" s="19" t="s">
        <v>56</v>
      </c>
      <c r="L2" s="19"/>
      <c r="M2" s="19"/>
    </row>
    <row r="3" spans="1:13">
      <c r="A3" s="16" t="s">
        <v>40</v>
      </c>
      <c r="B3" s="114" t="s">
        <v>57</v>
      </c>
      <c r="C3" s="111"/>
      <c r="D3" s="111"/>
      <c r="E3" s="111"/>
      <c r="F3" s="111"/>
      <c r="G3" s="111"/>
      <c r="H3" s="111"/>
      <c r="I3" s="111"/>
      <c r="J3" s="126"/>
      <c r="K3" s="126"/>
      <c r="L3" s="126"/>
      <c r="M3" s="126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70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269"/>
  <sheetViews>
    <sheetView zoomScale="85" zoomScaleNormal="85" workbookViewId="0">
      <pane ySplit="3" topLeftCell="A267" activePane="bottomLeft" state="frozen"/>
      <selection pane="bottomLeft" activeCell="J277" sqref="J277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4" t="s">
        <v>66</v>
      </c>
      <c r="C1" s="104"/>
      <c r="D1" s="104"/>
      <c r="E1" s="104"/>
      <c r="F1" s="127" t="s">
        <v>93</v>
      </c>
      <c r="G1" s="128"/>
      <c r="H1" s="128"/>
      <c r="I1" s="128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28"/>
      <c r="G2" s="128"/>
      <c r="H2" s="128"/>
      <c r="I2" s="128"/>
    </row>
    <row r="3" spans="1:9">
      <c r="A3" s="16" t="s">
        <v>40</v>
      </c>
      <c r="B3" s="114" t="s">
        <v>71</v>
      </c>
      <c r="C3" s="111"/>
      <c r="D3" s="111"/>
      <c r="E3" s="111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271"/>
  <sheetViews>
    <sheetView zoomScale="85" zoomScaleNormal="85" workbookViewId="0">
      <pane xSplit="1" ySplit="4" topLeftCell="B260" activePane="bottomRight" state="frozen"/>
      <selection pane="topRight" activeCell="B1" sqref="B1"/>
      <selection pane="bottomLeft" activeCell="A5" sqref="A5"/>
      <selection pane="bottomRight" activeCell="J272" sqref="J272"/>
    </sheetView>
  </sheetViews>
  <sheetFormatPr defaultRowHeight="15.6"/>
  <cols>
    <col min="1" max="1" width="12.8867187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2" t="s">
        <v>59</v>
      </c>
      <c r="C1" s="129" t="s">
        <v>60</v>
      </c>
      <c r="D1" s="100"/>
      <c r="E1" s="100"/>
      <c r="F1" s="80"/>
      <c r="G1" s="83"/>
      <c r="H1" s="130" t="s">
        <v>63</v>
      </c>
      <c r="I1" s="131"/>
      <c r="J1" s="131"/>
      <c r="K1" s="19"/>
      <c r="L1" s="134" t="s">
        <v>65</v>
      </c>
    </row>
    <row r="2" spans="1:12" s="1" customFormat="1">
      <c r="A2" s="16"/>
      <c r="B2" s="133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35"/>
    </row>
    <row r="3" spans="1:12">
      <c r="A3" s="16" t="s">
        <v>40</v>
      </c>
      <c r="B3" s="136" t="s">
        <v>104</v>
      </c>
      <c r="C3" s="137"/>
      <c r="D3" s="137"/>
      <c r="E3" s="137"/>
      <c r="F3" s="137"/>
      <c r="G3" s="137"/>
      <c r="H3" s="137"/>
      <c r="I3" s="137"/>
      <c r="J3" s="137"/>
      <c r="K3" s="137"/>
      <c r="L3" s="138"/>
    </row>
    <row r="4" spans="1:12">
      <c r="A4" s="16" t="s">
        <v>40</v>
      </c>
      <c r="B4" s="136" t="s">
        <v>57</v>
      </c>
      <c r="C4" s="137"/>
      <c r="D4" s="137"/>
      <c r="E4" s="137"/>
      <c r="F4" s="137"/>
      <c r="G4" s="137"/>
      <c r="H4" s="137"/>
      <c r="I4" s="137"/>
      <c r="J4" s="137"/>
      <c r="K4" s="137"/>
      <c r="L4" s="138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269"/>
  <sheetViews>
    <sheetView zoomScale="85" zoomScaleNormal="85" workbookViewId="0">
      <pane xSplit="1" ySplit="3" topLeftCell="B254" activePane="bottomRight" state="frozen"/>
      <selection pane="topRight" activeCell="B1" sqref="B1"/>
      <selection pane="bottomLeft" activeCell="A4" sqref="A4"/>
      <selection pane="bottomRight" activeCell="H269" sqref="H269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39" t="s">
        <v>72</v>
      </c>
      <c r="C1" s="140"/>
    </row>
    <row r="2" spans="1:3" s="1" customFormat="1">
      <c r="A2" s="16" t="s">
        <v>1</v>
      </c>
      <c r="B2" s="139" t="s">
        <v>73</v>
      </c>
      <c r="C2" s="140"/>
    </row>
    <row r="3" spans="1:3">
      <c r="A3" s="16" t="s">
        <v>40</v>
      </c>
      <c r="B3" s="114" t="s">
        <v>74</v>
      </c>
      <c r="C3" s="111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2017-11-08T13:39:41Z</dcterms:modified>
</cp:coreProperties>
</file>