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7.5" customWidth="1" min="4" max="4"/>
    <col width="15" customWidth="1" min="5" max="5"/>
    <col width="15" customWidth="1" min="6" max="6"/>
    <col width="15" customWidth="1" min="7" max="7"/>
    <col width="15" customWidth="1" min="8" max="8"/>
    <col width="7.5" customWidth="1" min="9" max="9"/>
    <col width="15" customWidth="1" min="10" max="10"/>
    <col width="15" customWidth="1" min="11" max="11"/>
    <col width="15" customWidth="1" min="12" max="12"/>
  </cols>
  <sheetData>
    <row r="1" ht="60" customHeight="1">
      <c r="A1" s="1">
        <f> "曾芸儀"&amp;CHAR(10)&amp;"111403005"</f>
        <v/>
      </c>
      <c r="B1" s="1">
        <f> "徐禎宏"&amp;CHAR(10)&amp;"111403025"</f>
        <v/>
      </c>
      <c r="C1" s="1">
        <f> "王竟同"&amp;CHAR(10)&amp;"111403057"</f>
        <v/>
      </c>
      <c r="D1" s="2">
        <f> "1"</f>
        <v/>
      </c>
      <c r="E1" s="1">
        <f> "洪丞賢"&amp;CHAR(10)&amp;"111403522"</f>
        <v/>
      </c>
      <c r="F1" s="1">
        <f> "傅子亮"&amp;CHAR(10)&amp;"111403024"</f>
        <v/>
      </c>
      <c r="G1" s="1">
        <f> "李昱辰"&amp;CHAR(10)&amp;"111403019"</f>
        <v/>
      </c>
      <c r="H1" s="1">
        <f> "劉浩元"&amp;CHAR(10)&amp;"111403550"</f>
        <v/>
      </c>
      <c r="I1" s="2">
        <f> "1"</f>
        <v/>
      </c>
      <c r="J1" s="1">
        <f> "蘇奕寧"&amp;CHAR(10)&amp;"111403001"</f>
        <v/>
      </c>
      <c r="K1" s="1">
        <f> "蕭汶芯"&amp;CHAR(10)&amp;"111403533"</f>
        <v/>
      </c>
      <c r="L1" s="1">
        <f> "劉子葳"&amp;CHAR(10)&amp;"111403515"</f>
        <v/>
      </c>
    </row>
    <row r="2" ht="60" customHeight="1">
      <c r="A2" s="1">
        <f> </f>
        <v/>
      </c>
      <c r="B2" s="1">
        <f> "李晏安"&amp;CHAR(10)&amp;"110201032"</f>
        <v/>
      </c>
      <c r="C2" s="1">
        <f> </f>
        <v/>
      </c>
      <c r="D2" s="2">
        <f> "2"</f>
        <v/>
      </c>
      <c r="E2" s="1">
        <f> </f>
        <v/>
      </c>
      <c r="F2" s="1">
        <f> "沈欣儀"&amp;CHAR(10)&amp;"111403002"</f>
        <v/>
      </c>
      <c r="G2" s="1">
        <f> </f>
        <v/>
      </c>
      <c r="H2" s="1">
        <f> "王述函"&amp;CHAR(10)&amp;"110403011"</f>
        <v/>
      </c>
      <c r="I2" s="2">
        <f> "2"</f>
        <v/>
      </c>
      <c r="J2" s="1">
        <f> "蔡東哲"&amp;CHAR(10)&amp;"111403048"</f>
        <v/>
      </c>
      <c r="K2" s="1">
        <f> </f>
        <v/>
      </c>
      <c r="L2" s="1">
        <f> "周育翰"&amp;CHAR(10)&amp;"111403513"</f>
        <v/>
      </c>
    </row>
    <row r="3" ht="60" customHeight="1">
      <c r="A3" s="1">
        <f> "趙子安"&amp;CHAR(10)&amp;"110403511"</f>
        <v/>
      </c>
      <c r="B3" s="1">
        <f> </f>
        <v/>
      </c>
      <c r="C3" s="1">
        <f> "郭兆逸"&amp;CHAR(10)&amp;"111403027"</f>
        <v/>
      </c>
      <c r="D3" s="2">
        <f> "3"</f>
        <v/>
      </c>
      <c r="E3" s="1">
        <f> "邱陵"&amp;CHAR(10)&amp;"111403501"</f>
        <v/>
      </c>
      <c r="F3" s="1">
        <f> </f>
        <v/>
      </c>
      <c r="G3" s="1">
        <f> "官劉翔"&amp;CHAR(10)&amp;"109202524"</f>
        <v/>
      </c>
      <c r="H3" s="1">
        <f> </f>
        <v/>
      </c>
      <c r="I3" s="2">
        <f> "3"</f>
        <v/>
      </c>
      <c r="J3" s="1">
        <f> </f>
        <v/>
      </c>
      <c r="K3" s="1">
        <f> "林元馴"&amp;CHAR(10)&amp;"111403047"</f>
        <v/>
      </c>
      <c r="L3" s="1">
        <f> </f>
        <v/>
      </c>
    </row>
    <row r="4" ht="60" customHeight="1">
      <c r="A4" s="1">
        <f> </f>
        <v/>
      </c>
      <c r="B4" s="1">
        <f> "葉東融"&amp;CHAR(10)&amp;"111403023"</f>
        <v/>
      </c>
      <c r="C4" s="1">
        <f> </f>
        <v/>
      </c>
      <c r="D4" s="2">
        <f> "4"</f>
        <v/>
      </c>
      <c r="E4" s="1">
        <f> </f>
        <v/>
      </c>
      <c r="F4" s="1">
        <f> "吳宥穎"&amp;CHAR(10)&amp;"111403045"</f>
        <v/>
      </c>
      <c r="G4" s="1">
        <f> </f>
        <v/>
      </c>
      <c r="H4" s="1">
        <f> "劉威佑"&amp;CHAR(10)&amp;"111403062"</f>
        <v/>
      </c>
      <c r="I4" s="2">
        <f> "4"</f>
        <v/>
      </c>
      <c r="J4" s="1">
        <f> "謝方瑋"&amp;CHAR(10)&amp;"111403551"</f>
        <v/>
      </c>
      <c r="K4" s="1">
        <f> </f>
        <v/>
      </c>
      <c r="L4" s="1">
        <f> "王子俊"&amp;CHAR(10)&amp;"111403060"</f>
        <v/>
      </c>
    </row>
    <row r="5" ht="60" customHeight="1">
      <c r="A5" s="1">
        <f> "方曜宸"&amp;CHAR(10)&amp;"111403527"</f>
        <v/>
      </c>
      <c r="B5" s="1">
        <f> </f>
        <v/>
      </c>
      <c r="C5" s="1">
        <f> "陳昱誠"&amp;CHAR(10)&amp;"111403026"</f>
        <v/>
      </c>
      <c r="D5" s="2">
        <f> "5"</f>
        <v/>
      </c>
      <c r="E5" s="1">
        <f> "黃宇秦"&amp;CHAR(10)&amp;"109303030"</f>
        <v/>
      </c>
      <c r="F5" s="1">
        <f> </f>
        <v/>
      </c>
      <c r="G5" s="1">
        <f> "鄭古洋"&amp;CHAR(10)&amp;"110403563"</f>
        <v/>
      </c>
      <c r="H5" s="1">
        <f> </f>
        <v/>
      </c>
      <c r="I5" s="2">
        <f> "5"</f>
        <v/>
      </c>
      <c r="J5" s="1">
        <f> </f>
        <v/>
      </c>
      <c r="K5" s="1">
        <f> "方悅寧"&amp;CHAR(10)&amp;"110401035"</f>
        <v/>
      </c>
      <c r="L5" s="1">
        <f> </f>
        <v/>
      </c>
    </row>
    <row r="6" ht="60" customHeight="1">
      <c r="A6" s="1">
        <f> </f>
        <v/>
      </c>
      <c r="B6" s="1">
        <f> "宋維翔"&amp;CHAR(10)&amp;"111403059"</f>
        <v/>
      </c>
      <c r="C6" s="1">
        <f> </f>
        <v/>
      </c>
      <c r="D6" s="2">
        <f> "6"</f>
        <v/>
      </c>
      <c r="E6" s="1">
        <f> </f>
        <v/>
      </c>
      <c r="F6" s="1">
        <f> "葉治廷"&amp;CHAR(10)&amp;"110401062"</f>
        <v/>
      </c>
      <c r="G6" s="1">
        <f> </f>
        <v/>
      </c>
      <c r="H6" s="1">
        <f> "吳花瑜"&amp;CHAR(10)&amp;"108401006"</f>
        <v/>
      </c>
      <c r="I6" s="2">
        <f> "6"</f>
        <v/>
      </c>
      <c r="J6" s="1">
        <f> "李冠逸"&amp;CHAR(10)&amp;"111403542"</f>
        <v/>
      </c>
      <c r="K6" s="1">
        <f> </f>
        <v/>
      </c>
      <c r="L6" s="1">
        <f> "廖偉成"&amp;CHAR(10)&amp;"110602532"</f>
        <v/>
      </c>
    </row>
    <row r="7" ht="60" customHeight="1">
      <c r="A7" s="1">
        <f> "張哲銘"&amp;CHAR(10)&amp;"110201028"</f>
        <v/>
      </c>
      <c r="B7" s="1">
        <f> </f>
        <v/>
      </c>
      <c r="C7" s="1">
        <f> "王基敏"&amp;CHAR(10)&amp;"111403010"</f>
        <v/>
      </c>
      <c r="D7" s="2">
        <f> "7"</f>
        <v/>
      </c>
      <c r="E7" s="1">
        <f> "黃鉅燊"&amp;CHAR(10)&amp;"111403538"</f>
        <v/>
      </c>
      <c r="F7" s="1">
        <f> </f>
        <v/>
      </c>
      <c r="G7" s="1">
        <f> "吳軒瑋"&amp;CHAR(10)&amp;"111403018"</f>
        <v/>
      </c>
      <c r="H7" s="1">
        <f> </f>
        <v/>
      </c>
      <c r="I7" s="2">
        <f> "7"</f>
        <v/>
      </c>
      <c r="J7" s="1">
        <f> </f>
        <v/>
      </c>
      <c r="K7" s="1">
        <f> "黃聖硯"&amp;CHAR(10)&amp;"111403537"</f>
        <v/>
      </c>
      <c r="L7" s="1">
        <f> </f>
        <v/>
      </c>
    </row>
    <row r="8" ht="60" customHeight="1">
      <c r="A8" s="1">
        <f> </f>
        <v/>
      </c>
      <c r="B8" s="1">
        <f> "林昕亞"&amp;CHAR(10)&amp;"110102002"</f>
        <v/>
      </c>
      <c r="C8" s="1">
        <f> </f>
        <v/>
      </c>
      <c r="D8" s="2">
        <f> "8"</f>
        <v/>
      </c>
      <c r="E8" s="1">
        <f> </f>
        <v/>
      </c>
      <c r="F8" s="1">
        <f> "蔡昀潔"&amp;CHAR(10)&amp;"111403530"</f>
        <v/>
      </c>
      <c r="G8" s="1">
        <f> </f>
        <v/>
      </c>
      <c r="H8" s="1">
        <f> "閻佳歆"&amp;CHAR(10)&amp;"111403037"</f>
        <v/>
      </c>
      <c r="I8" s="2">
        <f> "8"</f>
        <v/>
      </c>
      <c r="J8" s="1">
        <f> "劉芊妤"&amp;CHAR(10)&amp;"111403036"</f>
        <v/>
      </c>
      <c r="K8" s="1">
        <f> </f>
        <v/>
      </c>
      <c r="L8" s="1">
        <f> "楊博仁"&amp;CHAR(10)&amp;"111403548"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2022-11-29T07:36:28Z</dcterms:created>
  <dcterms:modified xsi:type="dcterms:W3CDTF">2022-11-29T07:36:28Z</dcterms:modified>
</cp:coreProperties>
</file>