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helou\Downloads\"/>
    </mc:Choice>
  </mc:AlternateContent>
  <xr:revisionPtr revIDLastSave="0" documentId="8_{EA82016A-A214-4D34-AE95-BDCA1B8CE40F}" xr6:coauthVersionLast="47" xr6:coauthVersionMax="47" xr10:uidLastSave="{00000000-0000-0000-0000-000000000000}"/>
  <bookViews>
    <workbookView xWindow="-120" yWindow="-120" windowWidth="29040" windowHeight="15720" xr2:uid="{BE7BC14F-2C95-401F-B1FF-1BC646D0A8FF}"/>
  </bookViews>
  <sheets>
    <sheet name="Dados" sheetId="1" r:id="rId1"/>
    <sheet name="Sentimentos" sheetId="5" r:id="rId2"/>
    <sheet name="Veria" sheetId="12" r:id="rId3"/>
    <sheet name="Qualidade" sheetId="1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5" l="1"/>
  <c r="E7" i="5"/>
  <c r="D3" i="5"/>
  <c r="G3" i="14" l="1"/>
  <c r="G2" i="14"/>
  <c r="F3" i="14"/>
  <c r="F2" i="14"/>
  <c r="E3" i="14"/>
  <c r="E2" i="14"/>
  <c r="D3" i="14"/>
  <c r="D2" i="14"/>
  <c r="D4" i="14" s="1"/>
  <c r="C3" i="14"/>
  <c r="C2" i="14"/>
  <c r="D2" i="12"/>
  <c r="E2" i="12"/>
  <c r="F3" i="5"/>
  <c r="H3" i="5"/>
  <c r="G3" i="5"/>
  <c r="E3" i="5"/>
  <c r="C4" i="14" l="1"/>
  <c r="G4" i="14"/>
  <c r="E4" i="14"/>
  <c r="F4" i="14"/>
  <c r="H4" i="14" s="1"/>
</calcChain>
</file>

<file path=xl/sharedStrings.xml><?xml version="1.0" encoding="utf-8"?>
<sst xmlns="http://schemas.openxmlformats.org/spreadsheetml/2006/main" count="447" uniqueCount="22">
  <si>
    <t>sentimento</t>
  </si>
  <si>
    <t>Gostei</t>
  </si>
  <si>
    <t>Amei</t>
  </si>
  <si>
    <t>Detestei</t>
  </si>
  <si>
    <t>Não gostei</t>
  </si>
  <si>
    <t>Apatia</t>
  </si>
  <si>
    <t>Veria Novamente</t>
  </si>
  <si>
    <t>Não Veria Novamente</t>
  </si>
  <si>
    <t>Atuação</t>
  </si>
  <si>
    <t>Emoção.</t>
  </si>
  <si>
    <t>Roteiro</t>
  </si>
  <si>
    <t>Atuação.</t>
  </si>
  <si>
    <t>Fotografia.</t>
  </si>
  <si>
    <t>Originalidade.</t>
  </si>
  <si>
    <t>Fotografia</t>
  </si>
  <si>
    <t>Roteiro.</t>
  </si>
  <si>
    <t xml:space="preserve">Emoção.  </t>
  </si>
  <si>
    <t>Edição.</t>
  </si>
  <si>
    <t>Emoção</t>
  </si>
  <si>
    <t>Originalidade</t>
  </si>
  <si>
    <t>positivas</t>
  </si>
  <si>
    <t>negativas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</si>
</sst>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3CBD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FFFFFF"/>
      <color rgb="FFEEEEEE"/>
      <color rgb="FFCFD5E5"/>
      <color rgb="FFC3CB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818848067536158E-2"/>
          <c:y val="3.0606856851730504E-2"/>
          <c:w val="0.53500878127653051"/>
          <c:h val="0.89557470639709813"/>
        </c:manualLayout>
      </c:layout>
      <c:barChart>
        <c:barDir val="col"/>
        <c:grouping val="clustered"/>
        <c:varyColors val="0"/>
        <c:ser>
          <c:idx val="0"/>
          <c:order val="0"/>
          <c:tx>
            <c:v>Número de "Amei"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123</c:v>
              </c:pt>
            </c:numLit>
          </c:val>
          <c:extLst>
            <c:ext xmlns:c16="http://schemas.microsoft.com/office/drawing/2014/chart" uri="{C3380CC4-5D6E-409C-BE32-E72D297353CC}">
              <c16:uniqueId val="{00000000-D92F-49B4-833F-9713AC029119}"/>
            </c:ext>
          </c:extLst>
        </c:ser>
        <c:ser>
          <c:idx val="1"/>
          <c:order val="1"/>
          <c:tx>
            <c:v>Número de "Gostei"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21</c:v>
              </c:pt>
            </c:numLit>
          </c:val>
          <c:extLst>
            <c:ext xmlns:c16="http://schemas.microsoft.com/office/drawing/2014/chart" uri="{C3380CC4-5D6E-409C-BE32-E72D297353CC}">
              <c16:uniqueId val="{00000001-D92F-49B4-833F-9713AC029119}"/>
            </c:ext>
          </c:extLst>
        </c:ser>
        <c:ser>
          <c:idx val="2"/>
          <c:order val="2"/>
          <c:tx>
            <c:v>Número de "Detestei"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26</c:v>
              </c:pt>
            </c:numLit>
          </c:val>
          <c:extLst>
            <c:ext xmlns:c16="http://schemas.microsoft.com/office/drawing/2014/chart" uri="{C3380CC4-5D6E-409C-BE32-E72D297353CC}">
              <c16:uniqueId val="{00000002-D92F-49B4-833F-9713AC029119}"/>
            </c:ext>
          </c:extLst>
        </c:ser>
        <c:ser>
          <c:idx val="3"/>
          <c:order val="3"/>
          <c:tx>
            <c:v>Número de "Não gostei"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19</c:v>
              </c:pt>
            </c:numLit>
          </c:val>
          <c:extLst>
            <c:ext xmlns:c16="http://schemas.microsoft.com/office/drawing/2014/chart" uri="{C3380CC4-5D6E-409C-BE32-E72D297353CC}">
              <c16:uniqueId val="{00000003-D92F-49B4-833F-9713AC029119}"/>
            </c:ext>
          </c:extLst>
        </c:ser>
        <c:ser>
          <c:idx val="4"/>
          <c:order val="4"/>
          <c:tx>
            <c:v>Número de "Apatia"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4-D92F-49B4-833F-9713AC029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9729903"/>
        <c:axId val="1189734703"/>
      </c:barChart>
      <c:catAx>
        <c:axId val="118972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9734703"/>
        <c:crosses val="autoZero"/>
        <c:auto val="1"/>
        <c:lblAlgn val="ctr"/>
        <c:lblOffset val="100"/>
        <c:noMultiLvlLbl val="0"/>
      </c:catAx>
      <c:valAx>
        <c:axId val="118973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972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0.53030781367035851"/>
          <c:y val="0.24043276994921964"/>
          <c:w val="0.46701760308630086"/>
          <c:h val="0.544017118631936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ysClr val="windowText" lastClr="000000"/>
                </a:solidFill>
              </a:rPr>
              <a:t>Você veria o filma novamente?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Veria!$D$1:$E$1</c:f>
              <c:strCache>
                <c:ptCount val="2"/>
                <c:pt idx="0">
                  <c:v>Veria Novamente</c:v>
                </c:pt>
                <c:pt idx="1">
                  <c:v>Não Veria Novamente</c:v>
                </c:pt>
              </c:strCache>
            </c:strRef>
          </c:cat>
          <c:val>
            <c:numRef>
              <c:f>Veria!$D$2:$E$2</c:f>
              <c:numCache>
                <c:formatCode>General</c:formatCode>
                <c:ptCount val="2"/>
                <c:pt idx="0">
                  <c:v>87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3-48C4-82DB-3C12FB2A560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98903759"/>
        <c:axId val="1198902799"/>
      </c:barChart>
      <c:catAx>
        <c:axId val="1198903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8902799"/>
        <c:crosses val="autoZero"/>
        <c:auto val="1"/>
        <c:lblAlgn val="ctr"/>
        <c:lblOffset val="100"/>
        <c:noMultiLvlLbl val="0"/>
      </c:catAx>
      <c:valAx>
        <c:axId val="119890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890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ysClr val="windowText" lastClr="000000"/>
                </a:solidFill>
              </a:rPr>
              <a:t>Qual</a:t>
            </a:r>
            <a:r>
              <a:rPr lang="pt-BR" b="1" baseline="0">
                <a:solidFill>
                  <a:sysClr val="windowText" lastClr="000000"/>
                </a:solidFill>
              </a:rPr>
              <a:t> os pontos notáveis do filme?</a:t>
            </a:r>
            <a:endParaRPr lang="pt-BR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1343115907542737"/>
          <c:y val="5.8306868104451695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919754073102073"/>
          <c:y val="0.22559276478823675"/>
          <c:w val="0.7822257360952255"/>
          <c:h val="0.7081230680808140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62B-47D9-94FB-CCB7B017D98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62B-47D9-94FB-CCB7B017D98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762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62B-47D9-94FB-CCB7B017D987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62B-47D9-94FB-CCB7B017D987}"/>
              </c:ext>
            </c:extLst>
          </c:dPt>
          <c:cat>
            <c:strRef>
              <c:f>Qualidade!$J$1:$N$1</c:f>
              <c:strCache>
                <c:ptCount val="5"/>
                <c:pt idx="0">
                  <c:v>Atuação</c:v>
                </c:pt>
                <c:pt idx="1">
                  <c:v>Emoção</c:v>
                </c:pt>
                <c:pt idx="2">
                  <c:v>Roteiro</c:v>
                </c:pt>
                <c:pt idx="3">
                  <c:v>Fotografia</c:v>
                </c:pt>
                <c:pt idx="4">
                  <c:v>Originalidade</c:v>
                </c:pt>
              </c:strCache>
            </c:strRef>
          </c:cat>
          <c:val>
            <c:numRef>
              <c:f>Qualidade!$J$2:$N$2</c:f>
              <c:numCache>
                <c:formatCode>General</c:formatCode>
                <c:ptCount val="5"/>
                <c:pt idx="0">
                  <c:v>40</c:v>
                </c:pt>
                <c:pt idx="1">
                  <c:v>29</c:v>
                </c:pt>
                <c:pt idx="2">
                  <c:v>7</c:v>
                </c:pt>
                <c:pt idx="3">
                  <c:v>35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2B-47D9-94FB-CCB7B017D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axId val="1186673503"/>
        <c:axId val="1186685983"/>
      </c:barChart>
      <c:catAx>
        <c:axId val="1186673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6685983"/>
        <c:crosses val="autoZero"/>
        <c:auto val="1"/>
        <c:lblAlgn val="ctr"/>
        <c:lblOffset val="100"/>
        <c:noMultiLvlLbl val="0"/>
      </c:catAx>
      <c:valAx>
        <c:axId val="1186685983"/>
        <c:scaling>
          <c:orientation val="minMax"/>
        </c:scaling>
        <c:delete val="0"/>
        <c:axPos val="l"/>
        <c:majorGridlines>
          <c:spPr>
            <a:ln w="9525" cap="flat" cmpd="sng" algn="ctr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100000">
                    <a:schemeClr val="tx1">
                      <a:lumMod val="65000"/>
                      <a:lumOff val="35000"/>
                    </a:schemeClr>
                  </a:gs>
                </a:gsLst>
                <a:lin ang="10800000" scaled="1"/>
                <a:tileRect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667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400" b="1"/>
              <a:t>Avaliações</a:t>
            </a:r>
          </a:p>
        </c:rich>
      </c:tx>
      <c:layout>
        <c:manualLayout>
          <c:xMode val="edge"/>
          <c:yMode val="edge"/>
          <c:x val="0.38702368009798327"/>
          <c:y val="0.162185539160736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Sentimentos!$E$6</c:f>
              <c:strCache>
                <c:ptCount val="1"/>
                <c:pt idx="0">
                  <c:v>positivas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Sentimentos!$E$7</c:f>
              <c:numCache>
                <c:formatCode>General</c:formatCode>
                <c:ptCount val="1"/>
                <c:pt idx="0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2-44E8-9CAF-105676A59BB7}"/>
            </c:ext>
          </c:extLst>
        </c:ser>
        <c:ser>
          <c:idx val="1"/>
          <c:order val="1"/>
          <c:tx>
            <c:strRef>
              <c:f>Sentimentos!$F$6</c:f>
              <c:strCache>
                <c:ptCount val="1"/>
                <c:pt idx="0">
                  <c:v>negativas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Sentimentos!$F$7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2-44E8-9CAF-105676A59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4571967"/>
        <c:axId val="1194559487"/>
      </c:barChart>
      <c:catAx>
        <c:axId val="1194571967"/>
        <c:scaling>
          <c:orientation val="minMax"/>
        </c:scaling>
        <c:delete val="1"/>
        <c:axPos val="l"/>
        <c:majorTickMark val="none"/>
        <c:minorTickMark val="none"/>
        <c:tickLblPos val="nextTo"/>
        <c:crossAx val="1194559487"/>
        <c:crosses val="autoZero"/>
        <c:auto val="1"/>
        <c:lblAlgn val="ctr"/>
        <c:lblOffset val="100"/>
        <c:noMultiLvlLbl val="0"/>
      </c:catAx>
      <c:valAx>
        <c:axId val="119455948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457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0.28619872366450533"/>
          <c:y val="0.83177088955501488"/>
          <c:w val="0.42076198257770003"/>
          <c:h val="0.14424550288311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372242</xdr:colOff>
      <xdr:row>2</xdr:row>
      <xdr:rowOff>20730</xdr:rowOff>
    </xdr:from>
    <xdr:to>
      <xdr:col>28</xdr:col>
      <xdr:colOff>591206</xdr:colOff>
      <xdr:row>39</xdr:row>
      <xdr:rowOff>98534</xdr:rowOff>
    </xdr:to>
    <xdr:sp macro="" textlink="">
      <xdr:nvSpPr>
        <xdr:cNvPr id="3" name="Retângulo 1" descr="retangulo 1">
          <a:extLst>
            <a:ext uri="{FF2B5EF4-FFF2-40B4-BE49-F238E27FC236}">
              <a16:creationId xmlns:a16="http://schemas.microsoft.com/office/drawing/2014/main" id="{E28B79CC-D60B-4E2E-AD4A-3C67DF2E5104}"/>
            </a:ext>
          </a:extLst>
        </xdr:cNvPr>
        <xdr:cNvSpPr/>
      </xdr:nvSpPr>
      <xdr:spPr>
        <a:xfrm>
          <a:off x="2824656" y="392971"/>
          <a:ext cx="14933447" cy="6964270"/>
        </a:xfrm>
        <a:prstGeom prst="roundRect">
          <a:avLst>
            <a:gd name="adj" fmla="val 7395"/>
          </a:avLst>
        </a:prstGeom>
        <a:solidFill>
          <a:srgbClr val="CFD5E5"/>
        </a:solidFill>
        <a:ln>
          <a:gradFill flip="none" rotWithShape="1">
            <a:gsLst>
              <a:gs pos="0">
                <a:srgbClr val="C3CBDE"/>
              </a:gs>
              <a:gs pos="100000">
                <a:srgbClr val="E6E6E9"/>
              </a:gs>
            </a:gsLst>
            <a:lin ang="5400000" scaled="1"/>
            <a:tileRect/>
          </a:gradFill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162400</xdr:colOff>
      <xdr:row>4</xdr:row>
      <xdr:rowOff>0</xdr:rowOff>
    </xdr:from>
    <xdr:to>
      <xdr:col>28</xdr:col>
      <xdr:colOff>306551</xdr:colOff>
      <xdr:row>37</xdr:row>
      <xdr:rowOff>131379</xdr:rowOff>
    </xdr:to>
    <xdr:sp macro="" textlink="">
      <xdr:nvSpPr>
        <xdr:cNvPr id="4" name="Retângulo 2" descr="retangulo 2">
          <a:extLst>
            <a:ext uri="{FF2B5EF4-FFF2-40B4-BE49-F238E27FC236}">
              <a16:creationId xmlns:a16="http://schemas.microsoft.com/office/drawing/2014/main" id="{442F6E59-8407-4878-9A65-50D2D7BC68C8}"/>
            </a:ext>
          </a:extLst>
        </xdr:cNvPr>
        <xdr:cNvSpPr/>
      </xdr:nvSpPr>
      <xdr:spPr>
        <a:xfrm>
          <a:off x="3227917" y="744483"/>
          <a:ext cx="14245531" cy="6273362"/>
        </a:xfrm>
        <a:prstGeom prst="roundRect">
          <a:avLst>
            <a:gd name="adj" fmla="val 5947"/>
          </a:avLst>
        </a:prstGeom>
        <a:solidFill>
          <a:srgbClr val="F1F0F3"/>
        </a:solidFill>
        <a:ln>
          <a:solidFill>
            <a:srgbClr val="F1F0F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107659</xdr:colOff>
      <xdr:row>9</xdr:row>
      <xdr:rowOff>109483</xdr:rowOff>
    </xdr:from>
    <xdr:to>
      <xdr:col>12</xdr:col>
      <xdr:colOff>613103</xdr:colOff>
      <xdr:row>36</xdr:row>
      <xdr:rowOff>0</xdr:rowOff>
    </xdr:to>
    <xdr:sp macro="" textlink="">
      <xdr:nvSpPr>
        <xdr:cNvPr id="31" name="Forma 5">
          <a:extLst>
            <a:ext uri="{FF2B5EF4-FFF2-40B4-BE49-F238E27FC236}">
              <a16:creationId xmlns:a16="http://schemas.microsoft.com/office/drawing/2014/main" id="{BB9C4C5F-8BD8-4796-80E8-B2F34383A6F7}"/>
            </a:ext>
          </a:extLst>
        </xdr:cNvPr>
        <xdr:cNvSpPr/>
      </xdr:nvSpPr>
      <xdr:spPr>
        <a:xfrm>
          <a:off x="3786280" y="1784569"/>
          <a:ext cx="4184064" cy="4915776"/>
        </a:xfrm>
        <a:prstGeom prst="roundRect">
          <a:avLst>
            <a:gd name="adj" fmla="val 15878"/>
          </a:avLst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271884</xdr:colOff>
      <xdr:row>9</xdr:row>
      <xdr:rowOff>131381</xdr:rowOff>
    </xdr:from>
    <xdr:to>
      <xdr:col>20</xdr:col>
      <xdr:colOff>164224</xdr:colOff>
      <xdr:row>25</xdr:row>
      <xdr:rowOff>21898</xdr:rowOff>
    </xdr:to>
    <xdr:sp macro="" textlink="">
      <xdr:nvSpPr>
        <xdr:cNvPr id="32" name="Forma 5">
          <a:extLst>
            <a:ext uri="{FF2B5EF4-FFF2-40B4-BE49-F238E27FC236}">
              <a16:creationId xmlns:a16="http://schemas.microsoft.com/office/drawing/2014/main" id="{567CB057-DBDA-4306-BB31-73CBB3ADCC60}"/>
            </a:ext>
          </a:extLst>
        </xdr:cNvPr>
        <xdr:cNvSpPr/>
      </xdr:nvSpPr>
      <xdr:spPr>
        <a:xfrm>
          <a:off x="8242229" y="1806467"/>
          <a:ext cx="4184064" cy="2868448"/>
        </a:xfrm>
        <a:prstGeom prst="roundRect">
          <a:avLst>
            <a:gd name="adj" fmla="val 15878"/>
          </a:avLst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425159</xdr:colOff>
      <xdr:row>9</xdr:row>
      <xdr:rowOff>175172</xdr:rowOff>
    </xdr:from>
    <xdr:to>
      <xdr:col>27</xdr:col>
      <xdr:colOff>317499</xdr:colOff>
      <xdr:row>36</xdr:row>
      <xdr:rowOff>32845</xdr:rowOff>
    </xdr:to>
    <xdr:sp macro="" textlink="">
      <xdr:nvSpPr>
        <xdr:cNvPr id="33" name="Forma 5">
          <a:extLst>
            <a:ext uri="{FF2B5EF4-FFF2-40B4-BE49-F238E27FC236}">
              <a16:creationId xmlns:a16="http://schemas.microsoft.com/office/drawing/2014/main" id="{36C41B2E-7513-47A6-95E6-0929CAF8E013}"/>
            </a:ext>
          </a:extLst>
        </xdr:cNvPr>
        <xdr:cNvSpPr/>
      </xdr:nvSpPr>
      <xdr:spPr>
        <a:xfrm>
          <a:off x="12687228" y="1850258"/>
          <a:ext cx="4184064" cy="4882932"/>
        </a:xfrm>
        <a:prstGeom prst="roundRect">
          <a:avLst>
            <a:gd name="adj" fmla="val 15878"/>
          </a:avLst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123058</xdr:colOff>
      <xdr:row>4</xdr:row>
      <xdr:rowOff>139481</xdr:rowOff>
    </xdr:from>
    <xdr:to>
      <xdr:col>16</xdr:col>
      <xdr:colOff>186121</xdr:colOff>
      <xdr:row>7</xdr:row>
      <xdr:rowOff>10948</xdr:rowOff>
    </xdr:to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47677E13-2894-AF12-95D4-9EDBA7395C03}"/>
            </a:ext>
          </a:extLst>
        </xdr:cNvPr>
        <xdr:cNvSpPr txBox="1"/>
      </xdr:nvSpPr>
      <xdr:spPr>
        <a:xfrm>
          <a:off x="3801679" y="883964"/>
          <a:ext cx="6194097" cy="4298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accent1">
                  <a:lumMod val="50000"/>
                </a:schemeClr>
              </a:solidFill>
              <a:latin typeface="Bahnschrift SemiBold SemiConden" panose="020B0502040204020203" pitchFamily="34" charset="0"/>
            </a:rPr>
            <a:t>A2</a:t>
          </a:r>
          <a:r>
            <a:rPr lang="pt-BR" sz="1600" baseline="0">
              <a:solidFill>
                <a:schemeClr val="accent1">
                  <a:lumMod val="50000"/>
                </a:schemeClr>
              </a:solidFill>
              <a:latin typeface="Bahnschrift SemiBold SemiConden" panose="020B0502040204020203" pitchFamily="34" charset="0"/>
            </a:rPr>
            <a:t> - Webscraping, uso do ChatGPT e Análise Exploratória de Dados</a:t>
          </a:r>
          <a:endParaRPr lang="pt-BR" sz="1600">
            <a:solidFill>
              <a:schemeClr val="accent1">
                <a:lumMod val="50000"/>
              </a:schemeClr>
            </a:solidFill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12</xdr:col>
      <xdr:colOff>40946</xdr:colOff>
      <xdr:row>6</xdr:row>
      <xdr:rowOff>117584</xdr:rowOff>
    </xdr:from>
    <xdr:to>
      <xdr:col>22</xdr:col>
      <xdr:colOff>328448</xdr:colOff>
      <xdr:row>11</xdr:row>
      <xdr:rowOff>101380</xdr:rowOff>
    </xdr:to>
    <xdr:sp macro="" textlink="">
      <xdr:nvSpPr>
        <xdr:cNvPr id="35" name="CaixaDeTexto 34">
          <a:extLst>
            <a:ext uri="{FF2B5EF4-FFF2-40B4-BE49-F238E27FC236}">
              <a16:creationId xmlns:a16="http://schemas.microsoft.com/office/drawing/2014/main" id="{D5B9CA76-49AB-25E6-D388-F95F436E7839}"/>
            </a:ext>
          </a:extLst>
        </xdr:cNvPr>
        <xdr:cNvSpPr txBox="1"/>
      </xdr:nvSpPr>
      <xdr:spPr>
        <a:xfrm>
          <a:off x="7398187" y="1234308"/>
          <a:ext cx="6418537" cy="914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aseline="0">
              <a:solidFill>
                <a:schemeClr val="accent1">
                  <a:lumMod val="50000"/>
                </a:schemeClr>
              </a:solidFill>
              <a:latin typeface="Bahnschrift SemiBold" panose="020B0502040204020203" pitchFamily="34" charset="0"/>
              <a:ea typeface="+mn-ea"/>
              <a:cs typeface="+mn-cs"/>
            </a:rPr>
            <a:t>Análise do filme "Paris, Texas " na plataforma IMDb</a:t>
          </a:r>
        </a:p>
      </xdr:txBody>
    </xdr:sp>
    <xdr:clientData/>
  </xdr:twoCellAnchor>
  <xdr:twoCellAnchor>
    <xdr:from>
      <xdr:col>6</xdr:col>
      <xdr:colOff>361295</xdr:colOff>
      <xdr:row>11</xdr:row>
      <xdr:rowOff>98533</xdr:rowOff>
    </xdr:from>
    <xdr:to>
      <xdr:col>13</xdr:col>
      <xdr:colOff>339397</xdr:colOff>
      <xdr:row>34</xdr:row>
      <xdr:rowOff>175172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E891F4-4482-4BC6-9C3C-0DF7F9B36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315675</xdr:colOff>
      <xdr:row>26</xdr:row>
      <xdr:rowOff>32844</xdr:rowOff>
    </xdr:from>
    <xdr:to>
      <xdr:col>20</xdr:col>
      <xdr:colOff>208015</xdr:colOff>
      <xdr:row>36</xdr:row>
      <xdr:rowOff>54741</xdr:rowOff>
    </xdr:to>
    <xdr:sp macro="" textlink="">
      <xdr:nvSpPr>
        <xdr:cNvPr id="10" name="Forma 5">
          <a:extLst>
            <a:ext uri="{FF2B5EF4-FFF2-40B4-BE49-F238E27FC236}">
              <a16:creationId xmlns:a16="http://schemas.microsoft.com/office/drawing/2014/main" id="{1F0206D2-79B7-4AE2-A783-1CA5F62D5160}"/>
            </a:ext>
          </a:extLst>
        </xdr:cNvPr>
        <xdr:cNvSpPr/>
      </xdr:nvSpPr>
      <xdr:spPr>
        <a:xfrm>
          <a:off x="8286020" y="4871982"/>
          <a:ext cx="4184064" cy="1883104"/>
        </a:xfrm>
        <a:prstGeom prst="roundRect">
          <a:avLst>
            <a:gd name="adj" fmla="val 15878"/>
          </a:avLst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416036</xdr:colOff>
      <xdr:row>10</xdr:row>
      <xdr:rowOff>54741</xdr:rowOff>
    </xdr:from>
    <xdr:ext cx="2529050" cy="311496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3F573C5F-4589-62D2-830C-B62164B560E9}"/>
            </a:ext>
          </a:extLst>
        </xdr:cNvPr>
        <xdr:cNvSpPr txBox="1"/>
      </xdr:nvSpPr>
      <xdr:spPr>
        <a:xfrm>
          <a:off x="4707760" y="1915948"/>
          <a:ext cx="25290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400" b="1"/>
            <a:t>Como você avaliaria o filme??</a:t>
          </a:r>
        </a:p>
      </xdr:txBody>
    </xdr:sp>
    <xdr:clientData/>
  </xdr:oneCellAnchor>
  <xdr:twoCellAnchor>
    <xdr:from>
      <xdr:col>13</xdr:col>
      <xdr:colOff>273707</xdr:colOff>
      <xdr:row>10</xdr:row>
      <xdr:rowOff>32845</xdr:rowOff>
    </xdr:from>
    <xdr:to>
      <xdr:col>20</xdr:col>
      <xdr:colOff>54741</xdr:colOff>
      <xdr:row>24</xdr:row>
      <xdr:rowOff>142327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A7A9166-9415-42B4-B877-D3F6353A4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339397</xdr:colOff>
      <xdr:row>9</xdr:row>
      <xdr:rowOff>175171</xdr:rowOff>
    </xdr:from>
    <xdr:to>
      <xdr:col>27</xdr:col>
      <xdr:colOff>470776</xdr:colOff>
      <xdr:row>32</xdr:row>
      <xdr:rowOff>32844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C0F31B4-ECD9-41AE-BEF8-083929A6B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523695</xdr:colOff>
      <xdr:row>24</xdr:row>
      <xdr:rowOff>142328</xdr:rowOff>
    </xdr:from>
    <xdr:to>
      <xdr:col>19</xdr:col>
      <xdr:colOff>558361</xdr:colOff>
      <xdr:row>36</xdr:row>
      <xdr:rowOff>76638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1CFEF3C-B9F7-4B0C-ACAB-A46CD0112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825B80-8D96-481D-9CDB-59CD4D38B9D2}" name="Tabela1" displayName="Tabela1" ref="D2:H3" totalsRowShown="0">
  <autoFilter ref="D2:H3" xr:uid="{48825B80-8D96-481D-9CDB-59CD4D38B9D2}"/>
  <tableColumns count="5">
    <tableColumn id="1" xr3:uid="{46D83CBC-98C9-4C11-B6AC-8131B73FE0EF}" name="Amei">
      <calculatedColumnFormula>COUNTIF(A:A, "Amei")</calculatedColumnFormula>
    </tableColumn>
    <tableColumn id="2" xr3:uid="{53F496FF-3048-4CF1-84CE-152BE3567E1B}" name="Gostei">
      <calculatedColumnFormula>COUNTIF(A:A, "Gostei")</calculatedColumnFormula>
    </tableColumn>
    <tableColumn id="3" xr3:uid="{A30DD085-3885-4192-8DB5-79E4736A9A2E}" name="Detestei">
      <calculatedColumnFormula>COUNTIF(A:A, "Detestei")</calculatedColumnFormula>
    </tableColumn>
    <tableColumn id="4" xr3:uid="{4E8D4A4E-7202-4D50-A900-4C46EAA018D3}" name="Não gostei">
      <calculatedColumnFormula>COUNTIF(A:A, "Não gostei")</calculatedColumnFormula>
    </tableColumn>
    <tableColumn id="5" xr3:uid="{15B5E43D-7027-43DD-9110-4FB1701E58A7}" name="Apatia">
      <calculatedColumnFormula>COUNTIF(A:A, "Apatia")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589BF75-8334-4F26-A21C-770E9A55116B}" name="Tabela5" displayName="Tabela5" ref="E6:F7" totalsRowShown="0">
  <autoFilter ref="E6:F7" xr:uid="{E589BF75-8334-4F26-A21C-770E9A55116B}"/>
  <tableColumns count="2">
    <tableColumn id="1" xr3:uid="{18FE7FAA-9776-441A-A057-6264CF633E3A}" name="positivas">
      <calculatedColumnFormula>SUM(Tabela1[[Amei]:[Gostei]])</calculatedColumnFormula>
    </tableColumn>
    <tableColumn id="2" xr3:uid="{48AF3F0D-BBD8-402C-9AC3-E7C747451235}" name="negativas">
      <calculatedColumnFormula>SUM(Tabela1[[Detestei]:[Não gostei]])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656B68-7E41-4A12-9A03-712A50E8F8BB}" name="Tabela2" displayName="Tabela2" ref="D1:E2" totalsRowShown="0">
  <autoFilter ref="D1:E2" xr:uid="{D0656B68-7E41-4A12-9A03-712A50E8F8BB}"/>
  <tableColumns count="2">
    <tableColumn id="1" xr3:uid="{B843EC8D-FB02-4694-B869-527502A6A2AF}" name="Veria Novamente">
      <calculatedColumnFormula>COUNTIF(A:A, "Veria Novamente")</calculatedColumnFormula>
    </tableColumn>
    <tableColumn id="2" xr3:uid="{396C174D-D49E-43A9-BB33-FC9EBB9533A7}" name="Não Veria Novamente">
      <calculatedColumnFormula>COUNTIF(A:A, "Não Veria Novamente")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D04D8A-1512-4A12-A8B4-2405BAFE1113}" name="Tabela4" displayName="Tabela4" ref="J1:N2" totalsRowShown="0">
  <autoFilter ref="J1:N2" xr:uid="{04D04D8A-1512-4A12-A8B4-2405BAFE1113}"/>
  <tableColumns count="5">
    <tableColumn id="1" xr3:uid="{B0D13D1F-DA69-4C0C-BDD3-0F1FC30F7DB1}" name="Atuação"/>
    <tableColumn id="2" xr3:uid="{E5215B58-2368-48BA-8929-74B955B593C2}" name="Emoção"/>
    <tableColumn id="3" xr3:uid="{49A5912A-BFCD-4878-B3DC-30345DD80CFF}" name="Roteiro"/>
    <tableColumn id="4" xr3:uid="{7F859542-27FA-4693-8B5F-7593CE26D0AC}" name="Fotografia"/>
    <tableColumn id="5" xr3:uid="{69ED6B1E-E0C2-482C-A9CE-C572E7E133AE}" name="Originalidad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BFA20-A191-4156-BD79-4F695B658423}">
  <sheetPr>
    <tabColor theme="4" tint="0.59999389629810485"/>
  </sheetPr>
  <dimension ref="A1"/>
  <sheetViews>
    <sheetView tabSelected="1" topLeftCell="D1" zoomScale="87" zoomScaleNormal="72" workbookViewId="0">
      <selection activeCell="AE19" sqref="AE19"/>
    </sheetView>
  </sheetViews>
  <sheetFormatPr defaultRowHeight="15" x14ac:dyDescent="0.25"/>
  <cols>
    <col min="1" max="16384" width="9.140625" style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CD40C-7676-42B1-9F92-50578B1D6348}">
  <dimension ref="A1:H192"/>
  <sheetViews>
    <sheetView workbookViewId="0">
      <selection activeCell="G9" sqref="G9"/>
    </sheetView>
  </sheetViews>
  <sheetFormatPr defaultRowHeight="15" x14ac:dyDescent="0.25"/>
  <cols>
    <col min="5" max="5" width="11.140625" customWidth="1"/>
    <col min="6" max="6" width="11.5703125" customWidth="1"/>
    <col min="7" max="7" width="12.5703125" customWidth="1"/>
  </cols>
  <sheetData>
    <row r="1" spans="1:8" x14ac:dyDescent="0.25">
      <c r="A1" t="s">
        <v>0</v>
      </c>
    </row>
    <row r="2" spans="1:8" x14ac:dyDescent="0.25">
      <c r="A2" t="s">
        <v>1</v>
      </c>
      <c r="D2" t="s">
        <v>2</v>
      </c>
      <c r="E2" t="s">
        <v>1</v>
      </c>
      <c r="F2" t="s">
        <v>3</v>
      </c>
      <c r="G2" t="s">
        <v>4</v>
      </c>
      <c r="H2" t="s">
        <v>5</v>
      </c>
    </row>
    <row r="3" spans="1:8" x14ac:dyDescent="0.25">
      <c r="A3" t="s">
        <v>1</v>
      </c>
      <c r="D3">
        <f>COUNTIF(A:A, "Amei")</f>
        <v>123</v>
      </c>
      <c r="E3">
        <f>COUNTIF(A:A, "Gostei")</f>
        <v>21</v>
      </c>
      <c r="F3">
        <f>COUNTIF(A:A, "Detestei")</f>
        <v>26</v>
      </c>
      <c r="G3">
        <f>COUNTIF(A:A, "Não gostei")</f>
        <v>19</v>
      </c>
      <c r="H3">
        <f>COUNTIF(A:A, "Apatia")</f>
        <v>2</v>
      </c>
    </row>
    <row r="4" spans="1:8" x14ac:dyDescent="0.25">
      <c r="A4" t="s">
        <v>2</v>
      </c>
    </row>
    <row r="5" spans="1:8" x14ac:dyDescent="0.25">
      <c r="A5" t="s">
        <v>2</v>
      </c>
    </row>
    <row r="6" spans="1:8" x14ac:dyDescent="0.25">
      <c r="A6" t="s">
        <v>2</v>
      </c>
      <c r="E6" t="s">
        <v>20</v>
      </c>
      <c r="F6" t="s">
        <v>21</v>
      </c>
    </row>
    <row r="7" spans="1:8" x14ac:dyDescent="0.25">
      <c r="A7" t="s">
        <v>3</v>
      </c>
      <c r="E7">
        <f>SUM(Tabela1[[Amei]:[Gostei]])</f>
        <v>144</v>
      </c>
      <c r="F7">
        <f>SUM(Tabela1[[Detestei]:[Não gostei]])</f>
        <v>45</v>
      </c>
    </row>
    <row r="8" spans="1:8" x14ac:dyDescent="0.25">
      <c r="A8" t="s">
        <v>2</v>
      </c>
    </row>
    <row r="9" spans="1:8" x14ac:dyDescent="0.25">
      <c r="A9" t="s">
        <v>2</v>
      </c>
    </row>
    <row r="10" spans="1:8" x14ac:dyDescent="0.25">
      <c r="A10" t="s">
        <v>2</v>
      </c>
    </row>
    <row r="11" spans="1:8" x14ac:dyDescent="0.25">
      <c r="A11" t="s">
        <v>2</v>
      </c>
    </row>
    <row r="12" spans="1:8" x14ac:dyDescent="0.25">
      <c r="A12" t="s">
        <v>2</v>
      </c>
    </row>
    <row r="13" spans="1:8" x14ac:dyDescent="0.25">
      <c r="A13" t="s">
        <v>4</v>
      </c>
    </row>
    <row r="14" spans="1:8" x14ac:dyDescent="0.25">
      <c r="A14" t="s">
        <v>4</v>
      </c>
    </row>
    <row r="15" spans="1:8" x14ac:dyDescent="0.25">
      <c r="A15" t="s">
        <v>2</v>
      </c>
    </row>
    <row r="16" spans="1:8" x14ac:dyDescent="0.25">
      <c r="A16" t="s">
        <v>2</v>
      </c>
    </row>
    <row r="17" spans="1:1" x14ac:dyDescent="0.25">
      <c r="A17" t="s">
        <v>3</v>
      </c>
    </row>
    <row r="18" spans="1:1" x14ac:dyDescent="0.25">
      <c r="A18" t="s">
        <v>3</v>
      </c>
    </row>
    <row r="19" spans="1:1" x14ac:dyDescent="0.25">
      <c r="A19" t="s">
        <v>2</v>
      </c>
    </row>
    <row r="20" spans="1:1" x14ac:dyDescent="0.25">
      <c r="A20" t="s">
        <v>2</v>
      </c>
    </row>
    <row r="21" spans="1:1" x14ac:dyDescent="0.25">
      <c r="A21" t="s">
        <v>2</v>
      </c>
    </row>
    <row r="22" spans="1:1" x14ac:dyDescent="0.25">
      <c r="A22" t="s">
        <v>1</v>
      </c>
    </row>
    <row r="23" spans="1:1" x14ac:dyDescent="0.25">
      <c r="A23" t="s">
        <v>3</v>
      </c>
    </row>
    <row r="24" spans="1:1" x14ac:dyDescent="0.25">
      <c r="A24" t="s">
        <v>1</v>
      </c>
    </row>
    <row r="25" spans="1:1" x14ac:dyDescent="0.25">
      <c r="A25" t="s">
        <v>2</v>
      </c>
    </row>
    <row r="26" spans="1:1" x14ac:dyDescent="0.25">
      <c r="A26" t="s">
        <v>2</v>
      </c>
    </row>
    <row r="27" spans="1:1" x14ac:dyDescent="0.25">
      <c r="A27" t="s">
        <v>2</v>
      </c>
    </row>
    <row r="28" spans="1:1" x14ac:dyDescent="0.25">
      <c r="A28" t="s">
        <v>2</v>
      </c>
    </row>
    <row r="29" spans="1:1" x14ac:dyDescent="0.25">
      <c r="A29" t="s">
        <v>2</v>
      </c>
    </row>
    <row r="30" spans="1:1" x14ac:dyDescent="0.25">
      <c r="A30" t="s">
        <v>3</v>
      </c>
    </row>
    <row r="31" spans="1:1" x14ac:dyDescent="0.25">
      <c r="A31" t="s">
        <v>3</v>
      </c>
    </row>
    <row r="32" spans="1:1" x14ac:dyDescent="0.25">
      <c r="A32" t="s">
        <v>2</v>
      </c>
    </row>
    <row r="33" spans="1:1" x14ac:dyDescent="0.25">
      <c r="A33" t="s">
        <v>2</v>
      </c>
    </row>
    <row r="34" spans="1:1" x14ac:dyDescent="0.25">
      <c r="A34" t="s">
        <v>2</v>
      </c>
    </row>
    <row r="35" spans="1:1" x14ac:dyDescent="0.25">
      <c r="A35" t="s">
        <v>2</v>
      </c>
    </row>
    <row r="36" spans="1:1" x14ac:dyDescent="0.25">
      <c r="A36" t="s">
        <v>1</v>
      </c>
    </row>
    <row r="37" spans="1:1" x14ac:dyDescent="0.25">
      <c r="A37" t="s">
        <v>2</v>
      </c>
    </row>
    <row r="38" spans="1:1" x14ac:dyDescent="0.25">
      <c r="A38" t="s">
        <v>5</v>
      </c>
    </row>
    <row r="39" spans="1:1" x14ac:dyDescent="0.25">
      <c r="A39" t="s">
        <v>2</v>
      </c>
    </row>
    <row r="40" spans="1:1" x14ac:dyDescent="0.25">
      <c r="A40" t="s">
        <v>2</v>
      </c>
    </row>
    <row r="41" spans="1:1" x14ac:dyDescent="0.25">
      <c r="A41" t="s">
        <v>2</v>
      </c>
    </row>
    <row r="42" spans="1:1" x14ac:dyDescent="0.25">
      <c r="A42" t="s">
        <v>2</v>
      </c>
    </row>
    <row r="43" spans="1:1" x14ac:dyDescent="0.25">
      <c r="A43" t="s">
        <v>2</v>
      </c>
    </row>
    <row r="44" spans="1:1" x14ac:dyDescent="0.25">
      <c r="A44" t="s">
        <v>2</v>
      </c>
    </row>
    <row r="45" spans="1:1" x14ac:dyDescent="0.25">
      <c r="A45" t="s">
        <v>3</v>
      </c>
    </row>
    <row r="46" spans="1:1" x14ac:dyDescent="0.25">
      <c r="A46" t="s">
        <v>2</v>
      </c>
    </row>
    <row r="47" spans="1:1" x14ac:dyDescent="0.25">
      <c r="A47" t="s">
        <v>2</v>
      </c>
    </row>
    <row r="48" spans="1:1" x14ac:dyDescent="0.25">
      <c r="A48" t="s">
        <v>4</v>
      </c>
    </row>
    <row r="49" spans="1:1" x14ac:dyDescent="0.25">
      <c r="A49" t="s">
        <v>2</v>
      </c>
    </row>
    <row r="50" spans="1:1" x14ac:dyDescent="0.25">
      <c r="A50" t="s">
        <v>1</v>
      </c>
    </row>
    <row r="51" spans="1:1" x14ac:dyDescent="0.25">
      <c r="A51" t="s">
        <v>1</v>
      </c>
    </row>
    <row r="52" spans="1:1" x14ac:dyDescent="0.25">
      <c r="A52" t="s">
        <v>4</v>
      </c>
    </row>
    <row r="53" spans="1:1" x14ac:dyDescent="0.25">
      <c r="A53" t="s">
        <v>4</v>
      </c>
    </row>
    <row r="54" spans="1:1" x14ac:dyDescent="0.25">
      <c r="A54" t="s">
        <v>2</v>
      </c>
    </row>
    <row r="55" spans="1:1" x14ac:dyDescent="0.25">
      <c r="A55" t="s">
        <v>2</v>
      </c>
    </row>
    <row r="56" spans="1:1" x14ac:dyDescent="0.25">
      <c r="A56" t="s">
        <v>2</v>
      </c>
    </row>
    <row r="57" spans="1:1" x14ac:dyDescent="0.25">
      <c r="A57" t="s">
        <v>4</v>
      </c>
    </row>
    <row r="58" spans="1:1" x14ac:dyDescent="0.25">
      <c r="A58" t="s">
        <v>2</v>
      </c>
    </row>
    <row r="59" spans="1:1" x14ac:dyDescent="0.25">
      <c r="A59" t="s">
        <v>1</v>
      </c>
    </row>
    <row r="60" spans="1:1" x14ac:dyDescent="0.25">
      <c r="A60" t="s">
        <v>2</v>
      </c>
    </row>
    <row r="61" spans="1:1" x14ac:dyDescent="0.25">
      <c r="A61" t="s">
        <v>2</v>
      </c>
    </row>
    <row r="62" spans="1:1" x14ac:dyDescent="0.25">
      <c r="A62" t="s">
        <v>2</v>
      </c>
    </row>
    <row r="63" spans="1:1" x14ac:dyDescent="0.25">
      <c r="A63" t="s">
        <v>2</v>
      </c>
    </row>
    <row r="64" spans="1:1" x14ac:dyDescent="0.25">
      <c r="A64" t="s">
        <v>3</v>
      </c>
    </row>
    <row r="65" spans="1:1" x14ac:dyDescent="0.25">
      <c r="A65" t="s">
        <v>1</v>
      </c>
    </row>
    <row r="66" spans="1:1" x14ac:dyDescent="0.25">
      <c r="A66" t="s">
        <v>2</v>
      </c>
    </row>
    <row r="67" spans="1:1" x14ac:dyDescent="0.25">
      <c r="A67" t="s">
        <v>2</v>
      </c>
    </row>
    <row r="68" spans="1:1" x14ac:dyDescent="0.25">
      <c r="A68" t="s">
        <v>2</v>
      </c>
    </row>
    <row r="69" spans="1:1" x14ac:dyDescent="0.25">
      <c r="A69" t="s">
        <v>4</v>
      </c>
    </row>
    <row r="70" spans="1:1" x14ac:dyDescent="0.25">
      <c r="A70" t="s">
        <v>2</v>
      </c>
    </row>
    <row r="71" spans="1:1" x14ac:dyDescent="0.25">
      <c r="A71" t="s">
        <v>2</v>
      </c>
    </row>
    <row r="72" spans="1:1" x14ac:dyDescent="0.25">
      <c r="A72" t="s">
        <v>4</v>
      </c>
    </row>
    <row r="73" spans="1:1" x14ac:dyDescent="0.25">
      <c r="A73" t="s">
        <v>4</v>
      </c>
    </row>
    <row r="74" spans="1:1" x14ac:dyDescent="0.25">
      <c r="A74" t="s">
        <v>2</v>
      </c>
    </row>
    <row r="75" spans="1:1" x14ac:dyDescent="0.25">
      <c r="A75" t="s">
        <v>2</v>
      </c>
    </row>
    <row r="76" spans="1:1" x14ac:dyDescent="0.25">
      <c r="A76" t="s">
        <v>2</v>
      </c>
    </row>
    <row r="77" spans="1:1" x14ac:dyDescent="0.25">
      <c r="A77" t="s">
        <v>2</v>
      </c>
    </row>
    <row r="78" spans="1:1" x14ac:dyDescent="0.25">
      <c r="A78" t="s">
        <v>2</v>
      </c>
    </row>
    <row r="79" spans="1:1" x14ac:dyDescent="0.25">
      <c r="A79" t="s">
        <v>3</v>
      </c>
    </row>
    <row r="80" spans="1:1" x14ac:dyDescent="0.25">
      <c r="A80" t="s">
        <v>2</v>
      </c>
    </row>
    <row r="81" spans="1:1" x14ac:dyDescent="0.25">
      <c r="A81" t="s">
        <v>2</v>
      </c>
    </row>
    <row r="82" spans="1:1" x14ac:dyDescent="0.25">
      <c r="A82" t="s">
        <v>2</v>
      </c>
    </row>
    <row r="83" spans="1:1" x14ac:dyDescent="0.25">
      <c r="A83" t="s">
        <v>3</v>
      </c>
    </row>
    <row r="84" spans="1:1" x14ac:dyDescent="0.25">
      <c r="A84" t="s">
        <v>2</v>
      </c>
    </row>
    <row r="85" spans="1:1" x14ac:dyDescent="0.25">
      <c r="A85" t="s">
        <v>2</v>
      </c>
    </row>
    <row r="86" spans="1:1" x14ac:dyDescent="0.25">
      <c r="A86" t="s">
        <v>2</v>
      </c>
    </row>
    <row r="87" spans="1:1" x14ac:dyDescent="0.25">
      <c r="A87" t="s">
        <v>3</v>
      </c>
    </row>
    <row r="88" spans="1:1" x14ac:dyDescent="0.25">
      <c r="A88" t="s">
        <v>2</v>
      </c>
    </row>
    <row r="89" spans="1:1" x14ac:dyDescent="0.25">
      <c r="A89" t="s">
        <v>2</v>
      </c>
    </row>
    <row r="90" spans="1:1" x14ac:dyDescent="0.25">
      <c r="A90" t="s">
        <v>2</v>
      </c>
    </row>
    <row r="91" spans="1:1" x14ac:dyDescent="0.25">
      <c r="A91" t="s">
        <v>2</v>
      </c>
    </row>
    <row r="92" spans="1:1" x14ac:dyDescent="0.25">
      <c r="A92" t="s">
        <v>2</v>
      </c>
    </row>
    <row r="93" spans="1:1" x14ac:dyDescent="0.25">
      <c r="A93" t="s">
        <v>2</v>
      </c>
    </row>
    <row r="94" spans="1:1" x14ac:dyDescent="0.25">
      <c r="A94" t="s">
        <v>2</v>
      </c>
    </row>
    <row r="95" spans="1:1" x14ac:dyDescent="0.25">
      <c r="A95" t="s">
        <v>4</v>
      </c>
    </row>
    <row r="96" spans="1:1" x14ac:dyDescent="0.25">
      <c r="A96" t="s">
        <v>2</v>
      </c>
    </row>
    <row r="97" spans="1:1" x14ac:dyDescent="0.25">
      <c r="A97" t="s">
        <v>2</v>
      </c>
    </row>
    <row r="98" spans="1:1" x14ac:dyDescent="0.25">
      <c r="A98" t="s">
        <v>2</v>
      </c>
    </row>
    <row r="99" spans="1:1" x14ac:dyDescent="0.25">
      <c r="A99" t="s">
        <v>3</v>
      </c>
    </row>
    <row r="100" spans="1:1" x14ac:dyDescent="0.25">
      <c r="A100" t="s">
        <v>2</v>
      </c>
    </row>
    <row r="101" spans="1:1" x14ac:dyDescent="0.25">
      <c r="A101" t="s">
        <v>2</v>
      </c>
    </row>
    <row r="102" spans="1:1" x14ac:dyDescent="0.25">
      <c r="A102" t="s">
        <v>2</v>
      </c>
    </row>
    <row r="103" spans="1:1" x14ac:dyDescent="0.25">
      <c r="A103" t="s">
        <v>2</v>
      </c>
    </row>
    <row r="104" spans="1:1" x14ac:dyDescent="0.25">
      <c r="A104" t="s">
        <v>1</v>
      </c>
    </row>
    <row r="105" spans="1:1" x14ac:dyDescent="0.25">
      <c r="A105" t="s">
        <v>3</v>
      </c>
    </row>
    <row r="106" spans="1:1" x14ac:dyDescent="0.25">
      <c r="A106" t="s">
        <v>2</v>
      </c>
    </row>
    <row r="107" spans="1:1" x14ac:dyDescent="0.25">
      <c r="A107" t="s">
        <v>2</v>
      </c>
    </row>
    <row r="108" spans="1:1" x14ac:dyDescent="0.25">
      <c r="A108" t="s">
        <v>2</v>
      </c>
    </row>
    <row r="109" spans="1:1" x14ac:dyDescent="0.25">
      <c r="A109" t="s">
        <v>2</v>
      </c>
    </row>
    <row r="110" spans="1:1" x14ac:dyDescent="0.25">
      <c r="A110" t="s">
        <v>1</v>
      </c>
    </row>
    <row r="111" spans="1:1" x14ac:dyDescent="0.25">
      <c r="A111" t="s">
        <v>2</v>
      </c>
    </row>
    <row r="112" spans="1:1" x14ac:dyDescent="0.25">
      <c r="A112" t="s">
        <v>2</v>
      </c>
    </row>
    <row r="113" spans="1:1" x14ac:dyDescent="0.25">
      <c r="A113" t="s">
        <v>2</v>
      </c>
    </row>
    <row r="114" spans="1:1" x14ac:dyDescent="0.25">
      <c r="A114" t="s">
        <v>2</v>
      </c>
    </row>
    <row r="115" spans="1:1" x14ac:dyDescent="0.25">
      <c r="A115" t="s">
        <v>3</v>
      </c>
    </row>
    <row r="116" spans="1:1" x14ac:dyDescent="0.25">
      <c r="A116" t="s">
        <v>2</v>
      </c>
    </row>
    <row r="117" spans="1:1" x14ac:dyDescent="0.25">
      <c r="A117" t="s">
        <v>2</v>
      </c>
    </row>
    <row r="118" spans="1:1" x14ac:dyDescent="0.25">
      <c r="A118" t="s">
        <v>5</v>
      </c>
    </row>
    <row r="119" spans="1:1" x14ac:dyDescent="0.25">
      <c r="A119" t="s">
        <v>4</v>
      </c>
    </row>
    <row r="120" spans="1:1" x14ac:dyDescent="0.25">
      <c r="A120" t="s">
        <v>3</v>
      </c>
    </row>
    <row r="121" spans="1:1" x14ac:dyDescent="0.25">
      <c r="A121" t="s">
        <v>2</v>
      </c>
    </row>
    <row r="122" spans="1:1" x14ac:dyDescent="0.25">
      <c r="A122" t="s">
        <v>2</v>
      </c>
    </row>
    <row r="123" spans="1:1" x14ac:dyDescent="0.25">
      <c r="A123" t="s">
        <v>2</v>
      </c>
    </row>
    <row r="124" spans="1:1" x14ac:dyDescent="0.25">
      <c r="A124" t="s">
        <v>1</v>
      </c>
    </row>
    <row r="125" spans="1:1" x14ac:dyDescent="0.25">
      <c r="A125" t="s">
        <v>2</v>
      </c>
    </row>
    <row r="126" spans="1:1" x14ac:dyDescent="0.25">
      <c r="A126" t="s">
        <v>2</v>
      </c>
    </row>
    <row r="127" spans="1:1" x14ac:dyDescent="0.25">
      <c r="A127" t="s">
        <v>2</v>
      </c>
    </row>
    <row r="128" spans="1:1" x14ac:dyDescent="0.25">
      <c r="A128" t="s">
        <v>2</v>
      </c>
    </row>
    <row r="129" spans="1:1" x14ac:dyDescent="0.25">
      <c r="A129" t="s">
        <v>2</v>
      </c>
    </row>
    <row r="130" spans="1:1" x14ac:dyDescent="0.25">
      <c r="A130" t="s">
        <v>2</v>
      </c>
    </row>
    <row r="131" spans="1:1" x14ac:dyDescent="0.25">
      <c r="A131" t="s">
        <v>2</v>
      </c>
    </row>
    <row r="132" spans="1:1" x14ac:dyDescent="0.25">
      <c r="A132" t="s">
        <v>3</v>
      </c>
    </row>
    <row r="133" spans="1:1" x14ac:dyDescent="0.25">
      <c r="A133" t="s">
        <v>2</v>
      </c>
    </row>
    <row r="134" spans="1:1" x14ac:dyDescent="0.25">
      <c r="A134" t="s">
        <v>1</v>
      </c>
    </row>
    <row r="135" spans="1:1" x14ac:dyDescent="0.25">
      <c r="A135" t="s">
        <v>2</v>
      </c>
    </row>
    <row r="136" spans="1:1" x14ac:dyDescent="0.25">
      <c r="A136" t="s">
        <v>2</v>
      </c>
    </row>
    <row r="137" spans="1:1" x14ac:dyDescent="0.25">
      <c r="A137" t="s">
        <v>1</v>
      </c>
    </row>
    <row r="138" spans="1:1" x14ac:dyDescent="0.25">
      <c r="A138" t="s">
        <v>2</v>
      </c>
    </row>
    <row r="139" spans="1:1" x14ac:dyDescent="0.25">
      <c r="A139" t="s">
        <v>3</v>
      </c>
    </row>
    <row r="140" spans="1:1" x14ac:dyDescent="0.25">
      <c r="A140" t="s">
        <v>1</v>
      </c>
    </row>
    <row r="141" spans="1:1" x14ac:dyDescent="0.25">
      <c r="A141" t="s">
        <v>2</v>
      </c>
    </row>
    <row r="142" spans="1:1" x14ac:dyDescent="0.25">
      <c r="A142" t="s">
        <v>2</v>
      </c>
    </row>
    <row r="143" spans="1:1" x14ac:dyDescent="0.25">
      <c r="A143" t="s">
        <v>2</v>
      </c>
    </row>
    <row r="144" spans="1:1" x14ac:dyDescent="0.25">
      <c r="A144" t="s">
        <v>2</v>
      </c>
    </row>
    <row r="145" spans="1:1" x14ac:dyDescent="0.25">
      <c r="A145" t="s">
        <v>2</v>
      </c>
    </row>
    <row r="146" spans="1:1" x14ac:dyDescent="0.25">
      <c r="A146" t="s">
        <v>4</v>
      </c>
    </row>
    <row r="147" spans="1:1" x14ac:dyDescent="0.25">
      <c r="A147" t="s">
        <v>2</v>
      </c>
    </row>
    <row r="148" spans="1:1" x14ac:dyDescent="0.25">
      <c r="A148" t="s">
        <v>2</v>
      </c>
    </row>
    <row r="149" spans="1:1" x14ac:dyDescent="0.25">
      <c r="A149" t="s">
        <v>2</v>
      </c>
    </row>
    <row r="150" spans="1:1" x14ac:dyDescent="0.25">
      <c r="A150" t="s">
        <v>2</v>
      </c>
    </row>
    <row r="151" spans="1:1" x14ac:dyDescent="0.25">
      <c r="A151" t="s">
        <v>2</v>
      </c>
    </row>
    <row r="152" spans="1:1" x14ac:dyDescent="0.25">
      <c r="A152" t="s">
        <v>3</v>
      </c>
    </row>
    <row r="153" spans="1:1" x14ac:dyDescent="0.25">
      <c r="A153" t="s">
        <v>2</v>
      </c>
    </row>
    <row r="154" spans="1:1" x14ac:dyDescent="0.25">
      <c r="A154" t="s">
        <v>4</v>
      </c>
    </row>
    <row r="155" spans="1:1" x14ac:dyDescent="0.25">
      <c r="A155" t="s">
        <v>2</v>
      </c>
    </row>
    <row r="156" spans="1:1" x14ac:dyDescent="0.25">
      <c r="A156" t="s">
        <v>2</v>
      </c>
    </row>
    <row r="157" spans="1:1" x14ac:dyDescent="0.25">
      <c r="A157" t="s">
        <v>2</v>
      </c>
    </row>
    <row r="158" spans="1:1" x14ac:dyDescent="0.25">
      <c r="A158" t="s">
        <v>3</v>
      </c>
    </row>
    <row r="159" spans="1:1" x14ac:dyDescent="0.25">
      <c r="A159" t="s">
        <v>4</v>
      </c>
    </row>
    <row r="160" spans="1:1" x14ac:dyDescent="0.25">
      <c r="A160" t="s">
        <v>2</v>
      </c>
    </row>
    <row r="161" spans="1:1" x14ac:dyDescent="0.25">
      <c r="A161" t="s">
        <v>2</v>
      </c>
    </row>
    <row r="162" spans="1:1" x14ac:dyDescent="0.25">
      <c r="A162" t="s">
        <v>2</v>
      </c>
    </row>
    <row r="163" spans="1:1" x14ac:dyDescent="0.25">
      <c r="A163" t="s">
        <v>2</v>
      </c>
    </row>
    <row r="164" spans="1:1" x14ac:dyDescent="0.25">
      <c r="A164" t="s">
        <v>2</v>
      </c>
    </row>
    <row r="165" spans="1:1" x14ac:dyDescent="0.25">
      <c r="A165" t="s">
        <v>2</v>
      </c>
    </row>
    <row r="166" spans="1:1" x14ac:dyDescent="0.25">
      <c r="A166" t="s">
        <v>1</v>
      </c>
    </row>
    <row r="167" spans="1:1" x14ac:dyDescent="0.25">
      <c r="A167" t="s">
        <v>2</v>
      </c>
    </row>
    <row r="168" spans="1:1" x14ac:dyDescent="0.25">
      <c r="A168" t="s">
        <v>2</v>
      </c>
    </row>
    <row r="169" spans="1:1" x14ac:dyDescent="0.25">
      <c r="A169" t="s">
        <v>2</v>
      </c>
    </row>
    <row r="170" spans="1:1" x14ac:dyDescent="0.25">
      <c r="A170" t="s">
        <v>4</v>
      </c>
    </row>
    <row r="171" spans="1:1" x14ac:dyDescent="0.25">
      <c r="A171" t="s">
        <v>4</v>
      </c>
    </row>
    <row r="172" spans="1:1" x14ac:dyDescent="0.25">
      <c r="A172" t="s">
        <v>4</v>
      </c>
    </row>
    <row r="173" spans="1:1" x14ac:dyDescent="0.25">
      <c r="A173" t="s">
        <v>4</v>
      </c>
    </row>
    <row r="174" spans="1:1" x14ac:dyDescent="0.25">
      <c r="A174" t="s">
        <v>1</v>
      </c>
    </row>
    <row r="175" spans="1:1" x14ac:dyDescent="0.25">
      <c r="A175" t="s">
        <v>3</v>
      </c>
    </row>
    <row r="176" spans="1:1" x14ac:dyDescent="0.25">
      <c r="A176" t="s">
        <v>3</v>
      </c>
    </row>
    <row r="177" spans="1:1" x14ac:dyDescent="0.25">
      <c r="A177" t="s">
        <v>3</v>
      </c>
    </row>
    <row r="178" spans="1:1" x14ac:dyDescent="0.25">
      <c r="A178" t="s">
        <v>3</v>
      </c>
    </row>
    <row r="179" spans="1:1" x14ac:dyDescent="0.25">
      <c r="A179" t="s">
        <v>3</v>
      </c>
    </row>
    <row r="180" spans="1:1" x14ac:dyDescent="0.25">
      <c r="A180" t="s">
        <v>4</v>
      </c>
    </row>
    <row r="181" spans="1:1" x14ac:dyDescent="0.25">
      <c r="A181" t="s">
        <v>1</v>
      </c>
    </row>
    <row r="182" spans="1:1" x14ac:dyDescent="0.25">
      <c r="A182" t="s">
        <v>1</v>
      </c>
    </row>
    <row r="183" spans="1:1" x14ac:dyDescent="0.25">
      <c r="A183" t="s">
        <v>3</v>
      </c>
    </row>
    <row r="184" spans="1:1" x14ac:dyDescent="0.25">
      <c r="A184" t="s">
        <v>1</v>
      </c>
    </row>
    <row r="185" spans="1:1" x14ac:dyDescent="0.25">
      <c r="A185" t="s">
        <v>3</v>
      </c>
    </row>
    <row r="186" spans="1:1" x14ac:dyDescent="0.25">
      <c r="A186" t="s">
        <v>2</v>
      </c>
    </row>
    <row r="187" spans="1:1" x14ac:dyDescent="0.25">
      <c r="A187" t="s">
        <v>1</v>
      </c>
    </row>
    <row r="188" spans="1:1" x14ac:dyDescent="0.25">
      <c r="A188" t="s">
        <v>2</v>
      </c>
    </row>
    <row r="189" spans="1:1" x14ac:dyDescent="0.25">
      <c r="A189" t="s">
        <v>2</v>
      </c>
    </row>
    <row r="190" spans="1:1" x14ac:dyDescent="0.25">
      <c r="A190" t="s">
        <v>2</v>
      </c>
    </row>
    <row r="191" spans="1:1" x14ac:dyDescent="0.25">
      <c r="A191" t="s">
        <v>2</v>
      </c>
    </row>
    <row r="192" spans="1:1" x14ac:dyDescent="0.25">
      <c r="A192" t="s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DCE5-01D8-40DF-907B-74C9C94E7A86}">
  <dimension ref="A1:E118"/>
  <sheetViews>
    <sheetView workbookViewId="0">
      <selection activeCell="E9" sqref="E9"/>
    </sheetView>
  </sheetViews>
  <sheetFormatPr defaultRowHeight="15" x14ac:dyDescent="0.25"/>
  <cols>
    <col min="4" max="4" width="19.140625" customWidth="1"/>
    <col min="5" max="5" width="22.28515625" customWidth="1"/>
  </cols>
  <sheetData>
    <row r="1" spans="1:5" x14ac:dyDescent="0.25">
      <c r="A1" t="s">
        <v>6</v>
      </c>
      <c r="D1" t="s">
        <v>6</v>
      </c>
      <c r="E1" t="s">
        <v>7</v>
      </c>
    </row>
    <row r="2" spans="1:5" x14ac:dyDescent="0.25">
      <c r="A2" t="s">
        <v>6</v>
      </c>
      <c r="D2">
        <f>COUNTIF(A:A, "Veria Novamente")</f>
        <v>87</v>
      </c>
      <c r="E2">
        <f>COUNTIF(A:A, "Não Veria Novamente")</f>
        <v>31</v>
      </c>
    </row>
    <row r="3" spans="1:5" x14ac:dyDescent="0.25">
      <c r="A3" t="s">
        <v>6</v>
      </c>
    </row>
    <row r="4" spans="1:5" x14ac:dyDescent="0.25">
      <c r="A4" t="s">
        <v>7</v>
      </c>
    </row>
    <row r="5" spans="1:5" x14ac:dyDescent="0.25">
      <c r="A5" t="s">
        <v>6</v>
      </c>
    </row>
    <row r="6" spans="1:5" x14ac:dyDescent="0.25">
      <c r="A6" t="s">
        <v>7</v>
      </c>
    </row>
    <row r="7" spans="1:5" x14ac:dyDescent="0.25">
      <c r="A7" t="s">
        <v>6</v>
      </c>
    </row>
    <row r="8" spans="1:5" x14ac:dyDescent="0.25">
      <c r="A8" t="s">
        <v>7</v>
      </c>
    </row>
    <row r="9" spans="1:5" x14ac:dyDescent="0.25">
      <c r="A9" t="s">
        <v>7</v>
      </c>
    </row>
    <row r="10" spans="1:5" x14ac:dyDescent="0.25">
      <c r="A10" t="s">
        <v>6</v>
      </c>
    </row>
    <row r="11" spans="1:5" x14ac:dyDescent="0.25">
      <c r="A11" t="s">
        <v>6</v>
      </c>
    </row>
    <row r="12" spans="1:5" x14ac:dyDescent="0.25">
      <c r="A12" t="s">
        <v>7</v>
      </c>
    </row>
    <row r="13" spans="1:5" x14ac:dyDescent="0.25">
      <c r="A13" t="s">
        <v>6</v>
      </c>
    </row>
    <row r="14" spans="1:5" x14ac:dyDescent="0.25">
      <c r="A14" t="s">
        <v>6</v>
      </c>
    </row>
    <row r="15" spans="1:5" x14ac:dyDescent="0.25">
      <c r="A15" t="s">
        <v>6</v>
      </c>
    </row>
    <row r="16" spans="1:5" x14ac:dyDescent="0.25">
      <c r="A16" t="s">
        <v>6</v>
      </c>
    </row>
    <row r="17" spans="1:1" x14ac:dyDescent="0.25">
      <c r="A17" t="s">
        <v>6</v>
      </c>
    </row>
    <row r="18" spans="1:1" x14ac:dyDescent="0.25">
      <c r="A18" t="s">
        <v>6</v>
      </c>
    </row>
    <row r="19" spans="1:1" x14ac:dyDescent="0.25">
      <c r="A19" t="s">
        <v>6</v>
      </c>
    </row>
    <row r="20" spans="1:1" x14ac:dyDescent="0.25">
      <c r="A20" t="s">
        <v>7</v>
      </c>
    </row>
    <row r="21" spans="1:1" x14ac:dyDescent="0.25">
      <c r="A21" t="s">
        <v>6</v>
      </c>
    </row>
    <row r="22" spans="1:1" x14ac:dyDescent="0.25">
      <c r="A22" t="s">
        <v>6</v>
      </c>
    </row>
    <row r="23" spans="1:1" x14ac:dyDescent="0.25">
      <c r="A23" t="s">
        <v>7</v>
      </c>
    </row>
    <row r="24" spans="1:1" x14ac:dyDescent="0.25">
      <c r="A24" t="s">
        <v>7</v>
      </c>
    </row>
    <row r="25" spans="1:1" x14ac:dyDescent="0.25">
      <c r="A25" t="s">
        <v>6</v>
      </c>
    </row>
    <row r="26" spans="1:1" x14ac:dyDescent="0.25">
      <c r="A26" t="s">
        <v>6</v>
      </c>
    </row>
    <row r="27" spans="1:1" x14ac:dyDescent="0.25">
      <c r="A27" t="s">
        <v>6</v>
      </c>
    </row>
    <row r="28" spans="1:1" x14ac:dyDescent="0.25">
      <c r="A28" t="s">
        <v>6</v>
      </c>
    </row>
    <row r="29" spans="1:1" x14ac:dyDescent="0.25">
      <c r="A29" t="s">
        <v>6</v>
      </c>
    </row>
    <row r="30" spans="1:1" x14ac:dyDescent="0.25">
      <c r="A30" t="s">
        <v>6</v>
      </c>
    </row>
    <row r="31" spans="1:1" x14ac:dyDescent="0.25">
      <c r="A31" t="s">
        <v>7</v>
      </c>
    </row>
    <row r="32" spans="1:1" x14ac:dyDescent="0.25">
      <c r="A32" t="s">
        <v>6</v>
      </c>
    </row>
    <row r="33" spans="1:1" x14ac:dyDescent="0.25">
      <c r="A33" t="s">
        <v>6</v>
      </c>
    </row>
    <row r="34" spans="1:1" x14ac:dyDescent="0.25">
      <c r="A34" t="s">
        <v>6</v>
      </c>
    </row>
    <row r="35" spans="1:1" x14ac:dyDescent="0.25">
      <c r="A35" t="s">
        <v>7</v>
      </c>
    </row>
    <row r="36" spans="1:1" x14ac:dyDescent="0.25">
      <c r="A36" t="s">
        <v>6</v>
      </c>
    </row>
    <row r="37" spans="1:1" x14ac:dyDescent="0.25">
      <c r="A37" t="s">
        <v>6</v>
      </c>
    </row>
    <row r="38" spans="1:1" x14ac:dyDescent="0.25">
      <c r="A38" t="s">
        <v>6</v>
      </c>
    </row>
    <row r="39" spans="1:1" x14ac:dyDescent="0.25">
      <c r="A39" t="s">
        <v>7</v>
      </c>
    </row>
    <row r="40" spans="1:1" x14ac:dyDescent="0.25">
      <c r="A40" t="s">
        <v>6</v>
      </c>
    </row>
    <row r="41" spans="1:1" x14ac:dyDescent="0.25">
      <c r="A41" t="s">
        <v>7</v>
      </c>
    </row>
    <row r="42" spans="1:1" x14ac:dyDescent="0.25">
      <c r="A42" t="s">
        <v>6</v>
      </c>
    </row>
    <row r="43" spans="1:1" x14ac:dyDescent="0.25">
      <c r="A43" t="s">
        <v>6</v>
      </c>
    </row>
    <row r="44" spans="1:1" x14ac:dyDescent="0.25">
      <c r="A44" t="s">
        <v>7</v>
      </c>
    </row>
    <row r="45" spans="1:1" x14ac:dyDescent="0.25">
      <c r="A45" t="s">
        <v>6</v>
      </c>
    </row>
    <row r="46" spans="1:1" x14ac:dyDescent="0.25">
      <c r="A46" t="s">
        <v>6</v>
      </c>
    </row>
    <row r="47" spans="1:1" x14ac:dyDescent="0.25">
      <c r="A47" t="s">
        <v>6</v>
      </c>
    </row>
    <row r="48" spans="1:1" x14ac:dyDescent="0.25">
      <c r="A48" t="s">
        <v>6</v>
      </c>
    </row>
    <row r="49" spans="1:1" x14ac:dyDescent="0.25">
      <c r="A49" t="s">
        <v>6</v>
      </c>
    </row>
    <row r="50" spans="1:1" x14ac:dyDescent="0.25">
      <c r="A50" t="s">
        <v>6</v>
      </c>
    </row>
    <row r="51" spans="1:1" x14ac:dyDescent="0.25">
      <c r="A51" t="s">
        <v>6</v>
      </c>
    </row>
    <row r="52" spans="1:1" x14ac:dyDescent="0.25">
      <c r="A52" t="s">
        <v>6</v>
      </c>
    </row>
    <row r="53" spans="1:1" x14ac:dyDescent="0.25">
      <c r="A53" t="s">
        <v>7</v>
      </c>
    </row>
    <row r="54" spans="1:1" x14ac:dyDescent="0.25">
      <c r="A54" t="s">
        <v>6</v>
      </c>
    </row>
    <row r="55" spans="1:1" x14ac:dyDescent="0.25">
      <c r="A55" t="s">
        <v>6</v>
      </c>
    </row>
    <row r="56" spans="1:1" x14ac:dyDescent="0.25">
      <c r="A56" t="s">
        <v>6</v>
      </c>
    </row>
    <row r="57" spans="1:1" x14ac:dyDescent="0.25">
      <c r="A57" t="s">
        <v>6</v>
      </c>
    </row>
    <row r="58" spans="1:1" x14ac:dyDescent="0.25">
      <c r="A58" t="s">
        <v>7</v>
      </c>
    </row>
    <row r="59" spans="1:1" x14ac:dyDescent="0.25">
      <c r="A59" t="s">
        <v>6</v>
      </c>
    </row>
    <row r="60" spans="1:1" x14ac:dyDescent="0.25">
      <c r="A60" t="s">
        <v>6</v>
      </c>
    </row>
    <row r="61" spans="1:1" x14ac:dyDescent="0.25">
      <c r="A61" t="s">
        <v>6</v>
      </c>
    </row>
    <row r="62" spans="1:1" x14ac:dyDescent="0.25">
      <c r="A62" t="s">
        <v>6</v>
      </c>
    </row>
    <row r="63" spans="1:1" x14ac:dyDescent="0.25">
      <c r="A63" t="s">
        <v>6</v>
      </c>
    </row>
    <row r="64" spans="1:1" x14ac:dyDescent="0.25">
      <c r="A64" t="s">
        <v>6</v>
      </c>
    </row>
    <row r="65" spans="1:1" x14ac:dyDescent="0.25">
      <c r="A65" t="s">
        <v>6</v>
      </c>
    </row>
    <row r="66" spans="1:1" x14ac:dyDescent="0.25">
      <c r="A66" t="s">
        <v>7</v>
      </c>
    </row>
    <row r="67" spans="1:1" x14ac:dyDescent="0.25">
      <c r="A67" t="s">
        <v>6</v>
      </c>
    </row>
    <row r="68" spans="1:1" x14ac:dyDescent="0.25">
      <c r="A68" t="s">
        <v>6</v>
      </c>
    </row>
    <row r="69" spans="1:1" x14ac:dyDescent="0.25">
      <c r="A69" t="s">
        <v>6</v>
      </c>
    </row>
    <row r="70" spans="1:1" x14ac:dyDescent="0.25">
      <c r="A70" t="s">
        <v>7</v>
      </c>
    </row>
    <row r="71" spans="1:1" x14ac:dyDescent="0.25">
      <c r="A71" t="s">
        <v>6</v>
      </c>
    </row>
    <row r="72" spans="1:1" x14ac:dyDescent="0.25">
      <c r="A72" t="s">
        <v>6</v>
      </c>
    </row>
    <row r="73" spans="1:1" x14ac:dyDescent="0.25">
      <c r="A73" t="s">
        <v>6</v>
      </c>
    </row>
    <row r="74" spans="1:1" x14ac:dyDescent="0.25">
      <c r="A74" t="s">
        <v>6</v>
      </c>
    </row>
    <row r="75" spans="1:1" x14ac:dyDescent="0.25">
      <c r="A75" t="s">
        <v>6</v>
      </c>
    </row>
    <row r="76" spans="1:1" x14ac:dyDescent="0.25">
      <c r="A76" t="s">
        <v>6</v>
      </c>
    </row>
    <row r="77" spans="1:1" x14ac:dyDescent="0.25">
      <c r="A77" t="s">
        <v>6</v>
      </c>
    </row>
    <row r="78" spans="1:1" x14ac:dyDescent="0.25">
      <c r="A78" t="s">
        <v>6</v>
      </c>
    </row>
    <row r="79" spans="1:1" x14ac:dyDescent="0.25">
      <c r="A79" t="s">
        <v>6</v>
      </c>
    </row>
    <row r="80" spans="1:1" x14ac:dyDescent="0.25">
      <c r="A80" t="s">
        <v>6</v>
      </c>
    </row>
    <row r="81" spans="1:1" x14ac:dyDescent="0.25">
      <c r="A81" t="s">
        <v>6</v>
      </c>
    </row>
    <row r="82" spans="1:1" x14ac:dyDescent="0.25">
      <c r="A82" t="s">
        <v>6</v>
      </c>
    </row>
    <row r="83" spans="1:1" x14ac:dyDescent="0.25">
      <c r="A83" t="s">
        <v>6</v>
      </c>
    </row>
    <row r="84" spans="1:1" x14ac:dyDescent="0.25">
      <c r="A84" t="s">
        <v>6</v>
      </c>
    </row>
    <row r="85" spans="1:1" x14ac:dyDescent="0.25">
      <c r="A85" t="s">
        <v>6</v>
      </c>
    </row>
    <row r="86" spans="1:1" x14ac:dyDescent="0.25">
      <c r="A86" t="s">
        <v>7</v>
      </c>
    </row>
    <row r="87" spans="1:1" x14ac:dyDescent="0.25">
      <c r="A87" t="s">
        <v>6</v>
      </c>
    </row>
    <row r="88" spans="1:1" x14ac:dyDescent="0.25">
      <c r="A88" t="s">
        <v>6</v>
      </c>
    </row>
    <row r="89" spans="1:1" x14ac:dyDescent="0.25">
      <c r="A89" t="s">
        <v>6</v>
      </c>
    </row>
    <row r="90" spans="1:1" x14ac:dyDescent="0.25">
      <c r="A90" t="s">
        <v>7</v>
      </c>
    </row>
    <row r="91" spans="1:1" x14ac:dyDescent="0.25">
      <c r="A91" t="s">
        <v>6</v>
      </c>
    </row>
    <row r="92" spans="1:1" x14ac:dyDescent="0.25">
      <c r="A92" t="s">
        <v>6</v>
      </c>
    </row>
    <row r="93" spans="1:1" x14ac:dyDescent="0.25">
      <c r="A93" t="s">
        <v>6</v>
      </c>
    </row>
    <row r="94" spans="1:1" x14ac:dyDescent="0.25">
      <c r="A94" t="s">
        <v>6</v>
      </c>
    </row>
    <row r="95" spans="1:1" x14ac:dyDescent="0.25">
      <c r="A95" t="s">
        <v>7</v>
      </c>
    </row>
    <row r="96" spans="1:1" x14ac:dyDescent="0.25">
      <c r="A96" t="s">
        <v>6</v>
      </c>
    </row>
    <row r="97" spans="1:1" x14ac:dyDescent="0.25">
      <c r="A97" t="s">
        <v>6</v>
      </c>
    </row>
    <row r="98" spans="1:1" x14ac:dyDescent="0.25">
      <c r="A98" t="s">
        <v>7</v>
      </c>
    </row>
    <row r="99" spans="1:1" x14ac:dyDescent="0.25">
      <c r="A99" t="s">
        <v>7</v>
      </c>
    </row>
    <row r="100" spans="1:1" x14ac:dyDescent="0.25">
      <c r="A100" t="s">
        <v>7</v>
      </c>
    </row>
    <row r="101" spans="1:1" x14ac:dyDescent="0.25">
      <c r="A101" t="s">
        <v>6</v>
      </c>
    </row>
    <row r="102" spans="1:1" x14ac:dyDescent="0.25">
      <c r="A102" t="s">
        <v>6</v>
      </c>
    </row>
    <row r="103" spans="1:1" x14ac:dyDescent="0.25">
      <c r="A103" t="s">
        <v>6</v>
      </c>
    </row>
    <row r="104" spans="1:1" x14ac:dyDescent="0.25">
      <c r="A104" t="s">
        <v>6</v>
      </c>
    </row>
    <row r="105" spans="1:1" x14ac:dyDescent="0.25">
      <c r="A105" t="s">
        <v>6</v>
      </c>
    </row>
    <row r="106" spans="1:1" x14ac:dyDescent="0.25">
      <c r="A106" t="s">
        <v>7</v>
      </c>
    </row>
    <row r="107" spans="1:1" x14ac:dyDescent="0.25">
      <c r="A107" t="s">
        <v>7</v>
      </c>
    </row>
    <row r="108" spans="1:1" x14ac:dyDescent="0.25">
      <c r="A108" t="s">
        <v>7</v>
      </c>
    </row>
    <row r="109" spans="1:1" x14ac:dyDescent="0.25">
      <c r="A109" t="s">
        <v>7</v>
      </c>
    </row>
    <row r="110" spans="1:1" x14ac:dyDescent="0.25">
      <c r="A110" t="s">
        <v>7</v>
      </c>
    </row>
    <row r="111" spans="1:1" x14ac:dyDescent="0.25">
      <c r="A111" t="s">
        <v>7</v>
      </c>
    </row>
    <row r="112" spans="1:1" x14ac:dyDescent="0.25">
      <c r="A112" t="s">
        <v>7</v>
      </c>
    </row>
    <row r="113" spans="1:1" x14ac:dyDescent="0.25">
      <c r="A113" t="s">
        <v>6</v>
      </c>
    </row>
    <row r="114" spans="1:1" x14ac:dyDescent="0.25">
      <c r="A114" t="s">
        <v>6</v>
      </c>
    </row>
    <row r="115" spans="1:1" x14ac:dyDescent="0.25">
      <c r="A115" t="s">
        <v>6</v>
      </c>
    </row>
    <row r="116" spans="1:1" x14ac:dyDescent="0.25">
      <c r="A116" t="s">
        <v>7</v>
      </c>
    </row>
    <row r="117" spans="1:1" x14ac:dyDescent="0.25">
      <c r="A117" t="s">
        <v>6</v>
      </c>
    </row>
    <row r="118" spans="1:1" x14ac:dyDescent="0.25">
      <c r="A118" t="s">
        <v>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1BBF-A215-441E-BF8B-894F3362A049}">
  <dimension ref="A1:N118"/>
  <sheetViews>
    <sheetView workbookViewId="0">
      <selection activeCell="F36" sqref="F36"/>
    </sheetView>
  </sheetViews>
  <sheetFormatPr defaultRowHeight="15" x14ac:dyDescent="0.25"/>
  <cols>
    <col min="6" max="6" width="12.140625" customWidth="1"/>
    <col min="7" max="7" width="14.85546875" customWidth="1"/>
    <col min="10" max="10" width="10.42578125" customWidth="1"/>
    <col min="11" max="11" width="10.28515625" customWidth="1"/>
    <col min="12" max="12" width="9.42578125" customWidth="1"/>
    <col min="13" max="13" width="12.140625" customWidth="1"/>
    <col min="14" max="14" width="15.28515625" customWidth="1"/>
  </cols>
  <sheetData>
    <row r="1" spans="1:14" x14ac:dyDescent="0.25">
      <c r="A1" t="s">
        <v>8</v>
      </c>
      <c r="C1" t="s">
        <v>8</v>
      </c>
      <c r="D1" t="s">
        <v>18</v>
      </c>
      <c r="E1" t="s">
        <v>10</v>
      </c>
      <c r="F1" t="s">
        <v>14</v>
      </c>
      <c r="G1" t="s">
        <v>19</v>
      </c>
      <c r="J1" t="s">
        <v>8</v>
      </c>
      <c r="K1" t="s">
        <v>18</v>
      </c>
      <c r="L1" t="s">
        <v>10</v>
      </c>
      <c r="M1" t="s">
        <v>14</v>
      </c>
      <c r="N1" t="s">
        <v>19</v>
      </c>
    </row>
    <row r="2" spans="1:14" x14ac:dyDescent="0.25">
      <c r="A2" t="s">
        <v>8</v>
      </c>
      <c r="C2">
        <f>COUNTIF(A:A, "Atuação.")</f>
        <v>31</v>
      </c>
      <c r="D2">
        <f>COUNTIF(A:A, "Emoção.")</f>
        <v>28</v>
      </c>
      <c r="E2">
        <f>COUNTIF(A:A, "Roteiro")</f>
        <v>1</v>
      </c>
      <c r="F2">
        <f>COUNTIF(A:A, "Fotografia.")</f>
        <v>28</v>
      </c>
      <c r="G2">
        <f>COUNTIF(A:A, "Originalidade.")</f>
        <v>5</v>
      </c>
      <c r="J2">
        <v>40</v>
      </c>
      <c r="K2">
        <v>29</v>
      </c>
      <c r="L2">
        <v>7</v>
      </c>
      <c r="M2">
        <v>35</v>
      </c>
      <c r="N2">
        <v>5</v>
      </c>
    </row>
    <row r="3" spans="1:14" x14ac:dyDescent="0.25">
      <c r="A3" t="s">
        <v>18</v>
      </c>
      <c r="C3">
        <f>COUNTIF(A:A, "Atuação")</f>
        <v>9</v>
      </c>
      <c r="D3">
        <f>COUNTIF(A:A, "Emoção")</f>
        <v>1</v>
      </c>
      <c r="E3">
        <f>COUNTIF(A:A, "Roteiro.")</f>
        <v>6</v>
      </c>
      <c r="F3">
        <f>COUNTIF(A:A, "Fotografia")</f>
        <v>7</v>
      </c>
      <c r="G3">
        <f>COUNTIF(A:A, "Originalidade")</f>
        <v>0</v>
      </c>
    </row>
    <row r="4" spans="1:14" x14ac:dyDescent="0.25">
      <c r="A4" t="s">
        <v>10</v>
      </c>
      <c r="C4">
        <f>SUM(C2:C3)</f>
        <v>40</v>
      </c>
      <c r="D4">
        <f t="shared" ref="D4:G4" si="0">SUM(D2:D3)</f>
        <v>29</v>
      </c>
      <c r="E4">
        <f t="shared" si="0"/>
        <v>7</v>
      </c>
      <c r="F4">
        <f t="shared" si="0"/>
        <v>35</v>
      </c>
      <c r="G4">
        <f t="shared" si="0"/>
        <v>5</v>
      </c>
      <c r="H4">
        <f>SUM(C4:G4)</f>
        <v>116</v>
      </c>
    </row>
    <row r="5" spans="1:14" x14ac:dyDescent="0.25">
      <c r="A5" t="s">
        <v>8</v>
      </c>
    </row>
    <row r="6" spans="1:14" x14ac:dyDescent="0.25">
      <c r="A6" t="s">
        <v>14</v>
      </c>
    </row>
    <row r="7" spans="1:14" x14ac:dyDescent="0.25">
      <c r="A7" t="s">
        <v>8</v>
      </c>
    </row>
    <row r="8" spans="1:14" x14ac:dyDescent="0.25">
      <c r="A8" t="s">
        <v>14</v>
      </c>
    </row>
    <row r="9" spans="1:14" x14ac:dyDescent="0.25">
      <c r="A9" t="s">
        <v>14</v>
      </c>
    </row>
    <row r="10" spans="1:14" x14ac:dyDescent="0.25">
      <c r="A10" t="s">
        <v>8</v>
      </c>
    </row>
    <row r="11" spans="1:14" x14ac:dyDescent="0.25">
      <c r="A11" t="s">
        <v>14</v>
      </c>
    </row>
    <row r="12" spans="1:14" x14ac:dyDescent="0.25">
      <c r="A12" t="s">
        <v>11</v>
      </c>
    </row>
    <row r="13" spans="1:14" x14ac:dyDescent="0.25">
      <c r="A13" t="s">
        <v>9</v>
      </c>
    </row>
    <row r="14" spans="1:14" x14ac:dyDescent="0.25">
      <c r="A14" t="s">
        <v>11</v>
      </c>
    </row>
    <row r="15" spans="1:14" x14ac:dyDescent="0.25">
      <c r="A15" t="s">
        <v>13</v>
      </c>
    </row>
    <row r="16" spans="1:14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13</v>
      </c>
    </row>
    <row r="19" spans="1:1" x14ac:dyDescent="0.25">
      <c r="A19" t="s">
        <v>11</v>
      </c>
    </row>
    <row r="20" spans="1:1" x14ac:dyDescent="0.25">
      <c r="A20" t="s">
        <v>12</v>
      </c>
    </row>
    <row r="21" spans="1:1" x14ac:dyDescent="0.25">
      <c r="A21" t="s">
        <v>11</v>
      </c>
    </row>
    <row r="22" spans="1:1" x14ac:dyDescent="0.25">
      <c r="A22" t="s">
        <v>11</v>
      </c>
    </row>
    <row r="23" spans="1:1" x14ac:dyDescent="0.25">
      <c r="A23" t="s">
        <v>9</v>
      </c>
    </row>
    <row r="24" spans="1:1" x14ac:dyDescent="0.25">
      <c r="A24" t="s">
        <v>9</v>
      </c>
    </row>
    <row r="25" spans="1:1" x14ac:dyDescent="0.25">
      <c r="A25" t="s">
        <v>9</v>
      </c>
    </row>
    <row r="26" spans="1:1" x14ac:dyDescent="0.25">
      <c r="A26" t="s">
        <v>12</v>
      </c>
    </row>
    <row r="27" spans="1:1" x14ac:dyDescent="0.25">
      <c r="A27" t="s">
        <v>14</v>
      </c>
    </row>
    <row r="28" spans="1:1" x14ac:dyDescent="0.25">
      <c r="A28" t="s">
        <v>11</v>
      </c>
    </row>
    <row r="29" spans="1:1" x14ac:dyDescent="0.25">
      <c r="A29" t="s">
        <v>11</v>
      </c>
    </row>
    <row r="30" spans="1:1" x14ac:dyDescent="0.25">
      <c r="A30" t="s">
        <v>11</v>
      </c>
    </row>
    <row r="31" spans="1:1" x14ac:dyDescent="0.25">
      <c r="A31" t="s">
        <v>15</v>
      </c>
    </row>
    <row r="32" spans="1:1" x14ac:dyDescent="0.25">
      <c r="A32" t="s">
        <v>11</v>
      </c>
    </row>
    <row r="33" spans="1:1" x14ac:dyDescent="0.25">
      <c r="A33" t="s">
        <v>11</v>
      </c>
    </row>
    <row r="34" spans="1:1" x14ac:dyDescent="0.25">
      <c r="A34" t="s">
        <v>12</v>
      </c>
    </row>
    <row r="35" spans="1:1" x14ac:dyDescent="0.25">
      <c r="A35" t="s">
        <v>9</v>
      </c>
    </row>
    <row r="36" spans="1:1" x14ac:dyDescent="0.25">
      <c r="A36" t="s">
        <v>12</v>
      </c>
    </row>
    <row r="37" spans="1:1" x14ac:dyDescent="0.25">
      <c r="A37" t="s">
        <v>9</v>
      </c>
    </row>
    <row r="38" spans="1:1" x14ac:dyDescent="0.25">
      <c r="A38" t="s">
        <v>12</v>
      </c>
    </row>
    <row r="39" spans="1:1" x14ac:dyDescent="0.25">
      <c r="A39" t="s">
        <v>15</v>
      </c>
    </row>
    <row r="40" spans="1:1" x14ac:dyDescent="0.25">
      <c r="A40" t="s">
        <v>11</v>
      </c>
    </row>
    <row r="41" spans="1:1" x14ac:dyDescent="0.25">
      <c r="A41" t="s">
        <v>12</v>
      </c>
    </row>
    <row r="42" spans="1:1" x14ac:dyDescent="0.25">
      <c r="A42" t="s">
        <v>9</v>
      </c>
    </row>
    <row r="43" spans="1:1" x14ac:dyDescent="0.25">
      <c r="A43" t="s">
        <v>11</v>
      </c>
    </row>
    <row r="44" spans="1:1" x14ac:dyDescent="0.25">
      <c r="A44" t="s">
        <v>12</v>
      </c>
    </row>
    <row r="45" spans="1:1" x14ac:dyDescent="0.25">
      <c r="A45" t="s">
        <v>11</v>
      </c>
    </row>
    <row r="46" spans="1:1" x14ac:dyDescent="0.25">
      <c r="A46" t="s">
        <v>9</v>
      </c>
    </row>
    <row r="47" spans="1:1" x14ac:dyDescent="0.25">
      <c r="A47" t="s">
        <v>12</v>
      </c>
    </row>
    <row r="48" spans="1:1" x14ac:dyDescent="0.25">
      <c r="A48" t="s">
        <v>11</v>
      </c>
    </row>
    <row r="49" spans="1:1" x14ac:dyDescent="0.25">
      <c r="A49" t="s">
        <v>11</v>
      </c>
    </row>
    <row r="50" spans="1:1" x14ac:dyDescent="0.25">
      <c r="A50" t="s">
        <v>11</v>
      </c>
    </row>
    <row r="51" spans="1:1" x14ac:dyDescent="0.25">
      <c r="A51" t="s">
        <v>16</v>
      </c>
    </row>
    <row r="52" spans="1:1" x14ac:dyDescent="0.25">
      <c r="A52" t="s">
        <v>8</v>
      </c>
    </row>
    <row r="53" spans="1:1" x14ac:dyDescent="0.25">
      <c r="A53" t="s">
        <v>11</v>
      </c>
    </row>
    <row r="54" spans="1:1" x14ac:dyDescent="0.25">
      <c r="A54" t="s">
        <v>15</v>
      </c>
    </row>
    <row r="55" spans="1:1" x14ac:dyDescent="0.25">
      <c r="A55" t="s">
        <v>12</v>
      </c>
    </row>
    <row r="56" spans="1:1" x14ac:dyDescent="0.25">
      <c r="A56" t="s">
        <v>14</v>
      </c>
    </row>
    <row r="57" spans="1:1" x14ac:dyDescent="0.25">
      <c r="A57" t="s">
        <v>9</v>
      </c>
    </row>
    <row r="58" spans="1:1" x14ac:dyDescent="0.25">
      <c r="A58" t="s">
        <v>12</v>
      </c>
    </row>
    <row r="59" spans="1:1" x14ac:dyDescent="0.25">
      <c r="A59" t="s">
        <v>9</v>
      </c>
    </row>
    <row r="60" spans="1:1" x14ac:dyDescent="0.25">
      <c r="A60" t="s">
        <v>12</v>
      </c>
    </row>
    <row r="61" spans="1:1" x14ac:dyDescent="0.25">
      <c r="A61" t="s">
        <v>12</v>
      </c>
    </row>
    <row r="62" spans="1:1" x14ac:dyDescent="0.25">
      <c r="A62" t="s">
        <v>9</v>
      </c>
    </row>
    <row r="63" spans="1:1" x14ac:dyDescent="0.25">
      <c r="A63" t="s">
        <v>12</v>
      </c>
    </row>
    <row r="64" spans="1:1" x14ac:dyDescent="0.25">
      <c r="A64" t="s">
        <v>12</v>
      </c>
    </row>
    <row r="65" spans="1:1" x14ac:dyDescent="0.25">
      <c r="A65" t="s">
        <v>9</v>
      </c>
    </row>
    <row r="66" spans="1:1" x14ac:dyDescent="0.25">
      <c r="A66" t="s">
        <v>11</v>
      </c>
    </row>
    <row r="67" spans="1:1" x14ac:dyDescent="0.25">
      <c r="A67" t="s">
        <v>8</v>
      </c>
    </row>
    <row r="68" spans="1:1" x14ac:dyDescent="0.25">
      <c r="A68" t="s">
        <v>12</v>
      </c>
    </row>
    <row r="69" spans="1:1" x14ac:dyDescent="0.25">
      <c r="A69" t="s">
        <v>9</v>
      </c>
    </row>
    <row r="70" spans="1:1" x14ac:dyDescent="0.25">
      <c r="A70" t="s">
        <v>11</v>
      </c>
    </row>
    <row r="71" spans="1:1" x14ac:dyDescent="0.25">
      <c r="A71" t="s">
        <v>9</v>
      </c>
    </row>
    <row r="72" spans="1:1" x14ac:dyDescent="0.25">
      <c r="A72" t="s">
        <v>9</v>
      </c>
    </row>
    <row r="73" spans="1:1" x14ac:dyDescent="0.25">
      <c r="A73" t="s">
        <v>12</v>
      </c>
    </row>
    <row r="74" spans="1:1" x14ac:dyDescent="0.25">
      <c r="A74" t="s">
        <v>11</v>
      </c>
    </row>
    <row r="75" spans="1:1" x14ac:dyDescent="0.25">
      <c r="A75" t="s">
        <v>9</v>
      </c>
    </row>
    <row r="76" spans="1:1" x14ac:dyDescent="0.25">
      <c r="A76" t="s">
        <v>12</v>
      </c>
    </row>
    <row r="77" spans="1:1" x14ac:dyDescent="0.25">
      <c r="A77" t="s">
        <v>12</v>
      </c>
    </row>
    <row r="78" spans="1:1" x14ac:dyDescent="0.25">
      <c r="A78" t="s">
        <v>9</v>
      </c>
    </row>
    <row r="79" spans="1:1" x14ac:dyDescent="0.25">
      <c r="A79" t="s">
        <v>11</v>
      </c>
    </row>
    <row r="80" spans="1:1" x14ac:dyDescent="0.25">
      <c r="A80" t="s">
        <v>14</v>
      </c>
    </row>
    <row r="81" spans="1:1" x14ac:dyDescent="0.25">
      <c r="A81" t="s">
        <v>9</v>
      </c>
    </row>
    <row r="82" spans="1:1" x14ac:dyDescent="0.25">
      <c r="A82" t="s">
        <v>13</v>
      </c>
    </row>
    <row r="83" spans="1:1" x14ac:dyDescent="0.25">
      <c r="A83" t="s">
        <v>9</v>
      </c>
    </row>
    <row r="84" spans="1:1" x14ac:dyDescent="0.25">
      <c r="A84" t="s">
        <v>9</v>
      </c>
    </row>
    <row r="85" spans="1:1" x14ac:dyDescent="0.25">
      <c r="A85" t="s">
        <v>9</v>
      </c>
    </row>
    <row r="86" spans="1:1" x14ac:dyDescent="0.25">
      <c r="A86" t="s">
        <v>15</v>
      </c>
    </row>
    <row r="87" spans="1:1" x14ac:dyDescent="0.25">
      <c r="A87" t="s">
        <v>13</v>
      </c>
    </row>
    <row r="88" spans="1:1" x14ac:dyDescent="0.25">
      <c r="A88" t="s">
        <v>12</v>
      </c>
    </row>
    <row r="89" spans="1:1" x14ac:dyDescent="0.25">
      <c r="A89" t="s">
        <v>9</v>
      </c>
    </row>
    <row r="90" spans="1:1" x14ac:dyDescent="0.25">
      <c r="A90" t="s">
        <v>15</v>
      </c>
    </row>
    <row r="91" spans="1:1" x14ac:dyDescent="0.25">
      <c r="A91" t="s">
        <v>8</v>
      </c>
    </row>
    <row r="92" spans="1:1" x14ac:dyDescent="0.25">
      <c r="A92" t="s">
        <v>8</v>
      </c>
    </row>
    <row r="93" spans="1:1" x14ac:dyDescent="0.25">
      <c r="A93" t="s">
        <v>12</v>
      </c>
    </row>
    <row r="94" spans="1:1" x14ac:dyDescent="0.25">
      <c r="A94" t="s">
        <v>9</v>
      </c>
    </row>
    <row r="95" spans="1:1" x14ac:dyDescent="0.25">
      <c r="A95" t="s">
        <v>11</v>
      </c>
    </row>
    <row r="96" spans="1:1" x14ac:dyDescent="0.25">
      <c r="A96" t="s">
        <v>12</v>
      </c>
    </row>
    <row r="97" spans="1:1" x14ac:dyDescent="0.25">
      <c r="A97" t="s">
        <v>11</v>
      </c>
    </row>
    <row r="98" spans="1:1" x14ac:dyDescent="0.25">
      <c r="A98" t="s">
        <v>11</v>
      </c>
    </row>
    <row r="99" spans="1:1" x14ac:dyDescent="0.25">
      <c r="A99" t="s">
        <v>12</v>
      </c>
    </row>
    <row r="100" spans="1:1" x14ac:dyDescent="0.25">
      <c r="A100" t="s">
        <v>11</v>
      </c>
    </row>
    <row r="101" spans="1:1" x14ac:dyDescent="0.25">
      <c r="A101" t="s">
        <v>11</v>
      </c>
    </row>
    <row r="102" spans="1:1" x14ac:dyDescent="0.25">
      <c r="A102" t="s">
        <v>12</v>
      </c>
    </row>
    <row r="103" spans="1:1" x14ac:dyDescent="0.25">
      <c r="A103" t="s">
        <v>12</v>
      </c>
    </row>
    <row r="104" spans="1:1" x14ac:dyDescent="0.25">
      <c r="A104" t="s">
        <v>9</v>
      </c>
    </row>
    <row r="105" spans="1:1" x14ac:dyDescent="0.25">
      <c r="A105" t="s">
        <v>9</v>
      </c>
    </row>
    <row r="106" spans="1:1" x14ac:dyDescent="0.25">
      <c r="A106" t="s">
        <v>12</v>
      </c>
    </row>
    <row r="107" spans="1:1" x14ac:dyDescent="0.25">
      <c r="A107" t="s">
        <v>11</v>
      </c>
    </row>
    <row r="108" spans="1:1" x14ac:dyDescent="0.25">
      <c r="A108" t="s">
        <v>12</v>
      </c>
    </row>
    <row r="109" spans="1:1" x14ac:dyDescent="0.25">
      <c r="A109" t="s">
        <v>15</v>
      </c>
    </row>
    <row r="110" spans="1:1" x14ac:dyDescent="0.25">
      <c r="A110" t="s">
        <v>17</v>
      </c>
    </row>
    <row r="111" spans="1:1" x14ac:dyDescent="0.25">
      <c r="A111" t="s">
        <v>11</v>
      </c>
    </row>
    <row r="112" spans="1:1" x14ac:dyDescent="0.25">
      <c r="A112" t="s">
        <v>9</v>
      </c>
    </row>
    <row r="113" spans="1:1" x14ac:dyDescent="0.25">
      <c r="A113" t="s">
        <v>12</v>
      </c>
    </row>
    <row r="114" spans="1:1" x14ac:dyDescent="0.25">
      <c r="A114" t="s">
        <v>11</v>
      </c>
    </row>
    <row r="115" spans="1:1" x14ac:dyDescent="0.25">
      <c r="A115" t="s">
        <v>11</v>
      </c>
    </row>
    <row r="116" spans="1:1" x14ac:dyDescent="0.25">
      <c r="A116" t="s">
        <v>9</v>
      </c>
    </row>
    <row r="117" spans="1:1" x14ac:dyDescent="0.25">
      <c r="A117" t="s">
        <v>11</v>
      </c>
    </row>
    <row r="118" spans="1:1" x14ac:dyDescent="0.25">
      <c r="A118" t="s">
        <v>9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n K 7 Z W H n v V 5 O k A A A A 9 g A A A B I A H A B D b 2 5 m a W c v U G F j a 2 F n Z S 5 4 b W w g o h g A K K A U A A A A A A A A A A A A A A A A A A A A A A A A A A A A h Y 9 B D o I w F E S v Q r q n L T U m S j 4 l 0 a 0 k R h P j t i k V G q E Q W i x 3 c + G R v I I Y R d 2 5 n D d v M X O / 3 i A d 6 i q 4 q M 7 q x i Q o w h Q F y s g m 1 6 Z I U O 9 O 4 Q K l H L Z C n k W h g l E 2 N h 5 s n q D S u T Y m x H u P / Q w 3 X U E Y p R E 5 Z p u 9 L F U t 0 E f W / + V Q G + u E k Q p x O L z G c I Y j t s R s z j A F M k H I t P k K b N z 7 b H 8 g r P v K 9 Z 3 i r Q t X O y B T B P L + w B 9 Q S w M E F A A C A A g A n K 7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y u 2 V g o i k e 4 D g A A A B E A A A A T A B w A R m 9 y b X V s Y X M v U 2 V j d G l v b j E u b S C i G A A o o B Q A A A A A A A A A A A A A A A A A A A A A A A A A A A A r T k 0 u y c z P U w i G 0 I b W A F B L A Q I t A B Q A A g A I A J y u 2 V h 5 7 1 e T p A A A A P Y A A A A S A A A A A A A A A A A A A A A A A A A A A A B D b 2 5 m a W c v U G F j a 2 F n Z S 5 4 b W x Q S w E C L Q A U A A I A C A C c r t l Y D 8 r p q 6 Q A A A D p A A A A E w A A A A A A A A A A A A A A A A D w A A A A W 0 N v b n R l b n R f V H l w Z X N d L n h t b F B L A Q I t A B Q A A g A I A J y u 2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g Q J q c Y Q 9 + R a z 6 H J a v a k 3 u A A A A A A I A A A A A A B B m A A A A A Q A A I A A A A E f 1 m x q h b 4 q z + s z E 7 M J C D 3 5 V y Y 0 y r B w 8 o 9 Y 2 K O o / i I C q A A A A A A 6 A A A A A A g A A I A A A A H v p v t Z P C 1 M u K K j E v b E d s 1 U k Z r K 3 s G s Z y 7 X J O A y H M B x 3 U A A A A P / W E H N 1 5 / v 3 / F y x Y o f R C + j 0 C y Q A z s s R K r 4 O B H Y q r B 4 m R i V e z K F 9 1 / 2 H u t + / d r s G 1 y f Y x M J O B / Y L 8 l E C q x B P / q 1 o i Q B u m 3 e k e Y P P l u v w V c v D Q A A A A E o 5 D i x r 1 p H z A B p L m b Y e E Y O 3 k i K K O j r f r s G H + v 0 8 c 1 d T G 3 n q z 6 s v k t v u y u J A r I w x O T O F Y D q Z 2 H Y 2 + + W L f 1 V D 3 t E = < / D a t a M a s h u p > 
</file>

<file path=customXml/itemProps1.xml><?xml version="1.0" encoding="utf-8"?>
<ds:datastoreItem xmlns:ds="http://schemas.openxmlformats.org/officeDocument/2006/customXml" ds:itemID="{CEE1BDD2-E12E-43A2-80AD-EE6A7A863B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Sentimentos</vt:lpstr>
      <vt:lpstr>Veria</vt:lpstr>
      <vt:lpstr>Qualidade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HELOUISE MATTJIE</dc:creator>
  <cp:lastModifiedBy>HELOUISE MATTJIE</cp:lastModifiedBy>
  <cp:lastPrinted>2024-06-26T01:28:47Z</cp:lastPrinted>
  <dcterms:created xsi:type="dcterms:W3CDTF">2024-06-24T17:09:46Z</dcterms:created>
  <dcterms:modified xsi:type="dcterms:W3CDTF">2024-06-26T01:45:13Z</dcterms:modified>
</cp:coreProperties>
</file>