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35" windowWidth="15120" windowHeight="8010" activeTab="3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  <sheet name="tabelle forma carina" sheetId="7" r:id="rId7"/>
  </sheets>
  <calcPr calcId="145621"/>
</workbook>
</file>

<file path=xl/calcChain.xml><?xml version="1.0" encoding="utf-8"?>
<calcChain xmlns="http://schemas.openxmlformats.org/spreadsheetml/2006/main">
  <c r="F30" i="3" l="1"/>
  <c r="F25" i="3"/>
  <c r="S14" i="7" l="1"/>
  <c r="S13" i="7"/>
  <c r="S12" i="7"/>
  <c r="S11" i="7"/>
  <c r="S10" i="7"/>
  <c r="S16" i="7" s="1"/>
  <c r="S18" i="7" s="1"/>
  <c r="V5" i="6"/>
  <c r="V6" i="6"/>
  <c r="V7" i="6"/>
  <c r="V8" i="6"/>
  <c r="V9" i="6"/>
  <c r="V4" i="6"/>
  <c r="T10" i="6"/>
  <c r="V10" i="6" l="1"/>
  <c r="E36" i="1"/>
  <c r="F21" i="6" l="1"/>
  <c r="B21" i="6"/>
  <c r="C21" i="6"/>
  <c r="D21" i="6"/>
  <c r="H15" i="6"/>
  <c r="X30" i="6"/>
  <c r="Y30" i="6"/>
  <c r="Z30" i="6"/>
  <c r="AA30" i="6"/>
  <c r="AA36" i="6" s="1"/>
  <c r="AB30" i="6"/>
  <c r="AC30" i="6"/>
  <c r="X31" i="6"/>
  <c r="Y31" i="6"/>
  <c r="Z31" i="6"/>
  <c r="AA31" i="6"/>
  <c r="AB31" i="6"/>
  <c r="AC31" i="6"/>
  <c r="AD31" i="6" s="1"/>
  <c r="X32" i="6"/>
  <c r="Y32" i="6"/>
  <c r="Z32" i="6"/>
  <c r="AA32" i="6"/>
  <c r="AB32" i="6"/>
  <c r="AC32" i="6"/>
  <c r="X33" i="6"/>
  <c r="Y33" i="6"/>
  <c r="Z33" i="6"/>
  <c r="AA33" i="6"/>
  <c r="AB33" i="6"/>
  <c r="AC33" i="6"/>
  <c r="AD33" i="6" s="1"/>
  <c r="X34" i="6"/>
  <c r="Y34" i="6"/>
  <c r="Z34" i="6"/>
  <c r="AA34" i="6"/>
  <c r="AB34" i="6"/>
  <c r="AC34" i="6"/>
  <c r="X35" i="6"/>
  <c r="Y35" i="6"/>
  <c r="Z35" i="6"/>
  <c r="AA35" i="6"/>
  <c r="AB35" i="6"/>
  <c r="AC35" i="6"/>
  <c r="AD35" i="6" s="1"/>
  <c r="Y29" i="6"/>
  <c r="Z29" i="6"/>
  <c r="AA29" i="6"/>
  <c r="AB29" i="6"/>
  <c r="AC29" i="6"/>
  <c r="X29" i="6"/>
  <c r="AN9" i="6"/>
  <c r="AN8" i="6"/>
  <c r="AN7" i="6"/>
  <c r="AN6" i="6"/>
  <c r="AL5" i="6"/>
  <c r="AN5" i="6" s="1"/>
  <c r="AL4" i="6"/>
  <c r="AL10" i="6" s="1"/>
  <c r="AE9" i="6"/>
  <c r="AE8" i="6"/>
  <c r="AE7" i="6"/>
  <c r="AC6" i="6"/>
  <c r="AE6" i="6" s="1"/>
  <c r="AC5" i="6"/>
  <c r="AE5" i="6" s="1"/>
  <c r="AE4" i="6"/>
  <c r="AC4" i="6"/>
  <c r="AC10" i="6" s="1"/>
  <c r="K10" i="6"/>
  <c r="M9" i="6"/>
  <c r="M8" i="6"/>
  <c r="M7" i="6"/>
  <c r="M6" i="6"/>
  <c r="M5" i="6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14" i="6"/>
  <c r="AI21" i="6" s="1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M10" i="6" l="1"/>
  <c r="AN4" i="6"/>
  <c r="AN10" i="6" s="1"/>
  <c r="Y36" i="6"/>
  <c r="AR21" i="6"/>
  <c r="AD30" i="6"/>
  <c r="AB36" i="6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H18" i="6"/>
  <c r="S33" i="6" s="1"/>
  <c r="U33" i="6" s="1"/>
  <c r="H17" i="6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S32" i="6" l="1"/>
  <c r="U32" i="6" s="1"/>
  <c r="S34" i="6"/>
  <c r="U34" i="6" s="1"/>
  <c r="D32" i="6"/>
  <c r="F32" i="6" s="1"/>
  <c r="C35" i="6"/>
  <c r="D31" i="6"/>
  <c r="F31" i="6" s="1"/>
  <c r="E35" i="6"/>
  <c r="D34" i="6"/>
  <c r="F34" i="6" s="1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E30" i="4" s="1"/>
  <c r="O4" i="4"/>
  <c r="O3" i="4"/>
  <c r="E35" i="3"/>
  <c r="F35" i="6" l="1"/>
  <c r="D35" i="6"/>
  <c r="S36" i="6"/>
  <c r="U36" i="6" s="1"/>
  <c r="O29" i="6"/>
  <c r="O36" i="6" s="1"/>
  <c r="U21" i="5"/>
  <c r="E27" i="5"/>
  <c r="Q8" i="5"/>
  <c r="Q7" i="5"/>
  <c r="Q6" i="5"/>
  <c r="Q5" i="5"/>
  <c r="Q4" i="5"/>
  <c r="Q3" i="5"/>
  <c r="O9" i="5"/>
  <c r="Q9" i="5" l="1"/>
  <c r="Q7" i="4"/>
  <c r="O5" i="4"/>
  <c r="O9" i="4" s="1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Q5" i="4" l="1"/>
  <c r="U21" i="3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<sst xmlns="http://schemas.openxmlformats.org/spreadsheetml/2006/main" count="945" uniqueCount="351">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</sst>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293952"/>
        <c:axId val="109295488"/>
      </c:barChart>
      <c:catAx>
        <c:axId val="109293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295488"/>
        <c:crosses val="autoZero"/>
        <c:auto val="1"/>
        <c:lblAlgn val="ctr"/>
        <c:lblOffset val="100"/>
        <c:noMultiLvlLbl val="0"/>
      </c:catAx>
      <c:valAx>
        <c:axId val="10929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2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961216"/>
        <c:axId val="109962752"/>
      </c:barChart>
      <c:catAx>
        <c:axId val="109961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962752"/>
        <c:crosses val="autoZero"/>
        <c:auto val="1"/>
        <c:lblAlgn val="ctr"/>
        <c:lblOffset val="100"/>
        <c:noMultiLvlLbl val="0"/>
      </c:catAx>
      <c:valAx>
        <c:axId val="109962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9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0648704"/>
        <c:axId val="110650496"/>
      </c:barChart>
      <c:catAx>
        <c:axId val="11064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650496"/>
        <c:crosses val="autoZero"/>
        <c:auto val="1"/>
        <c:lblAlgn val="ctr"/>
        <c:lblOffset val="100"/>
        <c:noMultiLvlLbl val="0"/>
      </c:catAx>
      <c:valAx>
        <c:axId val="110650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111</c:v>
                </c:pt>
                <c:pt idx="3">
                  <c:v>162</c:v>
                </c:pt>
                <c:pt idx="4">
                  <c:v>255</c:v>
                </c:pt>
                <c:pt idx="5">
                  <c:v>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860</c:v>
                </c:pt>
                <c:pt idx="1">
                  <c:v>1500</c:v>
                </c:pt>
                <c:pt idx="2">
                  <c:v>2775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440</c:v>
                </c:pt>
                <c:pt idx="1">
                  <c:v>690</c:v>
                </c:pt>
                <c:pt idx="2">
                  <c:v>500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26</c:v>
                </c:pt>
                <c:pt idx="4">
                  <c:v>29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24</c:v>
                </c:pt>
                <c:pt idx="3">
                  <c:v>40</c:v>
                </c:pt>
                <c:pt idx="4">
                  <c:v>49</c:v>
                </c:pt>
                <c:pt idx="5">
                  <c:v>55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0620672"/>
        <c:axId val="110622208"/>
      </c:barChart>
      <c:catAx>
        <c:axId val="11062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622208"/>
        <c:crosses val="autoZero"/>
        <c:auto val="1"/>
        <c:lblAlgn val="ctr"/>
        <c:lblOffset val="100"/>
        <c:noMultiLvlLbl val="0"/>
      </c:catAx>
      <c:valAx>
        <c:axId val="110622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24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48</c:v>
                </c:pt>
                <c:pt idx="1">
                  <c:v>47</c:v>
                </c:pt>
                <c:pt idx="2">
                  <c:v>29</c:v>
                </c:pt>
                <c:pt idx="3">
                  <c:v>42</c:v>
                </c:pt>
                <c:pt idx="4">
                  <c:v>30</c:v>
                </c:pt>
                <c:pt idx="5">
                  <c:v>43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0728704"/>
        <c:axId val="110730240"/>
      </c:barChart>
      <c:catAx>
        <c:axId val="11072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730240"/>
        <c:crosses val="autoZero"/>
        <c:auto val="1"/>
        <c:lblAlgn val="ctr"/>
        <c:lblOffset val="100"/>
        <c:noMultiLvlLbl val="0"/>
      </c:catAx>
      <c:valAx>
        <c:axId val="110730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7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471616"/>
        <c:axId val="109473152"/>
      </c:barChart>
      <c:catAx>
        <c:axId val="10947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473152"/>
        <c:crosses val="autoZero"/>
        <c:auto val="1"/>
        <c:lblAlgn val="ctr"/>
        <c:lblOffset val="100"/>
        <c:noMultiLvlLbl val="0"/>
      </c:catAx>
      <c:valAx>
        <c:axId val="10947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4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9865216"/>
        <c:axId val="109871104"/>
      </c:barChart>
      <c:catAx>
        <c:axId val="109865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871104"/>
        <c:crosses val="autoZero"/>
        <c:auto val="1"/>
        <c:lblAlgn val="ctr"/>
        <c:lblOffset val="100"/>
        <c:noMultiLvlLbl val="0"/>
      </c:catAx>
      <c:valAx>
        <c:axId val="10987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8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40</xdr:row>
      <xdr:rowOff>31751</xdr:rowOff>
    </xdr:from>
    <xdr:to>
      <xdr:col>21</xdr:col>
      <xdr:colOff>412750</xdr:colOff>
      <xdr:row>59</xdr:row>
      <xdr:rowOff>188384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106" t="s">
        <v>12</v>
      </c>
      <c r="P1" s="106"/>
      <c r="Q1" s="106"/>
      <c r="R1" s="106"/>
    </row>
    <row r="2" spans="1:18" x14ac:dyDescent="0.25">
      <c r="C2" s="61"/>
      <c r="D2" s="61"/>
      <c r="E2" s="61"/>
      <c r="N2" t="s">
        <v>4</v>
      </c>
      <c r="O2" s="105" t="s">
        <v>13</v>
      </c>
      <c r="P2" s="105"/>
      <c r="Q2" s="105"/>
      <c r="R2" s="105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105" t="s">
        <v>11</v>
      </c>
      <c r="P3" s="105"/>
      <c r="Q3" s="105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105" t="s">
        <v>15</v>
      </c>
      <c r="P4" s="105"/>
      <c r="Q4" s="105"/>
      <c r="R4" s="105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105" t="s">
        <v>14</v>
      </c>
      <c r="P5" s="105"/>
      <c r="Q5" s="105"/>
      <c r="R5" s="105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105" t="s">
        <v>16</v>
      </c>
      <c r="P6" s="105"/>
      <c r="Q6" s="105"/>
      <c r="R6" s="105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105" t="s">
        <v>10</v>
      </c>
      <c r="P7" s="105"/>
      <c r="Q7" s="105"/>
      <c r="R7" s="105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A19" zoomScale="90" zoomScaleNormal="90" workbookViewId="0">
      <selection activeCell="E26" sqref="E26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16</v>
      </c>
      <c r="E25" s="33">
        <v>32</v>
      </c>
      <c r="F25" s="35">
        <f>SUM(E14:E25)</f>
        <v>182</v>
      </c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>
        <f>SUM(E28:E30)</f>
        <v>23</v>
      </c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240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zoomScale="70" zoomScaleNormal="70" workbookViewId="0">
      <selection activeCell="J36" sqref="J36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0"/>
        <v>1215</v>
      </c>
      <c r="R6" s="8"/>
      <c r="S6" s="8"/>
      <c r="T6" s="8"/>
    </row>
    <row r="7" spans="1:21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/>
      <c r="T9" s="8"/>
    </row>
    <row r="10" spans="1:21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1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1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</row>
    <row r="16" spans="1:21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1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1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1"/>
        <v>49</v>
      </c>
    </row>
    <row r="20" spans="1:21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1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81</v>
      </c>
      <c r="T21" s="7">
        <f t="shared" si="2"/>
        <v>114</v>
      </c>
      <c r="U21" s="7">
        <f>SUM(U14:U20)</f>
        <v>345</v>
      </c>
    </row>
    <row r="22" spans="1:21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</row>
    <row r="29" spans="1:21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L4" zoomScale="70" zoomScaleNormal="70" workbookViewId="0">
      <selection activeCell="Z17" sqref="Z17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</cols>
  <sheetData>
    <row r="1" spans="1:44" x14ac:dyDescent="0.25">
      <c r="A1" s="109" t="s">
        <v>288</v>
      </c>
      <c r="B1" s="107"/>
      <c r="C1" s="107"/>
      <c r="D1" s="107"/>
      <c r="E1" s="107"/>
      <c r="F1" s="107"/>
      <c r="G1" s="107"/>
      <c r="H1" s="107"/>
      <c r="J1" s="107" t="s">
        <v>289</v>
      </c>
      <c r="K1" s="107"/>
      <c r="L1" s="107"/>
      <c r="M1" s="107"/>
      <c r="N1" s="107"/>
      <c r="O1" s="107"/>
      <c r="P1" s="107"/>
      <c r="Q1" s="107"/>
      <c r="S1" s="107" t="s">
        <v>290</v>
      </c>
      <c r="T1" s="107"/>
      <c r="U1" s="107"/>
      <c r="V1" s="107"/>
      <c r="W1" s="107"/>
      <c r="X1" s="107"/>
      <c r="Y1" s="107"/>
      <c r="Z1" s="107"/>
      <c r="AB1" s="107" t="s">
        <v>219</v>
      </c>
      <c r="AC1" s="107"/>
      <c r="AD1" s="107"/>
      <c r="AE1" s="107"/>
      <c r="AF1" s="107"/>
      <c r="AG1" s="107"/>
      <c r="AH1" s="107"/>
      <c r="AI1" s="107"/>
      <c r="AK1" s="107" t="s">
        <v>291</v>
      </c>
      <c r="AL1" s="107"/>
      <c r="AM1" s="107"/>
      <c r="AN1" s="107"/>
      <c r="AO1" s="107"/>
      <c r="AP1" s="107"/>
      <c r="AQ1" s="107"/>
      <c r="AR1" s="107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4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C14" s="61"/>
      <c r="AD14" s="61"/>
      <c r="AE14" s="61"/>
      <c r="AF14" s="61">
        <v>28</v>
      </c>
      <c r="AG14" s="61">
        <v>4</v>
      </c>
      <c r="AH14" s="61">
        <v>18</v>
      </c>
      <c r="AI14" s="61">
        <f>SUM(AC14:AH14)</f>
        <v>50</v>
      </c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C15" s="61"/>
      <c r="AD15" s="61">
        <v>3</v>
      </c>
      <c r="AE15" s="61"/>
      <c r="AF15" s="61">
        <v>28</v>
      </c>
      <c r="AG15" s="61">
        <v>8</v>
      </c>
      <c r="AH15" s="61">
        <v>12</v>
      </c>
      <c r="AI15" s="61">
        <f>SUM(AC15:AH15)</f>
        <v>51</v>
      </c>
      <c r="AK15" s="14" t="s">
        <v>282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 s="61">
        <v>8</v>
      </c>
      <c r="AD16" s="61"/>
      <c r="AE16" s="61"/>
      <c r="AF16" s="61">
        <v>28</v>
      </c>
      <c r="AG16" s="61">
        <v>13</v>
      </c>
      <c r="AH16" s="61"/>
      <c r="AI16" s="61">
        <f>SUM(AC16:AH16)</f>
        <v>49</v>
      </c>
      <c r="AK16" s="10" t="s">
        <v>283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C17" s="61"/>
      <c r="AD17" s="61"/>
      <c r="AE17" s="61"/>
      <c r="AF17" s="61">
        <v>10</v>
      </c>
      <c r="AG17" s="61">
        <v>15</v>
      </c>
      <c r="AH17" s="61">
        <v>27</v>
      </c>
      <c r="AI17" s="61">
        <f t="shared" ref="AI17:AI19" si="7">SUM(AC17:AH17)</f>
        <v>52</v>
      </c>
      <c r="AK17" s="22" t="s">
        <v>284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8">SUM(AL17:AQ17)</f>
        <v>19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C18" s="61"/>
      <c r="AD18" s="61"/>
      <c r="AE18" s="61">
        <v>3</v>
      </c>
      <c r="AF18" s="61">
        <v>10</v>
      </c>
      <c r="AG18" s="61">
        <v>23</v>
      </c>
      <c r="AH18" s="61">
        <v>12</v>
      </c>
      <c r="AI18" s="61">
        <f>SUM(AC18:AH18)</f>
        <v>48</v>
      </c>
      <c r="AK18" s="16" t="s">
        <v>285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9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C19" s="61"/>
      <c r="AD19" s="61">
        <v>4</v>
      </c>
      <c r="AE19" s="61"/>
      <c r="AF19" s="61">
        <v>0</v>
      </c>
      <c r="AG19" s="61">
        <v>18</v>
      </c>
      <c r="AH19" s="61">
        <v>27</v>
      </c>
      <c r="AI19" s="61">
        <f t="shared" si="7"/>
        <v>49</v>
      </c>
      <c r="AK19" s="9" t="s">
        <v>286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8"/>
        <v>21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C20" s="61"/>
      <c r="AD20" s="61"/>
      <c r="AE20" s="61"/>
      <c r="AF20" s="61">
        <v>28</v>
      </c>
      <c r="AG20" s="61">
        <v>0</v>
      </c>
      <c r="AH20" s="61">
        <v>18</v>
      </c>
      <c r="AI20" s="61">
        <f>SUM(AC20:AH20)</f>
        <v>46</v>
      </c>
      <c r="AK20" s="20" t="s">
        <v>287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10">SUM(C14:C20)</f>
        <v>19</v>
      </c>
      <c r="D21" s="52">
        <f t="shared" si="10"/>
        <v>63</v>
      </c>
      <c r="E21" s="52">
        <v>0</v>
      </c>
      <c r="F21" s="62">
        <f t="shared" ref="F21" si="11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2">SUM(L14:L20)</f>
        <v>2</v>
      </c>
      <c r="M21" s="52">
        <f t="shared" si="12"/>
        <v>28</v>
      </c>
      <c r="N21" s="52">
        <v>0</v>
      </c>
      <c r="O21" s="62">
        <f t="shared" ref="O21" si="13">SUM(O14:O20)</f>
        <v>8</v>
      </c>
      <c r="P21" s="52">
        <v>0</v>
      </c>
      <c r="Q21" s="52">
        <f t="shared" si="12"/>
        <v>41</v>
      </c>
      <c r="S21" s="6"/>
      <c r="T21" s="62">
        <f t="shared" ref="T21:Y21" si="14">SUM(T14:T20)</f>
        <v>9</v>
      </c>
      <c r="U21" s="62">
        <f t="shared" si="14"/>
        <v>7</v>
      </c>
      <c r="V21" s="62">
        <f t="shared" si="14"/>
        <v>17</v>
      </c>
      <c r="W21" s="62">
        <v>0</v>
      </c>
      <c r="X21" s="62">
        <f t="shared" si="14"/>
        <v>61</v>
      </c>
      <c r="Y21" s="62">
        <f t="shared" si="14"/>
        <v>144</v>
      </c>
      <c r="Z21" s="62">
        <f>SUM(Z14:Z20)</f>
        <v>238</v>
      </c>
      <c r="AB21" s="6"/>
      <c r="AC21" s="62">
        <f t="shared" ref="AC21:AH21" si="15">SUM(AC14:AC20)</f>
        <v>8</v>
      </c>
      <c r="AD21" s="62">
        <f t="shared" si="15"/>
        <v>7</v>
      </c>
      <c r="AE21" s="62">
        <f t="shared" si="15"/>
        <v>3</v>
      </c>
      <c r="AF21" s="62">
        <f>SUM(AF14:AF20)</f>
        <v>132</v>
      </c>
      <c r="AG21" s="62">
        <f t="shared" si="15"/>
        <v>81</v>
      </c>
      <c r="AH21" s="62">
        <f t="shared" si="15"/>
        <v>114</v>
      </c>
      <c r="AI21" s="62">
        <f>SUM(AI14:AI20)</f>
        <v>345</v>
      </c>
      <c r="AK21" s="6"/>
      <c r="AL21" s="62">
        <f t="shared" ref="AL21:AQ21" si="16">SUM(AL14:AL20)</f>
        <v>6</v>
      </c>
      <c r="AM21" s="62">
        <f t="shared" si="16"/>
        <v>8</v>
      </c>
      <c r="AN21" s="62">
        <f t="shared" si="16"/>
        <v>0</v>
      </c>
      <c r="AO21" s="62">
        <f>SUM(AO14:AO20)</f>
        <v>30</v>
      </c>
      <c r="AP21" s="62">
        <f t="shared" si="16"/>
        <v>72</v>
      </c>
      <c r="AQ21" s="62">
        <f t="shared" si="16"/>
        <v>36</v>
      </c>
      <c r="AR21" s="62">
        <f>SUM(AR14:AR20)</f>
        <v>152</v>
      </c>
    </row>
    <row r="27" spans="1:44" ht="15.75" x14ac:dyDescent="0.25">
      <c r="H27" s="108" t="s">
        <v>307</v>
      </c>
      <c r="I27" s="108"/>
      <c r="J27" s="108"/>
      <c r="K27" s="108"/>
      <c r="L27" s="108"/>
      <c r="M27" s="108"/>
      <c r="N27" s="108"/>
      <c r="O27" s="108"/>
      <c r="W27" s="108" t="s">
        <v>308</v>
      </c>
      <c r="X27" s="107"/>
      <c r="Y27" s="107"/>
      <c r="Z27" s="107"/>
      <c r="AA27" s="107"/>
      <c r="AB27" s="107"/>
      <c r="AC27" s="107"/>
      <c r="AD27" s="107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22</v>
      </c>
      <c r="D29">
        <f>B29+C29</f>
        <v>43</v>
      </c>
      <c r="E29">
        <f>C29*C4</f>
        <v>440</v>
      </c>
      <c r="F29">
        <f>D29*C4</f>
        <v>860</v>
      </c>
      <c r="H29" s="12" t="s">
        <v>281</v>
      </c>
      <c r="I29" s="51">
        <f>B14+K14+T14+AC14+AL14</f>
        <v>13</v>
      </c>
      <c r="J29" s="51">
        <f t="shared" ref="J29:N35" si="17">C14+L14+U14+AD14+AM14</f>
        <v>10</v>
      </c>
      <c r="K29" s="51">
        <f t="shared" si="17"/>
        <v>5</v>
      </c>
      <c r="L29" s="51">
        <f t="shared" si="17"/>
        <v>28</v>
      </c>
      <c r="M29" s="51">
        <f t="shared" si="17"/>
        <v>29</v>
      </c>
      <c r="N29" s="51">
        <f t="shared" si="17"/>
        <v>48</v>
      </c>
      <c r="O29" s="51">
        <f>SUM(I29:N29)</f>
        <v>133</v>
      </c>
      <c r="P29" s="51"/>
      <c r="Q29" s="51"/>
      <c r="R29" s="12" t="s">
        <v>281</v>
      </c>
      <c r="S29" s="58">
        <f>H14+Q14</f>
        <v>26</v>
      </c>
      <c r="T29" s="58">
        <f>Z14+AI14+AR14</f>
        <v>107</v>
      </c>
      <c r="U29" s="58">
        <f>S29+T29</f>
        <v>133</v>
      </c>
      <c r="V29" s="58"/>
      <c r="W29" s="12" t="s">
        <v>281</v>
      </c>
      <c r="X29" s="61">
        <f t="shared" ref="X29:AC35" si="18">T14+AC14+AL14</f>
        <v>5</v>
      </c>
      <c r="Y29" s="61">
        <f t="shared" si="18"/>
        <v>0</v>
      </c>
      <c r="Z29" s="61">
        <f t="shared" si="18"/>
        <v>0</v>
      </c>
      <c r="AA29" s="61">
        <f t="shared" si="18"/>
        <v>28</v>
      </c>
      <c r="AB29" s="61">
        <f t="shared" si="18"/>
        <v>26</v>
      </c>
      <c r="AC29" s="61">
        <f t="shared" si="18"/>
        <v>48</v>
      </c>
      <c r="AD29" s="61">
        <f>SUM(X29:AC29)</f>
        <v>107</v>
      </c>
    </row>
    <row r="30" spans="1:44" x14ac:dyDescent="0.25">
      <c r="A30" s="51" t="s">
        <v>90</v>
      </c>
      <c r="B30">
        <f t="shared" ref="B30:B34" si="19">B5+K5</f>
        <v>27</v>
      </c>
      <c r="C30">
        <f>T5+AC5+AL5</f>
        <v>23</v>
      </c>
      <c r="D30">
        <f>B30+C30</f>
        <v>50</v>
      </c>
      <c r="E30">
        <f t="shared" ref="E30:E34" si="20">C30*C5</f>
        <v>690</v>
      </c>
      <c r="F30">
        <f t="shared" ref="F30:F33" si="21">D30*C5</f>
        <v>1500</v>
      </c>
      <c r="H30" s="14" t="s">
        <v>282</v>
      </c>
      <c r="I30" s="51">
        <f t="shared" ref="I30:I35" si="22">B15+K15+T15+AC15+AL15</f>
        <v>6</v>
      </c>
      <c r="J30" s="51">
        <f t="shared" si="17"/>
        <v>3</v>
      </c>
      <c r="K30" s="51">
        <f t="shared" si="17"/>
        <v>20</v>
      </c>
      <c r="L30" s="51">
        <f t="shared" si="17"/>
        <v>28</v>
      </c>
      <c r="M30" s="51">
        <f>F15+O15+X15+AG15+AP15</f>
        <v>25</v>
      </c>
      <c r="N30" s="51">
        <f t="shared" si="17"/>
        <v>47</v>
      </c>
      <c r="O30" s="51">
        <f t="shared" ref="O30:O35" si="23">SUM(I30:N30)</f>
        <v>129</v>
      </c>
      <c r="P30" s="51"/>
      <c r="Q30" s="51"/>
      <c r="R30" s="14" t="s">
        <v>282</v>
      </c>
      <c r="S30" s="58">
        <f>H15+Q15</f>
        <v>25</v>
      </c>
      <c r="T30" s="58">
        <f t="shared" ref="T30:T35" si="24">Z15+AI15+AR15</f>
        <v>104</v>
      </c>
      <c r="U30" s="58">
        <f t="shared" ref="U30:U36" si="25">S30+T30</f>
        <v>129</v>
      </c>
      <c r="V30" s="58"/>
      <c r="W30" s="14" t="s">
        <v>282</v>
      </c>
      <c r="X30" s="61">
        <f t="shared" si="18"/>
        <v>6</v>
      </c>
      <c r="Y30" s="61">
        <f t="shared" si="18"/>
        <v>3</v>
      </c>
      <c r="Z30" s="61">
        <f t="shared" si="18"/>
        <v>0</v>
      </c>
      <c r="AA30" s="61">
        <f t="shared" si="18"/>
        <v>28</v>
      </c>
      <c r="AB30" s="61">
        <f t="shared" si="18"/>
        <v>20</v>
      </c>
      <c r="AC30" s="61">
        <f t="shared" si="18"/>
        <v>47</v>
      </c>
      <c r="AD30" s="61">
        <f t="shared" ref="AD30:AD35" si="26">SUM(X30:AC30)</f>
        <v>104</v>
      </c>
    </row>
    <row r="31" spans="1:44" x14ac:dyDescent="0.25">
      <c r="A31" s="51" t="s">
        <v>188</v>
      </c>
      <c r="B31">
        <f t="shared" si="19"/>
        <v>91</v>
      </c>
      <c r="C31">
        <f t="shared" ref="C31:C34" si="27">T6+AC6+AL6</f>
        <v>20</v>
      </c>
      <c r="D31">
        <f t="shared" ref="D31:D34" si="28">B31+C31</f>
        <v>111</v>
      </c>
      <c r="E31">
        <f t="shared" si="20"/>
        <v>500</v>
      </c>
      <c r="F31">
        <f t="shared" si="21"/>
        <v>2775</v>
      </c>
      <c r="H31" s="10" t="s">
        <v>283</v>
      </c>
      <c r="I31" s="51">
        <f t="shared" si="22"/>
        <v>8</v>
      </c>
      <c r="J31" s="51">
        <f t="shared" si="17"/>
        <v>13</v>
      </c>
      <c r="K31" s="51">
        <f t="shared" si="17"/>
        <v>19</v>
      </c>
      <c r="L31" s="51">
        <f t="shared" si="17"/>
        <v>38</v>
      </c>
      <c r="M31" s="51">
        <f t="shared" si="17"/>
        <v>24</v>
      </c>
      <c r="N31" s="51">
        <f t="shared" si="17"/>
        <v>29</v>
      </c>
      <c r="O31" s="51">
        <f t="shared" si="23"/>
        <v>131</v>
      </c>
      <c r="P31" s="51"/>
      <c r="Q31" s="51"/>
      <c r="R31" s="10" t="s">
        <v>283</v>
      </c>
      <c r="S31" s="58">
        <f t="shared" ref="S31:S35" si="29">H16+Q16</f>
        <v>26</v>
      </c>
      <c r="T31" s="58">
        <f t="shared" si="24"/>
        <v>105</v>
      </c>
      <c r="U31" s="58">
        <f t="shared" si="25"/>
        <v>131</v>
      </c>
      <c r="V31" s="58"/>
      <c r="W31" s="10" t="s">
        <v>283</v>
      </c>
      <c r="X31" s="61">
        <f t="shared" si="18"/>
        <v>8</v>
      </c>
      <c r="Y31" s="61">
        <f t="shared" si="18"/>
        <v>6</v>
      </c>
      <c r="Z31" s="61">
        <f t="shared" si="18"/>
        <v>0</v>
      </c>
      <c r="AA31" s="61">
        <f t="shared" si="18"/>
        <v>38</v>
      </c>
      <c r="AB31" s="61">
        <f t="shared" si="18"/>
        <v>24</v>
      </c>
      <c r="AC31" s="61">
        <f t="shared" si="18"/>
        <v>29</v>
      </c>
      <c r="AD31" s="61">
        <f t="shared" si="26"/>
        <v>105</v>
      </c>
    </row>
    <row r="32" spans="1:44" x14ac:dyDescent="0.25">
      <c r="A32" s="51" t="s">
        <v>126</v>
      </c>
      <c r="B32">
        <f t="shared" si="19"/>
        <v>41</v>
      </c>
      <c r="C32">
        <f t="shared" si="27"/>
        <v>214</v>
      </c>
      <c r="D32">
        <f t="shared" si="28"/>
        <v>255</v>
      </c>
      <c r="E32">
        <f t="shared" si="20"/>
        <v>3210</v>
      </c>
      <c r="F32">
        <f t="shared" si="21"/>
        <v>3825</v>
      </c>
      <c r="H32" s="22" t="s">
        <v>284</v>
      </c>
      <c r="I32" s="51">
        <f t="shared" si="22"/>
        <v>4</v>
      </c>
      <c r="J32" s="51">
        <f t="shared" si="17"/>
        <v>7</v>
      </c>
      <c r="K32" s="51">
        <f t="shared" si="17"/>
        <v>26</v>
      </c>
      <c r="L32" s="51">
        <f t="shared" si="17"/>
        <v>10</v>
      </c>
      <c r="M32" s="51">
        <f t="shared" si="17"/>
        <v>40</v>
      </c>
      <c r="N32" s="51">
        <f t="shared" si="17"/>
        <v>42</v>
      </c>
      <c r="O32" s="51">
        <f t="shared" si="23"/>
        <v>129</v>
      </c>
      <c r="P32" s="51"/>
      <c r="Q32" s="51"/>
      <c r="R32" s="22" t="s">
        <v>284</v>
      </c>
      <c r="S32" s="58">
        <f t="shared" si="29"/>
        <v>25</v>
      </c>
      <c r="T32" s="58">
        <f t="shared" si="24"/>
        <v>104</v>
      </c>
      <c r="U32" s="58">
        <f t="shared" si="25"/>
        <v>129</v>
      </c>
      <c r="V32" s="58"/>
      <c r="W32" s="22" t="s">
        <v>284</v>
      </c>
      <c r="X32" s="61">
        <f t="shared" si="18"/>
        <v>1</v>
      </c>
      <c r="Y32" s="61">
        <f t="shared" si="18"/>
        <v>7</v>
      </c>
      <c r="Z32" s="61">
        <f t="shared" si="18"/>
        <v>7</v>
      </c>
      <c r="AA32" s="61">
        <f t="shared" si="18"/>
        <v>10</v>
      </c>
      <c r="AB32" s="61">
        <f t="shared" si="18"/>
        <v>37</v>
      </c>
      <c r="AC32" s="61">
        <f t="shared" si="18"/>
        <v>42</v>
      </c>
      <c r="AD32" s="61">
        <f t="shared" si="26"/>
        <v>104</v>
      </c>
    </row>
    <row r="33" spans="1:30" x14ac:dyDescent="0.25">
      <c r="A33" s="51" t="s">
        <v>187</v>
      </c>
      <c r="B33">
        <f t="shared" si="19"/>
        <v>0</v>
      </c>
      <c r="C33">
        <f>T8+AC8+AL8</f>
        <v>294</v>
      </c>
      <c r="D33">
        <f>B33+C33</f>
        <v>294</v>
      </c>
      <c r="E33">
        <f t="shared" si="20"/>
        <v>6468</v>
      </c>
      <c r="F33">
        <f t="shared" si="21"/>
        <v>6468</v>
      </c>
      <c r="H33" s="16" t="s">
        <v>285</v>
      </c>
      <c r="I33" s="51">
        <f>B18+K18+T18+AC18+AL18</f>
        <v>3</v>
      </c>
      <c r="J33" s="51">
        <f t="shared" si="17"/>
        <v>4</v>
      </c>
      <c r="K33" s="51">
        <f t="shared" si="17"/>
        <v>29</v>
      </c>
      <c r="L33" s="51">
        <f>E18+N18+W18+AF18+AO18</f>
        <v>20</v>
      </c>
      <c r="M33" s="51">
        <f t="shared" si="17"/>
        <v>49</v>
      </c>
      <c r="N33" s="51">
        <f t="shared" si="17"/>
        <v>30</v>
      </c>
      <c r="O33" s="51">
        <f t="shared" si="23"/>
        <v>135</v>
      </c>
      <c r="P33" s="51"/>
      <c r="Q33" s="51"/>
      <c r="R33" s="16" t="s">
        <v>285</v>
      </c>
      <c r="S33" s="58">
        <f t="shared" si="29"/>
        <v>28</v>
      </c>
      <c r="T33" s="58">
        <f t="shared" si="24"/>
        <v>107</v>
      </c>
      <c r="U33" s="58">
        <f t="shared" si="25"/>
        <v>135</v>
      </c>
      <c r="V33" s="58"/>
      <c r="W33" s="16" t="s">
        <v>285</v>
      </c>
      <c r="X33" s="61">
        <f t="shared" si="18"/>
        <v>3</v>
      </c>
      <c r="Y33" s="61">
        <f t="shared" si="18"/>
        <v>2</v>
      </c>
      <c r="Z33" s="61">
        <f t="shared" si="18"/>
        <v>11</v>
      </c>
      <c r="AA33" s="61">
        <f t="shared" si="18"/>
        <v>20</v>
      </c>
      <c r="AB33" s="61">
        <f t="shared" si="18"/>
        <v>41</v>
      </c>
      <c r="AC33" s="61">
        <f t="shared" si="18"/>
        <v>30</v>
      </c>
      <c r="AD33" s="61">
        <f t="shared" si="26"/>
        <v>107</v>
      </c>
    </row>
    <row r="34" spans="1:30" x14ac:dyDescent="0.25">
      <c r="A34" s="51" t="s">
        <v>224</v>
      </c>
      <c r="B34">
        <f t="shared" si="19"/>
        <v>0</v>
      </c>
      <c r="C34">
        <f t="shared" si="27"/>
        <v>162</v>
      </c>
      <c r="D34">
        <f t="shared" si="28"/>
        <v>162</v>
      </c>
      <c r="E34">
        <f t="shared" si="20"/>
        <v>2430</v>
      </c>
      <c r="F34">
        <f>D34*C9</f>
        <v>2430</v>
      </c>
      <c r="H34" s="9" t="s">
        <v>286</v>
      </c>
      <c r="I34" s="51">
        <f t="shared" si="22"/>
        <v>8</v>
      </c>
      <c r="J34" s="51">
        <f t="shared" si="17"/>
        <v>4</v>
      </c>
      <c r="K34" s="51">
        <f t="shared" si="17"/>
        <v>7</v>
      </c>
      <c r="L34" s="51">
        <f>E19+N19+W19+AF19+AO19</f>
        <v>10</v>
      </c>
      <c r="M34" s="51">
        <f t="shared" si="17"/>
        <v>55</v>
      </c>
      <c r="N34" s="51">
        <f t="shared" si="17"/>
        <v>43</v>
      </c>
      <c r="O34" s="51">
        <f t="shared" si="23"/>
        <v>127</v>
      </c>
      <c r="P34" s="51"/>
      <c r="Q34" s="51"/>
      <c r="R34" s="9" t="s">
        <v>286</v>
      </c>
      <c r="S34" s="58">
        <f t="shared" si="29"/>
        <v>23</v>
      </c>
      <c r="T34" s="58">
        <f t="shared" si="24"/>
        <v>104</v>
      </c>
      <c r="U34" s="58">
        <f t="shared" si="25"/>
        <v>127</v>
      </c>
      <c r="V34" s="58"/>
      <c r="W34" s="9" t="s">
        <v>286</v>
      </c>
      <c r="X34" s="61">
        <f t="shared" si="18"/>
        <v>0</v>
      </c>
      <c r="Y34" s="61">
        <f t="shared" si="18"/>
        <v>4</v>
      </c>
      <c r="Z34" s="61">
        <f t="shared" si="18"/>
        <v>2</v>
      </c>
      <c r="AA34" s="61">
        <f t="shared" si="18"/>
        <v>10</v>
      </c>
      <c r="AB34" s="61">
        <f t="shared" si="18"/>
        <v>45</v>
      </c>
      <c r="AC34" s="61">
        <f t="shared" si="18"/>
        <v>43</v>
      </c>
      <c r="AD34" s="61">
        <f t="shared" si="26"/>
        <v>104</v>
      </c>
    </row>
    <row r="35" spans="1:30" x14ac:dyDescent="0.25">
      <c r="A35" s="52" t="s">
        <v>294</v>
      </c>
      <c r="B35">
        <f t="shared" ref="B35" si="30">SUM(B29:B34)</f>
        <v>180</v>
      </c>
      <c r="C35">
        <f>SUM(C29:C34)</f>
        <v>735</v>
      </c>
      <c r="D35">
        <f>SUM(D29:D34)</f>
        <v>915</v>
      </c>
      <c r="E35">
        <f>SUM(E29:E34)</f>
        <v>13738</v>
      </c>
      <c r="F35">
        <f>SUM(F29:F34)</f>
        <v>17858</v>
      </c>
      <c r="G35" t="s">
        <v>304</v>
      </c>
      <c r="H35" s="20" t="s">
        <v>287</v>
      </c>
      <c r="I35" s="51">
        <f t="shared" si="22"/>
        <v>8</v>
      </c>
      <c r="J35" s="51">
        <f t="shared" si="17"/>
        <v>2</v>
      </c>
      <c r="K35" s="51">
        <f t="shared" si="17"/>
        <v>5</v>
      </c>
      <c r="L35" s="51">
        <f t="shared" si="17"/>
        <v>28</v>
      </c>
      <c r="M35" s="51">
        <f t="shared" si="17"/>
        <v>33</v>
      </c>
      <c r="N35" s="51">
        <f t="shared" si="17"/>
        <v>55</v>
      </c>
      <c r="O35" s="51">
        <f t="shared" si="23"/>
        <v>131</v>
      </c>
      <c r="P35" s="51"/>
      <c r="Q35" s="51"/>
      <c r="R35" s="20" t="s">
        <v>287</v>
      </c>
      <c r="S35" s="58">
        <f t="shared" si="29"/>
        <v>27</v>
      </c>
      <c r="T35" s="58">
        <f t="shared" si="24"/>
        <v>104</v>
      </c>
      <c r="U35" s="58">
        <f t="shared" si="25"/>
        <v>131</v>
      </c>
      <c r="V35" s="58"/>
      <c r="W35" s="20" t="s">
        <v>287</v>
      </c>
      <c r="X35" s="61">
        <f t="shared" si="18"/>
        <v>0</v>
      </c>
      <c r="Y35" s="61">
        <f t="shared" si="18"/>
        <v>0</v>
      </c>
      <c r="Z35" s="61">
        <f t="shared" si="18"/>
        <v>0</v>
      </c>
      <c r="AA35" s="61">
        <f t="shared" si="18"/>
        <v>28</v>
      </c>
      <c r="AB35" s="61">
        <f t="shared" si="18"/>
        <v>21</v>
      </c>
      <c r="AC35" s="61">
        <f t="shared" si="18"/>
        <v>55</v>
      </c>
      <c r="AD35" s="61">
        <f t="shared" si="26"/>
        <v>104</v>
      </c>
    </row>
    <row r="36" spans="1:30" x14ac:dyDescent="0.25">
      <c r="H36" s="6"/>
      <c r="I36" s="52">
        <f>SUM(I29:I35)</f>
        <v>50</v>
      </c>
      <c r="J36" s="52">
        <f t="shared" ref="J36" si="31">SUM(J29:J35)</f>
        <v>43</v>
      </c>
      <c r="K36" s="52">
        <f t="shared" ref="K36" si="32">SUM(K29:K35)</f>
        <v>111</v>
      </c>
      <c r="L36" s="52">
        <f>SUM(L29:L35)</f>
        <v>162</v>
      </c>
      <c r="M36" s="52">
        <f t="shared" ref="M36" si="33">SUM(M29:M35)</f>
        <v>255</v>
      </c>
      <c r="N36" s="52">
        <f t="shared" ref="N36" si="34">SUM(N29:N35)</f>
        <v>294</v>
      </c>
      <c r="O36" s="52">
        <f>SUM(O29:O35)</f>
        <v>915</v>
      </c>
      <c r="P36" s="52"/>
      <c r="Q36" s="52"/>
      <c r="R36" s="6"/>
      <c r="S36" s="59">
        <f>SUM(S29:S35)</f>
        <v>180</v>
      </c>
      <c r="T36" s="59">
        <f t="shared" ref="T36" si="35">SUM(T29:T35)</f>
        <v>735</v>
      </c>
      <c r="U36" s="58">
        <f t="shared" si="25"/>
        <v>915</v>
      </c>
      <c r="V36" s="59"/>
      <c r="W36" s="6"/>
      <c r="X36" s="62">
        <f>SUM(X29:X35)</f>
        <v>23</v>
      </c>
      <c r="Y36" s="62">
        <f t="shared" ref="Y36:Z36" si="36">SUM(Y29:Y35)</f>
        <v>22</v>
      </c>
      <c r="Z36" s="62">
        <f t="shared" si="36"/>
        <v>20</v>
      </c>
      <c r="AA36" s="62">
        <f>SUM(AA29:AA35)</f>
        <v>162</v>
      </c>
      <c r="AB36" s="62">
        <f t="shared" ref="AB36:AC36" si="37">SUM(AB29:AB35)</f>
        <v>214</v>
      </c>
      <c r="AC36" s="62">
        <f t="shared" si="37"/>
        <v>294</v>
      </c>
      <c r="AD36" s="62">
        <f>SUM(AD29:AD35)</f>
        <v>735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G4" workbookViewId="0">
      <selection activeCell="E13" sqref="E13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14" t="s">
        <v>318</v>
      </c>
      <c r="H9" s="110" t="s">
        <v>319</v>
      </c>
      <c r="I9" s="111"/>
      <c r="J9" s="111"/>
      <c r="K9" s="111"/>
      <c r="L9" s="111"/>
      <c r="M9" s="111"/>
      <c r="N9" s="112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15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13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03" t="s">
        <v>332</v>
      </c>
      <c r="Q16" s="99">
        <v>238</v>
      </c>
      <c r="R16" s="98"/>
      <c r="S16" s="99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00">
        <v>236</v>
      </c>
      <c r="R17" s="97"/>
      <c r="S17" s="100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04"/>
      <c r="P18" s="76" t="s">
        <v>334</v>
      </c>
      <c r="Q18" s="101">
        <v>-2</v>
      </c>
      <c r="R18" s="97"/>
      <c r="S18" s="102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25">
      <c r="A22" t="s">
        <v>55</v>
      </c>
      <c r="B22" t="s">
        <v>56</v>
      </c>
      <c r="C22" s="65" t="s">
        <v>90</v>
      </c>
      <c r="D22" s="65">
        <v>3</v>
      </c>
      <c r="Q22" s="93"/>
      <c r="R22" s="93"/>
      <c r="S22" s="93"/>
      <c r="T22" s="93"/>
      <c r="U22" s="93"/>
    </row>
    <row r="23" spans="1:21" x14ac:dyDescent="0.25">
      <c r="A23" t="s">
        <v>57</v>
      </c>
      <c r="B23" t="s">
        <v>58</v>
      </c>
      <c r="C23" s="65" t="s">
        <v>90</v>
      </c>
      <c r="D23" s="65">
        <v>2</v>
      </c>
      <c r="Q23" s="93"/>
      <c r="R23" s="93"/>
      <c r="S23" s="93"/>
      <c r="T23" s="93"/>
      <c r="U23" s="93"/>
    </row>
    <row r="24" spans="1:21" x14ac:dyDescent="0.25">
      <c r="A24" t="s">
        <v>59</v>
      </c>
      <c r="B24" t="s">
        <v>60</v>
      </c>
      <c r="C24" s="65" t="s">
        <v>90</v>
      </c>
      <c r="D24" s="65">
        <v>2</v>
      </c>
      <c r="Q24" s="93"/>
      <c r="R24" s="93"/>
      <c r="S24" s="93"/>
      <c r="T24" s="93"/>
      <c r="U24" s="93"/>
    </row>
    <row r="25" spans="1:21" x14ac:dyDescent="0.25">
      <c r="A25" t="s">
        <v>61</v>
      </c>
      <c r="B25" t="s">
        <v>62</v>
      </c>
      <c r="C25" s="65" t="s">
        <v>81</v>
      </c>
      <c r="D25" s="65">
        <v>2</v>
      </c>
      <c r="Q25" s="93"/>
      <c r="R25" s="93"/>
      <c r="S25" s="93"/>
      <c r="T25" s="93"/>
      <c r="U25" s="93"/>
    </row>
    <row r="26" spans="1:21" x14ac:dyDescent="0.25">
      <c r="A26" t="s">
        <v>63</v>
      </c>
      <c r="B26" t="s">
        <v>24</v>
      </c>
      <c r="C26" s="65" t="s">
        <v>89</v>
      </c>
      <c r="D26" s="65">
        <v>3</v>
      </c>
      <c r="Q26" s="93"/>
      <c r="R26" s="93"/>
      <c r="S26" s="93"/>
      <c r="T26" s="93"/>
      <c r="U26" s="93"/>
    </row>
    <row r="27" spans="1:21" x14ac:dyDescent="0.25">
      <c r="A27" s="1" t="s">
        <v>64</v>
      </c>
      <c r="B27" s="1" t="s">
        <v>65</v>
      </c>
      <c r="C27" s="65"/>
      <c r="D27" s="65"/>
      <c r="Q27" s="93"/>
      <c r="R27" s="93"/>
      <c r="S27" s="93"/>
      <c r="T27" s="93"/>
      <c r="U27" s="93"/>
    </row>
    <row r="28" spans="1:21" x14ac:dyDescent="0.25">
      <c r="A28" t="s">
        <v>66</v>
      </c>
      <c r="B28" t="s">
        <v>67</v>
      </c>
      <c r="C28" s="65" t="s">
        <v>93</v>
      </c>
      <c r="D28" s="65">
        <v>6</v>
      </c>
      <c r="Q28" s="93"/>
      <c r="R28" s="93"/>
      <c r="S28" s="93"/>
      <c r="T28" s="93"/>
      <c r="U28" s="93"/>
    </row>
    <row r="29" spans="1:21" ht="45" x14ac:dyDescent="0.25">
      <c r="A29" t="s">
        <v>68</v>
      </c>
      <c r="B29" t="s">
        <v>69</v>
      </c>
      <c r="C29" s="32" t="s">
        <v>309</v>
      </c>
      <c r="D29" s="32" t="s">
        <v>310</v>
      </c>
    </row>
    <row r="30" spans="1:21" x14ac:dyDescent="0.25">
      <c r="A30" t="s">
        <v>70</v>
      </c>
      <c r="B30" t="s">
        <v>71</v>
      </c>
      <c r="C30" s="65" t="s">
        <v>81</v>
      </c>
      <c r="D30" s="65">
        <v>3</v>
      </c>
    </row>
    <row r="31" spans="1:21" x14ac:dyDescent="0.25">
      <c r="A31" t="s">
        <v>72</v>
      </c>
      <c r="B31" t="s">
        <v>24</v>
      </c>
      <c r="C31" s="65" t="s">
        <v>89</v>
      </c>
      <c r="D31" s="65">
        <v>2</v>
      </c>
    </row>
    <row r="32" spans="1:21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3">
    <mergeCell ref="H9:M9"/>
    <mergeCell ref="N9:N10"/>
    <mergeCell ref="G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Qualifica</vt:lpstr>
      <vt:lpstr>Resoconto finale</vt:lpstr>
      <vt:lpstr>tabelle forma carina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2014-04-09T11:30:59Z</dcterms:modified>
</cp:coreProperties>
</file>