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35" windowWidth="15120" windowHeight="8010" activeTab="3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5621"/>
</workbook>
</file>

<file path=xl/calcChain.xml><?xml version="1.0" encoding="utf-8"?>
<calcChain xmlns="http://schemas.openxmlformats.org/spreadsheetml/2006/main">
  <c r="E30" i="4" l="1"/>
  <c r="E36" i="1"/>
  <c r="N17" i="7" l="1"/>
  <c r="N16" i="7"/>
  <c r="N13" i="7"/>
  <c r="N12" i="7"/>
  <c r="N11" i="7"/>
  <c r="F21" i="6" l="1"/>
  <c r="B21" i="6"/>
  <c r="C21" i="6"/>
  <c r="D21" i="6"/>
  <c r="H15" i="6"/>
  <c r="X30" i="6"/>
  <c r="AD30" i="6" s="1"/>
  <c r="Y30" i="6"/>
  <c r="Z30" i="6"/>
  <c r="Z36" i="6" s="1"/>
  <c r="AA30" i="6"/>
  <c r="AB30" i="6"/>
  <c r="AB36" i="6" s="1"/>
  <c r="AC30" i="6"/>
  <c r="X31" i="6"/>
  <c r="Y31" i="6"/>
  <c r="Z31" i="6"/>
  <c r="AA31" i="6"/>
  <c r="AB31" i="6"/>
  <c r="AC31" i="6"/>
  <c r="X32" i="6"/>
  <c r="AD32" i="6" s="1"/>
  <c r="Y32" i="6"/>
  <c r="Z32" i="6"/>
  <c r="AA32" i="6"/>
  <c r="AB32" i="6"/>
  <c r="AC32" i="6"/>
  <c r="X33" i="6"/>
  <c r="Y33" i="6"/>
  <c r="Z33" i="6"/>
  <c r="AA33" i="6"/>
  <c r="AB33" i="6"/>
  <c r="AC33" i="6"/>
  <c r="X34" i="6"/>
  <c r="AD34" i="6" s="1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D35" i="6"/>
  <c r="AD33" i="6"/>
  <c r="AD31" i="6"/>
  <c r="AC36" i="6"/>
  <c r="AA36" i="6"/>
  <c r="Y36" i="6"/>
  <c r="F35" i="6"/>
  <c r="F34" i="6"/>
  <c r="F30" i="6"/>
  <c r="F31" i="6"/>
  <c r="F32" i="6"/>
  <c r="F33" i="6"/>
  <c r="F29" i="6"/>
  <c r="E29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V8" i="6"/>
  <c r="V7" i="6"/>
  <c r="T6" i="6"/>
  <c r="V6" i="6" s="1"/>
  <c r="V5" i="6"/>
  <c r="V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Z21" i="6" s="1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X36" i="6" l="1"/>
  <c r="AD29" i="6"/>
  <c r="AD36" i="6" s="1"/>
  <c r="AE10" i="6"/>
  <c r="T10" i="6"/>
  <c r="T33" i="6"/>
  <c r="T29" i="6"/>
  <c r="C30" i="6"/>
  <c r="T34" i="6"/>
  <c r="T32" i="6"/>
  <c r="T30" i="6"/>
  <c r="T31" i="6"/>
  <c r="T35" i="6"/>
  <c r="T36" i="6" l="1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B32" i="6"/>
  <c r="D32" i="6" s="1"/>
  <c r="B31" i="6"/>
  <c r="B30" i="6"/>
  <c r="D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C35" i="6" l="1"/>
  <c r="D31" i="6"/>
  <c r="E35" i="6"/>
  <c r="D34" i="6"/>
  <c r="D29" i="6"/>
  <c r="D35" i="6" s="1"/>
  <c r="B35" i="6"/>
  <c r="D33" i="6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O4" i="4"/>
  <c r="O3" i="4"/>
  <c r="E35" i="3"/>
  <c r="S36" i="6" l="1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<sst xmlns="http://schemas.openxmlformats.org/spreadsheetml/2006/main" count="921" uniqueCount="326">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</sst>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228416"/>
        <c:axId val="109229952"/>
      </c:barChart>
      <c:catAx>
        <c:axId val="10922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229952"/>
        <c:crosses val="autoZero"/>
        <c:auto val="1"/>
        <c:lblAlgn val="ctr"/>
        <c:lblOffset val="100"/>
        <c:noMultiLvlLbl val="0"/>
      </c:catAx>
      <c:valAx>
        <c:axId val="10922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2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8654592"/>
        <c:axId val="108656128"/>
      </c:barChart>
      <c:catAx>
        <c:axId val="108654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656128"/>
        <c:crosses val="autoZero"/>
        <c:auto val="1"/>
        <c:lblAlgn val="ctr"/>
        <c:lblOffset val="100"/>
        <c:noMultiLvlLbl val="0"/>
      </c:catAx>
      <c:valAx>
        <c:axId val="108656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6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255488"/>
        <c:axId val="110257280"/>
      </c:barChart>
      <c:catAx>
        <c:axId val="11025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257280"/>
        <c:crosses val="autoZero"/>
        <c:auto val="1"/>
        <c:lblAlgn val="ctr"/>
        <c:lblOffset val="100"/>
        <c:noMultiLvlLbl val="0"/>
      </c:catAx>
      <c:valAx>
        <c:axId val="11025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2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51</c:v>
                </c:pt>
                <c:pt idx="1">
                  <c:v>46</c:v>
                </c:pt>
                <c:pt idx="2">
                  <c:v>118</c:v>
                </c:pt>
                <c:pt idx="3">
                  <c:v>162</c:v>
                </c:pt>
                <c:pt idx="4">
                  <c:v>243</c:v>
                </c:pt>
                <c:pt idx="5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920</c:v>
                </c:pt>
                <c:pt idx="1">
                  <c:v>1530</c:v>
                </c:pt>
                <c:pt idx="2">
                  <c:v>2950</c:v>
                </c:pt>
                <c:pt idx="3">
                  <c:v>3645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202</c:v>
                </c:pt>
                <c:pt idx="4">
                  <c:v>293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37</c:v>
                </c:pt>
                <c:pt idx="4">
                  <c:v>45</c:v>
                </c:pt>
                <c:pt idx="5">
                  <c:v>51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895104"/>
        <c:axId val="110896640"/>
      </c:barChart>
      <c:catAx>
        <c:axId val="11089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896640"/>
        <c:crosses val="autoZero"/>
        <c:auto val="1"/>
        <c:lblAlgn val="ctr"/>
        <c:lblOffset val="100"/>
        <c:noMultiLvlLbl val="0"/>
      </c:catAx>
      <c:valAx>
        <c:axId val="110896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8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23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933504"/>
        <c:axId val="110935040"/>
      </c:barChart>
      <c:catAx>
        <c:axId val="110933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935040"/>
        <c:crosses val="autoZero"/>
        <c:auto val="1"/>
        <c:lblAlgn val="ctr"/>
        <c:lblOffset val="100"/>
        <c:noMultiLvlLbl val="0"/>
      </c:catAx>
      <c:valAx>
        <c:axId val="110935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93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672320"/>
        <c:axId val="109673856"/>
      </c:barChart>
      <c:catAx>
        <c:axId val="10967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73856"/>
        <c:crosses val="autoZero"/>
        <c:auto val="1"/>
        <c:lblAlgn val="ctr"/>
        <c:lblOffset val="100"/>
        <c:noMultiLvlLbl val="0"/>
      </c:catAx>
      <c:valAx>
        <c:axId val="109673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6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8759296"/>
        <c:axId val="108765184"/>
      </c:barChart>
      <c:catAx>
        <c:axId val="10875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765184"/>
        <c:crosses val="autoZero"/>
        <c:auto val="1"/>
        <c:lblAlgn val="ctr"/>
        <c:lblOffset val="100"/>
        <c:noMultiLvlLbl val="0"/>
      </c:catAx>
      <c:valAx>
        <c:axId val="108765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zoomScaleNormal="100" workbookViewId="0">
      <selection activeCell="G30" sqref="G30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97" t="s">
        <v>12</v>
      </c>
      <c r="P1" s="97"/>
      <c r="Q1" s="97"/>
      <c r="R1" s="97"/>
    </row>
    <row r="2" spans="1:18" x14ac:dyDescent="0.25">
      <c r="C2" s="61"/>
      <c r="D2" s="61"/>
      <c r="E2" s="61"/>
      <c r="N2" t="s">
        <v>4</v>
      </c>
      <c r="O2" s="96" t="s">
        <v>13</v>
      </c>
      <c r="P2" s="96"/>
      <c r="Q2" s="96"/>
      <c r="R2" s="96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96" t="s">
        <v>11</v>
      </c>
      <c r="P3" s="96"/>
      <c r="Q3" s="96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96" t="s">
        <v>15</v>
      </c>
      <c r="P4" s="96"/>
      <c r="Q4" s="96"/>
      <c r="R4" s="96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96" t="s">
        <v>14</v>
      </c>
      <c r="P5" s="96"/>
      <c r="Q5" s="96"/>
      <c r="R5" s="96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96" t="s">
        <v>16</v>
      </c>
      <c r="P6" s="96"/>
      <c r="Q6" s="96"/>
      <c r="R6" s="96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96" t="s">
        <v>10</v>
      </c>
      <c r="P7" s="96"/>
      <c r="Q7" s="96"/>
      <c r="R7" s="96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I29" sqref="I29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14</v>
      </c>
      <c r="E25" s="33">
        <v>28</v>
      </c>
      <c r="F25" s="35"/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236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zoomScale="70" zoomScaleNormal="70" workbookViewId="0">
      <selection activeCell="J36" sqref="J36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</row>
    <row r="29" spans="1:21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zoomScale="70" zoomScaleNormal="70" workbookViewId="0">
      <selection activeCell="O45" sqref="O45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99" t="s">
        <v>288</v>
      </c>
      <c r="B1" s="98"/>
      <c r="C1" s="98"/>
      <c r="D1" s="98"/>
      <c r="E1" s="98"/>
      <c r="F1" s="98"/>
      <c r="G1" s="98"/>
      <c r="H1" s="98"/>
      <c r="J1" s="98" t="s">
        <v>289</v>
      </c>
      <c r="K1" s="98"/>
      <c r="L1" s="98"/>
      <c r="M1" s="98"/>
      <c r="N1" s="98"/>
      <c r="O1" s="98"/>
      <c r="P1" s="98"/>
      <c r="Q1" s="98"/>
      <c r="S1" s="98" t="s">
        <v>290</v>
      </c>
      <c r="T1" s="98"/>
      <c r="U1" s="98"/>
      <c r="V1" s="98"/>
      <c r="W1" s="98"/>
      <c r="X1" s="98"/>
      <c r="Y1" s="98"/>
      <c r="Z1" s="98"/>
      <c r="AB1" s="98" t="s">
        <v>219</v>
      </c>
      <c r="AC1" s="98"/>
      <c r="AD1" s="98"/>
      <c r="AE1" s="98"/>
      <c r="AF1" s="98"/>
      <c r="AG1" s="98"/>
      <c r="AH1" s="98"/>
      <c r="AI1" s="98"/>
      <c r="AK1" s="98" t="s">
        <v>291</v>
      </c>
      <c r="AL1" s="98"/>
      <c r="AM1" s="98"/>
      <c r="AN1" s="98"/>
      <c r="AO1" s="98"/>
      <c r="AP1" s="98"/>
      <c r="AQ1" s="98"/>
      <c r="AR1" s="98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10</v>
      </c>
      <c r="U4" s="61">
        <v>20</v>
      </c>
      <c r="V4" s="61">
        <f>T4*U4</f>
        <v>200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10</v>
      </c>
      <c r="U5" s="61">
        <v>30</v>
      </c>
      <c r="V5" s="61">
        <f>T5*U5</f>
        <v>300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0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1">K6*L6</f>
        <v>700</v>
      </c>
      <c r="N6" s="51"/>
      <c r="O6" s="51"/>
      <c r="P6" s="51"/>
      <c r="S6" s="61" t="s">
        <v>188</v>
      </c>
      <c r="T6" s="61">
        <f>8+6+6+4</f>
        <v>24</v>
      </c>
      <c r="U6" s="61">
        <v>25</v>
      </c>
      <c r="V6" s="61">
        <f>T6*U6</f>
        <v>600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2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3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0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1"/>
        <v>120</v>
      </c>
      <c r="N7" s="51"/>
      <c r="O7" s="51"/>
      <c r="P7" s="51"/>
      <c r="S7" s="61" t="s">
        <v>126</v>
      </c>
      <c r="T7" s="61">
        <v>49</v>
      </c>
      <c r="U7" s="61">
        <v>15</v>
      </c>
      <c r="V7" s="61">
        <f>T7*U7</f>
        <v>735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2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3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143</v>
      </c>
      <c r="U8" s="61">
        <v>22</v>
      </c>
      <c r="V8" s="61">
        <f>T8*U8</f>
        <v>3146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61"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236</v>
      </c>
      <c r="U10" s="61"/>
      <c r="V10" s="61">
        <v>5199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28</v>
      </c>
      <c r="Z14" s="61">
        <f>SUM(T14:Y14)</f>
        <v>31</v>
      </c>
      <c r="AB14" s="12" t="s">
        <v>281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4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5">SUM(T15:Y15)</f>
        <v>35</v>
      </c>
      <c r="AB15" s="14" t="s">
        <v>282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4"/>
        <v>5</v>
      </c>
      <c r="S16" s="10" t="s">
        <v>283</v>
      </c>
      <c r="T16" s="61"/>
      <c r="U16" s="61"/>
      <c r="V16" s="61"/>
      <c r="W16" s="61"/>
      <c r="X16" s="61">
        <v>3</v>
      </c>
      <c r="Y16" s="61">
        <v>30</v>
      </c>
      <c r="Z16" s="61">
        <f>SUM(T16:Y16)</f>
        <v>33</v>
      </c>
      <c r="AB16" s="10" t="s">
        <v>283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4"/>
        <v>6</v>
      </c>
      <c r="S17" s="22" t="s">
        <v>284</v>
      </c>
      <c r="T17" s="61"/>
      <c r="U17" s="61">
        <v>8</v>
      </c>
      <c r="V17" s="61">
        <v>8</v>
      </c>
      <c r="W17" s="61"/>
      <c r="X17" s="61">
        <v>18</v>
      </c>
      <c r="Y17" s="61"/>
      <c r="Z17" s="61">
        <f t="shared" si="5"/>
        <v>34</v>
      </c>
      <c r="AB17" s="22" t="s">
        <v>284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6">SUM(AC17:AH17)</f>
        <v>52</v>
      </c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4"/>
        <v>8</v>
      </c>
      <c r="S18" s="16" t="s">
        <v>285</v>
      </c>
      <c r="T18" s="61">
        <v>3</v>
      </c>
      <c r="U18" s="61">
        <v>2</v>
      </c>
      <c r="V18" s="61">
        <v>12</v>
      </c>
      <c r="W18" s="61"/>
      <c r="X18" s="61">
        <v>0</v>
      </c>
      <c r="Y18" s="61">
        <v>16</v>
      </c>
      <c r="Z18" s="61">
        <f>SUM(T18:Y18)</f>
        <v>33</v>
      </c>
      <c r="AB18" s="16" t="s">
        <v>285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8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4"/>
        <v>5</v>
      </c>
      <c r="S19" s="9" t="s">
        <v>286</v>
      </c>
      <c r="T19" s="61">
        <v>1</v>
      </c>
      <c r="U19" s="61"/>
      <c r="V19" s="61">
        <v>4</v>
      </c>
      <c r="W19" s="61"/>
      <c r="X19" s="61">
        <v>20</v>
      </c>
      <c r="Y19" s="61">
        <v>10</v>
      </c>
      <c r="Z19" s="61">
        <f t="shared" si="5"/>
        <v>35</v>
      </c>
      <c r="AB19" s="9" t="s">
        <v>286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6"/>
        <v>49</v>
      </c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4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10</v>
      </c>
      <c r="U21" s="62">
        <f t="shared" si="13"/>
        <v>10</v>
      </c>
      <c r="V21" s="62">
        <f t="shared" si="13"/>
        <v>24</v>
      </c>
      <c r="W21" s="62">
        <v>0</v>
      </c>
      <c r="X21" s="62">
        <f t="shared" si="13"/>
        <v>49</v>
      </c>
      <c r="Y21" s="62">
        <f t="shared" si="13"/>
        <v>143</v>
      </c>
      <c r="Z21" s="62">
        <f>SUM(Z14:Z20)</f>
        <v>236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106" t="s">
        <v>307</v>
      </c>
      <c r="I27" s="106"/>
      <c r="J27" s="106"/>
      <c r="K27" s="106"/>
      <c r="L27" s="106"/>
      <c r="M27" s="106"/>
      <c r="N27" s="106"/>
      <c r="O27" s="106"/>
      <c r="W27" s="106" t="s">
        <v>308</v>
      </c>
      <c r="X27" s="98"/>
      <c r="Y27" s="98"/>
      <c r="Z27" s="98"/>
      <c r="AA27" s="98"/>
      <c r="AB27" s="98"/>
      <c r="AC27" s="98"/>
      <c r="AD27" s="98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25</v>
      </c>
      <c r="D29">
        <f>B29+C29</f>
        <v>46</v>
      </c>
      <c r="E29">
        <f>C29*C4</f>
        <v>500</v>
      </c>
      <c r="F29">
        <f>D29*C4</f>
        <v>920</v>
      </c>
      <c r="H29" s="12" t="s">
        <v>281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46</v>
      </c>
      <c r="O29" s="51">
        <f>SUM(I29:N29)</f>
        <v>131</v>
      </c>
      <c r="P29" s="51"/>
      <c r="Q29" s="51"/>
      <c r="R29" s="12" t="s">
        <v>281</v>
      </c>
      <c r="S29" s="58">
        <f>H14+Q14</f>
        <v>26</v>
      </c>
      <c r="T29" s="58">
        <f>Z14+AI14+AR14</f>
        <v>105</v>
      </c>
      <c r="U29" s="58">
        <f>S29+T29</f>
        <v>131</v>
      </c>
      <c r="V29" s="58"/>
      <c r="W29" s="12" t="s">
        <v>281</v>
      </c>
      <c r="X29" s="61">
        <f t="shared" ref="X29:AC35" si="17">T14+AC14+AL14</f>
        <v>5</v>
      </c>
      <c r="Y29" s="61">
        <f t="shared" si="17"/>
        <v>0</v>
      </c>
      <c r="Z29" s="61">
        <f t="shared" si="17"/>
        <v>0</v>
      </c>
      <c r="AA29" s="61">
        <f t="shared" si="17"/>
        <v>28</v>
      </c>
      <c r="AB29" s="61">
        <f t="shared" si="17"/>
        <v>26</v>
      </c>
      <c r="AC29" s="61">
        <f t="shared" si="17"/>
        <v>46</v>
      </c>
      <c r="AD29" s="61">
        <f>SUM(X29:AC29)</f>
        <v>105</v>
      </c>
    </row>
    <row r="30" spans="1:44" x14ac:dyDescent="0.25">
      <c r="A30" s="51" t="s">
        <v>90</v>
      </c>
      <c r="B30">
        <f t="shared" ref="B30:B34" si="18">B5+K5</f>
        <v>27</v>
      </c>
      <c r="C30">
        <f>T5+AC5+AL5</f>
        <v>24</v>
      </c>
      <c r="D30">
        <f>B30+C30</f>
        <v>51</v>
      </c>
      <c r="E30">
        <f t="shared" ref="E30:E34" si="19">C30*C5</f>
        <v>720</v>
      </c>
      <c r="F30">
        <f t="shared" ref="F30:F33" si="20">D30*C5</f>
        <v>1530</v>
      </c>
      <c r="H30" s="14" t="s">
        <v>282</v>
      </c>
      <c r="I30" s="51">
        <f t="shared" ref="I30:I35" si="21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2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3">Z15+AI15+AR15</f>
        <v>104</v>
      </c>
      <c r="U30" s="58">
        <f t="shared" ref="U30:U36" si="24">S30+T30</f>
        <v>129</v>
      </c>
      <c r="V30" s="58"/>
      <c r="W30" s="14" t="s">
        <v>282</v>
      </c>
      <c r="X30" s="61">
        <f t="shared" si="17"/>
        <v>6</v>
      </c>
      <c r="Y30" s="61">
        <f t="shared" si="17"/>
        <v>3</v>
      </c>
      <c r="Z30" s="61">
        <f t="shared" si="17"/>
        <v>0</v>
      </c>
      <c r="AA30" s="61">
        <f t="shared" si="17"/>
        <v>28</v>
      </c>
      <c r="AB30" s="61">
        <f t="shared" si="17"/>
        <v>20</v>
      </c>
      <c r="AC30" s="61">
        <f t="shared" si="17"/>
        <v>47</v>
      </c>
      <c r="AD30" s="61">
        <f t="shared" ref="AD30:AD35" si="25">SUM(X30:AC30)</f>
        <v>104</v>
      </c>
    </row>
    <row r="31" spans="1:44" x14ac:dyDescent="0.25">
      <c r="A31" s="51" t="s">
        <v>188</v>
      </c>
      <c r="B31">
        <f t="shared" si="18"/>
        <v>91</v>
      </c>
      <c r="C31">
        <f t="shared" ref="C31:C34" si="26">T6+AC6+AL6</f>
        <v>27</v>
      </c>
      <c r="D31">
        <f t="shared" ref="D31:D34" si="27">B31+C31</f>
        <v>118</v>
      </c>
      <c r="E31">
        <f t="shared" si="19"/>
        <v>675</v>
      </c>
      <c r="F31">
        <f t="shared" si="20"/>
        <v>2950</v>
      </c>
      <c r="H31" s="10" t="s">
        <v>283</v>
      </c>
      <c r="I31" s="51">
        <f t="shared" si="21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23</v>
      </c>
      <c r="N31" s="51">
        <f t="shared" si="16"/>
        <v>30</v>
      </c>
      <c r="O31" s="51">
        <f t="shared" si="22"/>
        <v>131</v>
      </c>
      <c r="P31" s="51"/>
      <c r="Q31" s="51"/>
      <c r="R31" s="10" t="s">
        <v>283</v>
      </c>
      <c r="S31" s="58">
        <f t="shared" ref="S31:S35" si="28">H16+Q16</f>
        <v>26</v>
      </c>
      <c r="T31" s="58">
        <f t="shared" si="23"/>
        <v>105</v>
      </c>
      <c r="U31" s="58">
        <f t="shared" si="24"/>
        <v>131</v>
      </c>
      <c r="V31" s="58"/>
      <c r="W31" s="10" t="s">
        <v>283</v>
      </c>
      <c r="X31" s="61">
        <f t="shared" si="17"/>
        <v>8</v>
      </c>
      <c r="Y31" s="61">
        <f t="shared" si="17"/>
        <v>6</v>
      </c>
      <c r="Z31" s="61">
        <f t="shared" si="17"/>
        <v>0</v>
      </c>
      <c r="AA31" s="61">
        <f t="shared" si="17"/>
        <v>38</v>
      </c>
      <c r="AB31" s="61">
        <f t="shared" si="17"/>
        <v>23</v>
      </c>
      <c r="AC31" s="61">
        <f t="shared" si="17"/>
        <v>30</v>
      </c>
      <c r="AD31" s="61">
        <f t="shared" si="25"/>
        <v>105</v>
      </c>
    </row>
    <row r="32" spans="1:44" x14ac:dyDescent="0.25">
      <c r="A32" s="51" t="s">
        <v>126</v>
      </c>
      <c r="B32">
        <f t="shared" si="18"/>
        <v>41</v>
      </c>
      <c r="C32">
        <f t="shared" si="26"/>
        <v>202</v>
      </c>
      <c r="D32">
        <f t="shared" si="27"/>
        <v>243</v>
      </c>
      <c r="E32">
        <f t="shared" si="19"/>
        <v>3030</v>
      </c>
      <c r="F32">
        <f t="shared" si="20"/>
        <v>3645</v>
      </c>
      <c r="H32" s="22" t="s">
        <v>284</v>
      </c>
      <c r="I32" s="51">
        <f t="shared" si="21"/>
        <v>4</v>
      </c>
      <c r="J32" s="51">
        <f t="shared" si="16"/>
        <v>10</v>
      </c>
      <c r="K32" s="51">
        <f t="shared" si="16"/>
        <v>27</v>
      </c>
      <c r="L32" s="51">
        <f t="shared" si="16"/>
        <v>10</v>
      </c>
      <c r="M32" s="51">
        <f t="shared" si="16"/>
        <v>37</v>
      </c>
      <c r="N32" s="51">
        <f t="shared" si="16"/>
        <v>42</v>
      </c>
      <c r="O32" s="51">
        <f t="shared" si="22"/>
        <v>130</v>
      </c>
      <c r="P32" s="51"/>
      <c r="Q32" s="51"/>
      <c r="R32" s="22" t="s">
        <v>284</v>
      </c>
      <c r="S32" s="58">
        <f t="shared" si="28"/>
        <v>25</v>
      </c>
      <c r="T32" s="58">
        <f t="shared" si="23"/>
        <v>105</v>
      </c>
      <c r="U32" s="58">
        <f t="shared" si="24"/>
        <v>130</v>
      </c>
      <c r="V32" s="58"/>
      <c r="W32" s="22" t="s">
        <v>284</v>
      </c>
      <c r="X32" s="61">
        <f t="shared" si="17"/>
        <v>1</v>
      </c>
      <c r="Y32" s="61">
        <f t="shared" si="17"/>
        <v>10</v>
      </c>
      <c r="Z32" s="61">
        <f t="shared" si="17"/>
        <v>8</v>
      </c>
      <c r="AA32" s="61">
        <f t="shared" si="17"/>
        <v>10</v>
      </c>
      <c r="AB32" s="61">
        <f t="shared" si="17"/>
        <v>34</v>
      </c>
      <c r="AC32" s="61">
        <f t="shared" si="17"/>
        <v>42</v>
      </c>
      <c r="AD32" s="61">
        <f t="shared" si="25"/>
        <v>105</v>
      </c>
    </row>
    <row r="33" spans="1:30" x14ac:dyDescent="0.25">
      <c r="A33" s="51" t="s">
        <v>187</v>
      </c>
      <c r="B33">
        <f t="shared" si="18"/>
        <v>0</v>
      </c>
      <c r="C33">
        <f>T8+AC8+AL8</f>
        <v>293</v>
      </c>
      <c r="D33">
        <f>B33+C33</f>
        <v>293</v>
      </c>
      <c r="E33">
        <f t="shared" si="19"/>
        <v>6446</v>
      </c>
      <c r="F33">
        <f t="shared" si="20"/>
        <v>6446</v>
      </c>
      <c r="H33" s="16" t="s">
        <v>285</v>
      </c>
      <c r="I33" s="51">
        <f>B18+K18+T18+AC18+AL18</f>
        <v>3</v>
      </c>
      <c r="J33" s="51">
        <f t="shared" si="16"/>
        <v>4</v>
      </c>
      <c r="K33" s="51">
        <f t="shared" si="16"/>
        <v>33</v>
      </c>
      <c r="L33" s="51">
        <f>E18+N18+W18+AF18+AO18</f>
        <v>20</v>
      </c>
      <c r="M33" s="51">
        <f t="shared" si="16"/>
        <v>45</v>
      </c>
      <c r="N33" s="51">
        <f t="shared" si="16"/>
        <v>28</v>
      </c>
      <c r="O33" s="51">
        <f t="shared" si="22"/>
        <v>133</v>
      </c>
      <c r="P33" s="51"/>
      <c r="Q33" s="51"/>
      <c r="R33" s="16" t="s">
        <v>285</v>
      </c>
      <c r="S33" s="58">
        <f t="shared" si="28"/>
        <v>28</v>
      </c>
      <c r="T33" s="58">
        <f t="shared" si="23"/>
        <v>105</v>
      </c>
      <c r="U33" s="58">
        <f t="shared" si="24"/>
        <v>133</v>
      </c>
      <c r="V33" s="58"/>
      <c r="W33" s="16" t="s">
        <v>285</v>
      </c>
      <c r="X33" s="61">
        <f t="shared" si="17"/>
        <v>3</v>
      </c>
      <c r="Y33" s="61">
        <f t="shared" si="17"/>
        <v>2</v>
      </c>
      <c r="Z33" s="61">
        <f t="shared" si="17"/>
        <v>15</v>
      </c>
      <c r="AA33" s="61">
        <f t="shared" si="17"/>
        <v>20</v>
      </c>
      <c r="AB33" s="61">
        <f t="shared" si="17"/>
        <v>37</v>
      </c>
      <c r="AC33" s="61">
        <f t="shared" si="17"/>
        <v>28</v>
      </c>
      <c r="AD33" s="61">
        <f t="shared" si="25"/>
        <v>105</v>
      </c>
    </row>
    <row r="34" spans="1:30" x14ac:dyDescent="0.25">
      <c r="A34" s="51" t="s">
        <v>224</v>
      </c>
      <c r="B34">
        <f t="shared" si="18"/>
        <v>0</v>
      </c>
      <c r="C34">
        <f t="shared" si="26"/>
        <v>162</v>
      </c>
      <c r="D34">
        <f t="shared" si="27"/>
        <v>162</v>
      </c>
      <c r="E34">
        <f t="shared" si="19"/>
        <v>2430</v>
      </c>
      <c r="F34">
        <f>D34*C9</f>
        <v>2430</v>
      </c>
      <c r="H34" s="9" t="s">
        <v>286</v>
      </c>
      <c r="I34" s="51">
        <f t="shared" si="21"/>
        <v>9</v>
      </c>
      <c r="J34" s="51">
        <f t="shared" si="16"/>
        <v>4</v>
      </c>
      <c r="K34" s="51">
        <f t="shared" si="16"/>
        <v>9</v>
      </c>
      <c r="L34" s="51">
        <f>E19+N19+W19+AF19+AO19</f>
        <v>10</v>
      </c>
      <c r="M34" s="51">
        <f t="shared" si="16"/>
        <v>51</v>
      </c>
      <c r="N34" s="51">
        <f t="shared" si="16"/>
        <v>45</v>
      </c>
      <c r="O34" s="51">
        <f t="shared" si="22"/>
        <v>128</v>
      </c>
      <c r="P34" s="51"/>
      <c r="Q34" s="51"/>
      <c r="R34" s="9" t="s">
        <v>286</v>
      </c>
      <c r="S34" s="58">
        <f t="shared" si="28"/>
        <v>23</v>
      </c>
      <c r="T34" s="58">
        <f t="shared" si="23"/>
        <v>105</v>
      </c>
      <c r="U34" s="58">
        <f t="shared" si="24"/>
        <v>128</v>
      </c>
      <c r="V34" s="58"/>
      <c r="W34" s="9" t="s">
        <v>286</v>
      </c>
      <c r="X34" s="61">
        <f t="shared" si="17"/>
        <v>1</v>
      </c>
      <c r="Y34" s="61">
        <f t="shared" si="17"/>
        <v>4</v>
      </c>
      <c r="Z34" s="61">
        <f t="shared" si="17"/>
        <v>4</v>
      </c>
      <c r="AA34" s="61">
        <f t="shared" si="17"/>
        <v>10</v>
      </c>
      <c r="AB34" s="61">
        <f t="shared" si="17"/>
        <v>41</v>
      </c>
      <c r="AC34" s="61">
        <f t="shared" si="17"/>
        <v>45</v>
      </c>
      <c r="AD34" s="61">
        <f t="shared" si="25"/>
        <v>105</v>
      </c>
    </row>
    <row r="35" spans="1:30" x14ac:dyDescent="0.25">
      <c r="A35" s="52" t="s">
        <v>294</v>
      </c>
      <c r="B35">
        <f t="shared" ref="B35" si="29">SUM(B29:B34)</f>
        <v>180</v>
      </c>
      <c r="C35">
        <f>SUM(C29:C34)</f>
        <v>733</v>
      </c>
      <c r="D35">
        <f>SUM(D29:D34)</f>
        <v>913</v>
      </c>
      <c r="E35">
        <f>SUM(E29:E34)</f>
        <v>13801</v>
      </c>
      <c r="F35">
        <f>SUM(F29:F34)</f>
        <v>17921</v>
      </c>
      <c r="G35" t="s">
        <v>304</v>
      </c>
      <c r="H35" s="20" t="s">
        <v>287</v>
      </c>
      <c r="I35" s="51">
        <f t="shared" si="21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33</v>
      </c>
      <c r="N35" s="51">
        <f t="shared" si="16"/>
        <v>55</v>
      </c>
      <c r="O35" s="51">
        <f t="shared" si="22"/>
        <v>131</v>
      </c>
      <c r="P35" s="51"/>
      <c r="Q35" s="51"/>
      <c r="R35" s="20" t="s">
        <v>287</v>
      </c>
      <c r="S35" s="58">
        <f t="shared" si="28"/>
        <v>27</v>
      </c>
      <c r="T35" s="58">
        <f t="shared" si="23"/>
        <v>104</v>
      </c>
      <c r="U35" s="58">
        <f t="shared" si="24"/>
        <v>131</v>
      </c>
      <c r="V35" s="58"/>
      <c r="W35" s="20" t="s">
        <v>287</v>
      </c>
      <c r="X35" s="61">
        <f t="shared" si="17"/>
        <v>0</v>
      </c>
      <c r="Y35" s="61">
        <f t="shared" si="17"/>
        <v>0</v>
      </c>
      <c r="Z35" s="61">
        <f t="shared" si="17"/>
        <v>0</v>
      </c>
      <c r="AA35" s="61">
        <f t="shared" si="17"/>
        <v>28</v>
      </c>
      <c r="AB35" s="61">
        <f t="shared" si="17"/>
        <v>21</v>
      </c>
      <c r="AC35" s="61">
        <f t="shared" si="17"/>
        <v>55</v>
      </c>
      <c r="AD35" s="61">
        <f t="shared" si="25"/>
        <v>104</v>
      </c>
    </row>
    <row r="36" spans="1:30" x14ac:dyDescent="0.25">
      <c r="H36" s="6"/>
      <c r="I36" s="52">
        <f>SUM(I29:I35)</f>
        <v>51</v>
      </c>
      <c r="J36" s="52">
        <f t="shared" ref="J36" si="30">SUM(J29:J35)</f>
        <v>46</v>
      </c>
      <c r="K36" s="52">
        <f t="shared" ref="K36" si="31">SUM(K29:K35)</f>
        <v>118</v>
      </c>
      <c r="L36" s="52">
        <f>SUM(L29:L35)</f>
        <v>162</v>
      </c>
      <c r="M36" s="52">
        <f t="shared" ref="M36" si="32">SUM(M29:M35)</f>
        <v>243</v>
      </c>
      <c r="N36" s="52">
        <f t="shared" ref="N36" si="33">SUM(N29:N35)</f>
        <v>293</v>
      </c>
      <c r="O36" s="52">
        <f>SUM(O29:O35)</f>
        <v>913</v>
      </c>
      <c r="P36" s="52"/>
      <c r="Q36" s="52"/>
      <c r="R36" s="6"/>
      <c r="S36" s="59">
        <f>SUM(S29:S35)</f>
        <v>180</v>
      </c>
      <c r="T36" s="59">
        <f t="shared" ref="T36" si="34">SUM(T29:T35)</f>
        <v>733</v>
      </c>
      <c r="U36" s="58">
        <f t="shared" si="24"/>
        <v>913</v>
      </c>
      <c r="V36" s="59"/>
      <c r="W36" s="6"/>
      <c r="X36" s="62">
        <f>SUM(X29:X35)</f>
        <v>24</v>
      </c>
      <c r="Y36" s="62">
        <f t="shared" ref="Y36:Z36" si="35">SUM(Y29:Y35)</f>
        <v>25</v>
      </c>
      <c r="Z36" s="62">
        <f t="shared" si="35"/>
        <v>27</v>
      </c>
      <c r="AA36" s="62">
        <f>SUM(AA29:AA35)</f>
        <v>162</v>
      </c>
      <c r="AB36" s="62">
        <f t="shared" ref="AB36:AC36" si="36">SUM(AB29:AB35)</f>
        <v>202</v>
      </c>
      <c r="AC36" s="62">
        <f t="shared" si="36"/>
        <v>293</v>
      </c>
      <c r="AD36" s="62">
        <f>SUM(AD29:AD35)</f>
        <v>733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4" workbookViewId="0">
      <selection activeCell="S34" sqref="S33:S34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04" t="s">
        <v>318</v>
      </c>
      <c r="H9" s="100" t="s">
        <v>319</v>
      </c>
      <c r="I9" s="101"/>
      <c r="J9" s="101"/>
      <c r="K9" s="101"/>
      <c r="L9" s="101"/>
      <c r="M9" s="101"/>
      <c r="N9" s="102" t="s">
        <v>322</v>
      </c>
      <c r="P9" s="80" t="s">
        <v>186</v>
      </c>
      <c r="Q9" s="93" t="s">
        <v>3</v>
      </c>
      <c r="R9" s="91"/>
      <c r="S9" s="92" t="s">
        <v>323</v>
      </c>
      <c r="U9" s="80" t="s">
        <v>186</v>
      </c>
      <c r="V9" s="90" t="s">
        <v>292</v>
      </c>
      <c r="W9" s="93" t="s">
        <v>293</v>
      </c>
      <c r="X9" s="91" t="s">
        <v>294</v>
      </c>
      <c r="Y9" s="93" t="s">
        <v>324</v>
      </c>
      <c r="Z9" s="92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05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03"/>
      <c r="P10" s="81" t="s">
        <v>80</v>
      </c>
      <c r="Q10" s="85">
        <v>8</v>
      </c>
      <c r="R10" s="85">
        <v>20</v>
      </c>
      <c r="S10" s="73">
        <v>160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/>
      <c r="I11" s="72"/>
      <c r="J11" s="78">
        <v>5</v>
      </c>
      <c r="K11" s="72"/>
      <c r="L11" s="72">
        <v>1</v>
      </c>
      <c r="M11" s="72"/>
      <c r="N11" s="79">
        <f>SUM(J11:M11)</f>
        <v>6</v>
      </c>
      <c r="P11" s="72" t="s">
        <v>90</v>
      </c>
      <c r="Q11" s="73">
        <v>6</v>
      </c>
      <c r="R11" s="72">
        <v>30</v>
      </c>
      <c r="S11" s="86">
        <v>180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/>
      <c r="I12" s="72"/>
      <c r="J12" s="78">
        <v>5</v>
      </c>
      <c r="K12" s="72"/>
      <c r="L12" s="72"/>
      <c r="M12" s="72"/>
      <c r="N12" s="73">
        <f t="shared" ref="N12:N17" si="0">SUM(J12:M12)</f>
        <v>5</v>
      </c>
      <c r="P12" s="72" t="s">
        <v>188</v>
      </c>
      <c r="Q12" s="73">
        <v>0</v>
      </c>
      <c r="R12" s="72">
        <v>25</v>
      </c>
      <c r="S12" s="86">
        <v>0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>
        <v>5</v>
      </c>
      <c r="K13" s="72"/>
      <c r="L13" s="72"/>
      <c r="M13" s="72"/>
      <c r="N13" s="73">
        <f t="shared" si="0"/>
        <v>5</v>
      </c>
      <c r="P13" s="72" t="s">
        <v>126</v>
      </c>
      <c r="Q13" s="73">
        <v>72</v>
      </c>
      <c r="R13" s="72">
        <v>15</v>
      </c>
      <c r="S13" s="86">
        <v>1080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>
        <v>3</v>
      </c>
      <c r="I14" s="72"/>
      <c r="J14" s="78">
        <v>3</v>
      </c>
      <c r="K14" s="72"/>
      <c r="L14" s="72"/>
      <c r="M14" s="72"/>
      <c r="N14" s="73">
        <v>6</v>
      </c>
      <c r="P14" s="72" t="s">
        <v>187</v>
      </c>
      <c r="Q14" s="73">
        <v>36</v>
      </c>
      <c r="R14" s="72">
        <v>22</v>
      </c>
      <c r="S14" s="86">
        <v>792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/>
      <c r="I15" s="72">
        <v>2</v>
      </c>
      <c r="J15" s="78"/>
      <c r="K15" s="72"/>
      <c r="L15" s="72">
        <v>6</v>
      </c>
      <c r="M15" s="72"/>
      <c r="N15" s="73">
        <v>8</v>
      </c>
      <c r="P15" s="72" t="s">
        <v>224</v>
      </c>
      <c r="Q15" s="73">
        <v>30</v>
      </c>
      <c r="R15" s="72">
        <v>15</v>
      </c>
      <c r="S15" s="86">
        <v>450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18.75" x14ac:dyDescent="0.3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/>
      <c r="I16" s="72"/>
      <c r="J16" s="78">
        <v>5</v>
      </c>
      <c r="K16" s="72"/>
      <c r="L16" s="72"/>
      <c r="M16" s="72"/>
      <c r="N16" s="73">
        <f t="shared" si="0"/>
        <v>5</v>
      </c>
      <c r="P16" s="94" t="s">
        <v>294</v>
      </c>
      <c r="Q16" s="89">
        <v>152</v>
      </c>
      <c r="R16" s="87"/>
      <c r="S16" s="88">
        <v>2662</v>
      </c>
      <c r="U16" s="83" t="s">
        <v>294</v>
      </c>
      <c r="V16" s="95">
        <v>180</v>
      </c>
      <c r="W16" s="87">
        <v>733</v>
      </c>
      <c r="X16" s="95">
        <v>913</v>
      </c>
      <c r="Y16" s="87">
        <v>13801</v>
      </c>
      <c r="Z16" s="87">
        <v>17921</v>
      </c>
    </row>
    <row r="17" spans="1:14" ht="18.75" x14ac:dyDescent="0.3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>
        <v>5</v>
      </c>
      <c r="K17" s="76"/>
      <c r="L17" s="76">
        <v>1</v>
      </c>
      <c r="M17" s="76"/>
      <c r="N17" s="77">
        <f t="shared" si="0"/>
        <v>6</v>
      </c>
    </row>
    <row r="18" spans="1:14" x14ac:dyDescent="0.25">
      <c r="A18" s="1" t="s">
        <v>47</v>
      </c>
      <c r="B18" s="1" t="s">
        <v>48</v>
      </c>
      <c r="C18" s="65"/>
      <c r="D18" s="65"/>
    </row>
    <row r="19" spans="1:14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14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14" x14ac:dyDescent="0.25">
      <c r="A21" t="s">
        <v>53</v>
      </c>
      <c r="B21" t="s">
        <v>54</v>
      </c>
      <c r="C21" s="65" t="s">
        <v>90</v>
      </c>
      <c r="D21" s="65">
        <v>4</v>
      </c>
    </row>
    <row r="22" spans="1:14" ht="18.75" customHeight="1" x14ac:dyDescent="0.25">
      <c r="A22" t="s">
        <v>55</v>
      </c>
      <c r="B22" t="s">
        <v>56</v>
      </c>
      <c r="C22" s="65" t="s">
        <v>90</v>
      </c>
      <c r="D22" s="65">
        <v>3</v>
      </c>
    </row>
    <row r="23" spans="1:14" x14ac:dyDescent="0.25">
      <c r="A23" t="s">
        <v>57</v>
      </c>
      <c r="B23" t="s">
        <v>58</v>
      </c>
      <c r="C23" s="65" t="s">
        <v>90</v>
      </c>
      <c r="D23" s="65">
        <v>2</v>
      </c>
    </row>
    <row r="24" spans="1:14" x14ac:dyDescent="0.25">
      <c r="A24" t="s">
        <v>59</v>
      </c>
      <c r="B24" t="s">
        <v>60</v>
      </c>
      <c r="C24" s="65" t="s">
        <v>90</v>
      </c>
      <c r="D24" s="65">
        <v>2</v>
      </c>
    </row>
    <row r="25" spans="1:14" x14ac:dyDescent="0.25">
      <c r="A25" t="s">
        <v>61</v>
      </c>
      <c r="B25" t="s">
        <v>62</v>
      </c>
      <c r="C25" s="65" t="s">
        <v>81</v>
      </c>
      <c r="D25" s="65">
        <v>2</v>
      </c>
    </row>
    <row r="26" spans="1:14" x14ac:dyDescent="0.25">
      <c r="A26" t="s">
        <v>63</v>
      </c>
      <c r="B26" t="s">
        <v>24</v>
      </c>
      <c r="C26" s="65" t="s">
        <v>89</v>
      </c>
      <c r="D26" s="65">
        <v>3</v>
      </c>
    </row>
    <row r="27" spans="1:14" x14ac:dyDescent="0.25">
      <c r="A27" s="1" t="s">
        <v>64</v>
      </c>
      <c r="B27" s="1" t="s">
        <v>65</v>
      </c>
      <c r="C27" s="65"/>
      <c r="D27" s="65"/>
    </row>
    <row r="28" spans="1:14" x14ac:dyDescent="0.25">
      <c r="A28" t="s">
        <v>66</v>
      </c>
      <c r="B28" t="s">
        <v>67</v>
      </c>
      <c r="C28" s="65" t="s">
        <v>93</v>
      </c>
      <c r="D28" s="65">
        <v>6</v>
      </c>
    </row>
    <row r="29" spans="1:14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14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14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14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2013-12-18T22:31:59Z</dcterms:modified>
</cp:coreProperties>
</file>