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activeTab="5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4525"/>
</workbook>
</file>

<file path=xl/calcChain.xml><?xml version="1.0" encoding="utf-8"?>
<calcChain xmlns="http://schemas.openxmlformats.org/spreadsheetml/2006/main">
  <c r="P31" i="4" l="1"/>
  <c r="T31" i="4"/>
  <c r="S31" i="4"/>
  <c r="R31" i="4"/>
  <c r="Q31" i="4"/>
  <c r="O31" i="4"/>
  <c r="U30" i="4"/>
  <c r="U29" i="4"/>
  <c r="U28" i="4"/>
  <c r="U27" i="4"/>
  <c r="U26" i="4"/>
  <c r="U25" i="4"/>
  <c r="U24" i="4"/>
  <c r="S9" i="4"/>
  <c r="U4" i="4"/>
  <c r="U5" i="4"/>
  <c r="U6" i="4"/>
  <c r="U7" i="4"/>
  <c r="U9" i="4" s="1"/>
  <c r="U8" i="4"/>
  <c r="U3" i="4"/>
  <c r="U31" i="4" l="1"/>
  <c r="F30" i="3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N9" i="6"/>
  <c r="AN8" i="6"/>
  <c r="AN7" i="6"/>
  <c r="AN6" i="6"/>
  <c r="AL5" i="6"/>
  <c r="AN5" i="6" s="1"/>
  <c r="AL4" i="6"/>
  <c r="AL10" i="6" s="1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H21" i="6"/>
  <c r="AG21" i="6"/>
  <c r="AF21" i="6"/>
  <c r="AE21" i="6"/>
  <c r="AD21" i="6"/>
  <c r="AC21" i="6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D35" i="6" l="1"/>
  <c r="AD33" i="6"/>
  <c r="AA36" i="6"/>
  <c r="AD31" i="6"/>
  <c r="AI21" i="6"/>
  <c r="M10" i="6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<sst xmlns="http://schemas.openxmlformats.org/spreadsheetml/2006/main" count="960" uniqueCount="352">
  <si>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</si>
  <si>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</si>
  <si>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</si>
  <si>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</si>
  <si>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</si>
  <si>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</si>
  <si>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</si>
  <si>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</si>
  <si>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</si>
  <si>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</si>
  <si>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</si>
  <si>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</si>
  <si>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</si>
  <si>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</si>
  <si>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</si>
  <si>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</si>
  <si>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</si>
  <si>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</si>
  <si>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</si>
  <si>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</si>
  <si>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</si>
  <si>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</si>
  <si>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</si>
  <si>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</si>
  <si>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</si>
  <si>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</si>
  <si>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</si>
  <si>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</si>
  <si>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</si>
  <si>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</si>
  <si>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</si>
  <si>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</si>
  <si>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</si>
  <si>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</si>
  <si>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</si>
  <si>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</si>
  <si>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</si>
  <si>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</si>
  <si>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</si>
  <si>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</si>
  <si>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</si>
  <si>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</si>
  <si>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</si>
  <si>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</si>
  <si>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</si>
  <si>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</si>
  <si>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</si>
  <si>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</si>
  <si>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</si>
  <si>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</si>
  <si>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</si>
  <si>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</si>
  <si>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</si>
  <si>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</si>
  <si>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</si>
  <si>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</si>
  <si>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</si>
  <si>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</si>
  <si>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</si>
  <si>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</si>
  <si>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</si>
  <si>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</si>
  <si>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</si>
  <si>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</si>
  <si>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</si>
  <si>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</si>
  <si>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</si>
  <si>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</si>
  <si>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</si>
  <si>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</si>
  <si>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</si>
  <si>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</si>
  <si>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</si>
  <si>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</si>
  <si>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</si>
  <si>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</si>
  <si>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</si>
  <si>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</si>
  <si>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</si>
  <si>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</si>
  <si>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</si>
  <si>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</si>
  <si>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</si>
  <si>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</si>
  <si>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</si>
  <si>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</si>
  <si>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</si>
  <si>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</si>
  <si>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</si>
  <si>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</si>
  <si>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</si>
  <si>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</si>
  <si>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</si>
  <si>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</si>
  <si>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</si>
  <si>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</si>
  <si>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</si>
  <si>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</si>
  <si>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</si>
  <si>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</si>
  <si>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</si>
  <si>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</si>
  <si>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</si>
  <si>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</si>
  <si>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</si>
  <si>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</si>
  <si>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</si>
  <si>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</si>
  <si>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</si>
  <si>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</si>
  <si>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</si>
  <si>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</si>
  <si>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</si>
  <si>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</si>
  <si>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</si>
  <si>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</si>
  <si>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</si>
  <si>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</si>
  <si>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</si>
  <si>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</si>
  <si>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</si>
  <si>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</si>
  <si>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</si>
  <si>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</si>
  <si>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</si>
  <si>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</si>
  <si>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</si>
  <si>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</si>
  <si>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</si>
  <si>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</si>
  <si>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</si>
  <si>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</si>
  <si>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</si>
  <si>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</si>
  <si>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</si>
  <si>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</si>
  <si>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</si>
  <si>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</si>
  <si>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</si>
  <si>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</si>
  <si>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</si>
  <si>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</si>
  <si>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</si>
  <si>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</si>
  <si>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</si>
  <si>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</si>
  <si>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</si>
  <si>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</si>
  <si>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</si>
  <si>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</si>
  <si>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</si>
  <si>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</si>
  <si>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</si>
  <si>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</si>
  <si>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</si>
  <si>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</si>
  <si>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</si>
  <si>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</si>
  <si>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</si>
  <si>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</si>
  <si>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</si>
  <si>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</si>
  <si>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</si>
  <si>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</si>
  <si>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</si>
  <si>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</si>
  <si>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</si>
  <si>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</si>
  <si>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</si>
  <si>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</si>
  <si>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</si>
  <si>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</si>
  <si>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</si>
  <si>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</si>
  <si>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</si>
  <si>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</si>
  <si>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</si>
  <si>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</si>
  <si>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</si>
  <si>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</si>
  <si>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</si>
  <si>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</si>
  <si>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</si>
  <si>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</si>
  <si>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</si>
  <si>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</si>
  <si>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</si>
  <si>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</si>
  <si>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</si>
  <si>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</si>
  <si>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</si>
  <si>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</si>
  <si>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</si>
  <si>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</si>
  <si>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</si>
  <si>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</si>
  <si>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</si>
  <si>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</si>
  <si>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</si>
  <si>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</si>
  <si>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</si>
  <si>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</si>
  <si>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</si>
  <si>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</si>
  <si>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</si>
  <si>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</si>
  <si>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</si>
  <si>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</si>
  <si>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</si>
  <si>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</si>
  <si>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</si>
  <si>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</si>
  <si>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</si>
  <si>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</si>
  <si>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</si>
  <si>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</si>
  <si>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</si>
  <si>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</si>
  <si>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</si>
  <si>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</si>
  <si>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</si>
  <si>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</si>
  <si>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</si>
  <si>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</si>
  <si>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</si>
  <si>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</si>
  <si>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</si>
  <si>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</si>
  <si>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</si>
  <si>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</si>
  <si>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</si>
  <si>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</si>
  <si>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</si>
  <si>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</si>
  <si>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</si>
  <si>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</si>
  <si>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</si>
  <si>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</si>
  <si>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</si>
  <si>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</si>
  <si>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</si>
  <si>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</si>
  <si>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</si>
  <si>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</si>
  <si>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</si>
  <si>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</si>
  <si>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</si>
  <si>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</si>
  <si>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</si>
  <si>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</si>
  <si>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</si>
  <si>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</si>
  <si>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</si>
  <si>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</si>
  <si>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</si>
  <si>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</si>
  <si>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</si>
  <si>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</si>
  <si>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</si>
  <si>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</si>
  <si>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</si>
  <si>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</si>
  <si>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</si>
  <si>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</si>
  <si>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</si>
  <si>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</si>
  <si>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</si>
  <si>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</si>
  <si>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</si>
  <si>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</si>
  <si>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</si>
  <si>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</si>
  <si>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</si>
  <si>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</si>
  <si>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</si>
  <si>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</si>
  <si>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</si>
  <si>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</si>
  <si>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</si>
  <si>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</si>
  <si>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</si>
  <si>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</si>
  <si>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</si>
  <si>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</si>
  <si>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</si>
  <si>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</si>
  <si>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</si>
  <si>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</si>
  <si>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</si>
  <si>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</si>
  <si>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</si>
  <si>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</si>
  <si>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</si>
  <si>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</si>
  <si>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</si>
  <si>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</si>
  <si>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</si>
  <si>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</si>
  <si>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</si>
  <si>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</si>
  <si>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</si>
  <si>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</si>
  <si>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</si>
  <si>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</si>
  <si>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</si>
  <si>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</si>
  <si>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</si>
  <si>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</si>
  <si>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</si>
  <si>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</si>
  <si>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</si>
  <si>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</si>
  <si>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</si>
  <si>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</si>
  <si>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</si>
  <si>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</si>
  <si>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</si>
  <si>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</si>
  <si>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</si>
  <si>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</si>
  <si>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</si>
  <si>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</si>
  <si>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</si>
  <si>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</si>
  <si>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</si>
  <si>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</si>
  <si>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</si>
  <si>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</si>
  <si>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</si>
  <si>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</si>
  <si>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</si>
  <si>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</si>
  <si>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</si>
  <si>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</si>
  <si>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</si>
  <si>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</si>
  <si>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</si>
  <si>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</si>
  <si>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</si>
  <si>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</si>
  <si>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</si>
  <si>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</si>
  <si>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</si>
  <si>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</si>
  <si>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</si>
  <si>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</si>
  <si>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</si>
  <si>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</si>
  <si>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</si>
  <si>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</si>
  <si>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</si>
  <si>
    <t>prob consuntivo: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</si>
</sst>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035328"/>
        <c:axId val="68036864"/>
      </c:barChart>
      <c:catAx>
        <c:axId val="6803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68036864"/>
        <c:crosses val="autoZero"/>
        <c:auto val="1"/>
        <c:lblAlgn val="ctr"/>
        <c:lblOffset val="100"/>
        <c:noMultiLvlLbl val="0"/>
      </c:catAx>
      <c:valAx>
        <c:axId val="68036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0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1012736"/>
        <c:axId val="71014272"/>
      </c:barChart>
      <c:catAx>
        <c:axId val="7101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71014272"/>
        <c:crosses val="autoZero"/>
        <c:auto val="1"/>
        <c:lblAlgn val="ctr"/>
        <c:lblOffset val="100"/>
        <c:noMultiLvlLbl val="0"/>
      </c:catAx>
      <c:valAx>
        <c:axId val="7101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0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1360512"/>
        <c:axId val="71362048"/>
      </c:barChart>
      <c:catAx>
        <c:axId val="7136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1362048"/>
        <c:crosses val="autoZero"/>
        <c:auto val="1"/>
        <c:lblAlgn val="ctr"/>
        <c:lblOffset val="100"/>
        <c:noMultiLvlLbl val="0"/>
      </c:catAx>
      <c:valAx>
        <c:axId val="71362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3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111</c:v>
                </c:pt>
                <c:pt idx="3">
                  <c:v>162</c:v>
                </c:pt>
                <c:pt idx="4">
                  <c:v>255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1680384"/>
        <c:axId val="71681920"/>
      </c:barChart>
      <c:catAx>
        <c:axId val="7168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71681920"/>
        <c:crosses val="autoZero"/>
        <c:auto val="1"/>
        <c:lblAlgn val="ctr"/>
        <c:lblOffset val="100"/>
        <c:noMultiLvlLbl val="0"/>
      </c:catAx>
      <c:valAx>
        <c:axId val="71681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6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24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1780224"/>
        <c:axId val="71781760"/>
      </c:barChart>
      <c:catAx>
        <c:axId val="7178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1781760"/>
        <c:crosses val="autoZero"/>
        <c:auto val="1"/>
        <c:lblAlgn val="ctr"/>
        <c:lblOffset val="100"/>
        <c:noMultiLvlLbl val="0"/>
      </c:catAx>
      <c:valAx>
        <c:axId val="71781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17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737280"/>
        <c:axId val="69074944"/>
      </c:barChart>
      <c:catAx>
        <c:axId val="68737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69074944"/>
        <c:crosses val="autoZero"/>
        <c:auto val="1"/>
        <c:lblAlgn val="ctr"/>
        <c:lblOffset val="100"/>
        <c:noMultiLvlLbl val="0"/>
      </c:catAx>
      <c:valAx>
        <c:axId val="6907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7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714112"/>
        <c:axId val="70715648"/>
      </c:barChart>
      <c:catAx>
        <c:axId val="7071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0715648"/>
        <c:crosses val="autoZero"/>
        <c:auto val="1"/>
        <c:lblAlgn val="ctr"/>
        <c:lblOffset val="100"/>
        <c:noMultiLvlLbl val="0"/>
      </c:catAx>
      <c:valAx>
        <c:axId val="7071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07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08" t="s">
        <v>12</v>
      </c>
      <c r="P1" s="108"/>
      <c r="Q1" s="108"/>
      <c r="R1" s="108"/>
    </row>
    <row r="2" spans="1:18" x14ac:dyDescent="0.25">
      <c r="C2" s="61"/>
      <c r="D2" s="61"/>
      <c r="E2" s="61"/>
      <c r="N2" t="s">
        <v>4</v>
      </c>
      <c r="O2" s="107" t="s">
        <v>13</v>
      </c>
      <c r="P2" s="107"/>
      <c r="Q2" s="107"/>
      <c r="R2" s="107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07" t="s">
        <v>11</v>
      </c>
      <c r="P3" s="107"/>
      <c r="Q3" s="107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07" t="s">
        <v>15</v>
      </c>
      <c r="P4" s="107"/>
      <c r="Q4" s="107"/>
      <c r="R4" s="107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07" t="s">
        <v>14</v>
      </c>
      <c r="P5" s="107"/>
      <c r="Q5" s="107"/>
      <c r="R5" s="107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07" t="s">
        <v>16</v>
      </c>
      <c r="P6" s="107"/>
      <c r="Q6" s="107"/>
      <c r="R6" s="107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07" t="s">
        <v>10</v>
      </c>
      <c r="P7" s="107"/>
      <c r="Q7" s="107"/>
      <c r="R7" s="107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A25" zoomScale="90" zoomScaleNormal="90" workbookViewId="0">
      <selection activeCell="E26" sqref="E26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opLeftCell="A10" zoomScale="70" zoomScaleNormal="70" workbookViewId="0">
      <selection activeCell="O33" sqref="O33"/>
    </sheetView>
  </sheetViews>
  <sheetFormatPr defaultRowHeight="15" x14ac:dyDescent="0.25"/>
  <cols>
    <col min="1" max="1" width="17.28515625" customWidth="1"/>
    <col min="2" max="2" width="27.570312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2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2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2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>
        <v>4</v>
      </c>
      <c r="T3" s="8">
        <v>20</v>
      </c>
      <c r="U3">
        <f>S3*T3</f>
        <v>80</v>
      </c>
    </row>
    <row r="4" spans="1:22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>
        <v>4</v>
      </c>
      <c r="T4" s="8">
        <v>30</v>
      </c>
      <c r="U4">
        <f t="shared" ref="U4:U8" si="0">S4*T4</f>
        <v>120</v>
      </c>
    </row>
    <row r="5" spans="1:22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1">O5*P5</f>
        <v>75</v>
      </c>
      <c r="R5" s="8"/>
      <c r="S5" s="8">
        <v>2</v>
      </c>
      <c r="T5" s="8">
        <v>25</v>
      </c>
      <c r="U5">
        <f t="shared" si="0"/>
        <v>50</v>
      </c>
    </row>
    <row r="6" spans="1:22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1"/>
        <v>1215</v>
      </c>
      <c r="R6" s="8"/>
      <c r="S6" s="8">
        <v>106</v>
      </c>
      <c r="T6" s="8">
        <v>15</v>
      </c>
      <c r="U6">
        <f t="shared" si="0"/>
        <v>1590</v>
      </c>
    </row>
    <row r="7" spans="1:22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>
        <v>107</v>
      </c>
      <c r="T7" s="8">
        <v>22</v>
      </c>
      <c r="U7">
        <f t="shared" si="0"/>
        <v>2354</v>
      </c>
    </row>
    <row r="8" spans="1:22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>
        <v>130</v>
      </c>
      <c r="T8" s="8">
        <v>15</v>
      </c>
      <c r="U8">
        <f t="shared" si="0"/>
        <v>1950</v>
      </c>
    </row>
    <row r="9" spans="1:22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>
        <f>SUM(S3:S8)</f>
        <v>353</v>
      </c>
      <c r="T9" s="8"/>
      <c r="U9">
        <f>SUM(U3:U8)</f>
        <v>6144</v>
      </c>
    </row>
    <row r="10" spans="1:22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2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2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2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2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2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  <c r="V15" s="105"/>
    </row>
    <row r="16" spans="1:22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2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2">SUM(O17:T17)</f>
        <v>52</v>
      </c>
    </row>
    <row r="18" spans="1:22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2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2"/>
        <v>49</v>
      </c>
      <c r="V19" s="105"/>
    </row>
    <row r="20" spans="1:22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2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3">SUM(O14:O20)</f>
        <v>8</v>
      </c>
      <c r="P21" s="7">
        <f t="shared" si="3"/>
        <v>7</v>
      </c>
      <c r="Q21" s="7">
        <f t="shared" si="3"/>
        <v>3</v>
      </c>
      <c r="R21" s="7">
        <f>SUM(R14:R20)</f>
        <v>132</v>
      </c>
      <c r="S21" s="7">
        <f t="shared" si="3"/>
        <v>81</v>
      </c>
      <c r="T21" s="7">
        <f t="shared" si="3"/>
        <v>114</v>
      </c>
      <c r="U21" s="7">
        <f>SUM(U14:U20)</f>
        <v>345</v>
      </c>
    </row>
    <row r="22" spans="1:22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  <c r="N22" t="s">
        <v>351</v>
      </c>
    </row>
    <row r="23" spans="1:22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  <c r="N23" s="6"/>
      <c r="O23" s="105" t="s">
        <v>90</v>
      </c>
      <c r="P23" s="105" t="s">
        <v>80</v>
      </c>
      <c r="Q23" s="105" t="s">
        <v>82</v>
      </c>
      <c r="R23" s="105" t="s">
        <v>224</v>
      </c>
      <c r="S23" s="105" t="s">
        <v>126</v>
      </c>
      <c r="T23" s="105" t="s">
        <v>187</v>
      </c>
      <c r="U23" s="105" t="s">
        <v>100</v>
      </c>
    </row>
    <row r="24" spans="1:22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  <c r="N24" s="12" t="s">
        <v>281</v>
      </c>
      <c r="O24" s="105"/>
      <c r="P24" s="105"/>
      <c r="Q24" s="105"/>
      <c r="R24" s="105">
        <v>28</v>
      </c>
      <c r="S24" s="105">
        <v>6</v>
      </c>
      <c r="T24" s="105">
        <v>16</v>
      </c>
      <c r="U24" s="105">
        <f>SUM(O24:T24)</f>
        <v>50</v>
      </c>
    </row>
    <row r="25" spans="1:22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  <c r="N25" s="14" t="s">
        <v>282</v>
      </c>
      <c r="O25" s="105"/>
      <c r="P25" s="105">
        <v>2</v>
      </c>
      <c r="Q25" s="105"/>
      <c r="R25" s="105">
        <v>28</v>
      </c>
      <c r="S25" s="105">
        <v>9</v>
      </c>
      <c r="T25" s="105">
        <v>12</v>
      </c>
      <c r="U25" s="105">
        <f>SUM(O25:T25)</f>
        <v>51</v>
      </c>
    </row>
    <row r="26" spans="1:22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  <c r="N26" s="10" t="s">
        <v>283</v>
      </c>
      <c r="O26" s="105">
        <v>4</v>
      </c>
      <c r="P26" s="105"/>
      <c r="Q26" s="105"/>
      <c r="R26" s="105">
        <v>28</v>
      </c>
      <c r="S26" s="105">
        <v>18</v>
      </c>
      <c r="T26" s="105"/>
      <c r="U26" s="105">
        <f>SUM(O26:T26)</f>
        <v>50</v>
      </c>
    </row>
    <row r="27" spans="1:22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  <c r="N27" s="22" t="s">
        <v>284</v>
      </c>
      <c r="O27" s="105"/>
      <c r="P27" s="105"/>
      <c r="Q27" s="105"/>
      <c r="R27" s="105">
        <v>8</v>
      </c>
      <c r="S27" s="105">
        <v>18</v>
      </c>
      <c r="T27" s="105">
        <v>25</v>
      </c>
      <c r="U27" s="105">
        <f t="shared" ref="U27:U29" si="4">SUM(O27:T27)</f>
        <v>51</v>
      </c>
    </row>
    <row r="28" spans="1:22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  <c r="N28" s="16" t="s">
        <v>285</v>
      </c>
      <c r="O28" s="105"/>
      <c r="P28" s="105"/>
      <c r="Q28" s="105">
        <v>2</v>
      </c>
      <c r="R28" s="105">
        <v>10</v>
      </c>
      <c r="S28" s="105">
        <v>27</v>
      </c>
      <c r="T28" s="105">
        <v>11</v>
      </c>
      <c r="U28" s="105">
        <f>SUM(O28:T28)</f>
        <v>50</v>
      </c>
    </row>
    <row r="29" spans="1:22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  <c r="N29" s="9" t="s">
        <v>286</v>
      </c>
      <c r="O29" s="105"/>
      <c r="P29" s="105">
        <v>2</v>
      </c>
      <c r="Q29" s="105"/>
      <c r="R29" s="105">
        <v>0</v>
      </c>
      <c r="S29" s="105">
        <v>23</v>
      </c>
      <c r="T29" s="105">
        <v>25</v>
      </c>
      <c r="U29" s="105">
        <f t="shared" ref="U29:U31" si="5">SUM(O29:T29)</f>
        <v>50</v>
      </c>
    </row>
    <row r="30" spans="1:22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  <c r="N30" s="20" t="s">
        <v>287</v>
      </c>
      <c r="O30" s="105"/>
      <c r="P30" s="105"/>
      <c r="Q30" s="105"/>
      <c r="R30" s="105">
        <v>28</v>
      </c>
      <c r="S30" s="105">
        <v>5</v>
      </c>
      <c r="T30" s="105">
        <v>18</v>
      </c>
      <c r="U30" s="105">
        <f>SUM(O30:T30)</f>
        <v>51</v>
      </c>
    </row>
    <row r="31" spans="1:22" x14ac:dyDescent="0.25">
      <c r="A31" s="27"/>
      <c r="B31" s="27"/>
      <c r="F31" s="35"/>
      <c r="G31" s="36"/>
      <c r="H31" s="36"/>
      <c r="I31" s="18"/>
      <c r="J31" s="18"/>
      <c r="K31" s="18"/>
      <c r="L31" s="18"/>
      <c r="N31" s="6"/>
      <c r="O31" s="106">
        <f t="shared" ref="O31:T31" si="6">SUM(O24:O30)</f>
        <v>4</v>
      </c>
      <c r="P31" s="106">
        <f t="shared" si="6"/>
        <v>4</v>
      </c>
      <c r="Q31" s="106">
        <f t="shared" si="6"/>
        <v>2</v>
      </c>
      <c r="R31" s="106">
        <f>SUM(R24:R30)</f>
        <v>130</v>
      </c>
      <c r="S31" s="106">
        <f t="shared" ref="S31:U31" si="7">SUM(S24:S30)</f>
        <v>106</v>
      </c>
      <c r="T31" s="106">
        <f t="shared" si="7"/>
        <v>107</v>
      </c>
      <c r="U31" s="106">
        <f>SUM(U24:U30)</f>
        <v>353</v>
      </c>
    </row>
    <row r="32" spans="1:22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3"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topLeftCell="T7" zoomScale="70" zoomScaleNormal="70" workbookViewId="0">
      <selection activeCell="AG28" sqref="AG28:AM34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  <col min="28" max="28" width="20.42578125" customWidth="1"/>
  </cols>
  <sheetData>
    <row r="1" spans="1:44" x14ac:dyDescent="0.25">
      <c r="A1" s="111" t="s">
        <v>288</v>
      </c>
      <c r="B1" s="109"/>
      <c r="C1" s="109"/>
      <c r="D1" s="109"/>
      <c r="E1" s="109"/>
      <c r="F1" s="109"/>
      <c r="G1" s="109"/>
      <c r="H1" s="109"/>
      <c r="J1" s="109" t="s">
        <v>289</v>
      </c>
      <c r="K1" s="109"/>
      <c r="L1" s="109"/>
      <c r="M1" s="109"/>
      <c r="N1" s="109"/>
      <c r="O1" s="109"/>
      <c r="P1" s="109"/>
      <c r="Q1" s="109"/>
      <c r="S1" s="109" t="s">
        <v>290</v>
      </c>
      <c r="T1" s="109"/>
      <c r="U1" s="109"/>
      <c r="V1" s="109"/>
      <c r="W1" s="109"/>
      <c r="X1" s="109"/>
      <c r="Y1" s="109"/>
      <c r="Z1" s="109"/>
      <c r="AB1" s="109" t="s">
        <v>219</v>
      </c>
      <c r="AC1" s="109"/>
      <c r="AD1" s="109"/>
      <c r="AE1" s="109"/>
      <c r="AF1" s="109"/>
      <c r="AG1" s="109"/>
      <c r="AH1" s="109"/>
      <c r="AI1" s="109"/>
      <c r="AK1" s="109" t="s">
        <v>291</v>
      </c>
      <c r="AL1" s="109"/>
      <c r="AM1" s="109"/>
      <c r="AN1" s="109"/>
      <c r="AO1" s="109"/>
      <c r="AP1" s="109"/>
      <c r="AQ1" s="109"/>
      <c r="AR1" s="109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F14">
        <v>28</v>
      </c>
      <c r="AG14">
        <v>4</v>
      </c>
      <c r="AH14">
        <v>18</v>
      </c>
      <c r="AI14">
        <v>50</v>
      </c>
      <c r="AJ14" s="105"/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D15">
        <v>3</v>
      </c>
      <c r="AF15">
        <v>28</v>
      </c>
      <c r="AG15">
        <v>8</v>
      </c>
      <c r="AH15">
        <v>12</v>
      </c>
      <c r="AI15">
        <v>51</v>
      </c>
      <c r="AJ15" s="105"/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>
        <v>8</v>
      </c>
      <c r="AF16">
        <v>28</v>
      </c>
      <c r="AG16">
        <v>13</v>
      </c>
      <c r="AI16">
        <v>49</v>
      </c>
      <c r="AJ16" s="105"/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F17">
        <v>10</v>
      </c>
      <c r="AG17">
        <v>15</v>
      </c>
      <c r="AH17">
        <v>27</v>
      </c>
      <c r="AI17">
        <v>52</v>
      </c>
      <c r="AJ17" s="105"/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E18">
        <v>3</v>
      </c>
      <c r="AF18">
        <v>10</v>
      </c>
      <c r="AG18">
        <v>23</v>
      </c>
      <c r="AH18">
        <v>12</v>
      </c>
      <c r="AI18">
        <v>48</v>
      </c>
      <c r="AJ18" s="105"/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8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D19">
        <v>4</v>
      </c>
      <c r="AF19">
        <v>0</v>
      </c>
      <c r="AG19">
        <v>18</v>
      </c>
      <c r="AH19">
        <v>27</v>
      </c>
      <c r="AI19">
        <v>49</v>
      </c>
      <c r="AJ19" s="105"/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F20">
        <v>28</v>
      </c>
      <c r="AG20">
        <v>0</v>
      </c>
      <c r="AH20">
        <v>18</v>
      </c>
      <c r="AI20">
        <v>46</v>
      </c>
      <c r="AJ20" s="105"/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9</v>
      </c>
      <c r="U21" s="62">
        <f t="shared" si="13"/>
        <v>7</v>
      </c>
      <c r="V21" s="62">
        <f t="shared" si="13"/>
        <v>17</v>
      </c>
      <c r="W21" s="62">
        <v>0</v>
      </c>
      <c r="X21" s="62">
        <f t="shared" si="13"/>
        <v>61</v>
      </c>
      <c r="Y21" s="62">
        <f t="shared" si="13"/>
        <v>144</v>
      </c>
      <c r="Z21" s="62">
        <f>SUM(Z14:Z20)</f>
        <v>238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110" t="s">
        <v>307</v>
      </c>
      <c r="I27" s="110"/>
      <c r="J27" s="110"/>
      <c r="K27" s="110"/>
      <c r="L27" s="110"/>
      <c r="M27" s="110"/>
      <c r="N27" s="110"/>
      <c r="O27" s="110"/>
      <c r="W27" s="110" t="s">
        <v>308</v>
      </c>
      <c r="X27" s="109"/>
      <c r="Y27" s="109"/>
      <c r="Z27" s="109"/>
      <c r="AA27" s="109"/>
      <c r="AB27" s="109"/>
      <c r="AC27" s="109"/>
      <c r="AD27" s="109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48</v>
      </c>
      <c r="O29" s="51">
        <f>SUM(I29:N29)</f>
        <v>133</v>
      </c>
      <c r="P29" s="51"/>
      <c r="Q29" s="51"/>
      <c r="R29" s="12" t="s">
        <v>281</v>
      </c>
      <c r="S29" s="58">
        <f>H14+Q14</f>
        <v>26</v>
      </c>
      <c r="T29" s="58">
        <f>Z14+AI14+AR14</f>
        <v>107</v>
      </c>
      <c r="U29" s="58">
        <f>S29+T29</f>
        <v>133</v>
      </c>
      <c r="V29" s="58"/>
      <c r="W29" s="12" t="s">
        <v>281</v>
      </c>
      <c r="X29" s="61">
        <f t="shared" ref="X29:AC35" si="17">T14+AC14+AL14</f>
        <v>5</v>
      </c>
      <c r="Y29" s="61">
        <f t="shared" si="17"/>
        <v>0</v>
      </c>
      <c r="Z29" s="61">
        <f t="shared" si="17"/>
        <v>0</v>
      </c>
      <c r="AA29" s="61">
        <f t="shared" si="17"/>
        <v>28</v>
      </c>
      <c r="AB29" s="61">
        <f t="shared" si="17"/>
        <v>26</v>
      </c>
      <c r="AC29" s="61">
        <f t="shared" si="17"/>
        <v>48</v>
      </c>
      <c r="AD29" s="61">
        <f>SUM(X29:AC29)</f>
        <v>107</v>
      </c>
    </row>
    <row r="30" spans="1:44" x14ac:dyDescent="0.25">
      <c r="A30" s="51" t="s">
        <v>90</v>
      </c>
      <c r="B30">
        <f t="shared" ref="B30:B34" si="18">B5+K5</f>
        <v>27</v>
      </c>
      <c r="C30">
        <f>T5+AC5+AL5</f>
        <v>23</v>
      </c>
      <c r="D30">
        <f>B30+C30</f>
        <v>50</v>
      </c>
      <c r="E30">
        <f t="shared" ref="E30:E34" si="19">C30*C5</f>
        <v>690</v>
      </c>
      <c r="F30">
        <f t="shared" ref="F30:F33" si="20">D30*C5</f>
        <v>1500</v>
      </c>
      <c r="H30" s="14" t="s">
        <v>282</v>
      </c>
      <c r="I30" s="51">
        <f t="shared" ref="I30:I35" si="21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2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3">Z15+AI15+AR15</f>
        <v>104</v>
      </c>
      <c r="U30" s="58">
        <f t="shared" ref="U30:U36" si="24">S30+T30</f>
        <v>129</v>
      </c>
      <c r="V30" s="58"/>
      <c r="W30" s="14" t="s">
        <v>282</v>
      </c>
      <c r="X30" s="61">
        <f t="shared" si="17"/>
        <v>6</v>
      </c>
      <c r="Y30" s="61">
        <f t="shared" si="17"/>
        <v>3</v>
      </c>
      <c r="Z30" s="61">
        <f t="shared" si="17"/>
        <v>0</v>
      </c>
      <c r="AA30" s="61">
        <f t="shared" si="17"/>
        <v>28</v>
      </c>
      <c r="AB30" s="61">
        <f t="shared" si="17"/>
        <v>20</v>
      </c>
      <c r="AC30" s="61">
        <f t="shared" si="17"/>
        <v>47</v>
      </c>
      <c r="AD30" s="61">
        <f t="shared" ref="AD30:AD35" si="25">SUM(X30:AC30)</f>
        <v>104</v>
      </c>
    </row>
    <row r="31" spans="1:44" x14ac:dyDescent="0.25">
      <c r="A31" s="51" t="s">
        <v>188</v>
      </c>
      <c r="B31">
        <f t="shared" si="18"/>
        <v>91</v>
      </c>
      <c r="C31">
        <f t="shared" ref="C31:C34" si="26">T6+AC6+AL6</f>
        <v>20</v>
      </c>
      <c r="D31">
        <f t="shared" ref="D31:D34" si="27">B31+C31</f>
        <v>111</v>
      </c>
      <c r="E31">
        <f t="shared" si="19"/>
        <v>500</v>
      </c>
      <c r="F31">
        <f t="shared" si="20"/>
        <v>2775</v>
      </c>
      <c r="H31" s="10" t="s">
        <v>283</v>
      </c>
      <c r="I31" s="51">
        <f t="shared" si="21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24</v>
      </c>
      <c r="N31" s="51">
        <f t="shared" si="16"/>
        <v>29</v>
      </c>
      <c r="O31" s="51">
        <f t="shared" si="22"/>
        <v>131</v>
      </c>
      <c r="P31" s="51"/>
      <c r="Q31" s="51"/>
      <c r="R31" s="10" t="s">
        <v>283</v>
      </c>
      <c r="S31" s="58">
        <f t="shared" ref="S31:S35" si="28">H16+Q16</f>
        <v>26</v>
      </c>
      <c r="T31" s="58">
        <f t="shared" si="23"/>
        <v>105</v>
      </c>
      <c r="U31" s="58">
        <f t="shared" si="24"/>
        <v>131</v>
      </c>
      <c r="V31" s="58"/>
      <c r="W31" s="10" t="s">
        <v>283</v>
      </c>
      <c r="X31" s="61">
        <f t="shared" si="17"/>
        <v>8</v>
      </c>
      <c r="Y31" s="61">
        <f t="shared" si="17"/>
        <v>6</v>
      </c>
      <c r="Z31" s="61">
        <f t="shared" si="17"/>
        <v>0</v>
      </c>
      <c r="AA31" s="61">
        <f t="shared" si="17"/>
        <v>38</v>
      </c>
      <c r="AB31" s="61">
        <f t="shared" si="17"/>
        <v>24</v>
      </c>
      <c r="AC31" s="61">
        <f t="shared" si="17"/>
        <v>29</v>
      </c>
      <c r="AD31" s="61">
        <f t="shared" si="25"/>
        <v>105</v>
      </c>
    </row>
    <row r="32" spans="1:44" x14ac:dyDescent="0.25">
      <c r="A32" s="51" t="s">
        <v>126</v>
      </c>
      <c r="B32">
        <f t="shared" si="18"/>
        <v>41</v>
      </c>
      <c r="C32">
        <f t="shared" si="26"/>
        <v>214</v>
      </c>
      <c r="D32">
        <f t="shared" si="27"/>
        <v>255</v>
      </c>
      <c r="E32">
        <f t="shared" si="19"/>
        <v>3210</v>
      </c>
      <c r="F32">
        <f t="shared" si="20"/>
        <v>3825</v>
      </c>
      <c r="H32" s="22" t="s">
        <v>284</v>
      </c>
      <c r="I32" s="51">
        <f t="shared" si="21"/>
        <v>4</v>
      </c>
      <c r="J32" s="51">
        <f t="shared" si="16"/>
        <v>7</v>
      </c>
      <c r="K32" s="51">
        <f t="shared" si="16"/>
        <v>26</v>
      </c>
      <c r="L32" s="51">
        <f t="shared" si="16"/>
        <v>10</v>
      </c>
      <c r="M32" s="51">
        <f t="shared" si="16"/>
        <v>40</v>
      </c>
      <c r="N32" s="51">
        <f t="shared" si="16"/>
        <v>42</v>
      </c>
      <c r="O32" s="51">
        <f t="shared" si="22"/>
        <v>129</v>
      </c>
      <c r="P32" s="51"/>
      <c r="Q32" s="51"/>
      <c r="R32" s="22" t="s">
        <v>284</v>
      </c>
      <c r="S32" s="58">
        <f t="shared" si="28"/>
        <v>25</v>
      </c>
      <c r="T32" s="58">
        <f t="shared" si="23"/>
        <v>104</v>
      </c>
      <c r="U32" s="58">
        <f t="shared" si="24"/>
        <v>129</v>
      </c>
      <c r="V32" s="58"/>
      <c r="W32" s="22" t="s">
        <v>284</v>
      </c>
      <c r="X32" s="61">
        <f t="shared" si="17"/>
        <v>1</v>
      </c>
      <c r="Y32" s="61">
        <f t="shared" si="17"/>
        <v>7</v>
      </c>
      <c r="Z32" s="61">
        <f t="shared" si="17"/>
        <v>7</v>
      </c>
      <c r="AA32" s="61">
        <f t="shared" si="17"/>
        <v>10</v>
      </c>
      <c r="AB32" s="61">
        <f t="shared" si="17"/>
        <v>37</v>
      </c>
      <c r="AC32" s="61">
        <f t="shared" si="17"/>
        <v>42</v>
      </c>
      <c r="AD32" s="61">
        <f t="shared" si="25"/>
        <v>104</v>
      </c>
    </row>
    <row r="33" spans="1:30" x14ac:dyDescent="0.25">
      <c r="A33" s="51" t="s">
        <v>187</v>
      </c>
      <c r="B33">
        <f t="shared" si="18"/>
        <v>0</v>
      </c>
      <c r="C33">
        <f>T8+AC8+AL8</f>
        <v>294</v>
      </c>
      <c r="D33">
        <f>B33+C33</f>
        <v>294</v>
      </c>
      <c r="E33">
        <f t="shared" si="19"/>
        <v>6468</v>
      </c>
      <c r="F33">
        <f t="shared" si="20"/>
        <v>6468</v>
      </c>
      <c r="H33" s="16" t="s">
        <v>285</v>
      </c>
      <c r="I33" s="51">
        <f>B18+K18+T18+AC18+AL18</f>
        <v>3</v>
      </c>
      <c r="J33" s="51">
        <f t="shared" si="16"/>
        <v>4</v>
      </c>
      <c r="K33" s="51">
        <f t="shared" si="16"/>
        <v>29</v>
      </c>
      <c r="L33" s="51">
        <f>E18+N18+W18+AF18+AO18</f>
        <v>20</v>
      </c>
      <c r="M33" s="51">
        <f t="shared" si="16"/>
        <v>49</v>
      </c>
      <c r="N33" s="51">
        <f t="shared" si="16"/>
        <v>30</v>
      </c>
      <c r="O33" s="51">
        <f t="shared" si="22"/>
        <v>135</v>
      </c>
      <c r="P33" s="51"/>
      <c r="Q33" s="51"/>
      <c r="R33" s="16" t="s">
        <v>285</v>
      </c>
      <c r="S33" s="58">
        <f t="shared" si="28"/>
        <v>28</v>
      </c>
      <c r="T33" s="58">
        <f t="shared" si="23"/>
        <v>107</v>
      </c>
      <c r="U33" s="58">
        <f t="shared" si="24"/>
        <v>135</v>
      </c>
      <c r="V33" s="58"/>
      <c r="W33" s="16" t="s">
        <v>285</v>
      </c>
      <c r="X33" s="61">
        <f t="shared" si="17"/>
        <v>3</v>
      </c>
      <c r="Y33" s="61">
        <f t="shared" si="17"/>
        <v>2</v>
      </c>
      <c r="Z33" s="61">
        <f t="shared" si="17"/>
        <v>11</v>
      </c>
      <c r="AA33" s="61">
        <f t="shared" si="17"/>
        <v>20</v>
      </c>
      <c r="AB33" s="61">
        <f t="shared" si="17"/>
        <v>41</v>
      </c>
      <c r="AC33" s="61">
        <f t="shared" si="17"/>
        <v>30</v>
      </c>
      <c r="AD33" s="61">
        <f t="shared" si="25"/>
        <v>107</v>
      </c>
    </row>
    <row r="34" spans="1:30" x14ac:dyDescent="0.25">
      <c r="A34" s="51" t="s">
        <v>224</v>
      </c>
      <c r="B34">
        <f t="shared" si="18"/>
        <v>0</v>
      </c>
      <c r="C34">
        <f t="shared" si="26"/>
        <v>162</v>
      </c>
      <c r="D34">
        <f t="shared" si="27"/>
        <v>162</v>
      </c>
      <c r="E34">
        <f t="shared" si="19"/>
        <v>2430</v>
      </c>
      <c r="F34">
        <f>D34*C9</f>
        <v>2430</v>
      </c>
      <c r="H34" s="9" t="s">
        <v>286</v>
      </c>
      <c r="I34" s="51">
        <f t="shared" si="21"/>
        <v>8</v>
      </c>
      <c r="J34" s="51">
        <f t="shared" si="16"/>
        <v>4</v>
      </c>
      <c r="K34" s="51">
        <f t="shared" si="16"/>
        <v>7</v>
      </c>
      <c r="L34" s="51">
        <f>E19+N19+W19+AF19+AO19</f>
        <v>10</v>
      </c>
      <c r="M34" s="51">
        <f t="shared" si="16"/>
        <v>55</v>
      </c>
      <c r="N34" s="51">
        <f t="shared" si="16"/>
        <v>43</v>
      </c>
      <c r="O34" s="51">
        <f t="shared" si="22"/>
        <v>127</v>
      </c>
      <c r="P34" s="51"/>
      <c r="Q34" s="51"/>
      <c r="R34" s="9" t="s">
        <v>286</v>
      </c>
      <c r="S34" s="58">
        <f t="shared" si="28"/>
        <v>23</v>
      </c>
      <c r="T34" s="58">
        <f t="shared" si="23"/>
        <v>104</v>
      </c>
      <c r="U34" s="58">
        <f t="shared" si="24"/>
        <v>127</v>
      </c>
      <c r="V34" s="58"/>
      <c r="W34" s="9" t="s">
        <v>286</v>
      </c>
      <c r="X34" s="61">
        <f t="shared" si="17"/>
        <v>0</v>
      </c>
      <c r="Y34" s="61">
        <f t="shared" si="17"/>
        <v>4</v>
      </c>
      <c r="Z34" s="61">
        <f t="shared" si="17"/>
        <v>2</v>
      </c>
      <c r="AA34" s="61">
        <f t="shared" si="17"/>
        <v>10</v>
      </c>
      <c r="AB34" s="61">
        <f t="shared" si="17"/>
        <v>45</v>
      </c>
      <c r="AC34" s="61">
        <f t="shared" si="17"/>
        <v>43</v>
      </c>
      <c r="AD34" s="61">
        <f t="shared" si="25"/>
        <v>104</v>
      </c>
    </row>
    <row r="35" spans="1:30" x14ac:dyDescent="0.25">
      <c r="A35" s="52" t="s">
        <v>294</v>
      </c>
      <c r="B35">
        <f t="shared" ref="B35" si="29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1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33</v>
      </c>
      <c r="N35" s="51">
        <f t="shared" si="16"/>
        <v>55</v>
      </c>
      <c r="O35" s="51">
        <f t="shared" si="22"/>
        <v>131</v>
      </c>
      <c r="P35" s="51"/>
      <c r="Q35" s="51"/>
      <c r="R35" s="20" t="s">
        <v>287</v>
      </c>
      <c r="S35" s="58">
        <f t="shared" si="28"/>
        <v>27</v>
      </c>
      <c r="T35" s="58">
        <f t="shared" si="23"/>
        <v>104</v>
      </c>
      <c r="U35" s="58">
        <f t="shared" si="24"/>
        <v>131</v>
      </c>
      <c r="V35" s="58"/>
      <c r="W35" s="20" t="s">
        <v>287</v>
      </c>
      <c r="X35" s="61">
        <f t="shared" si="17"/>
        <v>0</v>
      </c>
      <c r="Y35" s="61">
        <f t="shared" si="17"/>
        <v>0</v>
      </c>
      <c r="Z35" s="61">
        <f t="shared" si="17"/>
        <v>0</v>
      </c>
      <c r="AA35" s="61">
        <f t="shared" si="17"/>
        <v>28</v>
      </c>
      <c r="AB35" s="61">
        <f t="shared" si="17"/>
        <v>21</v>
      </c>
      <c r="AC35" s="61">
        <f t="shared" si="17"/>
        <v>55</v>
      </c>
      <c r="AD35" s="61">
        <f t="shared" si="25"/>
        <v>104</v>
      </c>
    </row>
    <row r="36" spans="1:30" x14ac:dyDescent="0.25">
      <c r="H36" s="6"/>
      <c r="I36" s="52">
        <f>SUM(I29:I35)</f>
        <v>50</v>
      </c>
      <c r="J36" s="52">
        <f t="shared" ref="J36" si="30">SUM(J29:J35)</f>
        <v>43</v>
      </c>
      <c r="K36" s="52">
        <f t="shared" ref="K36" si="31">SUM(K29:K35)</f>
        <v>111</v>
      </c>
      <c r="L36" s="52">
        <f>SUM(L29:L35)</f>
        <v>162</v>
      </c>
      <c r="M36" s="52">
        <f t="shared" ref="M36" si="32">SUM(M29:M35)</f>
        <v>255</v>
      </c>
      <c r="N36" s="52">
        <f t="shared" ref="N36" si="33">SUM(N29:N35)</f>
        <v>294</v>
      </c>
      <c r="O36" s="52">
        <f>SUM(O29:O35)</f>
        <v>915</v>
      </c>
      <c r="P36" s="52"/>
      <c r="Q36" s="52"/>
      <c r="R36" s="6"/>
      <c r="S36" s="59">
        <f>SUM(S29:S35)</f>
        <v>180</v>
      </c>
      <c r="T36" s="59">
        <f t="shared" ref="T36" si="34">SUM(T29:T35)</f>
        <v>735</v>
      </c>
      <c r="U36" s="58">
        <f t="shared" si="24"/>
        <v>915</v>
      </c>
      <c r="V36" s="59"/>
      <c r="W36" s="6"/>
      <c r="X36" s="62">
        <f>SUM(X29:X35)</f>
        <v>23</v>
      </c>
      <c r="Y36" s="62">
        <f t="shared" ref="Y36:Z36" si="35">SUM(Y29:Y35)</f>
        <v>22</v>
      </c>
      <c r="Z36" s="62">
        <f t="shared" si="35"/>
        <v>20</v>
      </c>
      <c r="AA36" s="62">
        <f>SUM(AA29:AA35)</f>
        <v>162</v>
      </c>
      <c r="AB36" s="62">
        <f t="shared" ref="AB36:AC36" si="36">SUM(AB29:AB35)</f>
        <v>214</v>
      </c>
      <c r="AC36" s="62">
        <f t="shared" si="36"/>
        <v>294</v>
      </c>
      <c r="AD36" s="62">
        <f>SUM(AD29:AD35)</f>
        <v>735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4" workbookViewId="0">
      <selection activeCell="E13" sqref="E13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16" t="s">
        <v>318</v>
      </c>
      <c r="H9" s="112" t="s">
        <v>319</v>
      </c>
      <c r="I9" s="113"/>
      <c r="J9" s="113"/>
      <c r="K9" s="113"/>
      <c r="L9" s="113"/>
      <c r="M9" s="113"/>
      <c r="N9" s="114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17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5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25">
      <c r="A22" t="s">
        <v>55</v>
      </c>
      <c r="B22" t="s">
        <v>56</v>
      </c>
      <c r="C22" s="65" t="s">
        <v>90</v>
      </c>
      <c r="D22" s="65">
        <v>3</v>
      </c>
      <c r="Q22" s="93"/>
      <c r="R22" s="93"/>
      <c r="S22" s="93"/>
      <c r="T22" s="93"/>
      <c r="U22" s="93"/>
    </row>
    <row r="23" spans="1:21" x14ac:dyDescent="0.25">
      <c r="A23" t="s">
        <v>57</v>
      </c>
      <c r="B23" t="s">
        <v>58</v>
      </c>
      <c r="C23" s="65" t="s">
        <v>90</v>
      </c>
      <c r="D23" s="65">
        <v>2</v>
      </c>
      <c r="Q23" s="93"/>
      <c r="R23" s="93"/>
      <c r="S23" s="93"/>
      <c r="T23" s="93"/>
      <c r="U23" s="93"/>
    </row>
    <row r="24" spans="1:21" x14ac:dyDescent="0.25">
      <c r="A24" t="s">
        <v>59</v>
      </c>
      <c r="B24" t="s">
        <v>60</v>
      </c>
      <c r="C24" s="65" t="s">
        <v>90</v>
      </c>
      <c r="D24" s="65">
        <v>2</v>
      </c>
      <c r="Q24" s="93"/>
      <c r="R24" s="93"/>
      <c r="S24" s="93"/>
      <c r="T24" s="93"/>
      <c r="U24" s="93"/>
    </row>
    <row r="25" spans="1:21" x14ac:dyDescent="0.25">
      <c r="A25" t="s">
        <v>61</v>
      </c>
      <c r="B25" t="s">
        <v>62</v>
      </c>
      <c r="C25" s="65" t="s">
        <v>81</v>
      </c>
      <c r="D25" s="65">
        <v>2</v>
      </c>
      <c r="Q25" s="93"/>
      <c r="R25" s="93"/>
      <c r="S25" s="93"/>
      <c r="T25" s="93"/>
      <c r="U25" s="93"/>
    </row>
    <row r="26" spans="1:21" x14ac:dyDescent="0.25">
      <c r="A26" t="s">
        <v>63</v>
      </c>
      <c r="B26" t="s">
        <v>24</v>
      </c>
      <c r="C26" s="65" t="s">
        <v>89</v>
      </c>
      <c r="D26" s="65">
        <v>3</v>
      </c>
      <c r="Q26" s="93"/>
      <c r="R26" s="93"/>
      <c r="S26" s="93"/>
      <c r="T26" s="93"/>
      <c r="U26" s="93"/>
    </row>
    <row r="27" spans="1:21" x14ac:dyDescent="0.25">
      <c r="A27" s="1" t="s">
        <v>64</v>
      </c>
      <c r="B27" s="1" t="s">
        <v>65</v>
      </c>
      <c r="C27" s="65"/>
      <c r="D27" s="65"/>
      <c r="Q27" s="93"/>
      <c r="R27" s="93"/>
      <c r="S27" s="93"/>
      <c r="T27" s="93"/>
      <c r="U27" s="93"/>
    </row>
    <row r="28" spans="1:21" x14ac:dyDescent="0.25">
      <c r="A28" t="s">
        <v>66</v>
      </c>
      <c r="B28" t="s">
        <v>67</v>
      </c>
      <c r="C28" s="65" t="s">
        <v>93</v>
      </c>
      <c r="D28" s="65">
        <v>6</v>
      </c>
      <c r="Q28" s="93"/>
      <c r="R28" s="93"/>
      <c r="S28" s="93"/>
      <c r="T28" s="93"/>
      <c r="U28" s="93"/>
    </row>
    <row r="29" spans="1:21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21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21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2014-06-24T20:53:13Z</dcterms:modified>
</cp:coreProperties>
</file>