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WebApps\randomgurpschar\rgcconsole\"/>
    </mc:Choice>
  </mc:AlternateContent>
  <xr:revisionPtr revIDLastSave="0" documentId="8_{90341E96-491A-4022-B476-C70C707D3830}" xr6:coauthVersionLast="45" xr6:coauthVersionMax="45" xr10:uidLastSave="{00000000-0000-0000-0000-000000000000}"/>
  <bookViews>
    <workbookView xWindow="-120" yWindow="-120" windowWidth="29040" windowHeight="15840" activeTab="1" xr2:uid="{DF87F495-21D1-48FB-92CA-A3B7B4FE80E8}"/>
  </bookViews>
  <sheets>
    <sheet name="class examples" sheetId="1" r:id="rId1"/>
    <sheet name="weights" sheetId="2" r:id="rId2"/>
    <sheet name="defaultSkill" sheetId="3" r:id="rId3"/>
    <sheet name="barbarian" sheetId="4" r:id="rId4"/>
    <sheet name="scout" sheetId="5" r:id="rId5"/>
    <sheet name="knigh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6" l="1"/>
  <c r="D1" i="5"/>
  <c r="D1" i="4"/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B2" i="2"/>
  <c r="R7" i="1"/>
  <c r="N7" i="1"/>
  <c r="M7" i="1"/>
  <c r="L7" i="1"/>
  <c r="R9" i="1"/>
  <c r="N9" i="1"/>
  <c r="M9" i="1"/>
  <c r="L9" i="1"/>
  <c r="R8" i="1"/>
  <c r="N8" i="1"/>
  <c r="M8" i="1"/>
  <c r="L8" i="1"/>
  <c r="R6" i="1"/>
  <c r="N6" i="1"/>
  <c r="M6" i="1"/>
  <c r="L6" i="1"/>
  <c r="N5" i="1"/>
  <c r="M5" i="1"/>
  <c r="L5" i="1"/>
  <c r="R5" i="1" s="1"/>
  <c r="N4" i="1"/>
  <c r="M4" i="1"/>
  <c r="L4" i="1"/>
  <c r="R4" i="1" s="1"/>
  <c r="N3" i="1"/>
  <c r="R3" i="1" s="1"/>
  <c r="M3" i="1"/>
  <c r="L3" i="1"/>
  <c r="N2" i="1"/>
  <c r="M2" i="1"/>
  <c r="L2" i="1"/>
  <c r="R2" i="1" s="1"/>
</calcChain>
</file>

<file path=xl/sharedStrings.xml><?xml version="1.0" encoding="utf-8"?>
<sst xmlns="http://schemas.openxmlformats.org/spreadsheetml/2006/main" count="222" uniqueCount="76">
  <si>
    <t>class</t>
  </si>
  <si>
    <t>ST</t>
  </si>
  <si>
    <t>DX</t>
  </si>
  <si>
    <t>IQ</t>
  </si>
  <si>
    <t>HT</t>
  </si>
  <si>
    <t>hp</t>
  </si>
  <si>
    <t>will</t>
  </si>
  <si>
    <t>per</t>
  </si>
  <si>
    <t>fp</t>
  </si>
  <si>
    <t>bs</t>
  </si>
  <si>
    <t>bm</t>
  </si>
  <si>
    <t>barbarian</t>
  </si>
  <si>
    <t>total points</t>
  </si>
  <si>
    <t>adv</t>
  </si>
  <si>
    <t>disad</t>
  </si>
  <si>
    <t>skills</t>
  </si>
  <si>
    <t>spells</t>
  </si>
  <si>
    <t>equipment $ cost</t>
  </si>
  <si>
    <t>thief</t>
  </si>
  <si>
    <t>scout</t>
  </si>
  <si>
    <t>notes</t>
  </si>
  <si>
    <t>smashes stuff with weapon</t>
  </si>
  <si>
    <t>shoots lots of arrows, heroic archer</t>
  </si>
  <si>
    <t>swashbucker</t>
  </si>
  <si>
    <t>miao miao approves</t>
  </si>
  <si>
    <t>holy warrior</t>
  </si>
  <si>
    <t>chummy gnome thief</t>
  </si>
  <si>
    <t>no spells, but has holiness, resist evil, rest in pieces, etc</t>
  </si>
  <si>
    <t>knight</t>
  </si>
  <si>
    <t>cleric</t>
  </si>
  <si>
    <t>wizard</t>
  </si>
  <si>
    <t>must have clerical invistment, power investiture 3</t>
  </si>
  <si>
    <t>must have magery 3</t>
  </si>
  <si>
    <t>ridiculously high Longsword skill (24)</t>
  </si>
  <si>
    <t>money-points ratio</t>
  </si>
  <si>
    <t>FantasySkills.Academia</t>
  </si>
  <si>
    <t>FantasySkills.Acrobatics</t>
  </si>
  <si>
    <t>FantasySkills.Administration</t>
  </si>
  <si>
    <t>FantasySkills.AnimalHandling</t>
  </si>
  <si>
    <t>FantasySkills.Athletics</t>
  </si>
  <si>
    <t>FantasySkills.Craft</t>
  </si>
  <si>
    <t>FantasySkills.Engineering</t>
  </si>
  <si>
    <t>FantasySkills.Singing</t>
  </si>
  <si>
    <t>FantasySkills.Dancing</t>
  </si>
  <si>
    <t>FantasySkills.Sculpting</t>
  </si>
  <si>
    <t>FantasySkills.Music</t>
  </si>
  <si>
    <t>FantasySkills.Storytelling</t>
  </si>
  <si>
    <t>FantasySkills.Puppetry</t>
  </si>
  <si>
    <t>FantasySkills.Painting</t>
  </si>
  <si>
    <t>FantasySkills.Humanities</t>
  </si>
  <si>
    <t>FantasySkills.Intrusion</t>
  </si>
  <si>
    <t>FantasySkills.Investigation</t>
  </si>
  <si>
    <t>FantasySkills.Medicine</t>
  </si>
  <si>
    <t>FantasySkills.Meditation</t>
  </si>
  <si>
    <t>FantasySkills.Mysticism</t>
  </si>
  <si>
    <t>FantasySkills.Persuasion</t>
  </si>
  <si>
    <t>FantasySkills.Psychology</t>
  </si>
  <si>
    <t>FantasySkills.ScienceAlchemy</t>
  </si>
  <si>
    <t>FantasySkills.ScienceMathematics</t>
  </si>
  <si>
    <t>FantasySkills.ScienceAstronomy</t>
  </si>
  <si>
    <t>FantasySkills.ScienceNature</t>
  </si>
  <si>
    <t>FantasySkills.ScienceGeology</t>
  </si>
  <si>
    <t>FantasySkills.Stealth</t>
  </si>
  <si>
    <t>FantasySkills.Streetwise</t>
  </si>
  <si>
    <t>FantasySkills.Survival</t>
  </si>
  <si>
    <t>FantasySkills.Tactics</t>
  </si>
  <si>
    <t>FantasySkills.Trickery</t>
  </si>
  <si>
    <t>FantasySkills.Vehicle</t>
  </si>
  <si>
    <t>CombatSkills.Archery</t>
  </si>
  <si>
    <t>CombatSkills.BladedWeapon</t>
  </si>
  <si>
    <t>CombatSkills.BluntWeapon</t>
  </si>
  <si>
    <t>CombatSkills.Crossbows</t>
  </si>
  <si>
    <t>CombatSkills.Firearms</t>
  </si>
  <si>
    <t>CombatSkills.Shield</t>
  </si>
  <si>
    <t>CombatSkills.UnarmedStrikes</t>
  </si>
  <si>
    <t>CombatSKills.Wrestling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</si>
</sst>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710B-0669-4135-AA12-EE03D7E282A5}">
  <dimension ref="A1:S9"/>
  <sheetViews>
    <sheetView workbookViewId="0">
      <selection activeCell="B1" sqref="B1:P1"/>
    </sheetView>
  </sheetViews>
  <sheetFormatPr defaultRowHeight="15" x14ac:dyDescent="0.25"/>
  <cols>
    <col min="1" max="1" width="13.85546875" customWidth="1"/>
    <col min="16" max="16" width="16.42578125" bestFit="1" customWidth="1"/>
    <col min="18" max="18" width="11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R1" t="s">
        <v>12</v>
      </c>
      <c r="S1" t="s">
        <v>20</v>
      </c>
    </row>
    <row r="2" spans="1:19" x14ac:dyDescent="0.25">
      <c r="A2" t="s">
        <v>11</v>
      </c>
      <c r="B2">
        <v>110</v>
      </c>
      <c r="C2">
        <v>60</v>
      </c>
      <c r="D2">
        <v>-20</v>
      </c>
      <c r="E2">
        <v>40</v>
      </c>
      <c r="F2">
        <v>10</v>
      </c>
      <c r="G2">
        <v>0</v>
      </c>
      <c r="H2">
        <v>15</v>
      </c>
      <c r="I2">
        <v>0</v>
      </c>
      <c r="J2">
        <v>-10</v>
      </c>
      <c r="K2">
        <v>0</v>
      </c>
      <c r="L2">
        <f>4+10+3+3+20+12+1</f>
        <v>53</v>
      </c>
      <c r="M2">
        <f>-8-5-15-5-5-10-10</f>
        <v>-58</v>
      </c>
      <c r="N2">
        <f>1+1+1+2+1+4+1+2+1+1+1+2+1+1+4+2+1+1+1+20+2+4</f>
        <v>55</v>
      </c>
      <c r="O2">
        <v>0</v>
      </c>
      <c r="P2" s="1">
        <v>500</v>
      </c>
      <c r="R2">
        <f>SUM(B2:O2)</f>
        <v>255</v>
      </c>
      <c r="S2" t="s">
        <v>21</v>
      </c>
    </row>
    <row r="3" spans="1:19" x14ac:dyDescent="0.25">
      <c r="A3" t="s">
        <v>19</v>
      </c>
      <c r="B3">
        <v>10</v>
      </c>
      <c r="C3">
        <v>100</v>
      </c>
      <c r="D3">
        <v>20</v>
      </c>
      <c r="E3">
        <v>20</v>
      </c>
      <c r="F3">
        <v>0</v>
      </c>
      <c r="G3">
        <v>0</v>
      </c>
      <c r="H3">
        <v>15</v>
      </c>
      <c r="I3">
        <v>0</v>
      </c>
      <c r="J3">
        <v>10</v>
      </c>
      <c r="K3">
        <v>10</v>
      </c>
      <c r="L3">
        <f>2+4+1+10+20+5+20+1+1+1</f>
        <v>65</v>
      </c>
      <c r="M3">
        <f>-10-5-5-15-5-15-10</f>
        <v>-65</v>
      </c>
      <c r="N3">
        <f>1+16+2+4+1+1+2+2+1+1+2+1+2+1+1+4+12+1+1+2+8+1</f>
        <v>67</v>
      </c>
      <c r="O3">
        <v>0</v>
      </c>
      <c r="P3" s="1">
        <v>2500</v>
      </c>
      <c r="R3">
        <f t="shared" ref="R3:R9" si="0">SUM(B3:O3)</f>
        <v>252</v>
      </c>
      <c r="S3" t="s">
        <v>22</v>
      </c>
    </row>
    <row r="4" spans="1:19" x14ac:dyDescent="0.25">
      <c r="A4" t="s">
        <v>23</v>
      </c>
      <c r="B4">
        <v>0</v>
      </c>
      <c r="C4">
        <v>120</v>
      </c>
      <c r="D4">
        <v>0</v>
      </c>
      <c r="E4">
        <v>30</v>
      </c>
      <c r="F4">
        <v>0</v>
      </c>
      <c r="G4">
        <v>0</v>
      </c>
      <c r="H4">
        <v>5</v>
      </c>
      <c r="I4">
        <v>0</v>
      </c>
      <c r="J4">
        <v>15</v>
      </c>
      <c r="K4">
        <v>0</v>
      </c>
      <c r="L4">
        <f>1+10+15+5+15+5+5+1+1+10+20+1+1+20</f>
        <v>110</v>
      </c>
      <c r="M4">
        <f>-5-10-10-10-2-5-10-15-5</f>
        <v>-72</v>
      </c>
      <c r="N4">
        <f>4+2+1+2+4+1+2+1+1+1+1+16+2+1+1+2+2+2</f>
        <v>46</v>
      </c>
      <c r="O4">
        <v>0</v>
      </c>
      <c r="P4" s="1">
        <v>1500</v>
      </c>
      <c r="R4">
        <f t="shared" si="0"/>
        <v>254</v>
      </c>
      <c r="S4" t="s">
        <v>24</v>
      </c>
    </row>
    <row r="5" spans="1:19" x14ac:dyDescent="0.25">
      <c r="A5" t="s">
        <v>18</v>
      </c>
      <c r="B5">
        <v>10</v>
      </c>
      <c r="C5">
        <v>100</v>
      </c>
      <c r="D5">
        <v>60</v>
      </c>
      <c r="E5">
        <v>10</v>
      </c>
      <c r="F5">
        <v>0</v>
      </c>
      <c r="G5">
        <v>0</v>
      </c>
      <c r="H5">
        <v>5</v>
      </c>
      <c r="I5">
        <v>9</v>
      </c>
      <c r="J5">
        <v>0</v>
      </c>
      <c r="K5">
        <v>0</v>
      </c>
      <c r="L5">
        <f>5+5+10+1+5+5+15+10</f>
        <v>56</v>
      </c>
      <c r="M5">
        <f>-5-7-15-10-1-2-5</f>
        <v>-45</v>
      </c>
      <c r="N5">
        <f>1+1+1+1+1+1+2+1+1+1+2+1+1+1+2+1+4+1+1+2+1+2+2+1+1+2+12+2+4+2</f>
        <v>56</v>
      </c>
      <c r="O5">
        <v>0</v>
      </c>
      <c r="P5" s="1">
        <v>3000</v>
      </c>
      <c r="R5">
        <f t="shared" si="0"/>
        <v>261</v>
      </c>
      <c r="S5" t="s">
        <v>26</v>
      </c>
    </row>
    <row r="6" spans="1:19" x14ac:dyDescent="0.25">
      <c r="A6" t="s">
        <v>25</v>
      </c>
      <c r="B6">
        <v>30</v>
      </c>
      <c r="C6">
        <v>60</v>
      </c>
      <c r="D6">
        <v>40</v>
      </c>
      <c r="E6">
        <v>30</v>
      </c>
      <c r="F6">
        <v>0</v>
      </c>
      <c r="G6">
        <v>10</v>
      </c>
      <c r="H6">
        <v>0</v>
      </c>
      <c r="I6">
        <v>0</v>
      </c>
      <c r="J6">
        <v>-10</v>
      </c>
      <c r="K6">
        <v>0</v>
      </c>
      <c r="L6">
        <f>5+15+5+9+15+10+1+1+10</f>
        <v>71</v>
      </c>
      <c r="M6">
        <f>-5-15-5-5-10</f>
        <v>-40</v>
      </c>
      <c r="N6">
        <f>2+12+1+4+1+2+1+1+1+1+1+4+4+1+1+8+1+2+2+1+4+4</f>
        <v>59</v>
      </c>
      <c r="O6">
        <v>0</v>
      </c>
      <c r="P6" s="1">
        <v>3500</v>
      </c>
      <c r="R6">
        <f t="shared" si="0"/>
        <v>250</v>
      </c>
      <c r="S6" t="s">
        <v>27</v>
      </c>
    </row>
    <row r="7" spans="1:19" x14ac:dyDescent="0.25">
      <c r="A7" t="s">
        <v>28</v>
      </c>
      <c r="B7">
        <v>60</v>
      </c>
      <c r="C7">
        <v>80</v>
      </c>
      <c r="D7">
        <v>0</v>
      </c>
      <c r="E7">
        <v>30</v>
      </c>
      <c r="F7">
        <v>0</v>
      </c>
      <c r="G7">
        <v>0</v>
      </c>
      <c r="H7">
        <v>0</v>
      </c>
      <c r="I7">
        <v>0</v>
      </c>
      <c r="J7">
        <v>-15</v>
      </c>
      <c r="K7">
        <v>0</v>
      </c>
      <c r="L7">
        <f>5+10+15+6+10+1+5+1+1+1+20</f>
        <v>75</v>
      </c>
      <c r="M7">
        <f>-15-5-5-10</f>
        <v>-35</v>
      </c>
      <c r="N7">
        <f>4+2+24+2+4+1+1+1+1+1+2+1+1+4+2+2+0+2</f>
        <v>55</v>
      </c>
      <c r="O7">
        <v>0</v>
      </c>
      <c r="P7" s="1">
        <v>3500</v>
      </c>
      <c r="R7">
        <f t="shared" si="0"/>
        <v>250</v>
      </c>
      <c r="S7" t="s">
        <v>33</v>
      </c>
    </row>
    <row r="8" spans="1:19" x14ac:dyDescent="0.25">
      <c r="A8" t="s">
        <v>29</v>
      </c>
      <c r="B8">
        <v>30</v>
      </c>
      <c r="C8">
        <v>40</v>
      </c>
      <c r="D8">
        <v>80</v>
      </c>
      <c r="E8">
        <v>20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5+9+30+2+24</f>
        <v>70</v>
      </c>
      <c r="M8">
        <f>-10-5-10-5-5-10-5</f>
        <v>-50</v>
      </c>
      <c r="N8">
        <f>8+1+1+4+4+1+1+1+1+4+1+1+1+1+1+1+4+1+2+1+1</f>
        <v>41</v>
      </c>
      <c r="O8">
        <v>20</v>
      </c>
      <c r="P8" s="1">
        <v>3000</v>
      </c>
      <c r="R8">
        <f t="shared" si="0"/>
        <v>251</v>
      </c>
      <c r="S8" t="s">
        <v>31</v>
      </c>
    </row>
    <row r="9" spans="1:19" x14ac:dyDescent="0.25">
      <c r="A9" t="s">
        <v>30</v>
      </c>
      <c r="B9">
        <v>0</v>
      </c>
      <c r="C9">
        <v>40</v>
      </c>
      <c r="D9">
        <v>100</v>
      </c>
      <c r="E9">
        <v>10</v>
      </c>
      <c r="F9">
        <v>0</v>
      </c>
      <c r="G9">
        <v>0</v>
      </c>
      <c r="H9">
        <v>-15</v>
      </c>
      <c r="I9">
        <v>0</v>
      </c>
      <c r="J9">
        <v>5</v>
      </c>
      <c r="K9">
        <v>0</v>
      </c>
      <c r="L9">
        <f>9+15+3+15+35</f>
        <v>77</v>
      </c>
      <c r="M9">
        <f>-15-5-15</f>
        <v>-35</v>
      </c>
      <c r="N9">
        <f>8+1+1+1+1+1+1+1+2+1+4+2+2+1+1+1+1+8+1+1+1+1</f>
        <v>42</v>
      </c>
      <c r="O9">
        <v>30</v>
      </c>
      <c r="P9" s="1">
        <v>2000</v>
      </c>
      <c r="R9">
        <f t="shared" si="0"/>
        <v>254</v>
      </c>
      <c r="S9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886-08CB-4852-829B-4027B4A22214}">
  <dimension ref="A1:P9"/>
  <sheetViews>
    <sheetView tabSelected="1" workbookViewId="0">
      <selection activeCell="A6" sqref="A6:XFD6"/>
    </sheetView>
  </sheetViews>
  <sheetFormatPr defaultRowHeight="15" x14ac:dyDescent="0.25"/>
  <cols>
    <col min="1" max="1" width="12.42578125" bestFit="1" customWidth="1"/>
    <col min="16" max="16" width="16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14</v>
      </c>
      <c r="N1" t="s">
        <v>15</v>
      </c>
      <c r="O1" t="s">
        <v>16</v>
      </c>
      <c r="P1" t="s">
        <v>34</v>
      </c>
    </row>
    <row r="2" spans="1:16" x14ac:dyDescent="0.25">
      <c r="A2" t="s">
        <v>11</v>
      </c>
      <c r="B2">
        <f>'class examples'!B2/'class examples'!$R2</f>
        <v>0.43137254901960786</v>
      </c>
      <c r="C2">
        <f>'class examples'!C2/'class examples'!$R2</f>
        <v>0.23529411764705882</v>
      </c>
      <c r="D2">
        <f>'class examples'!D2/'class examples'!$R2</f>
        <v>-7.8431372549019607E-2</v>
      </c>
      <c r="E2">
        <f>'class examples'!E2/'class examples'!$R2</f>
        <v>0.15686274509803921</v>
      </c>
      <c r="F2">
        <f>'class examples'!F2/'class examples'!$R2</f>
        <v>3.9215686274509803E-2</v>
      </c>
      <c r="G2">
        <f>'class examples'!G2/'class examples'!$R2</f>
        <v>0</v>
      </c>
      <c r="H2">
        <f>'class examples'!H2/'class examples'!$R2</f>
        <v>5.8823529411764705E-2</v>
      </c>
      <c r="I2">
        <f>'class examples'!I2/'class examples'!$R2</f>
        <v>0</v>
      </c>
      <c r="J2">
        <f>'class examples'!J2/'class examples'!$R2</f>
        <v>-3.9215686274509803E-2</v>
      </c>
      <c r="K2">
        <f>'class examples'!K2/'class examples'!$R2</f>
        <v>0</v>
      </c>
      <c r="L2">
        <f>'class examples'!L2/'class examples'!$R2</f>
        <v>0.20784313725490197</v>
      </c>
      <c r="M2">
        <f>'class examples'!M2/'class examples'!$R2</f>
        <v>-0.22745098039215686</v>
      </c>
      <c r="N2">
        <f>'class examples'!N2/'class examples'!$R2</f>
        <v>0.21568627450980393</v>
      </c>
      <c r="O2">
        <f>'class examples'!O2/'class examples'!$R2</f>
        <v>0</v>
      </c>
      <c r="P2">
        <f>'class examples'!P2/'class examples'!$R2</f>
        <v>1.9607843137254901</v>
      </c>
    </row>
    <row r="3" spans="1:16" x14ac:dyDescent="0.25">
      <c r="A3" t="s">
        <v>19</v>
      </c>
      <c r="B3">
        <f>'class examples'!B3/'class examples'!$R3</f>
        <v>3.968253968253968E-2</v>
      </c>
      <c r="C3">
        <f>'class examples'!C3/'class examples'!$R3</f>
        <v>0.3968253968253968</v>
      </c>
      <c r="D3">
        <f>'class examples'!D3/'class examples'!$R3</f>
        <v>7.9365079365079361E-2</v>
      </c>
      <c r="E3">
        <f>'class examples'!E3/'class examples'!$R3</f>
        <v>7.9365079365079361E-2</v>
      </c>
      <c r="F3">
        <f>'class examples'!F3/'class examples'!$R3</f>
        <v>0</v>
      </c>
      <c r="G3">
        <f>'class examples'!G3/'class examples'!$R3</f>
        <v>0</v>
      </c>
      <c r="H3">
        <f>'class examples'!H3/'class examples'!$R3</f>
        <v>5.9523809523809521E-2</v>
      </c>
      <c r="I3">
        <f>'class examples'!I3/'class examples'!$R3</f>
        <v>0</v>
      </c>
      <c r="J3">
        <f>'class examples'!J3/'class examples'!$R3</f>
        <v>3.968253968253968E-2</v>
      </c>
      <c r="K3">
        <f>'class examples'!K3/'class examples'!$R3</f>
        <v>3.968253968253968E-2</v>
      </c>
      <c r="L3">
        <f>'class examples'!L3/'class examples'!$R3</f>
        <v>0.25793650793650796</v>
      </c>
      <c r="M3">
        <f>'class examples'!M3/'class examples'!$R3</f>
        <v>-0.25793650793650796</v>
      </c>
      <c r="N3">
        <f>'class examples'!N3/'class examples'!$R3</f>
        <v>0.26587301587301587</v>
      </c>
      <c r="O3">
        <f>'class examples'!O3/'class examples'!$R3</f>
        <v>0</v>
      </c>
      <c r="P3">
        <f>'class examples'!P3/'class examples'!$R3</f>
        <v>9.9206349206349209</v>
      </c>
    </row>
    <row r="4" spans="1:16" x14ac:dyDescent="0.25">
      <c r="A4" t="s">
        <v>23</v>
      </c>
      <c r="B4">
        <f>'class examples'!B4/'class examples'!$R4</f>
        <v>0</v>
      </c>
      <c r="C4">
        <f>'class examples'!C4/'class examples'!$R4</f>
        <v>0.47244094488188976</v>
      </c>
      <c r="D4">
        <f>'class examples'!D4/'class examples'!$R4</f>
        <v>0</v>
      </c>
      <c r="E4">
        <f>'class examples'!E4/'class examples'!$R4</f>
        <v>0.11811023622047244</v>
      </c>
      <c r="F4">
        <f>'class examples'!F4/'class examples'!$R4</f>
        <v>0</v>
      </c>
      <c r="G4">
        <f>'class examples'!G4/'class examples'!$R4</f>
        <v>0</v>
      </c>
      <c r="H4">
        <f>'class examples'!H4/'class examples'!$R4</f>
        <v>1.968503937007874E-2</v>
      </c>
      <c r="I4">
        <f>'class examples'!I4/'class examples'!$R4</f>
        <v>0</v>
      </c>
      <c r="J4">
        <f>'class examples'!J4/'class examples'!$R4</f>
        <v>5.905511811023622E-2</v>
      </c>
      <c r="K4">
        <f>'class examples'!K4/'class examples'!$R4</f>
        <v>0</v>
      </c>
      <c r="L4">
        <f>'class examples'!L4/'class examples'!$R4</f>
        <v>0.43307086614173229</v>
      </c>
      <c r="M4">
        <f>'class examples'!M4/'class examples'!$R4</f>
        <v>-0.28346456692913385</v>
      </c>
      <c r="N4">
        <f>'class examples'!N4/'class examples'!$R4</f>
        <v>0.18110236220472442</v>
      </c>
      <c r="O4">
        <f>'class examples'!O4/'class examples'!$R4</f>
        <v>0</v>
      </c>
      <c r="P4">
        <f>'class examples'!P4/'class examples'!$R4</f>
        <v>5.9055118110236222</v>
      </c>
    </row>
    <row r="5" spans="1:16" x14ac:dyDescent="0.25">
      <c r="A5" t="s">
        <v>18</v>
      </c>
      <c r="B5">
        <f>'class examples'!B5/'class examples'!$R5</f>
        <v>3.8314176245210725E-2</v>
      </c>
      <c r="C5">
        <f>'class examples'!C5/'class examples'!$R5</f>
        <v>0.38314176245210729</v>
      </c>
      <c r="D5">
        <f>'class examples'!D5/'class examples'!$R5</f>
        <v>0.22988505747126436</v>
      </c>
      <c r="E5">
        <f>'class examples'!E5/'class examples'!$R5</f>
        <v>3.8314176245210725E-2</v>
      </c>
      <c r="F5">
        <f>'class examples'!F5/'class examples'!$R5</f>
        <v>0</v>
      </c>
      <c r="G5">
        <f>'class examples'!G5/'class examples'!$R5</f>
        <v>0</v>
      </c>
      <c r="H5">
        <f>'class examples'!H5/'class examples'!$R5</f>
        <v>1.9157088122605363E-2</v>
      </c>
      <c r="I5">
        <f>'class examples'!I5/'class examples'!$R5</f>
        <v>3.4482758620689655E-2</v>
      </c>
      <c r="J5">
        <f>'class examples'!J5/'class examples'!$R5</f>
        <v>0</v>
      </c>
      <c r="K5">
        <f>'class examples'!K5/'class examples'!$R5</f>
        <v>0</v>
      </c>
      <c r="L5">
        <f>'class examples'!L5/'class examples'!$R5</f>
        <v>0.21455938697318008</v>
      </c>
      <c r="M5">
        <f>'class examples'!M5/'class examples'!$R5</f>
        <v>-0.17241379310344829</v>
      </c>
      <c r="N5">
        <f>'class examples'!N5/'class examples'!$R5</f>
        <v>0.21455938697318008</v>
      </c>
      <c r="O5">
        <f>'class examples'!O5/'class examples'!$R5</f>
        <v>0</v>
      </c>
      <c r="P5">
        <f>'class examples'!P5/'class examples'!$R5</f>
        <v>11.494252873563218</v>
      </c>
    </row>
    <row r="6" spans="1:16" x14ac:dyDescent="0.25">
      <c r="A6" t="s">
        <v>25</v>
      </c>
      <c r="B6">
        <f>'class examples'!B6/'class examples'!$R6</f>
        <v>0.12</v>
      </c>
      <c r="C6">
        <f>'class examples'!C6/'class examples'!$R6</f>
        <v>0.24</v>
      </c>
      <c r="D6">
        <f>'class examples'!D6/'class examples'!$R6</f>
        <v>0.16</v>
      </c>
      <c r="E6">
        <f>'class examples'!E6/'class examples'!$R6</f>
        <v>0.12</v>
      </c>
      <c r="F6">
        <f>'class examples'!F6/'class examples'!$R6</f>
        <v>0</v>
      </c>
      <c r="G6">
        <f>'class examples'!G6/'class examples'!$R6</f>
        <v>0.04</v>
      </c>
      <c r="H6">
        <f>'class examples'!H6/'class examples'!$R6</f>
        <v>0</v>
      </c>
      <c r="I6">
        <f>'class examples'!I6/'class examples'!$R6</f>
        <v>0</v>
      </c>
      <c r="J6">
        <f>'class examples'!J6/'class examples'!$R6</f>
        <v>-0.04</v>
      </c>
      <c r="K6">
        <f>'class examples'!K6/'class examples'!$R6</f>
        <v>0</v>
      </c>
      <c r="L6">
        <f>'class examples'!L6/'class examples'!$R6</f>
        <v>0.28399999999999997</v>
      </c>
      <c r="M6">
        <f>'class examples'!M6/'class examples'!$R6</f>
        <v>-0.16</v>
      </c>
      <c r="N6">
        <f>'class examples'!N6/'class examples'!$R6</f>
        <v>0.23599999999999999</v>
      </c>
      <c r="O6">
        <f>'class examples'!O6/'class examples'!$R6</f>
        <v>0</v>
      </c>
      <c r="P6">
        <f>'class examples'!P6/'class examples'!$R6</f>
        <v>14</v>
      </c>
    </row>
    <row r="7" spans="1:16" x14ac:dyDescent="0.25">
      <c r="A7" t="s">
        <v>28</v>
      </c>
      <c r="B7">
        <f>'class examples'!B7/'class examples'!$R7</f>
        <v>0.24</v>
      </c>
      <c r="C7">
        <f>'class examples'!C7/'class examples'!$R7</f>
        <v>0.32</v>
      </c>
      <c r="D7">
        <f>'class examples'!D7/'class examples'!$R7</f>
        <v>0</v>
      </c>
      <c r="E7">
        <f>'class examples'!E7/'class examples'!$R7</f>
        <v>0.12</v>
      </c>
      <c r="F7">
        <f>'class examples'!F7/'class examples'!$R7</f>
        <v>0</v>
      </c>
      <c r="G7">
        <f>'class examples'!G7/'class examples'!$R7</f>
        <v>0</v>
      </c>
      <c r="H7">
        <f>'class examples'!H7/'class examples'!$R7</f>
        <v>0</v>
      </c>
      <c r="I7">
        <f>'class examples'!I7/'class examples'!$R7</f>
        <v>0</v>
      </c>
      <c r="J7">
        <f>'class examples'!J7/'class examples'!$R7</f>
        <v>-0.06</v>
      </c>
      <c r="K7">
        <f>'class examples'!K7/'class examples'!$R7</f>
        <v>0</v>
      </c>
      <c r="L7">
        <f>'class examples'!L7/'class examples'!$R7</f>
        <v>0.3</v>
      </c>
      <c r="M7">
        <f>'class examples'!M7/'class examples'!$R7</f>
        <v>-0.14000000000000001</v>
      </c>
      <c r="N7">
        <f>'class examples'!N7/'class examples'!$R7</f>
        <v>0.22</v>
      </c>
      <c r="O7">
        <f>'class examples'!O7/'class examples'!$R7</f>
        <v>0</v>
      </c>
      <c r="P7">
        <f>'class examples'!P7/'class examples'!$R7</f>
        <v>14</v>
      </c>
    </row>
    <row r="8" spans="1:16" x14ac:dyDescent="0.25">
      <c r="A8" t="s">
        <v>29</v>
      </c>
      <c r="B8">
        <f>'class examples'!B8/'class examples'!$R8</f>
        <v>0.11952191235059761</v>
      </c>
      <c r="C8">
        <f>'class examples'!C8/'class examples'!$R8</f>
        <v>0.15936254980079681</v>
      </c>
      <c r="D8">
        <f>'class examples'!D8/'class examples'!$R8</f>
        <v>0.31872509960159362</v>
      </c>
      <c r="E8">
        <f>'class examples'!E8/'class examples'!$R8</f>
        <v>7.9681274900398405E-2</v>
      </c>
      <c r="F8">
        <f>'class examples'!F8/'class examples'!$R8</f>
        <v>0</v>
      </c>
      <c r="G8">
        <f>'class examples'!G8/'class examples'!$R8</f>
        <v>0</v>
      </c>
      <c r="H8">
        <f>'class examples'!H8/'class examples'!$R8</f>
        <v>0</v>
      </c>
      <c r="I8">
        <f>'class examples'!I8/'class examples'!$R8</f>
        <v>0</v>
      </c>
      <c r="J8">
        <f>'class examples'!J8/'class examples'!$R8</f>
        <v>0</v>
      </c>
      <c r="K8">
        <f>'class examples'!K8/'class examples'!$R8</f>
        <v>0</v>
      </c>
      <c r="L8">
        <f>'class examples'!L8/'class examples'!$R8</f>
        <v>0.2788844621513944</v>
      </c>
      <c r="M8">
        <f>'class examples'!M8/'class examples'!$R8</f>
        <v>-0.19920318725099601</v>
      </c>
      <c r="N8">
        <f>'class examples'!N8/'class examples'!$R8</f>
        <v>0.16334661354581673</v>
      </c>
      <c r="O8">
        <f>'class examples'!O8/'class examples'!$R8</f>
        <v>7.9681274900398405E-2</v>
      </c>
      <c r="P8">
        <f>'class examples'!P8/'class examples'!$R8</f>
        <v>11.952191235059761</v>
      </c>
    </row>
    <row r="9" spans="1:16" x14ac:dyDescent="0.25">
      <c r="A9" t="s">
        <v>30</v>
      </c>
      <c r="B9">
        <f>'class examples'!B9/'class examples'!$R9</f>
        <v>0</v>
      </c>
      <c r="C9">
        <f>'class examples'!C9/'class examples'!$R9</f>
        <v>0.15748031496062992</v>
      </c>
      <c r="D9">
        <f>'class examples'!D9/'class examples'!$R9</f>
        <v>0.39370078740157483</v>
      </c>
      <c r="E9">
        <f>'class examples'!E9/'class examples'!$R9</f>
        <v>3.937007874015748E-2</v>
      </c>
      <c r="F9">
        <f>'class examples'!F9/'class examples'!$R9</f>
        <v>0</v>
      </c>
      <c r="G9">
        <f>'class examples'!G9/'class examples'!$R9</f>
        <v>0</v>
      </c>
      <c r="H9">
        <f>'class examples'!H9/'class examples'!$R9</f>
        <v>-5.905511811023622E-2</v>
      </c>
      <c r="I9">
        <f>'class examples'!I9/'class examples'!$R9</f>
        <v>0</v>
      </c>
      <c r="J9">
        <f>'class examples'!J9/'class examples'!$R9</f>
        <v>1.968503937007874E-2</v>
      </c>
      <c r="K9">
        <f>'class examples'!K9/'class examples'!$R9</f>
        <v>0</v>
      </c>
      <c r="L9">
        <f>'class examples'!L9/'class examples'!$R9</f>
        <v>0.30314960629921262</v>
      </c>
      <c r="M9">
        <f>'class examples'!M9/'class examples'!$R9</f>
        <v>-0.13779527559055119</v>
      </c>
      <c r="N9">
        <f>'class examples'!N9/'class examples'!$R9</f>
        <v>0.16535433070866143</v>
      </c>
      <c r="O9">
        <f>'class examples'!O9/'class examples'!$R9</f>
        <v>0.11811023622047244</v>
      </c>
      <c r="P9">
        <f>'class examples'!P9/'class examples'!$R9</f>
        <v>7.8740157480314963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6FF2-A56E-4349-99EF-D582BBC3C37D}">
  <dimension ref="A1:B41"/>
  <sheetViews>
    <sheetView topLeftCell="A10" workbookViewId="0">
      <selection activeCell="A29" sqref="A1:B41"/>
    </sheetView>
  </sheetViews>
  <sheetFormatPr defaultRowHeight="15" x14ac:dyDescent="0.25"/>
  <cols>
    <col min="1" max="1" width="32.85546875" bestFit="1" customWidth="1"/>
  </cols>
  <sheetData>
    <row r="1" spans="1:2" x14ac:dyDescent="0.25">
      <c r="A1" t="s">
        <v>35</v>
      </c>
      <c r="B1">
        <v>0</v>
      </c>
    </row>
    <row r="2" spans="1:2" x14ac:dyDescent="0.25">
      <c r="A2" t="s">
        <v>36</v>
      </c>
      <c r="B2">
        <v>0</v>
      </c>
    </row>
    <row r="3" spans="1:2" x14ac:dyDescent="0.25">
      <c r="A3" t="s">
        <v>37</v>
      </c>
      <c r="B3">
        <v>0</v>
      </c>
    </row>
    <row r="4" spans="1:2" x14ac:dyDescent="0.25">
      <c r="A4" t="s">
        <v>38</v>
      </c>
      <c r="B4">
        <v>0</v>
      </c>
    </row>
    <row r="5" spans="1:2" x14ac:dyDescent="0.25">
      <c r="A5" t="s">
        <v>39</v>
      </c>
      <c r="B5">
        <v>0</v>
      </c>
    </row>
    <row r="6" spans="1:2" x14ac:dyDescent="0.25">
      <c r="A6" t="s">
        <v>40</v>
      </c>
      <c r="B6">
        <v>0</v>
      </c>
    </row>
    <row r="7" spans="1:2" x14ac:dyDescent="0.25">
      <c r="A7" t="s">
        <v>41</v>
      </c>
      <c r="B7">
        <v>0</v>
      </c>
    </row>
    <row r="8" spans="1:2" x14ac:dyDescent="0.25">
      <c r="A8" t="s">
        <v>42</v>
      </c>
      <c r="B8">
        <v>0</v>
      </c>
    </row>
    <row r="9" spans="1:2" x14ac:dyDescent="0.25">
      <c r="A9" t="s">
        <v>43</v>
      </c>
      <c r="B9">
        <v>0</v>
      </c>
    </row>
    <row r="10" spans="1:2" x14ac:dyDescent="0.25">
      <c r="A10" t="s">
        <v>44</v>
      </c>
      <c r="B10">
        <v>0</v>
      </c>
    </row>
    <row r="11" spans="1:2" x14ac:dyDescent="0.25">
      <c r="A11" t="s">
        <v>45</v>
      </c>
      <c r="B11">
        <v>0</v>
      </c>
    </row>
    <row r="12" spans="1:2" x14ac:dyDescent="0.25">
      <c r="A12" t="s">
        <v>46</v>
      </c>
      <c r="B12">
        <v>0</v>
      </c>
    </row>
    <row r="13" spans="1:2" x14ac:dyDescent="0.25">
      <c r="A13" t="s">
        <v>47</v>
      </c>
      <c r="B13">
        <v>0</v>
      </c>
    </row>
    <row r="14" spans="1:2" x14ac:dyDescent="0.25">
      <c r="A14" t="s">
        <v>48</v>
      </c>
      <c r="B14">
        <v>0</v>
      </c>
    </row>
    <row r="15" spans="1:2" x14ac:dyDescent="0.25">
      <c r="A15" t="s">
        <v>49</v>
      </c>
      <c r="B15">
        <v>0</v>
      </c>
    </row>
    <row r="16" spans="1:2" x14ac:dyDescent="0.25">
      <c r="A16" t="s">
        <v>50</v>
      </c>
      <c r="B16">
        <v>0</v>
      </c>
    </row>
    <row r="17" spans="1:2" x14ac:dyDescent="0.25">
      <c r="A17" t="s">
        <v>51</v>
      </c>
      <c r="B17">
        <v>0</v>
      </c>
    </row>
    <row r="18" spans="1:2" x14ac:dyDescent="0.25">
      <c r="A18" t="s">
        <v>52</v>
      </c>
      <c r="B18">
        <v>0</v>
      </c>
    </row>
    <row r="19" spans="1:2" x14ac:dyDescent="0.25">
      <c r="A19" t="s">
        <v>53</v>
      </c>
      <c r="B19">
        <v>0</v>
      </c>
    </row>
    <row r="20" spans="1:2" x14ac:dyDescent="0.25">
      <c r="A20" t="s">
        <v>54</v>
      </c>
      <c r="B20">
        <v>0</v>
      </c>
    </row>
    <row r="21" spans="1:2" x14ac:dyDescent="0.25">
      <c r="A21" t="s">
        <v>55</v>
      </c>
      <c r="B21">
        <v>0</v>
      </c>
    </row>
    <row r="22" spans="1:2" x14ac:dyDescent="0.25">
      <c r="A22" t="s">
        <v>56</v>
      </c>
      <c r="B22">
        <v>0</v>
      </c>
    </row>
    <row r="23" spans="1:2" x14ac:dyDescent="0.25">
      <c r="A23" t="s">
        <v>57</v>
      </c>
      <c r="B23">
        <v>0</v>
      </c>
    </row>
    <row r="24" spans="1:2" x14ac:dyDescent="0.25">
      <c r="A24" t="s">
        <v>58</v>
      </c>
      <c r="B24">
        <v>0</v>
      </c>
    </row>
    <row r="25" spans="1:2" x14ac:dyDescent="0.25">
      <c r="A25" t="s">
        <v>59</v>
      </c>
      <c r="B25">
        <v>0</v>
      </c>
    </row>
    <row r="26" spans="1:2" x14ac:dyDescent="0.25">
      <c r="A26" t="s">
        <v>60</v>
      </c>
      <c r="B26">
        <v>0</v>
      </c>
    </row>
    <row r="27" spans="1:2" x14ac:dyDescent="0.25">
      <c r="A27" t="s">
        <v>61</v>
      </c>
      <c r="B27">
        <v>0</v>
      </c>
    </row>
    <row r="28" spans="1:2" x14ac:dyDescent="0.25">
      <c r="A28" t="s">
        <v>62</v>
      </c>
      <c r="B28">
        <v>0</v>
      </c>
    </row>
    <row r="29" spans="1:2" x14ac:dyDescent="0.25">
      <c r="A29" t="s">
        <v>63</v>
      </c>
      <c r="B29">
        <v>0</v>
      </c>
    </row>
    <row r="30" spans="1:2" x14ac:dyDescent="0.25">
      <c r="A30" t="s">
        <v>64</v>
      </c>
      <c r="B30">
        <v>0</v>
      </c>
    </row>
    <row r="31" spans="1:2" x14ac:dyDescent="0.25">
      <c r="A31" t="s">
        <v>65</v>
      </c>
      <c r="B31">
        <v>0</v>
      </c>
    </row>
    <row r="32" spans="1:2" x14ac:dyDescent="0.25">
      <c r="A32" t="s">
        <v>66</v>
      </c>
      <c r="B32">
        <v>0</v>
      </c>
    </row>
    <row r="33" spans="1:2" x14ac:dyDescent="0.25">
      <c r="A33" t="s">
        <v>67</v>
      </c>
      <c r="B33">
        <v>0</v>
      </c>
    </row>
    <row r="34" spans="1:2" x14ac:dyDescent="0.25">
      <c r="A34" t="s">
        <v>68</v>
      </c>
      <c r="B34">
        <v>0</v>
      </c>
    </row>
    <row r="35" spans="1:2" x14ac:dyDescent="0.25">
      <c r="A35" t="s">
        <v>69</v>
      </c>
      <c r="B35">
        <v>0</v>
      </c>
    </row>
    <row r="36" spans="1:2" x14ac:dyDescent="0.25">
      <c r="A36" t="s">
        <v>70</v>
      </c>
      <c r="B36">
        <v>0</v>
      </c>
    </row>
    <row r="37" spans="1:2" x14ac:dyDescent="0.25">
      <c r="A37" t="s">
        <v>71</v>
      </c>
      <c r="B37">
        <v>0</v>
      </c>
    </row>
    <row r="38" spans="1:2" x14ac:dyDescent="0.25">
      <c r="A38" t="s">
        <v>72</v>
      </c>
      <c r="B38">
        <v>0</v>
      </c>
    </row>
    <row r="39" spans="1:2" x14ac:dyDescent="0.25">
      <c r="A39" t="s">
        <v>73</v>
      </c>
      <c r="B39">
        <v>0</v>
      </c>
    </row>
    <row r="40" spans="1:2" x14ac:dyDescent="0.25">
      <c r="A40" t="s">
        <v>74</v>
      </c>
      <c r="B40">
        <v>0</v>
      </c>
    </row>
    <row r="41" spans="1:2" x14ac:dyDescent="0.25">
      <c r="A41" t="s">
        <v>75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C81D8-DEAF-4F2B-B761-21AF2E8EE3F6}">
  <dimension ref="A1:D41"/>
  <sheetViews>
    <sheetView workbookViewId="0">
      <selection activeCell="A25" sqref="A25"/>
    </sheetView>
  </sheetViews>
  <sheetFormatPr defaultRowHeight="15" x14ac:dyDescent="0.25"/>
  <cols>
    <col min="1" max="1" width="31.7109375" bestFit="1" customWidth="1"/>
    <col min="2" max="2" width="13.5703125" customWidth="1"/>
    <col min="4" max="4" width="18.5703125" customWidth="1"/>
  </cols>
  <sheetData>
    <row r="1" spans="1:4" x14ac:dyDescent="0.25">
      <c r="A1" t="s">
        <v>35</v>
      </c>
      <c r="B1">
        <v>-0.01</v>
      </c>
      <c r="D1">
        <f>SUM(B1:B41)</f>
        <v>0.2</v>
      </c>
    </row>
    <row r="2" spans="1:4" x14ac:dyDescent="0.25">
      <c r="A2" t="s">
        <v>36</v>
      </c>
      <c r="B2">
        <v>0.01</v>
      </c>
    </row>
    <row r="3" spans="1:4" x14ac:dyDescent="0.25">
      <c r="A3" t="s">
        <v>37</v>
      </c>
      <c r="B3">
        <v>-0.01</v>
      </c>
    </row>
    <row r="4" spans="1:4" x14ac:dyDescent="0.25">
      <c r="A4" t="s">
        <v>38</v>
      </c>
      <c r="B4">
        <v>0.01</v>
      </c>
    </row>
    <row r="5" spans="1:4" x14ac:dyDescent="0.25">
      <c r="A5" t="s">
        <v>39</v>
      </c>
      <c r="B5">
        <v>0.02</v>
      </c>
    </row>
    <row r="6" spans="1:4" x14ac:dyDescent="0.25">
      <c r="A6" t="s">
        <v>40</v>
      </c>
      <c r="B6">
        <v>0</v>
      </c>
    </row>
    <row r="7" spans="1:4" x14ac:dyDescent="0.25">
      <c r="A7" t="s">
        <v>41</v>
      </c>
      <c r="B7">
        <v>0</v>
      </c>
    </row>
    <row r="8" spans="1:4" x14ac:dyDescent="0.25">
      <c r="A8" t="s">
        <v>42</v>
      </c>
      <c r="B8">
        <v>0.01</v>
      </c>
    </row>
    <row r="9" spans="1:4" x14ac:dyDescent="0.25">
      <c r="A9" t="s">
        <v>43</v>
      </c>
      <c r="B9">
        <v>0.01</v>
      </c>
    </row>
    <row r="10" spans="1:4" x14ac:dyDescent="0.25">
      <c r="A10" t="s">
        <v>44</v>
      </c>
      <c r="B10">
        <v>0</v>
      </c>
    </row>
    <row r="11" spans="1:4" x14ac:dyDescent="0.25">
      <c r="A11" t="s">
        <v>45</v>
      </c>
      <c r="B11">
        <v>0</v>
      </c>
    </row>
    <row r="12" spans="1:4" x14ac:dyDescent="0.25">
      <c r="A12" t="s">
        <v>46</v>
      </c>
      <c r="B12">
        <v>0.01</v>
      </c>
    </row>
    <row r="13" spans="1:4" x14ac:dyDescent="0.25">
      <c r="A13" t="s">
        <v>47</v>
      </c>
      <c r="B13">
        <v>0</v>
      </c>
    </row>
    <row r="14" spans="1:4" x14ac:dyDescent="0.25">
      <c r="A14" t="s">
        <v>48</v>
      </c>
      <c r="B14">
        <v>0</v>
      </c>
    </row>
    <row r="15" spans="1:4" x14ac:dyDescent="0.25">
      <c r="A15" t="s">
        <v>49</v>
      </c>
      <c r="B15">
        <v>0</v>
      </c>
    </row>
    <row r="16" spans="1:4" x14ac:dyDescent="0.25">
      <c r="A16" t="s">
        <v>50</v>
      </c>
      <c r="B16">
        <v>5.0000000000000001E-3</v>
      </c>
    </row>
    <row r="17" spans="1:2" x14ac:dyDescent="0.25">
      <c r="A17" t="s">
        <v>51</v>
      </c>
      <c r="B17">
        <v>0</v>
      </c>
    </row>
    <row r="18" spans="1:2" x14ac:dyDescent="0.25">
      <c r="A18" t="s">
        <v>52</v>
      </c>
      <c r="B18">
        <v>5.0000000000000001E-3</v>
      </c>
    </row>
    <row r="19" spans="1:2" x14ac:dyDescent="0.25">
      <c r="A19" t="s">
        <v>53</v>
      </c>
      <c r="B19">
        <v>0</v>
      </c>
    </row>
    <row r="20" spans="1:2" x14ac:dyDescent="0.25">
      <c r="A20" t="s">
        <v>54</v>
      </c>
      <c r="B20">
        <v>8.0000000000000002E-3</v>
      </c>
    </row>
    <row r="21" spans="1:2" x14ac:dyDescent="0.25">
      <c r="A21" t="s">
        <v>55</v>
      </c>
      <c r="B21">
        <v>0</v>
      </c>
    </row>
    <row r="22" spans="1:2" x14ac:dyDescent="0.25">
      <c r="A22" t="s">
        <v>56</v>
      </c>
      <c r="B22">
        <v>0</v>
      </c>
    </row>
    <row r="23" spans="1:2" x14ac:dyDescent="0.25">
      <c r="A23" t="s">
        <v>57</v>
      </c>
      <c r="B23">
        <v>-8.0000000000000002E-3</v>
      </c>
    </row>
    <row r="24" spans="1:2" x14ac:dyDescent="0.25">
      <c r="A24" t="s">
        <v>58</v>
      </c>
      <c r="B24">
        <v>-8.0000000000000002E-3</v>
      </c>
    </row>
    <row r="25" spans="1:2" x14ac:dyDescent="0.25">
      <c r="A25" t="s">
        <v>59</v>
      </c>
      <c r="B25">
        <v>-8.0000000000000002E-3</v>
      </c>
    </row>
    <row r="26" spans="1:2" x14ac:dyDescent="0.25">
      <c r="A26" t="s">
        <v>60</v>
      </c>
      <c r="B26">
        <v>0</v>
      </c>
    </row>
    <row r="27" spans="1:2" x14ac:dyDescent="0.25">
      <c r="A27" t="s">
        <v>61</v>
      </c>
      <c r="B27">
        <v>-8.0000000000000002E-3</v>
      </c>
    </row>
    <row r="28" spans="1:2" x14ac:dyDescent="0.25">
      <c r="A28" t="s">
        <v>62</v>
      </c>
      <c r="B28">
        <v>0.01</v>
      </c>
    </row>
    <row r="29" spans="1:2" x14ac:dyDescent="0.25">
      <c r="A29" t="s">
        <v>63</v>
      </c>
      <c r="B29">
        <v>0.01</v>
      </c>
    </row>
    <row r="30" spans="1:2" x14ac:dyDescent="0.25">
      <c r="A30" t="s">
        <v>64</v>
      </c>
      <c r="B30">
        <v>0.03</v>
      </c>
    </row>
    <row r="31" spans="1:2" x14ac:dyDescent="0.25">
      <c r="A31" t="s">
        <v>65</v>
      </c>
      <c r="B31">
        <v>0.01</v>
      </c>
    </row>
    <row r="32" spans="1:2" x14ac:dyDescent="0.25">
      <c r="A32" t="s">
        <v>66</v>
      </c>
      <c r="B32">
        <v>0.01</v>
      </c>
    </row>
    <row r="33" spans="1:2" x14ac:dyDescent="0.25">
      <c r="A33" t="s">
        <v>67</v>
      </c>
      <c r="B33">
        <v>0</v>
      </c>
    </row>
    <row r="34" spans="1:2" x14ac:dyDescent="0.25">
      <c r="A34" t="s">
        <v>68</v>
      </c>
      <c r="B34">
        <v>8.0000000000000002E-3</v>
      </c>
    </row>
    <row r="35" spans="1:2" x14ac:dyDescent="0.25">
      <c r="A35" t="s">
        <v>69</v>
      </c>
      <c r="B35">
        <v>0.03</v>
      </c>
    </row>
    <row r="36" spans="1:2" x14ac:dyDescent="0.25">
      <c r="A36" t="s">
        <v>70</v>
      </c>
      <c r="B36">
        <v>0.03</v>
      </c>
    </row>
    <row r="37" spans="1:2" x14ac:dyDescent="0.25">
      <c r="A37" t="s">
        <v>71</v>
      </c>
      <c r="B37">
        <v>0</v>
      </c>
    </row>
    <row r="38" spans="1:2" x14ac:dyDescent="0.25">
      <c r="A38" t="s">
        <v>72</v>
      </c>
      <c r="B38">
        <v>0</v>
      </c>
    </row>
    <row r="39" spans="1:2" x14ac:dyDescent="0.25">
      <c r="A39" t="s">
        <v>73</v>
      </c>
      <c r="B39">
        <v>0.01</v>
      </c>
    </row>
    <row r="40" spans="1:2" x14ac:dyDescent="0.25">
      <c r="A40" t="s">
        <v>74</v>
      </c>
      <c r="B40">
        <v>8.0000000000000002E-3</v>
      </c>
    </row>
    <row r="41" spans="1:2" x14ac:dyDescent="0.25">
      <c r="A41" t="s">
        <v>75</v>
      </c>
      <c r="B41">
        <v>8.0000000000000002E-3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02FD6-4CE2-4C52-8B3F-77F489F63F13}">
  <dimension ref="A1:D41"/>
  <sheetViews>
    <sheetView topLeftCell="A16" workbookViewId="0">
      <selection activeCell="I35" sqref="I35"/>
    </sheetView>
  </sheetViews>
  <sheetFormatPr defaultRowHeight="15" x14ac:dyDescent="0.25"/>
  <cols>
    <col min="1" max="1" width="31.7109375" bestFit="1" customWidth="1"/>
  </cols>
  <sheetData>
    <row r="1" spans="1:4" x14ac:dyDescent="0.25">
      <c r="A1" t="s">
        <v>35</v>
      </c>
      <c r="B1">
        <v>-0.01</v>
      </c>
      <c r="D1">
        <f>SUM(B1:B41)</f>
        <v>0.22600000000000006</v>
      </c>
    </row>
    <row r="2" spans="1:4" x14ac:dyDescent="0.25">
      <c r="A2" t="s">
        <v>36</v>
      </c>
      <c r="B2">
        <v>0.01</v>
      </c>
    </row>
    <row r="3" spans="1:4" x14ac:dyDescent="0.25">
      <c r="A3" t="s">
        <v>37</v>
      </c>
      <c r="B3">
        <v>-0.01</v>
      </c>
    </row>
    <row r="4" spans="1:4" x14ac:dyDescent="0.25">
      <c r="A4" t="s">
        <v>38</v>
      </c>
      <c r="B4">
        <v>0.01</v>
      </c>
    </row>
    <row r="5" spans="1:4" x14ac:dyDescent="0.25">
      <c r="A5" t="s">
        <v>39</v>
      </c>
      <c r="B5">
        <v>0.02</v>
      </c>
    </row>
    <row r="6" spans="1:4" x14ac:dyDescent="0.25">
      <c r="A6" t="s">
        <v>40</v>
      </c>
      <c r="B6">
        <v>5.0000000000000001E-3</v>
      </c>
    </row>
    <row r="7" spans="1:4" x14ac:dyDescent="0.25">
      <c r="A7" t="s">
        <v>41</v>
      </c>
      <c r="B7">
        <v>0</v>
      </c>
    </row>
    <row r="8" spans="1:4" x14ac:dyDescent="0.25">
      <c r="A8" t="s">
        <v>42</v>
      </c>
      <c r="B8">
        <v>0.01</v>
      </c>
    </row>
    <row r="9" spans="1:4" x14ac:dyDescent="0.25">
      <c r="A9" t="s">
        <v>43</v>
      </c>
      <c r="B9">
        <v>0.01</v>
      </c>
    </row>
    <row r="10" spans="1:4" x14ac:dyDescent="0.25">
      <c r="A10" t="s">
        <v>44</v>
      </c>
      <c r="B10">
        <v>0</v>
      </c>
    </row>
    <row r="11" spans="1:4" x14ac:dyDescent="0.25">
      <c r="A11" t="s">
        <v>45</v>
      </c>
      <c r="B11">
        <v>0.01</v>
      </c>
    </row>
    <row r="12" spans="1:4" x14ac:dyDescent="0.25">
      <c r="A12" t="s">
        <v>46</v>
      </c>
      <c r="B12">
        <v>0.01</v>
      </c>
    </row>
    <row r="13" spans="1:4" x14ac:dyDescent="0.25">
      <c r="A13" t="s">
        <v>47</v>
      </c>
      <c r="B13">
        <v>0</v>
      </c>
    </row>
    <row r="14" spans="1:4" x14ac:dyDescent="0.25">
      <c r="A14" t="s">
        <v>48</v>
      </c>
      <c r="B14">
        <v>0</v>
      </c>
    </row>
    <row r="15" spans="1:4" x14ac:dyDescent="0.25">
      <c r="A15" t="s">
        <v>49</v>
      </c>
      <c r="B15">
        <v>0</v>
      </c>
    </row>
    <row r="16" spans="1:4" x14ac:dyDescent="0.25">
      <c r="A16" t="s">
        <v>50</v>
      </c>
      <c r="B16">
        <v>0.01</v>
      </c>
    </row>
    <row r="17" spans="1:2" x14ac:dyDescent="0.25">
      <c r="A17" t="s">
        <v>51</v>
      </c>
      <c r="B17">
        <v>0.01</v>
      </c>
    </row>
    <row r="18" spans="1:2" x14ac:dyDescent="0.25">
      <c r="A18" t="s">
        <v>52</v>
      </c>
      <c r="B18">
        <v>5.0000000000000001E-3</v>
      </c>
    </row>
    <row r="19" spans="1:2" x14ac:dyDescent="0.25">
      <c r="A19" t="s">
        <v>53</v>
      </c>
      <c r="B19">
        <v>0</v>
      </c>
    </row>
    <row r="20" spans="1:2" x14ac:dyDescent="0.25">
      <c r="A20" t="s">
        <v>54</v>
      </c>
      <c r="B20">
        <v>8.0000000000000002E-3</v>
      </c>
    </row>
    <row r="21" spans="1:2" x14ac:dyDescent="0.25">
      <c r="A21" t="s">
        <v>55</v>
      </c>
      <c r="B21">
        <v>0</v>
      </c>
    </row>
    <row r="22" spans="1:2" x14ac:dyDescent="0.25">
      <c r="A22" t="s">
        <v>56</v>
      </c>
      <c r="B22">
        <v>0</v>
      </c>
    </row>
    <row r="23" spans="1:2" x14ac:dyDescent="0.25">
      <c r="A23" t="s">
        <v>57</v>
      </c>
      <c r="B23">
        <v>-8.0000000000000002E-3</v>
      </c>
    </row>
    <row r="24" spans="1:2" x14ac:dyDescent="0.25">
      <c r="A24" t="s">
        <v>58</v>
      </c>
      <c r="B24">
        <v>-8.0000000000000002E-3</v>
      </c>
    </row>
    <row r="25" spans="1:2" x14ac:dyDescent="0.25">
      <c r="A25" t="s">
        <v>59</v>
      </c>
      <c r="B25">
        <v>0</v>
      </c>
    </row>
    <row r="26" spans="1:2" x14ac:dyDescent="0.25">
      <c r="A26" t="s">
        <v>60</v>
      </c>
      <c r="B26">
        <v>0</v>
      </c>
    </row>
    <row r="27" spans="1:2" x14ac:dyDescent="0.25">
      <c r="A27" t="s">
        <v>61</v>
      </c>
      <c r="B27">
        <v>0</v>
      </c>
    </row>
    <row r="28" spans="1:2" x14ac:dyDescent="0.25">
      <c r="A28" t="s">
        <v>62</v>
      </c>
      <c r="B28">
        <v>0.02</v>
      </c>
    </row>
    <row r="29" spans="1:2" x14ac:dyDescent="0.25">
      <c r="A29" t="s">
        <v>63</v>
      </c>
      <c r="B29">
        <v>0.01</v>
      </c>
    </row>
    <row r="30" spans="1:2" x14ac:dyDescent="0.25">
      <c r="A30" t="s">
        <v>64</v>
      </c>
      <c r="B30">
        <v>0.03</v>
      </c>
    </row>
    <row r="31" spans="1:2" x14ac:dyDescent="0.25">
      <c r="A31" t="s">
        <v>65</v>
      </c>
      <c r="B31">
        <v>0.01</v>
      </c>
    </row>
    <row r="32" spans="1:2" x14ac:dyDescent="0.25">
      <c r="A32" t="s">
        <v>66</v>
      </c>
      <c r="B32">
        <v>0.01</v>
      </c>
    </row>
    <row r="33" spans="1:2" x14ac:dyDescent="0.25">
      <c r="A33" t="s">
        <v>67</v>
      </c>
      <c r="B33">
        <v>0</v>
      </c>
    </row>
    <row r="34" spans="1:2" x14ac:dyDescent="0.25">
      <c r="A34" t="s">
        <v>68</v>
      </c>
      <c r="B34">
        <v>0.03</v>
      </c>
    </row>
    <row r="35" spans="1:2" x14ac:dyDescent="0.25">
      <c r="A35" t="s">
        <v>69</v>
      </c>
      <c r="B35">
        <v>0.01</v>
      </c>
    </row>
    <row r="36" spans="1:2" x14ac:dyDescent="0.25">
      <c r="A36" t="s">
        <v>70</v>
      </c>
      <c r="B36">
        <v>8.0000000000000002E-3</v>
      </c>
    </row>
    <row r="37" spans="1:2" x14ac:dyDescent="0.25">
      <c r="A37" t="s">
        <v>71</v>
      </c>
      <c r="B37">
        <v>0.01</v>
      </c>
    </row>
    <row r="38" spans="1:2" x14ac:dyDescent="0.25">
      <c r="A38" t="s">
        <v>72</v>
      </c>
      <c r="B38">
        <v>0.01</v>
      </c>
    </row>
    <row r="39" spans="1:2" x14ac:dyDescent="0.25">
      <c r="A39" t="s">
        <v>73</v>
      </c>
      <c r="B39">
        <v>-0.02</v>
      </c>
    </row>
    <row r="40" spans="1:2" x14ac:dyDescent="0.25">
      <c r="A40" t="s">
        <v>74</v>
      </c>
      <c r="B40">
        <v>8.0000000000000002E-3</v>
      </c>
    </row>
    <row r="41" spans="1:2" x14ac:dyDescent="0.25">
      <c r="A41" t="s">
        <v>75</v>
      </c>
      <c r="B41">
        <v>8.0000000000000002E-3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8E201-E06C-4703-9336-063CA86DBD96}">
  <dimension ref="A1:D41"/>
  <sheetViews>
    <sheetView topLeftCell="A13" workbookViewId="0">
      <selection activeCell="G35" sqref="G35"/>
    </sheetView>
  </sheetViews>
  <sheetFormatPr defaultRowHeight="15" x14ac:dyDescent="0.25"/>
  <cols>
    <col min="1" max="1" width="31.7109375" bestFit="1" customWidth="1"/>
  </cols>
  <sheetData>
    <row r="1" spans="1:4" x14ac:dyDescent="0.25">
      <c r="A1" t="s">
        <v>35</v>
      </c>
      <c r="B1">
        <v>0</v>
      </c>
      <c r="D1">
        <f>SUM(B1:B41)</f>
        <v>0.28300000000000003</v>
      </c>
    </row>
    <row r="2" spans="1:4" x14ac:dyDescent="0.25">
      <c r="A2" t="s">
        <v>36</v>
      </c>
      <c r="B2">
        <v>-8.0000000000000002E-3</v>
      </c>
    </row>
    <row r="3" spans="1:4" x14ac:dyDescent="0.25">
      <c r="A3" t="s">
        <v>37</v>
      </c>
      <c r="B3">
        <v>0.01</v>
      </c>
    </row>
    <row r="4" spans="1:4" x14ac:dyDescent="0.25">
      <c r="A4" t="s">
        <v>38</v>
      </c>
      <c r="B4">
        <v>0.02</v>
      </c>
    </row>
    <row r="5" spans="1:4" x14ac:dyDescent="0.25">
      <c r="A5" t="s">
        <v>39</v>
      </c>
      <c r="B5">
        <v>0.02</v>
      </c>
    </row>
    <row r="6" spans="1:4" x14ac:dyDescent="0.25">
      <c r="A6" t="s">
        <v>40</v>
      </c>
      <c r="B6">
        <v>5.0000000000000001E-3</v>
      </c>
    </row>
    <row r="7" spans="1:4" x14ac:dyDescent="0.25">
      <c r="A7" t="s">
        <v>41</v>
      </c>
      <c r="B7">
        <v>0</v>
      </c>
    </row>
    <row r="8" spans="1:4" x14ac:dyDescent="0.25">
      <c r="A8" t="s">
        <v>42</v>
      </c>
      <c r="B8">
        <v>0.01</v>
      </c>
    </row>
    <row r="9" spans="1:4" x14ac:dyDescent="0.25">
      <c r="A9" t="s">
        <v>43</v>
      </c>
      <c r="B9">
        <v>0.01</v>
      </c>
    </row>
    <row r="10" spans="1:4" x14ac:dyDescent="0.25">
      <c r="A10" t="s">
        <v>44</v>
      </c>
      <c r="B10">
        <v>0</v>
      </c>
    </row>
    <row r="11" spans="1:4" x14ac:dyDescent="0.25">
      <c r="A11" t="s">
        <v>45</v>
      </c>
      <c r="B11">
        <v>0.01</v>
      </c>
    </row>
    <row r="12" spans="1:4" x14ac:dyDescent="0.25">
      <c r="A12" t="s">
        <v>46</v>
      </c>
      <c r="B12">
        <v>0.01</v>
      </c>
    </row>
    <row r="13" spans="1:4" x14ac:dyDescent="0.25">
      <c r="A13" t="s">
        <v>47</v>
      </c>
      <c r="B13">
        <v>0</v>
      </c>
    </row>
    <row r="14" spans="1:4" x14ac:dyDescent="0.25">
      <c r="A14" t="s">
        <v>48</v>
      </c>
      <c r="B14">
        <v>0</v>
      </c>
    </row>
    <row r="15" spans="1:4" x14ac:dyDescent="0.25">
      <c r="A15" t="s">
        <v>49</v>
      </c>
      <c r="B15">
        <v>0.01</v>
      </c>
    </row>
    <row r="16" spans="1:4" x14ac:dyDescent="0.25">
      <c r="A16" t="s">
        <v>50</v>
      </c>
      <c r="B16">
        <v>8.0000000000000002E-3</v>
      </c>
    </row>
    <row r="17" spans="1:2" x14ac:dyDescent="0.25">
      <c r="A17" t="s">
        <v>51</v>
      </c>
      <c r="B17">
        <v>0.01</v>
      </c>
    </row>
    <row r="18" spans="1:2" x14ac:dyDescent="0.25">
      <c r="A18" t="s">
        <v>52</v>
      </c>
      <c r="B18">
        <v>5.0000000000000001E-3</v>
      </c>
    </row>
    <row r="19" spans="1:2" x14ac:dyDescent="0.25">
      <c r="A19" t="s">
        <v>53</v>
      </c>
      <c r="B19">
        <v>8.0000000000000002E-3</v>
      </c>
    </row>
    <row r="20" spans="1:2" x14ac:dyDescent="0.25">
      <c r="A20" t="s">
        <v>54</v>
      </c>
      <c r="B20">
        <v>8.0000000000000002E-3</v>
      </c>
    </row>
    <row r="21" spans="1:2" x14ac:dyDescent="0.25">
      <c r="A21" t="s">
        <v>55</v>
      </c>
      <c r="B21">
        <v>0.01</v>
      </c>
    </row>
    <row r="22" spans="1:2" x14ac:dyDescent="0.25">
      <c r="A22" t="s">
        <v>56</v>
      </c>
      <c r="B22">
        <v>8.0000000000000002E-3</v>
      </c>
    </row>
    <row r="23" spans="1:2" x14ac:dyDescent="0.25">
      <c r="A23" t="s">
        <v>57</v>
      </c>
      <c r="B23">
        <v>-8.0000000000000002E-3</v>
      </c>
    </row>
    <row r="24" spans="1:2" x14ac:dyDescent="0.25">
      <c r="A24" t="s">
        <v>58</v>
      </c>
      <c r="B24">
        <v>-8.0000000000000002E-3</v>
      </c>
    </row>
    <row r="25" spans="1:2" x14ac:dyDescent="0.25">
      <c r="A25" t="s">
        <v>59</v>
      </c>
      <c r="B25">
        <v>-8.0000000000000002E-3</v>
      </c>
    </row>
    <row r="26" spans="1:2" x14ac:dyDescent="0.25">
      <c r="A26" t="s">
        <v>60</v>
      </c>
      <c r="B26">
        <v>-8.0000000000000002E-3</v>
      </c>
    </row>
    <row r="27" spans="1:2" x14ac:dyDescent="0.25">
      <c r="A27" t="s">
        <v>61</v>
      </c>
      <c r="B27">
        <v>-8.0000000000000002E-3</v>
      </c>
    </row>
    <row r="28" spans="1:2" x14ac:dyDescent="0.25">
      <c r="A28" t="s">
        <v>62</v>
      </c>
      <c r="B28">
        <v>0</v>
      </c>
    </row>
    <row r="29" spans="1:2" x14ac:dyDescent="0.25">
      <c r="A29" t="s">
        <v>63</v>
      </c>
      <c r="B29">
        <v>0</v>
      </c>
    </row>
    <row r="30" spans="1:2" x14ac:dyDescent="0.25">
      <c r="A30" t="s">
        <v>64</v>
      </c>
      <c r="B30">
        <v>0</v>
      </c>
    </row>
    <row r="31" spans="1:2" x14ac:dyDescent="0.25">
      <c r="A31" t="s">
        <v>65</v>
      </c>
      <c r="B31">
        <v>0.02</v>
      </c>
    </row>
    <row r="32" spans="1:2" x14ac:dyDescent="0.25">
      <c r="A32" t="s">
        <v>66</v>
      </c>
      <c r="B32">
        <v>0</v>
      </c>
    </row>
    <row r="33" spans="1:2" x14ac:dyDescent="0.25">
      <c r="A33" t="s">
        <v>67</v>
      </c>
      <c r="B33">
        <v>0.01</v>
      </c>
    </row>
    <row r="34" spans="1:2" x14ac:dyDescent="0.25">
      <c r="A34" t="s">
        <v>68</v>
      </c>
      <c r="B34">
        <v>8.0000000000000002E-3</v>
      </c>
    </row>
    <row r="35" spans="1:2" x14ac:dyDescent="0.25">
      <c r="A35" t="s">
        <v>69</v>
      </c>
      <c r="B35">
        <v>0.04</v>
      </c>
    </row>
    <row r="36" spans="1:2" x14ac:dyDescent="0.25">
      <c r="A36" t="s">
        <v>70</v>
      </c>
      <c r="B36">
        <v>0.04</v>
      </c>
    </row>
    <row r="37" spans="1:2" x14ac:dyDescent="0.25">
      <c r="A37" t="s">
        <v>71</v>
      </c>
      <c r="B37">
        <v>8.0000000000000002E-3</v>
      </c>
    </row>
    <row r="38" spans="1:2" x14ac:dyDescent="0.25">
      <c r="A38" t="s">
        <v>72</v>
      </c>
      <c r="B38">
        <v>8.0000000000000002E-3</v>
      </c>
    </row>
    <row r="39" spans="1:2" x14ac:dyDescent="0.25">
      <c r="A39" t="s">
        <v>73</v>
      </c>
      <c r="B39">
        <v>1.4999999999999999E-2</v>
      </c>
    </row>
    <row r="40" spans="1:2" x14ac:dyDescent="0.25">
      <c r="A40" t="s">
        <v>74</v>
      </c>
      <c r="B40">
        <v>0.01</v>
      </c>
    </row>
    <row r="41" spans="1:2" x14ac:dyDescent="0.25">
      <c r="A41" t="s">
        <v>75</v>
      </c>
      <c r="B41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class examples</vt:lpstr>
      <vt:lpstr>weights</vt:lpstr>
      <vt:lpstr>defaultSkill</vt:lpstr>
      <vt:lpstr>barbarian</vt:lpstr>
      <vt:lpstr>scout</vt:lpstr>
      <vt:lpstr>knight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</dc:creator>
  <cp:lastModifiedBy>Garret</cp:lastModifiedBy>
  <dcterms:created xsi:type="dcterms:W3CDTF">2020-06-06T01:38:13Z</dcterms:created>
  <dcterms:modified xsi:type="dcterms:W3CDTF">2020-06-12T05:44:36Z</dcterms:modified>
</cp:coreProperties>
</file>