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<sst xmlns="http://schemas.openxmlformats.org/spreadsheetml/2006/main" count="18" uniqueCount="18">
  <si>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Units = K</t>
  </si>
  <si>
    <t xml:space="preserve">1/T1</t>
  </si>
  <si>
    <t xml:space="preserve">1/T2</t>
  </si>
  <si>
    <t xml:space="preserve">1/T3</t>
  </si>
  <si>
    <t xml:space="preserve">T1</t>
  </si>
  <si>
    <t xml:space="preserve">T2</t>
  </si>
  <si>
    <t xml:space="preserve">T3</t>
  </si>
  <si>
    <t xml:space="preserve">n (mmol/g)</t>
  </si>
  <si>
    <t xml:space="preserve">P kPa (T1)</t>
  </si>
  <si>
    <t xml:space="preserve">P kPa (T2)</t>
  </si>
  <si>
    <t xml:space="preserve">P kPa (T3)</t>
  </si>
  <si>
    <t xml:space="preserve">lnP (T1)</t>
  </si>
  <si>
    <t xml:space="preserve">lnP (T2)</t>
  </si>
  <si>
    <t xml:space="preserve">lnP (T3)</t>
  </si>
  <si>
    <t xml:space="preserve">d(lnP)/d(1/T)</t>
  </si>
  <si>
    <r>
      <rPr>
        <b val="true"/>
        <sz val="12"/>
        <color rgb="FF000000"/>
        <rFont val="Calibri"/>
        <family val="2"/>
      </rPr>
      <t xml:space="preserve">Δ</t>
    </r>
    <r>
      <rPr>
        <b val="true"/>
        <i val="true"/>
        <sz val="12"/>
        <color rgb="FF000000"/>
        <rFont val="Calibri"/>
        <family val="2"/>
      </rPr>
      <t xml:space="preserve">H</t>
    </r>
    <r>
      <rPr>
        <b val="true"/>
        <sz val="12"/>
        <color rgb="FF000000"/>
        <rFont val="Calibri"/>
        <family val="2"/>
      </rPr>
      <t xml:space="preserve">ads</t>
    </r>
  </si>
  <si>
    <t xml:space="preserve">ΔHads Std Error</t>
  </si>
  <si>
    <t xml:space="preserve">ln(p)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</si>
</sst>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00000"/>
  </numFmts>
  <fonts count="7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sz val="12"/>
      <color rgb="FFFF0000"/>
      <name val="Calibri"/>
      <family val="2"/>
    </font>
    <font>
      <b val="true"/>
      <i val="true"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6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22" activeCellId="0" sqref="A222"/>
    </sheetView>
  </sheetViews>
  <sheetFormatPr defaultColWidth="10.5" defaultRowHeight="15" zeroHeight="false" outlineLevelRow="0" outlineLevelCol="0"/>
  <cols>
    <col collapsed="false" customWidth="true" hidden="false" outlineLevel="0" max="6" min="6" style="0" width="12"/>
    <col collapsed="false" customWidth="true" hidden="false" outlineLevel="0" max="10" min="10" style="0" width="12"/>
    <col collapsed="false" customWidth="true" hidden="false" outlineLevel="0" max="12" min="12" style="0" width="14.26"/>
  </cols>
  <sheetData>
    <row r="1" customFormat="false" ht="15" hidden="false" customHeight="false" outlineLevel="0" collapsed="false">
      <c r="B1" s="0" t="s">
        <v>0</v>
      </c>
      <c r="D1" s="1" t="s">
        <v>1</v>
      </c>
      <c r="E1" s="1" t="s">
        <v>2</v>
      </c>
      <c r="F1" s="1" t="s">
        <v>3</v>
      </c>
      <c r="H1" s="2"/>
    </row>
    <row r="2" customFormat="false" ht="15" hidden="false" customHeight="false" outlineLevel="0" collapsed="false">
      <c r="A2" s="1" t="s">
        <v>4</v>
      </c>
      <c r="B2" s="0" t="n">
        <v>273</v>
      </c>
      <c r="D2" s="3" t="n">
        <f aca="false">1/B2</f>
        <v>0.00366300366300366</v>
      </c>
      <c r="E2" s="0" t="n">
        <f aca="false">1/B3</f>
        <v>0.00353356890459364</v>
      </c>
      <c r="F2" s="0" t="n">
        <f aca="false">1/B4</f>
        <v>0.00341296928327645</v>
      </c>
      <c r="H2" s="2"/>
    </row>
    <row r="3" customFormat="false" ht="15" hidden="false" customHeight="false" outlineLevel="0" collapsed="false">
      <c r="A3" s="1" t="s">
        <v>5</v>
      </c>
      <c r="B3" s="0" t="n">
        <v>283</v>
      </c>
      <c r="D3" s="1"/>
      <c r="H3" s="2"/>
    </row>
    <row r="4" customFormat="false" ht="15" hidden="false" customHeight="false" outlineLevel="0" collapsed="false">
      <c r="A4" s="1" t="s">
        <v>6</v>
      </c>
      <c r="B4" s="0" t="n">
        <v>293</v>
      </c>
      <c r="D4" s="1"/>
      <c r="H4" s="2"/>
    </row>
    <row r="5" customFormat="false" ht="15" hidden="false" customHeight="false" outlineLevel="0" collapsed="false">
      <c r="H5" s="2"/>
    </row>
    <row r="6" customFormat="false" ht="15" hidden="false" customHeight="false" outlineLevel="0" collapsed="false">
      <c r="H6" s="2"/>
    </row>
    <row r="7" customFormat="false" ht="15.65" hidden="false" customHeight="false" outlineLevel="0" collapsed="false">
      <c r="A7" s="1" t="s">
        <v>7</v>
      </c>
      <c r="B7" s="1" t="s">
        <v>8</v>
      </c>
      <c r="C7" s="1" t="s">
        <v>9</v>
      </c>
      <c r="D7" s="1" t="s">
        <v>10</v>
      </c>
      <c r="E7" s="1"/>
      <c r="F7" s="1" t="s">
        <v>11</v>
      </c>
      <c r="G7" s="1" t="s">
        <v>12</v>
      </c>
      <c r="H7" s="1" t="s">
        <v>13</v>
      </c>
      <c r="I7" s="1"/>
      <c r="J7" s="1" t="s">
        <v>14</v>
      </c>
      <c r="K7" s="1" t="s">
        <v>15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customFormat="false" ht="15" hidden="false" customHeight="false" outlineLevel="0" collapsed="false">
      <c r="A8" s="4" t="n">
        <v>0.01</v>
      </c>
      <c r="B8" s="0" t="n">
        <v>0.0402289221455581</v>
      </c>
      <c r="C8" s="5" t="n">
        <v>0.0726267442752901</v>
      </c>
      <c r="D8" s="5" t="n">
        <v>0.123343090320597</v>
      </c>
      <c r="F8" s="0" t="n">
        <f aca="false">LN(B8)</f>
        <v>-3.21316908568465</v>
      </c>
      <c r="G8" s="0" t="n">
        <f aca="false">LN(C8)</f>
        <v>-2.62242204653855</v>
      </c>
      <c r="H8" s="0" t="n">
        <f aca="false">LN(D8)</f>
        <v>-2.09278545443352</v>
      </c>
      <c r="J8" s="0" t="n">
        <f aca="false">SLOPE(F8:H8,$D$2:$F$2)</f>
        <v>-4481.93169484042</v>
      </c>
      <c r="K8" s="0" t="n">
        <f aca="false">J8*0.0083145</f>
        <v>-37.2650210767507</v>
      </c>
      <c r="L8" s="0" t="n">
        <f aca="false">INDEX(LINEST(F8:H8,$D$2:$F$2,,1),2,1)*0.008</f>
        <v>0.397383413227958</v>
      </c>
    </row>
    <row r="9" customFormat="false" ht="15" hidden="false" customHeight="false" outlineLevel="0" collapsed="false">
      <c r="A9" s="4" t="n">
        <v>0.02</v>
      </c>
      <c r="B9" s="0" t="n">
        <v>0.0776720343683783</v>
      </c>
      <c r="C9" s="5" t="n">
        <v>0.137885771264031</v>
      </c>
      <c r="D9" s="5" t="n">
        <v>0.232624276254457</v>
      </c>
      <c r="F9" s="0" t="n">
        <f aca="false">LN(B9)</f>
        <v>-2.55526000443347</v>
      </c>
      <c r="G9" s="0" t="n">
        <f aca="false">LN(C9)</f>
        <v>-1.98132968105809</v>
      </c>
      <c r="H9" s="0" t="n">
        <f aca="false">LN(D9)</f>
        <v>-1.45833067523592</v>
      </c>
      <c r="J9" s="0" t="n">
        <f aca="false">SLOPE(F9:H9,$D$2:$F$2)</f>
        <v>-4387.68709530766</v>
      </c>
      <c r="K9" s="0" t="n">
        <f aca="false">J9*0.0083145</f>
        <v>-36.4814243539355</v>
      </c>
      <c r="L9" s="0" t="n">
        <f aca="false">INDEX(LINEST(F9:H9,$D$2:$F$2,,1),2,1)*0.008</f>
        <v>0.224729255954717</v>
      </c>
    </row>
    <row r="10" customFormat="false" ht="15" hidden="false" customHeight="false" outlineLevel="0" collapsed="false">
      <c r="A10" s="4" t="n">
        <v>0.03</v>
      </c>
      <c r="B10" s="0" t="n">
        <v>0.114207205877558</v>
      </c>
      <c r="C10" s="5" t="n">
        <v>0.20075438535387</v>
      </c>
      <c r="D10" s="5" t="n">
        <v>0.337378098488748</v>
      </c>
      <c r="F10" s="0" t="n">
        <f aca="false">LN(B10)</f>
        <v>-2.16974088499817</v>
      </c>
      <c r="G10" s="0" t="n">
        <f aca="false">LN(C10)</f>
        <v>-1.6056730815427</v>
      </c>
      <c r="H10" s="0" t="n">
        <f aca="false">LN(D10)</f>
        <v>-1.08655102357722</v>
      </c>
      <c r="J10" s="0" t="n">
        <f aca="false">SLOPE(F10:H10,$D$2:$F$2)</f>
        <v>-4332.47779224635</v>
      </c>
      <c r="K10" s="0" t="n">
        <f aca="false">J10*0.0083145</f>
        <v>-36.0223866036323</v>
      </c>
      <c r="L10" s="0" t="n">
        <f aca="false">INDEX(LINEST(F10:H10,$D$2:$F$2,,1),2,1)*0.008</f>
        <v>0.123170399474143</v>
      </c>
    </row>
    <row r="11" customFormat="false" ht="15" hidden="false" customHeight="false" outlineLevel="0" collapsed="false">
      <c r="A11" s="4" t="n">
        <v>0.04</v>
      </c>
      <c r="B11" s="0" t="n">
        <v>0.150206797733149</v>
      </c>
      <c r="C11" s="5" t="n">
        <v>0.262188940637097</v>
      </c>
      <c r="D11" s="5" t="n">
        <v>0.439413467131618</v>
      </c>
      <c r="F11" s="0" t="n">
        <f aca="false">LN(B11)</f>
        <v>-1.89574228279905</v>
      </c>
      <c r="G11" s="0" t="n">
        <f aca="false">LN(C11)</f>
        <v>-1.3386898876531</v>
      </c>
      <c r="H11" s="0" t="n">
        <f aca="false">LN(D11)</f>
        <v>-0.822314470590012</v>
      </c>
      <c r="J11" s="0" t="n">
        <f aca="false">SLOPE(F11:H11,$D$2:$F$2)</f>
        <v>-4293.2501990632</v>
      </c>
      <c r="K11" s="0" t="n">
        <f aca="false">J11*0.0083145</f>
        <v>-35.696228780111</v>
      </c>
      <c r="L11" s="0" t="n">
        <f aca="false">INDEX(LINEST(F11:H11,$D$2:$F$2,,1),2,1)*0.008</f>
        <v>0.0507171540931331</v>
      </c>
    </row>
    <row r="12" customFormat="false" ht="15" hidden="false" customHeight="false" outlineLevel="0" collapsed="false">
      <c r="A12" s="4" t="n">
        <v>0.05</v>
      </c>
      <c r="B12" s="0" t="n">
        <v>0.18584366802403</v>
      </c>
      <c r="C12" s="5" t="n">
        <v>0.322628919976044</v>
      </c>
      <c r="D12" s="5" t="n">
        <v>0.539558365585463</v>
      </c>
      <c r="F12" s="0" t="n">
        <f aca="false">LN(B12)</f>
        <v>-1.68284945317694</v>
      </c>
      <c r="G12" s="0" t="n">
        <f aca="false">LN(C12)</f>
        <v>-1.1312524707621</v>
      </c>
      <c r="H12" s="0" t="n">
        <f aca="false">LN(D12)</f>
        <v>-0.617004315547039</v>
      </c>
      <c r="J12" s="0" t="n">
        <f aca="false">SLOPE(F12:H12,$D$2:$F$2)</f>
        <v>-4262.77957142465</v>
      </c>
      <c r="K12" s="0" t="n">
        <f aca="false">J12*0.0083145</f>
        <v>-35.4428807466103</v>
      </c>
      <c r="L12" s="0" t="n">
        <f aca="false">INDEX(LINEST(F12:H12,$D$2:$F$2,,1),2,1)*0.008</f>
        <v>0.00578960597476569</v>
      </c>
    </row>
    <row r="13" customFormat="false" ht="15" hidden="false" customHeight="false" outlineLevel="0" collapsed="false">
      <c r="A13" s="4" t="n">
        <v>0.06</v>
      </c>
      <c r="B13" s="0" t="n">
        <v>0.221218070573763</v>
      </c>
      <c r="C13" s="5" t="n">
        <v>0.382327361469436</v>
      </c>
      <c r="D13" s="5" t="n">
        <v>0.638288196859398</v>
      </c>
      <c r="F13" s="0" t="n">
        <f aca="false">LN(B13)</f>
        <v>-1.50860631929924</v>
      </c>
      <c r="G13" s="0" t="n">
        <f aca="false">LN(C13)</f>
        <v>-0.961478070164825</v>
      </c>
      <c r="H13" s="0" t="n">
        <f aca="false">LN(D13)</f>
        <v>-0.4489653784164</v>
      </c>
      <c r="J13" s="0" t="n">
        <f aca="false">SLOPE(F13:H13,$D$2:$F$2)</f>
        <v>-4237.84781517605</v>
      </c>
      <c r="K13" s="0" t="n">
        <f aca="false">J13*0.0083145</f>
        <v>-35.2355856592813</v>
      </c>
      <c r="L13" s="0" t="n">
        <f aca="false">INDEX(LINEST(F13:H13,$D$2:$F$2,,1),2,1)*0.008</f>
        <v>0.0522113165929644</v>
      </c>
    </row>
    <row r="14" customFormat="false" ht="15" hidden="false" customHeight="false" outlineLevel="0" collapsed="false">
      <c r="A14" s="4" t="n">
        <v>0.07</v>
      </c>
      <c r="B14" s="0" t="n">
        <v>0.256395495707708</v>
      </c>
      <c r="C14" s="5" t="n">
        <v>0.441448571845199</v>
      </c>
      <c r="D14" s="5" t="n">
        <v>0.735910977258379</v>
      </c>
      <c r="F14" s="0" t="n">
        <f aca="false">LN(B14)</f>
        <v>-1.36103412153257</v>
      </c>
      <c r="G14" s="0" t="n">
        <f aca="false">LN(C14)</f>
        <v>-0.817693750784871</v>
      </c>
      <c r="H14" s="0" t="n">
        <f aca="false">LN(D14)</f>
        <v>-0.306646122380869</v>
      </c>
      <c r="J14" s="0" t="n">
        <f aca="false">SLOPE(F14:H14,$D$2:$F$2)</f>
        <v>-4216.73830058056</v>
      </c>
      <c r="K14" s="0" t="n">
        <f aca="false">J14*0.0083145</f>
        <v>-35.060070600177</v>
      </c>
      <c r="L14" s="0" t="n">
        <f aca="false">INDEX(LINEST(F14:H14,$D$2:$F$2,,1),2,1)*0.008</f>
        <v>0.0916746549195364</v>
      </c>
    </row>
    <row r="15" customFormat="false" ht="15" hidden="false" customHeight="false" outlineLevel="0" collapsed="false">
      <c r="A15" s="4" t="n">
        <v>0.08</v>
      </c>
      <c r="B15" s="0" t="n">
        <v>0.291422083466124</v>
      </c>
      <c r="C15" s="5" t="n">
        <v>0.500107698349925</v>
      </c>
      <c r="D15" s="5" t="n">
        <v>0.832642162751558</v>
      </c>
      <c r="F15" s="0" t="n">
        <f aca="false">LN(B15)</f>
        <v>-1.23298260406325</v>
      </c>
      <c r="G15" s="0" t="n">
        <f aca="false">LN(C15)</f>
        <v>-0.692931807054634</v>
      </c>
      <c r="H15" s="0" t="n">
        <f aca="false">LN(D15)</f>
        <v>-0.183151305638466</v>
      </c>
      <c r="J15" s="0" t="n">
        <f aca="false">SLOPE(F15:H15,$D$2:$F$2)</f>
        <v>-4198.42635239359</v>
      </c>
      <c r="K15" s="0" t="n">
        <f aca="false">J15*0.0083145</f>
        <v>-34.9078159069765</v>
      </c>
      <c r="L15" s="0" t="n">
        <f aca="false">INDEX(LINEST(F15:H15,$D$2:$F$2,,1),2,1)*0.008</f>
        <v>0.126045976221725</v>
      </c>
    </row>
    <row r="16" customFormat="false" ht="15" hidden="false" customHeight="false" outlineLevel="0" collapsed="false">
      <c r="A16" s="4" t="n">
        <v>0.09</v>
      </c>
      <c r="B16" s="0" t="n">
        <v>0.326332100844754</v>
      </c>
      <c r="C16" s="5" t="n">
        <v>0.558389839826815</v>
      </c>
      <c r="D16" s="5" t="n">
        <v>0.928640720812151</v>
      </c>
      <c r="F16" s="0" t="n">
        <f aca="false">LN(B16)</f>
        <v>-1.11983970190495</v>
      </c>
      <c r="G16" s="0" t="n">
        <f aca="false">LN(C16)</f>
        <v>-0.58269792285206</v>
      </c>
      <c r="H16" s="0" t="n">
        <f aca="false">LN(D16)</f>
        <v>-0.0740333525247498</v>
      </c>
      <c r="J16" s="0" t="n">
        <f aca="false">SLOPE(F16:H16,$D$2:$F$2)</f>
        <v>-4182.25103383308</v>
      </c>
      <c r="K16" s="0" t="n">
        <f aca="false">J16*0.0083145</f>
        <v>-34.7733262208051</v>
      </c>
      <c r="L16" s="0" t="n">
        <f aca="false">INDEX(LINEST(F16:H16,$D$2:$F$2,,1),2,1)*0.008</f>
        <v>0.156529124702032</v>
      </c>
    </row>
    <row r="17" customFormat="false" ht="15" hidden="false" customHeight="false" outlineLevel="0" collapsed="false">
      <c r="A17" s="4" t="n">
        <v>0.1</v>
      </c>
      <c r="B17" s="0" t="n">
        <v>0.361152010911441</v>
      </c>
      <c r="C17" s="5" t="n">
        <v>0.616360408484729</v>
      </c>
      <c r="D17" s="5" t="n">
        <v>1.02402865885759</v>
      </c>
      <c r="F17" s="0" t="n">
        <f aca="false">LN(B17)</f>
        <v>-1.01845632642259</v>
      </c>
      <c r="G17" s="0" t="n">
        <f aca="false">LN(C17)</f>
        <v>-0.483923407831458</v>
      </c>
      <c r="H17" s="0" t="n">
        <f aca="false">LN(D17)</f>
        <v>0.0237445133912978</v>
      </c>
      <c r="J17" s="0" t="n">
        <f aca="false">SLOPE(F17:H17,$D$2:$F$2)</f>
        <v>-4167.76106168922</v>
      </c>
      <c r="K17" s="0" t="n">
        <f aca="false">J17*0.0083145</f>
        <v>-34.652849347415</v>
      </c>
      <c r="L17" s="0" t="n">
        <f aca="false">INDEX(LINEST(F17:H17,$D$2:$F$2,,1),2,1)*0.008</f>
        <v>0.183946082849776</v>
      </c>
    </row>
    <row r="18" customFormat="false" ht="15" hidden="false" customHeight="false" outlineLevel="0" collapsed="false">
      <c r="A18" s="4" t="n">
        <v>0.12</v>
      </c>
      <c r="B18" s="0" t="n">
        <v>0.430601873650168</v>
      </c>
      <c r="C18" s="5" t="n">
        <v>0.731564381613524</v>
      </c>
      <c r="D18" s="5" t="n">
        <v>1.21334053007836</v>
      </c>
      <c r="F18" s="0" t="n">
        <f aca="false">LN(B18)</f>
        <v>-0.842571342806887</v>
      </c>
      <c r="G18" s="0" t="n">
        <f aca="false">LN(C18)</f>
        <v>-0.312570049252681</v>
      </c>
      <c r="H18" s="0" t="n">
        <f aca="false">LN(D18)</f>
        <v>0.193377324346213</v>
      </c>
      <c r="J18" s="0" t="n">
        <f aca="false">SLOPE(F18:H18,$D$2:$F$2)</f>
        <v>-4142.63384418139</v>
      </c>
      <c r="K18" s="0" t="n">
        <f aca="false">J18*0.0083145</f>
        <v>-34.4439290974461</v>
      </c>
      <c r="L18" s="0" t="n">
        <f aca="false">INDEX(LINEST(F18:H18,$D$2:$F$2,,1),2,1)*0.008</f>
        <v>0.231773206488255</v>
      </c>
    </row>
    <row r="19" customFormat="false" ht="15" hidden="false" customHeight="false" outlineLevel="0" collapsed="false">
      <c r="A19" s="4" t="n">
        <v>0.14</v>
      </c>
      <c r="B19" s="0" t="n">
        <v>0.49989918739145</v>
      </c>
      <c r="C19" s="5" t="n">
        <v>0.846031460241345</v>
      </c>
      <c r="D19" s="5" t="n">
        <v>1.40115756960949</v>
      </c>
      <c r="F19" s="0" t="n">
        <f aca="false">LN(B19)</f>
        <v>-0.693348826106142</v>
      </c>
      <c r="G19" s="0" t="n">
        <f aca="false">LN(C19)</f>
        <v>-0.167198733020828</v>
      </c>
      <c r="H19" s="0" t="n">
        <f aca="false">LN(D19)</f>
        <v>0.337298730416451</v>
      </c>
      <c r="J19" s="0" t="n">
        <f aca="false">SLOPE(F19:H19,$D$2:$F$2)</f>
        <v>-4121.32806537216</v>
      </c>
      <c r="K19" s="0" t="n">
        <f aca="false">J19*0.0083145</f>
        <v>-34.2667821995368</v>
      </c>
      <c r="L19" s="0" t="n">
        <f aca="false">INDEX(LINEST(F19:H19,$D$2:$F$2,,1),2,1)*0.008</f>
        <v>0.272654160353477</v>
      </c>
    </row>
    <row r="20" customFormat="false" ht="15" hidden="false" customHeight="false" outlineLevel="0" collapsed="false">
      <c r="A20" s="4" t="n">
        <v>0.16</v>
      </c>
      <c r="B20" s="0" t="n">
        <v>0.56913452327479</v>
      </c>
      <c r="C20" s="5" t="n">
        <v>0.95998109285753</v>
      </c>
      <c r="D20" s="5" t="n">
        <v>1.58788674421702</v>
      </c>
      <c r="F20" s="0" t="n">
        <f aca="false">LN(B20)</f>
        <v>-0.563638452280648</v>
      </c>
      <c r="G20" s="0" t="n">
        <f aca="false">LN(C20)</f>
        <v>-0.040841689654276</v>
      </c>
      <c r="H20" s="0" t="n">
        <f aca="false">LN(D20)</f>
        <v>0.462404040518987</v>
      </c>
      <c r="J20" s="0" t="n">
        <f aca="false">SLOPE(F20:H20,$D$2:$F$2)</f>
        <v>-4102.81904522155</v>
      </c>
      <c r="K20" s="0" t="n">
        <f aca="false">J20*0.0083145</f>
        <v>-34.1128889514946</v>
      </c>
      <c r="L20" s="0" t="n">
        <f aca="false">INDEX(LINEST(F20:H20,$D$2:$F$2,,1),2,1)*0.008</f>
        <v>0.308455437714563</v>
      </c>
    </row>
    <row r="21" customFormat="false" ht="15" hidden="false" customHeight="false" outlineLevel="0" collapsed="false">
      <c r="A21" s="0" t="n">
        <v>0.18</v>
      </c>
      <c r="B21" s="0" t="n">
        <v>0.638375834137314</v>
      </c>
      <c r="C21" s="0" t="n">
        <v>1.07357635352314</v>
      </c>
      <c r="D21" s="0" t="n">
        <v>1.77382972953764</v>
      </c>
      <c r="F21" s="0" t="n">
        <f aca="false">LN(B21)</f>
        <v>-0.448828087357945</v>
      </c>
      <c r="G21" s="0" t="n">
        <f aca="false">LN(C21)</f>
        <v>0.0709954615858061</v>
      </c>
      <c r="H21" s="0" t="n">
        <f aca="false">LN(D21)</f>
        <v>0.573140898186004</v>
      </c>
      <c r="J21" s="0" t="n">
        <f aca="false">SLOPE(F21:H21,$D$2:$F$2)</f>
        <v>-4086.44584211756</v>
      </c>
      <c r="K21" s="0" t="n">
        <f aca="false">J21*0.0083145</f>
        <v>-33.9767539542865</v>
      </c>
      <c r="L21" s="0" t="n">
        <f aca="false">INDEX(LINEST(F21:H21,$D$2:$F$2,,1),2,1)*0.008</f>
        <v>0.340381022753477</v>
      </c>
    </row>
    <row r="22" customFormat="false" ht="15" hidden="false" customHeight="false" outlineLevel="0" collapsed="false">
      <c r="A22" s="0" t="n">
        <v>0.2</v>
      </c>
      <c r="B22" s="0" t="n">
        <v>0.707676243585368</v>
      </c>
      <c r="C22" s="0" t="n">
        <v>1.18694345355374</v>
      </c>
      <c r="D22" s="0" t="n">
        <v>1.9592194389342</v>
      </c>
      <c r="F22" s="0" t="n">
        <f aca="false">LN(B22)</f>
        <v>-0.34576857294572</v>
      </c>
      <c r="G22" s="0" t="n">
        <f aca="false">LN(C22)</f>
        <v>0.171381476374636</v>
      </c>
      <c r="H22" s="0" t="n">
        <f aca="false">LN(D22)</f>
        <v>0.672546148479915</v>
      </c>
      <c r="J22" s="0" t="n">
        <f aca="false">SLOPE(F22:H22,$D$2:$F$2)</f>
        <v>-4071.75716798559</v>
      </c>
      <c r="K22" s="0" t="n">
        <f aca="false">J22*0.0083145</f>
        <v>-33.8546249732162</v>
      </c>
      <c r="L22" s="0" t="n">
        <f aca="false">INDEX(LINEST(F22:H22,$D$2:$F$2,,1),2,1)*0.008</f>
        <v>0.369253039951333</v>
      </c>
    </row>
    <row r="23" customFormat="false" ht="15" hidden="false" customHeight="false" outlineLevel="0" collapsed="false">
      <c r="A23" s="0" t="n">
        <v>0.22</v>
      </c>
      <c r="B23" s="0" t="n">
        <v>0.777078643861074</v>
      </c>
      <c r="C23" s="0" t="n">
        <v>1.3001832229684</v>
      </c>
      <c r="D23" s="0" t="n">
        <v>2.14424149092083</v>
      </c>
      <c r="F23" s="0" t="n">
        <f aca="false">LN(B23)</f>
        <v>-0.25221371898594</v>
      </c>
      <c r="G23" s="0" t="n">
        <f aca="false">LN(C23)</f>
        <v>0.262505195281201</v>
      </c>
      <c r="H23" s="0" t="n">
        <f aca="false">LN(D23)</f>
        <v>0.762785872556318</v>
      </c>
      <c r="J23" s="0" t="n">
        <f aca="false">SLOPE(F23:H23,$D$2:$F$2)</f>
        <v>-4058.43113578488</v>
      </c>
      <c r="K23" s="0" t="n">
        <f aca="false">J23*0.0083145</f>
        <v>-33.7438256784834</v>
      </c>
      <c r="L23" s="0" t="n">
        <f aca="false">INDEX(LINEST(F23:H23,$D$2:$F$2,,1),2,1)*0.008</f>
        <v>0.395657925581952</v>
      </c>
    </row>
    <row r="24" customFormat="false" ht="15" hidden="false" customHeight="false" outlineLevel="0" collapsed="false">
      <c r="A24" s="0" t="n">
        <v>0.24</v>
      </c>
      <c r="B24" s="0" t="n">
        <v>0.846618583812691</v>
      </c>
      <c r="C24" s="0" t="n">
        <v>1.41337830214479</v>
      </c>
      <c r="D24" s="0" t="n">
        <v>2.3290476405844</v>
      </c>
      <c r="F24" s="0" t="n">
        <f aca="false">LN(B24)</f>
        <v>-0.166505000022734</v>
      </c>
      <c r="G24" s="0" t="n">
        <f aca="false">LN(C24)</f>
        <v>0.345982797624865</v>
      </c>
      <c r="H24" s="0" t="n">
        <f aca="false">LN(D24)</f>
        <v>0.845459446074876</v>
      </c>
      <c r="J24" s="0" t="n">
        <f aca="false">SLOPE(F24:H24,$D$2:$F$2)</f>
        <v>-4046.23007453331</v>
      </c>
      <c r="K24" s="0" t="n">
        <f aca="false">J24*0.0083145</f>
        <v>-33.6423799547072</v>
      </c>
      <c r="L24" s="0" t="n">
        <f aca="false">INDEX(LINEST(F24:H24,$D$2:$F$2,,1),2,1)*0.008</f>
        <v>0.420028727408235</v>
      </c>
    </row>
    <row r="25" customFormat="false" ht="15" hidden="false" customHeight="false" outlineLevel="0" collapsed="false">
      <c r="A25" s="0" t="n">
        <v>0.26</v>
      </c>
      <c r="B25" s="0" t="n">
        <v>0.916326173374699</v>
      </c>
      <c r="C25" s="0" t="n">
        <v>1.52659787257993</v>
      </c>
      <c r="D25" s="0" t="n">
        <v>2.51376460603239</v>
      </c>
      <c r="F25" s="0" t="n">
        <f aca="false">LN(B25)</f>
        <v>-0.0873828932208401</v>
      </c>
      <c r="G25" s="0" t="n">
        <f aca="false">LN(C25)</f>
        <v>0.423041646813811</v>
      </c>
      <c r="H25" s="0" t="n">
        <f aca="false">LN(D25)</f>
        <v>0.921781472543295</v>
      </c>
      <c r="J25" s="0" t="n">
        <f aca="false">SLOPE(F25:H25,$D$2:$F$2)</f>
        <v>-4034.97349287891</v>
      </c>
      <c r="K25" s="0" t="n">
        <f aca="false">J25*0.0083145</f>
        <v>-33.5487871065417</v>
      </c>
      <c r="L25" s="0" t="n">
        <f aca="false">INDEX(LINEST(F25:H25,$D$2:$F$2,,1),2,1)*0.008</f>
        <v>0.44269434871673</v>
      </c>
    </row>
    <row r="26" customFormat="false" ht="15" hidden="false" customHeight="false" outlineLevel="0" collapsed="false">
      <c r="A26" s="0" t="n">
        <v>0.28</v>
      </c>
      <c r="B26" s="0" t="n">
        <v>0.98622738981452</v>
      </c>
      <c r="C26" s="0" t="n">
        <v>1.63990089425035</v>
      </c>
      <c r="D26" s="0" t="n">
        <v>2.69850010299724</v>
      </c>
      <c r="F26" s="0" t="n">
        <f aca="false">LN(B26)</f>
        <v>-0.01386833249471</v>
      </c>
      <c r="G26" s="0" t="n">
        <f aca="false">LN(C26)</f>
        <v>0.494635809674968</v>
      </c>
      <c r="H26" s="0" t="n">
        <f aca="false">LN(D26)</f>
        <v>0.99269610124489</v>
      </c>
      <c r="J26" s="0" t="n">
        <f aca="false">SLOPE(F26:H26,$D$2:$F$2)</f>
        <v>-4024.52109074439</v>
      </c>
      <c r="K26" s="0" t="n">
        <f aca="false">J26*0.0083145</f>
        <v>-33.4618806089942</v>
      </c>
      <c r="L26" s="0" t="n">
        <f aca="false">INDEX(LINEST(F26:H26,$D$2:$F$2,,1),2,1)*0.008</f>
        <v>0.463910490852631</v>
      </c>
    </row>
    <row r="27" customFormat="false" ht="15" hidden="false" customHeight="false" outlineLevel="0" collapsed="false">
      <c r="A27" s="0" t="n">
        <v>0.3</v>
      </c>
      <c r="B27" s="0" t="n">
        <v>1.05634500319118</v>
      </c>
      <c r="C27" s="0" t="n">
        <v>1.7533383943934</v>
      </c>
      <c r="D27" s="0" t="n">
        <v>2.8833471076638</v>
      </c>
      <c r="F27" s="0" t="n">
        <f aca="false">LN(B27)</f>
        <v>0.054814839494179</v>
      </c>
      <c r="G27" s="0" t="n">
        <f aca="false">LN(C27)</f>
        <v>0.561521624613502</v>
      </c>
      <c r="H27" s="0" t="n">
        <f aca="false">LN(D27)</f>
        <v>1.05895180948871</v>
      </c>
      <c r="J27" s="0" t="n">
        <f aca="false">SLOPE(F27:H27,$D$2:$F$2)</f>
        <v>-4014.76164621971</v>
      </c>
      <c r="K27" s="0" t="n">
        <f aca="false">J27*0.0083145</f>
        <v>-33.3807357074938</v>
      </c>
      <c r="L27" s="0" t="n">
        <f aca="false">INDEX(LINEST(F27:H27,$D$2:$F$2,,1),2,1)*0.008</f>
        <v>0.483879894609035</v>
      </c>
    </row>
    <row r="28" customFormat="false" ht="15" hidden="false" customHeight="false" outlineLevel="0" collapsed="false">
      <c r="A28" s="0" t="n">
        <v>0.32</v>
      </c>
      <c r="B28" s="0" t="n">
        <v>1.12669925014455</v>
      </c>
      <c r="C28" s="0" t="n">
        <v>1.86695513055541</v>
      </c>
      <c r="D28" s="0" t="n">
        <v>3.06838695167007</v>
      </c>
      <c r="F28" s="0" t="n">
        <f aca="false">LN(B28)</f>
        <v>0.119292340655278</v>
      </c>
      <c r="G28" s="0" t="n">
        <f aca="false">LN(C28)</f>
        <v>0.624308831359923</v>
      </c>
      <c r="H28" s="0" t="n">
        <f aca="false">LN(D28)</f>
        <v>1.12115200060735</v>
      </c>
      <c r="J28" s="0" t="n">
        <f aca="false">SLOPE(F28:H28,$D$2:$F$2)</f>
        <v>-4005.6054963857</v>
      </c>
      <c r="K28" s="0" t="n">
        <f aca="false">J28*0.0083145</f>
        <v>-33.3046068996989</v>
      </c>
      <c r="L28" s="0" t="n">
        <f aca="false">INDEX(LINEST(F28:H28,$D$2:$F$2,,1),2,1)*0.008</f>
        <v>0.502766035652934</v>
      </c>
    </row>
    <row r="29" customFormat="false" ht="15" hidden="false" customHeight="false" outlineLevel="0" collapsed="false">
      <c r="A29" s="0" t="n">
        <v>0.34</v>
      </c>
      <c r="B29" s="0" t="n">
        <v>1.19730833599398</v>
      </c>
      <c r="C29" s="0" t="n">
        <v>1.98079082750692</v>
      </c>
      <c r="D29" s="0" t="n">
        <v>3.25369162238494</v>
      </c>
      <c r="F29" s="0" t="n">
        <f aca="false">LN(B29)</f>
        <v>0.180075984043309</v>
      </c>
      <c r="G29" s="0" t="n">
        <f aca="false">LN(C29)</f>
        <v>0.683496172796146</v>
      </c>
      <c r="H29" s="0" t="n">
        <f aca="false">LN(D29)</f>
        <v>1.17979023552448</v>
      </c>
      <c r="J29" s="0" t="n">
        <f aca="false">SLOPE(F29:H29,$D$2:$F$2)</f>
        <v>-3996.97930168479</v>
      </c>
      <c r="K29" s="0" t="n">
        <f aca="false">J29*0.0083145</f>
        <v>-33.2328844038582</v>
      </c>
      <c r="L29" s="0" t="n">
        <f aca="false">INDEX(LINEST(F29:H29,$D$2:$F$2,,1),2,1)*0.008</f>
        <v>0.520702660711858</v>
      </c>
    </row>
    <row r="30" customFormat="false" ht="15" hidden="false" customHeight="false" outlineLevel="0" collapsed="false">
      <c r="A30" s="0" t="n">
        <v>0.36</v>
      </c>
      <c r="B30" s="0" t="n">
        <v>1.26818881648998</v>
      </c>
      <c r="C30" s="0" t="n">
        <v>2.09488111593954</v>
      </c>
      <c r="D30" s="0" t="n">
        <v>3.43932550739693</v>
      </c>
      <c r="F30" s="0" t="n">
        <f aca="false">LN(B30)</f>
        <v>0.237589753832974</v>
      </c>
      <c r="G30" s="0" t="n">
        <f aca="false">LN(C30)</f>
        <v>0.739496805195715</v>
      </c>
      <c r="H30" s="0" t="n">
        <f aca="false">LN(D30)</f>
        <v>1.23527537872927</v>
      </c>
      <c r="J30" s="0" t="n">
        <f aca="false">SLOPE(F30:H30,$D$2:$F$2)</f>
        <v>-3988.82230907437</v>
      </c>
      <c r="K30" s="0" t="n">
        <f aca="false">J30*0.0083145</f>
        <v>-33.1650630887988</v>
      </c>
      <c r="L30" s="0" t="n">
        <f aca="false">INDEX(LINEST(F30:H30,$D$2:$F$2,,1),2,1)*0.008</f>
        <v>0.537800593886342</v>
      </c>
    </row>
    <row r="31" customFormat="false" ht="15" hidden="false" customHeight="false" outlineLevel="0" collapsed="false">
      <c r="A31" s="0" t="n">
        <v>0.38</v>
      </c>
      <c r="B31" s="0" t="n">
        <v>1.33935589320738</v>
      </c>
      <c r="C31" s="0" t="n">
        <v>2.20925825748392</v>
      </c>
      <c r="D31" s="0" t="n">
        <v>3.62534674102184</v>
      </c>
      <c r="F31" s="0" t="n">
        <f aca="false">LN(B31)</f>
        <v>0.292188821689826</v>
      </c>
      <c r="G31" s="0" t="n">
        <f aca="false">LN(C31)</f>
        <v>0.792656829095501</v>
      </c>
      <c r="H31" s="0" t="n">
        <f aca="false">LN(D31)</f>
        <v>1.28794993642789</v>
      </c>
      <c r="J31" s="0" t="n">
        <f aca="false">SLOPE(F31:H31,$D$2:$F$2)</f>
        <v>-3981.08362686444</v>
      </c>
      <c r="K31" s="0" t="n">
        <f aca="false">J31*0.0083145</f>
        <v>-33.1007198155644</v>
      </c>
      <c r="L31" s="0" t="n">
        <f aca="false">INDEX(LINEST(F31:H31,$D$2:$F$2,,1),2,1)*0.008</f>
        <v>0.554152700289499</v>
      </c>
    </row>
    <row r="32" customFormat="false" ht="15" hidden="false" customHeight="false" outlineLevel="0" collapsed="false">
      <c r="A32" s="0" t="n">
        <v>0.4</v>
      </c>
      <c r="B32" s="0" t="n">
        <v>1.41082364568602</v>
      </c>
      <c r="C32" s="0" t="n">
        <v>2.32395171343603</v>
      </c>
      <c r="D32" s="0" t="n">
        <v>3.81180825988598</v>
      </c>
      <c r="F32" s="0" t="n">
        <f aca="false">LN(B32)</f>
        <v>0.344173679719897</v>
      </c>
      <c r="G32" s="0" t="n">
        <f aca="false">LN(C32)</f>
        <v>0.843269061422707</v>
      </c>
      <c r="H32" s="0" t="n">
        <f aca="false">LN(D32)</f>
        <v>1.33810368544139</v>
      </c>
      <c r="J32" s="0" t="n">
        <f aca="false">SLOPE(F32:H32,$D$2:$F$2)</f>
        <v>-3973.7201993805</v>
      </c>
      <c r="K32" s="0" t="n">
        <f aca="false">J32*0.0083145</f>
        <v>-33.0394965977491</v>
      </c>
      <c r="L32" s="0" t="n">
        <f aca="false">INDEX(LINEST(F32:H32,$D$2:$F$2,,1),2,1)*0.008</f>
        <v>0.569837575026867</v>
      </c>
    </row>
    <row r="33" customFormat="false" ht="15" hidden="false" customHeight="false" outlineLevel="0" collapsed="false">
      <c r="A33" s="0" t="n">
        <v>0.42</v>
      </c>
      <c r="B33" s="0" t="n">
        <v>1.48260521639901</v>
      </c>
      <c r="C33" s="0" t="n">
        <v>2.43898859707103</v>
      </c>
      <c r="D33" s="0" t="n">
        <v>3.99875864193742</v>
      </c>
      <c r="F33" s="0" t="n">
        <f aca="false">LN(B33)</f>
        <v>0.393800821647223</v>
      </c>
      <c r="G33" s="0" t="n">
        <f aca="false">LN(C33)</f>
        <v>0.891583443975224</v>
      </c>
      <c r="H33" s="0" t="n">
        <f aca="false">LN(D33)</f>
        <v>1.38598397343897</v>
      </c>
      <c r="J33" s="0" t="n">
        <f aca="false">SLOPE(F33:H33,$D$2:$F$2)</f>
        <v>-3966.69527628613</v>
      </c>
      <c r="K33" s="0" t="n">
        <f aca="false">J33*0.0083145</f>
        <v>-32.981087874681</v>
      </c>
      <c r="L33" s="0" t="n">
        <f aca="false">INDEX(LINEST(F33:H33,$D$2:$F$2,,1),2,1)*0.008</f>
        <v>0.584922331208569</v>
      </c>
    </row>
    <row r="34" customFormat="false" ht="15" hidden="false" customHeight="false" outlineLevel="0" collapsed="false">
      <c r="A34" s="0" t="n">
        <v>0.44</v>
      </c>
      <c r="B34" s="0" t="n">
        <v>1.5547129599715</v>
      </c>
      <c r="C34" s="0" t="n">
        <v>2.55439403783818</v>
      </c>
      <c r="D34" s="0" t="n">
        <v>4.18624278160763</v>
      </c>
      <c r="F34" s="0" t="n">
        <f aca="false">LN(B34)</f>
        <v>0.441290936933861</v>
      </c>
      <c r="G34" s="0" t="n">
        <f aca="false">LN(C34)</f>
        <v>0.937815028340461</v>
      </c>
      <c r="H34" s="0" t="n">
        <f aca="false">LN(D34)</f>
        <v>1.43180362081488</v>
      </c>
      <c r="J34" s="0" t="n">
        <f aca="false">SLOPE(F34:H34,$D$2:$F$2)</f>
        <v>-3959.97723831691</v>
      </c>
      <c r="K34" s="0" t="n">
        <f aca="false">J34*0.0083145</f>
        <v>-32.9252307479859</v>
      </c>
      <c r="L34" s="0" t="n">
        <f aca="false">INDEX(LINEST(F34:H34,$D$2:$F$2,,1),2,1)*0.008</f>
        <v>0.599464738796994</v>
      </c>
    </row>
    <row r="35" customFormat="false" ht="15" hidden="false" customHeight="false" outlineLevel="0" collapsed="false">
      <c r="A35" s="0" t="n">
        <v>0.46</v>
      </c>
      <c r="B35" s="0" t="n">
        <v>1.627158564916</v>
      </c>
      <c r="C35" s="0" t="n">
        <v>2.67019147788435</v>
      </c>
      <c r="D35" s="0" t="n">
        <v>4.37430243920563</v>
      </c>
      <c r="F35" s="0" t="n">
        <f aca="false">LN(B35)</f>
        <v>0.486835281949104</v>
      </c>
      <c r="G35" s="0" t="n">
        <f aca="false">LN(C35)</f>
        <v>0.982150184404219</v>
      </c>
      <c r="H35" s="0" t="n">
        <f aca="false">LN(D35)</f>
        <v>1.47574706462999</v>
      </c>
      <c r="J35" s="0" t="n">
        <f aca="false">SLOPE(F35:H35,$D$2:$F$2)</f>
        <v>-3953.53868425404</v>
      </c>
      <c r="K35" s="0" t="n">
        <f aca="false">J35*0.0083145</f>
        <v>-32.8716973902302</v>
      </c>
      <c r="L35" s="0" t="n">
        <f aca="false">INDEX(LINEST(F35:H35,$D$2:$F$2,,1),2,1)*0.008</f>
        <v>0.61351488763379</v>
      </c>
    </row>
    <row r="36" customFormat="false" ht="15" hidden="false" customHeight="false" outlineLevel="0" collapsed="false">
      <c r="A36" s="0" t="n">
        <v>0.48</v>
      </c>
      <c r="B36" s="0" t="n">
        <v>1.69995315396462</v>
      </c>
      <c r="C36" s="0" t="n">
        <v>2.78640291592991</v>
      </c>
      <c r="D36" s="0" t="n">
        <v>4.56297669251235</v>
      </c>
      <c r="F36" s="0" t="n">
        <f aca="false">LN(B36)</f>
        <v>0.530600694191083</v>
      </c>
      <c r="G36" s="0" t="n">
        <f aca="false">LN(C36)</f>
        <v>1.02475148655558</v>
      </c>
      <c r="H36" s="0" t="n">
        <f aca="false">LN(D36)</f>
        <v>1.51797519400155</v>
      </c>
      <c r="J36" s="0" t="n">
        <f aca="false">SLOPE(F36:H36,$D$2:$F$2)</f>
        <v>-3947.35571235738</v>
      </c>
      <c r="K36" s="0" t="n">
        <f aca="false">J36*0.0083145</f>
        <v>-32.8202890703954</v>
      </c>
      <c r="L36" s="0" t="n">
        <f aca="false">INDEX(LINEST(F36:H36,$D$2:$F$2,,1),2,1)*0.008</f>
        <v>0.627116496281959</v>
      </c>
    </row>
    <row r="37" customFormat="false" ht="15" hidden="false" customHeight="false" outlineLevel="0" collapsed="false">
      <c r="A37" s="0" t="n">
        <v>0.5</v>
      </c>
      <c r="B37" s="0" t="n">
        <v>1.7731073675384</v>
      </c>
      <c r="C37" s="0" t="n">
        <v>2.90304910970207</v>
      </c>
      <c r="D37" s="0" t="n">
        <v>4.7523023114235</v>
      </c>
      <c r="F37" s="0" t="n">
        <f aca="false">LN(B37)</f>
        <v>0.572733582245824</v>
      </c>
      <c r="G37" s="0" t="n">
        <f aca="false">LN(C37)</f>
        <v>1.06576160177921</v>
      </c>
      <c r="H37" s="0" t="n">
        <f aca="false">LN(D37)</f>
        <v>1.55862919776062</v>
      </c>
      <c r="J37" s="0" t="n">
        <f aca="false">SLOPE(F37:H37,$D$2:$F$2)</f>
        <v>-3941.40734858145</v>
      </c>
      <c r="K37" s="0" t="n">
        <f aca="false">J37*0.0083145</f>
        <v>-32.7708313997804</v>
      </c>
      <c r="L37" s="0" t="n">
        <f aca="false">INDEX(LINEST(F37:H37,$D$2:$F$2,,1),2,1)*0.008</f>
        <v>0.640307953517672</v>
      </c>
    </row>
    <row r="38" customFormat="false" ht="15" hidden="false" customHeight="false" outlineLevel="0" collapsed="false">
      <c r="A38" s="0" t="n">
        <v>0.52</v>
      </c>
      <c r="B38" s="0" t="n">
        <v>1.84663143378961</v>
      </c>
      <c r="C38" s="0" t="n">
        <v>3.02014974539617</v>
      </c>
      <c r="D38" s="0" t="n">
        <v>4.94231407139512</v>
      </c>
      <c r="F38" s="0" t="n">
        <f aca="false">LN(B38)</f>
        <v>0.613363132733771</v>
      </c>
      <c r="G38" s="0" t="n">
        <f aca="false">LN(C38)</f>
        <v>1.10530641472577</v>
      </c>
      <c r="H38" s="0" t="n">
        <f aca="false">LN(D38)</f>
        <v>1.59783365702326</v>
      </c>
      <c r="J38" s="0" t="n">
        <f aca="false">SLOPE(F38:H38,$D$2:$F$2)</f>
        <v>-3935.67508700208</v>
      </c>
      <c r="K38" s="0" t="n">
        <f aca="false">J38*0.0083145</f>
        <v>-32.7231705108788</v>
      </c>
      <c r="L38" s="0" t="n">
        <f aca="false">INDEX(LINEST(F38:H38,$D$2:$F$2,,1),2,1)*0.008</f>
        <v>0.653123155445292</v>
      </c>
    </row>
    <row r="39" customFormat="false" ht="15" hidden="false" customHeight="false" outlineLevel="0" collapsed="false">
      <c r="A39" s="0" t="n">
        <v>0.54</v>
      </c>
      <c r="B39" s="0" t="n">
        <v>1.92053522784929</v>
      </c>
      <c r="C39" s="0" t="n">
        <v>3.13772358064805</v>
      </c>
      <c r="D39" s="0" t="n">
        <v>5.13304501774377</v>
      </c>
      <c r="F39" s="0" t="n">
        <f aca="false">LN(B39)</f>
        <v>0.652603911696924</v>
      </c>
      <c r="G39" s="0" t="n">
        <f aca="false">LN(C39)</f>
        <v>1.14349756268329</v>
      </c>
      <c r="H39" s="0" t="n">
        <f aca="false">LN(D39)</f>
        <v>1.63569905379955</v>
      </c>
      <c r="J39" s="0" t="n">
        <f aca="false">SLOPE(F39:H39,$D$2:$F$2)</f>
        <v>-3930.14251702355</v>
      </c>
      <c r="K39" s="0" t="n">
        <f aca="false">J39*0.0083145</f>
        <v>-32.6771699577923</v>
      </c>
      <c r="L39" s="0" t="n">
        <f aca="false">INDEX(LINEST(F39:H39,$D$2:$F$2,,1),2,1)*0.008</f>
        <v>0.66559218455012</v>
      </c>
    </row>
    <row r="40" customFormat="false" ht="15" hidden="false" customHeight="false" outlineLevel="0" collapsed="false">
      <c r="A40" s="0" t="n">
        <v>0.56</v>
      </c>
      <c r="B40" s="0" t="n">
        <v>1.99482832231972</v>
      </c>
      <c r="C40" s="0" t="n">
        <v>3.25578856603541</v>
      </c>
      <c r="D40" s="0" t="n">
        <v>5.32452669012646</v>
      </c>
      <c r="F40" s="0" t="n">
        <f aca="false">LN(B40)</f>
        <v>0.690557992663893</v>
      </c>
      <c r="G40" s="0" t="n">
        <f aca="false">LN(C40)</f>
        <v>1.1804345093105</v>
      </c>
      <c r="H40" s="0" t="n">
        <f aca="false">LN(D40)</f>
        <v>1.67232382316174</v>
      </c>
      <c r="J40" s="0" t="n">
        <f aca="false">SLOPE(F40:H40,$D$2:$F$2)</f>
        <v>-3924.79501841573</v>
      </c>
      <c r="K40" s="0" t="n">
        <f aca="false">J40*0.0083145</f>
        <v>-32.6327081806176</v>
      </c>
      <c r="L40" s="0" t="n">
        <f aca="false">INDEX(LINEST(F40:H40,$D$2:$F$2,,1),2,1)*0.008</f>
        <v>0.677741865208832</v>
      </c>
    </row>
    <row r="41" customFormat="false" ht="15" hidden="false" customHeight="false" outlineLevel="0" collapsed="false">
      <c r="A41" s="0" t="n">
        <v>0.58</v>
      </c>
      <c r="B41" s="0" t="n">
        <v>2.06952003060852</v>
      </c>
      <c r="C41" s="0" t="n">
        <v>3.37436194903303</v>
      </c>
      <c r="D41" s="0" t="n">
        <v>5.51678931449043</v>
      </c>
      <c r="F41" s="0" t="n">
        <f aca="false">LN(B41)</f>
        <v>0.727316711120196</v>
      </c>
      <c r="G41" s="0" t="n">
        <f aca="false">LN(C41)</f>
        <v>1.21620625431352</v>
      </c>
      <c r="H41" s="0" t="n">
        <f aca="false">LN(D41)</f>
        <v>1.70779604514174</v>
      </c>
      <c r="J41" s="0" t="n">
        <f aca="false">SLOPE(F41:H41,$D$2:$F$2)</f>
        <v>-3919.61950988971</v>
      </c>
      <c r="K41" s="0" t="n">
        <f aca="false">J41*0.0083145</f>
        <v>-32.589676414978</v>
      </c>
      <c r="L41" s="0" t="n">
        <f aca="false">INDEX(LINEST(F41:H41,$D$2:$F$2,,1),2,1)*0.008</f>
        <v>0.689596221684733</v>
      </c>
    </row>
    <row r="42" customFormat="false" ht="15" hidden="false" customHeight="false" outlineLevel="0" collapsed="false">
      <c r="A42" s="0" t="n">
        <v>0.6</v>
      </c>
      <c r="B42" s="0" t="n">
        <v>2.14461944436632</v>
      </c>
      <c r="C42" s="0" t="n">
        <v>3.4934603635205</v>
      </c>
      <c r="D42" s="0" t="n">
        <v>5.70986196824699</v>
      </c>
      <c r="F42" s="0" t="n">
        <f aca="false">LN(B42)</f>
        <v>0.762962121426203</v>
      </c>
      <c r="G42" s="0" t="n">
        <f aca="false">LN(C42)</f>
        <v>1.25089275316684</v>
      </c>
      <c r="H42" s="0" t="n">
        <f aca="false">LN(D42)</f>
        <v>1.74219484968869</v>
      </c>
      <c r="J42" s="0" t="n">
        <f aca="false">SLOPE(F42:H42,$D$2:$F$2)</f>
        <v>-3914.60424031454</v>
      </c>
      <c r="K42" s="0" t="n">
        <f aca="false">J42*0.0083145</f>
        <v>-32.5479769560953</v>
      </c>
      <c r="L42" s="0" t="n">
        <f aca="false">INDEX(LINEST(F42:H42,$D$2:$F$2,,1),2,1)*0.008</f>
        <v>0.70117685845898</v>
      </c>
    </row>
    <row r="43" customFormat="false" ht="15" hidden="false" customHeight="false" outlineLevel="0" collapsed="false">
      <c r="A43" s="0" t="n">
        <v>0.62</v>
      </c>
      <c r="B43" s="0" t="n">
        <v>2.22013546603431</v>
      </c>
      <c r="C43" s="0" t="n">
        <v>3.61309990731135</v>
      </c>
      <c r="D43" s="0" t="n">
        <v>5.90377272325182</v>
      </c>
      <c r="F43" s="0" t="n">
        <f aca="false">LN(B43)</f>
        <v>0.797568214758674</v>
      </c>
      <c r="G43" s="0" t="n">
        <f aca="false">LN(C43)</f>
        <v>1.28456610395904</v>
      </c>
      <c r="H43" s="0" t="n">
        <f aca="false">LN(D43)</f>
        <v>1.77559159117303</v>
      </c>
      <c r="J43" s="0" t="n">
        <f aca="false">SLOPE(F43:H43,$D$2:$F$2)</f>
        <v>-3909.73861418091</v>
      </c>
      <c r="K43" s="0" t="n">
        <f aca="false">J43*0.0083145</f>
        <v>-32.5075217076072</v>
      </c>
      <c r="L43" s="0" t="n">
        <f aca="false">INDEX(LINEST(F43:H43,$D$2:$F$2,,1),2,1)*0.008</f>
        <v>0.712503278185728</v>
      </c>
    </row>
    <row r="44" customFormat="false" ht="15" hidden="false" customHeight="false" outlineLevel="0" collapsed="false">
      <c r="A44" s="0" t="n">
        <v>0.64</v>
      </c>
      <c r="B44" s="0" t="n">
        <v>2.29607683731052</v>
      </c>
      <c r="C44" s="0" t="n">
        <v>3.73329620968619</v>
      </c>
      <c r="D44" s="0" t="n">
        <v>6.09854877027058</v>
      </c>
      <c r="F44" s="0" t="n">
        <f aca="false">LN(B44)</f>
        <v>0.831201943624933</v>
      </c>
      <c r="G44" s="0" t="n">
        <f aca="false">LN(C44)</f>
        <v>1.31729154574944</v>
      </c>
      <c r="H44" s="0" t="n">
        <f aca="false">LN(D44)</f>
        <v>1.808050836362</v>
      </c>
      <c r="J44" s="0" t="n">
        <f aca="false">SLOPE(F44:H44,$D$2:$F$2)</f>
        <v>-3905.01304478411</v>
      </c>
      <c r="K44" s="0" t="n">
        <f aca="false">J44*0.0083145</f>
        <v>-32.4682309608575</v>
      </c>
      <c r="L44" s="0" t="n">
        <f aca="false">INDEX(LINEST(F44:H44,$D$2:$F$2,,1),2,1)*0.008</f>
        <v>0.723593149160348</v>
      </c>
    </row>
    <row r="45" customFormat="false" ht="15" hidden="false" customHeight="false" outlineLevel="0" collapsed="false">
      <c r="A45" s="0" t="n">
        <v>0.66</v>
      </c>
      <c r="B45" s="0" t="n">
        <v>2.37245216419026</v>
      </c>
      <c r="C45" s="0" t="n">
        <v>3.85406449053473</v>
      </c>
      <c r="D45" s="0" t="n">
        <v>6.29421652790663</v>
      </c>
      <c r="F45" s="0" t="n">
        <f aca="false">LN(B45)</f>
        <v>0.863924088681295</v>
      </c>
      <c r="G45" s="0" t="n">
        <f aca="false">LN(C45)</f>
        <v>1.34912830325506</v>
      </c>
      <c r="H45" s="0" t="n">
        <f aca="false">LN(D45)</f>
        <v>1.83963120032353</v>
      </c>
      <c r="J45" s="0" t="n">
        <f aca="false">SLOPE(F45:H45,$D$2:$F$2)</f>
        <v>-3900.41883000587</v>
      </c>
      <c r="K45" s="0" t="n">
        <f aca="false">J45*0.0083145</f>
        <v>-32.4300323620838</v>
      </c>
      <c r="L45" s="0" t="n">
        <f aca="false">INDEX(LINEST(F45:H45,$D$2:$F$2,,1),2,1)*0.008</f>
        <v>0.734462531627924</v>
      </c>
    </row>
    <row r="46" customFormat="false" ht="15" hidden="false" customHeight="false" outlineLevel="0" collapsed="false">
      <c r="A46" s="0" t="n">
        <v>0.68</v>
      </c>
      <c r="B46" s="0" t="n">
        <v>2.44926993911523</v>
      </c>
      <c r="C46" s="0" t="n">
        <v>3.97541961241466</v>
      </c>
      <c r="D46" s="0" t="n">
        <v>6.49080173841631</v>
      </c>
      <c r="F46" s="0" t="n">
        <f aca="false">LN(B46)</f>
        <v>0.895789996115972</v>
      </c>
      <c r="G46" s="0" t="n">
        <f aca="false">LN(C46)</f>
        <v>1.38013030540654</v>
      </c>
      <c r="H46" s="0" t="n">
        <f aca="false">LN(D46)</f>
        <v>1.87038605751095</v>
      </c>
      <c r="J46" s="0" t="n">
        <f aca="false">SLOPE(F46:H46,$D$2:$F$2)</f>
        <v>-3895.94804664517</v>
      </c>
      <c r="K46" s="0" t="n">
        <f aca="false">J46*0.0083145</f>
        <v>-32.3928600338312</v>
      </c>
      <c r="L46" s="0" t="n">
        <f aca="false">INDEX(LINEST(F46:H46,$D$2:$F$2,,1),2,1)*0.008</f>
        <v>0.745126070307833</v>
      </c>
    </row>
    <row r="47" customFormat="false" ht="15" hidden="false" customHeight="false" outlineLevel="0" collapsed="false">
      <c r="A47" s="0" t="n">
        <v>0.7</v>
      </c>
      <c r="B47" s="0" t="n">
        <v>2.52653856067048</v>
      </c>
      <c r="C47" s="0" t="n">
        <v>4.09737612660076</v>
      </c>
      <c r="D47" s="0" t="n">
        <v>6.68832955240129</v>
      </c>
      <c r="F47" s="0" t="n">
        <f aca="false">LN(B47)</f>
        <v>0.926850208119198</v>
      </c>
      <c r="G47" s="0" t="n">
        <f aca="false">LN(C47)</f>
        <v>1.41034679972085</v>
      </c>
      <c r="H47" s="0" t="n">
        <f aca="false">LN(D47)</f>
        <v>1.90036414974804</v>
      </c>
      <c r="J47" s="0" t="n">
        <f aca="false">SLOPE(F47:H47,$D$2:$F$2)</f>
        <v>-3891.59346007032</v>
      </c>
      <c r="K47" s="0" t="n">
        <f aca="false">J47*0.0083145</f>
        <v>-32.3566538237546</v>
      </c>
      <c r="L47" s="0" t="n">
        <f aca="false">INDEX(LINEST(F47:H47,$D$2:$F$2,,1),2,1)*0.008</f>
        <v>0.755597159013393</v>
      </c>
    </row>
    <row r="48" customFormat="false" ht="15" hidden="false" customHeight="false" outlineLevel="0" collapsed="false">
      <c r="A48" s="0" t="n">
        <v>0.72</v>
      </c>
      <c r="B48" s="0" t="n">
        <v>2.60426635119216</v>
      </c>
      <c r="C48" s="0" t="n">
        <v>4.21994831401059</v>
      </c>
      <c r="D48" s="0" t="n">
        <v>6.88682460402075</v>
      </c>
      <c r="F48" s="0" t="n">
        <f aca="false">LN(B48)</f>
        <v>0.957151004519583</v>
      </c>
      <c r="G48" s="0" t="n">
        <f aca="false">LN(C48)</f>
        <v>1.43982288010813</v>
      </c>
      <c r="H48" s="0" t="n">
        <f aca="false">LN(D48)</f>
        <v>1.92961010854851</v>
      </c>
      <c r="J48" s="0" t="n">
        <f aca="false">SLOPE(F48:H48,$D$2:$F$2)</f>
        <v>-3887.34844660165</v>
      </c>
      <c r="K48" s="0" t="n">
        <f aca="false">J48*0.0083145</f>
        <v>-32.3213586592694</v>
      </c>
      <c r="L48" s="0" t="n">
        <f aca="false">INDEX(LINEST(F48:H48,$D$2:$F$2,,1),2,1)*0.008</f>
        <v>0.765888082086165</v>
      </c>
    </row>
    <row r="49" customFormat="false" ht="15" hidden="false" customHeight="false" outlineLevel="0" collapsed="false">
      <c r="A49" s="0" t="n">
        <v>0.74</v>
      </c>
      <c r="B49" s="0" t="n">
        <v>2.68246157258782</v>
      </c>
      <c r="C49" s="0" t="n">
        <v>4.34315022174292</v>
      </c>
      <c r="D49" s="0" t="n">
        <v>7.08631107808681</v>
      </c>
      <c r="F49" s="0" t="n">
        <f aca="false">LN(B49)</f>
        <v>0.986734870196557</v>
      </c>
      <c r="G49" s="0" t="n">
        <f aca="false">LN(C49)</f>
        <v>1.46859994234959</v>
      </c>
      <c r="H49" s="0" t="n">
        <f aca="false">LN(D49)</f>
        <v>1.95816490585886</v>
      </c>
      <c r="J49" s="0" t="n">
        <f aca="false">SLOPE(F49:H49,$D$2:$F$2)</f>
        <v>-3883.20692653079</v>
      </c>
      <c r="K49" s="0" t="n">
        <f aca="false">J49*0.0083145</f>
        <v>-32.2869239906403</v>
      </c>
      <c r="L49" s="0" t="n">
        <f aca="false">INDEX(LINEST(F49:H49,$D$2:$F$2,,1),2,1)*0.008</f>
        <v>0.776010136457533</v>
      </c>
    </row>
    <row r="50" customFormat="false" ht="15" hidden="false" customHeight="false" outlineLevel="0" collapsed="false">
      <c r="A50" s="0" t="n">
        <v>0.760000000000001</v>
      </c>
      <c r="B50" s="0" t="n">
        <v>2.76113244062145</v>
      </c>
      <c r="C50" s="0" t="n">
        <v>4.46699569584375</v>
      </c>
      <c r="D50" s="0" t="n">
        <v>7.28681277018218</v>
      </c>
      <c r="F50" s="0" t="n">
        <f aca="false">LN(B50)</f>
        <v>1.01564090015014</v>
      </c>
      <c r="G50" s="0" t="n">
        <f aca="false">LN(C50)</f>
        <v>1.49671607882435</v>
      </c>
      <c r="H50" s="0" t="n">
        <f aca="false">LN(D50)</f>
        <v>1.98606624468195</v>
      </c>
      <c r="J50" s="0" t="n">
        <f aca="false">SLOPE(F50:H50,$D$2:$F$2)</f>
        <v>-3879.1633060743</v>
      </c>
      <c r="K50" s="0" t="n">
        <f aca="false">J50*0.0083145</f>
        <v>-32.2533033083548</v>
      </c>
      <c r="L50" s="0" t="n">
        <f aca="false">INDEX(LINEST(F50:H50,$D$2:$F$2,,1),2,1)*0.008</f>
        <v>0.785973737439032</v>
      </c>
    </row>
    <row r="51" customFormat="false" ht="15" hidden="false" customHeight="false" outlineLevel="0" collapsed="false">
      <c r="A51" s="0" t="n">
        <v>0.780000000000001</v>
      </c>
      <c r="B51" s="0" t="n">
        <v>2.84028713787537</v>
      </c>
      <c r="C51" s="0" t="n">
        <v>4.59149841081621</v>
      </c>
      <c r="D51" s="0" t="n">
        <v>7.48835314075582</v>
      </c>
      <c r="F51" s="0" t="n">
        <f aca="false">LN(B51)</f>
        <v>1.04390515194805</v>
      </c>
      <c r="G51" s="0" t="n">
        <f aca="false">LN(C51)</f>
        <v>1.52420642195708</v>
      </c>
      <c r="H51" s="0" t="n">
        <f aca="false">LN(D51)</f>
        <v>2.01334889895479</v>
      </c>
      <c r="J51" s="0" t="n">
        <f aca="false">SLOPE(F51:H51,$D$2:$F$2)</f>
        <v>-3875.21242686843</v>
      </c>
      <c r="K51" s="0" t="n">
        <f aca="false">J51*0.0083145</f>
        <v>-32.2204537231976</v>
      </c>
      <c r="L51" s="0" t="n">
        <f aca="false">INDEX(LINEST(F51:H51,$D$2:$F$2,,1),2,1)*0.008</f>
        <v>0.795788510778917</v>
      </c>
    </row>
    <row r="52" customFormat="false" ht="15" hidden="false" customHeight="false" outlineLevel="0" collapsed="false">
      <c r="A52" s="0" t="n">
        <v>0.800000000000001</v>
      </c>
      <c r="B52" s="0" t="n">
        <v>2.91993382556815</v>
      </c>
      <c r="C52" s="0" t="n">
        <v>4.71667189631002</v>
      </c>
      <c r="D52" s="0" t="n">
        <v>7.69095536400289</v>
      </c>
      <c r="F52" s="0" t="n">
        <f aca="false">LN(B52)</f>
        <v>1.07156095354673</v>
      </c>
      <c r="G52" s="0" t="n">
        <f aca="false">LN(C52)</f>
        <v>1.55110344417883</v>
      </c>
      <c r="H52" s="0" t="n">
        <f aca="false">LN(D52)</f>
        <v>2.04004501039183</v>
      </c>
      <c r="J52" s="0" t="n">
        <f aca="false">SLOPE(F52:H52,$D$2:$F$2)</f>
        <v>-3871.34952185912</v>
      </c>
      <c r="K52" s="0" t="n">
        <f aca="false">J52*0.0083145</f>
        <v>-32.1883355994976</v>
      </c>
      <c r="L52" s="0" t="n">
        <f aca="false">INDEX(LINEST(F52:H52,$D$2:$F$2,,1),2,1)*0.008</f>
        <v>0.805463373071884</v>
      </c>
    </row>
    <row r="53" customFormat="false" ht="15" hidden="false" customHeight="false" outlineLevel="0" collapsed="false">
      <c r="A53" s="0" t="n">
        <v>0.820000000000001</v>
      </c>
      <c r="B53" s="0" t="n">
        <v>3.00008065438044</v>
      </c>
      <c r="C53" s="0" t="n">
        <v>4.84252956135968</v>
      </c>
      <c r="D53" s="0" t="n">
        <v>7.89464237221233</v>
      </c>
      <c r="F53" s="0" t="n">
        <f aca="false">LN(B53)</f>
        <v>1.0986391731002</v>
      </c>
      <c r="G53" s="0" t="n">
        <f aca="false">LN(C53)</f>
        <v>1.57743722084614</v>
      </c>
      <c r="H53" s="0" t="n">
        <f aca="false">LN(D53)</f>
        <v>2.06618434867178</v>
      </c>
      <c r="J53" s="0" t="n">
        <f aca="false">SLOPE(F53:H53,$D$2:$F$2)</f>
        <v>-3867.57017663945</v>
      </c>
      <c r="K53" s="0" t="n">
        <f aca="false">J53*0.0083145</f>
        <v>-32.1569122336687</v>
      </c>
      <c r="L53" s="0" t="n">
        <f aca="false">INDEX(LINEST(F53:H53,$D$2:$F$2,,1),2,1)*0.008</f>
        <v>0.815006602248486</v>
      </c>
    </row>
    <row r="54" customFormat="false" ht="15" hidden="false" customHeight="false" outlineLevel="0" collapsed="false">
      <c r="A54" s="0" t="n">
        <v>0.840000000000001</v>
      </c>
      <c r="B54" s="0" t="n">
        <v>3.08073577441847</v>
      </c>
      <c r="C54" s="0" t="n">
        <v>4.96908471648605</v>
      </c>
      <c r="D54" s="0" t="n">
        <v>8.09943689616396</v>
      </c>
      <c r="F54" s="0" t="n">
        <f aca="false">LN(B54)</f>
        <v>1.12516845625454</v>
      </c>
      <c r="G54" s="0" t="n">
        <f aca="false">LN(C54)</f>
        <v>1.60323566147587</v>
      </c>
      <c r="H54" s="0" t="n">
        <f aca="false">LN(D54)</f>
        <v>2.09179454026973</v>
      </c>
      <c r="J54" s="0" t="n">
        <f aca="false">SLOPE(F54:H54,$D$2:$F$2)</f>
        <v>-3863.87029544671</v>
      </c>
      <c r="K54" s="0" t="n">
        <f aca="false">J54*0.0083145</f>
        <v>-32.1261495714917</v>
      </c>
      <c r="L54" s="0" t="n">
        <f aca="false">INDEX(LINEST(F54:H54,$D$2:$F$2,,1),2,1)*0.008</f>
        <v>0.824425899579354</v>
      </c>
    </row>
    <row r="55" customFormat="false" ht="15" hidden="false" customHeight="false" outlineLevel="0" collapsed="false">
      <c r="A55" s="0" t="n">
        <v>0.860000000000001</v>
      </c>
      <c r="B55" s="0" t="n">
        <v>3.16190734442622</v>
      </c>
      <c r="C55" s="0" t="n">
        <v>5.09635059393032</v>
      </c>
      <c r="D55" s="0" t="n">
        <v>8.3053615020726</v>
      </c>
      <c r="F55" s="0" t="n">
        <f aca="false">LN(B55)</f>
        <v>1.15117543551994</v>
      </c>
      <c r="G55" s="0" t="n">
        <f aca="false">LN(C55)</f>
        <v>1.62852471377042</v>
      </c>
      <c r="H55" s="0" t="n">
        <f aca="false">LN(D55)</f>
        <v>2.11690127036268</v>
      </c>
      <c r="J55" s="0" t="n">
        <f aca="false">SLOPE(F55:H55,$D$2:$F$2)</f>
        <v>-3860.24607116095</v>
      </c>
      <c r="K55" s="0" t="n">
        <f aca="false">J55*0.0083145</f>
        <v>-32.0960159586677</v>
      </c>
      <c r="L55" s="0" t="n">
        <f aca="false">INDEX(LINEST(F55:H55,$D$2:$F$2,,1),2,1)*0.008</f>
        <v>0.833728444392263</v>
      </c>
    </row>
    <row r="56" customFormat="false" ht="15" hidden="false" customHeight="false" outlineLevel="0" collapsed="false">
      <c r="A56" s="0" t="n">
        <v>0.880000000000001</v>
      </c>
      <c r="B56" s="0" t="n">
        <v>3.24360354034174</v>
      </c>
      <c r="C56" s="0" t="n">
        <v>5.22434036625126</v>
      </c>
      <c r="D56" s="0" t="n">
        <v>8.51243862550622</v>
      </c>
      <c r="F56" s="0" t="n">
        <f aca="false">LN(B56)</f>
        <v>1.17668491557298</v>
      </c>
      <c r="G56" s="0" t="n">
        <f aca="false">LN(C56)</f>
        <v>1.65332854418768</v>
      </c>
      <c r="H56" s="0" t="n">
        <f aca="false">LN(D56)</f>
        <v>2.14152846152379</v>
      </c>
      <c r="J56" s="0" t="n">
        <f aca="false">SLOPE(F56:H56,$D$2:$F$2)</f>
        <v>-3856.69395875293</v>
      </c>
      <c r="K56" s="0" t="n">
        <f aca="false">J56*0.0083145</f>
        <v>-32.0664819200512</v>
      </c>
      <c r="L56" s="0" t="n">
        <f aca="false">INDEX(LINEST(F56:H56,$D$2:$F$2,,1),2,1)*0.008</f>
        <v>0.84292094250886</v>
      </c>
    </row>
    <row r="57" customFormat="false" ht="15" hidden="false" customHeight="false" outlineLevel="0" collapsed="false">
      <c r="A57" s="0" t="n">
        <v>0.900000000000001</v>
      </c>
      <c r="B57" s="0" t="n">
        <v>3.32583256328012</v>
      </c>
      <c r="C57" s="0" t="n">
        <v>5.35306716348506</v>
      </c>
      <c r="D57" s="0" t="n">
        <v>8.72069060264644</v>
      </c>
      <c r="F57" s="0" t="n">
        <f aca="false">LN(B57)</f>
        <v>1.20172003773569</v>
      </c>
      <c r="G57" s="0" t="n">
        <f aca="false">LN(C57)</f>
        <v>1.67766969821934</v>
      </c>
      <c r="H57" s="0" t="n">
        <f aca="false">LN(D57)</f>
        <v>2.16569843233612</v>
      </c>
      <c r="J57" s="0" t="n">
        <f aca="false">SLOPE(F57:H57,$D$2:$F$2)</f>
        <v>-3853.21065171631</v>
      </c>
      <c r="K57" s="0" t="n">
        <f aca="false">J57*0.0083145</f>
        <v>-32.0375199636952</v>
      </c>
      <c r="L57" s="0" t="n">
        <f aca="false">INDEX(LINEST(F57:H57,$D$2:$F$2,,1),2,1)*0.008</f>
        <v>0.852009669247533</v>
      </c>
    </row>
    <row r="58" customFormat="false" ht="15" hidden="false" customHeight="false" outlineLevel="0" collapsed="false">
      <c r="A58" s="0" t="n">
        <v>0.920000000000001</v>
      </c>
      <c r="B58" s="0" t="n">
        <v>3.40860264701457</v>
      </c>
      <c r="C58" s="0" t="n">
        <v>5.48254408904009</v>
      </c>
      <c r="D58" s="0" t="n">
        <v>8.93013969920967</v>
      </c>
      <c r="F58" s="0" t="n">
        <f aca="false">LN(B58)</f>
        <v>1.22630242637813</v>
      </c>
      <c r="G58" s="0" t="n">
        <f aca="false">LN(C58)</f>
        <v>1.70156924305415</v>
      </c>
      <c r="H58" s="0" t="n">
        <f aca="false">LN(D58)</f>
        <v>2.18943203857452</v>
      </c>
      <c r="J58" s="0" t="n">
        <f aca="false">SLOPE(F58:H58,$D$2:$F$2)</f>
        <v>-3849.79306109032</v>
      </c>
      <c r="K58" s="0" t="n">
        <f aca="false">J58*0.0083145</f>
        <v>-32.0091044064355</v>
      </c>
      <c r="L58" s="0" t="n">
        <f aca="false">INDEX(LINEST(F58:H58,$D$2:$F$2,,1),2,1)*0.008</f>
        <v>0.861000507709318</v>
      </c>
    </row>
    <row r="59" customFormat="false" ht="15" hidden="false" customHeight="false" outlineLevel="0" collapsed="false">
      <c r="A59" s="0" t="n">
        <v>0.940000000000001</v>
      </c>
      <c r="B59" s="0" t="n">
        <v>3.49192206501792</v>
      </c>
      <c r="C59" s="0" t="n">
        <v>5.61278423447631</v>
      </c>
      <c r="D59" s="0" t="n">
        <v>9.1408081373058</v>
      </c>
      <c r="F59" s="0" t="n">
        <f aca="false">LN(B59)</f>
        <v>1.25045231957765</v>
      </c>
      <c r="G59" s="0" t="n">
        <f aca="false">LN(C59)</f>
        <v>1.72504689489987</v>
      </c>
      <c r="H59" s="0" t="n">
        <f aca="false">LN(D59)</f>
        <v>2.21274879920579</v>
      </c>
      <c r="J59" s="0" t="n">
        <f aca="false">SLOPE(F59:H59,$D$2:$F$2)</f>
        <v>-3846.43829673864</v>
      </c>
      <c r="K59" s="0" t="n">
        <f aca="false">J59*0.0083145</f>
        <v>-31.9812112182334</v>
      </c>
      <c r="L59" s="0" t="n">
        <f aca="false">INDEX(LINEST(F59:H59,$D$2:$F$2,,1),2,1)*0.008</f>
        <v>0.869898982956851</v>
      </c>
    </row>
    <row r="60" customFormat="false" ht="15" hidden="false" customHeight="false" outlineLevel="0" collapsed="false">
      <c r="A60" s="0" t="n">
        <v>0.960000000000001</v>
      </c>
      <c r="B60" s="0" t="n">
        <v>3.57579913711886</v>
      </c>
      <c r="C60" s="0" t="n">
        <v>5.74380069329981</v>
      </c>
      <c r="D60" s="0" t="n">
        <v>9.35271812047518</v>
      </c>
      <c r="F60" s="0" t="n">
        <f aca="false">LN(B60)</f>
        <v>1.2741886860242</v>
      </c>
      <c r="G60" s="0" t="n">
        <f aca="false">LN(C60)</f>
        <v>1.74812113290225</v>
      </c>
      <c r="H60" s="0" t="n">
        <f aca="false">LN(D60)</f>
        <v>2.2356670091254</v>
      </c>
      <c r="J60" s="0" t="n">
        <f aca="false">SLOPE(F60:H60,$D$2:$F$2)</f>
        <v>-3843.14365059934</v>
      </c>
      <c r="K60" s="0" t="n">
        <f aca="false">J60*0.0083145</f>
        <v>-31.9538178829082</v>
      </c>
      <c r="L60" s="0" t="n">
        <f aca="false">INDEX(LINEST(F60:H60,$D$2:$F$2,,1),2,1)*0.008</f>
        <v>0.878710292604971</v>
      </c>
    </row>
    <row r="61" customFormat="false" ht="15" hidden="false" customHeight="false" outlineLevel="0" collapsed="false">
      <c r="A61" s="0" t="n">
        <v>0.980000000000001</v>
      </c>
      <c r="B61" s="0" t="n">
        <v>3.66024223582059</v>
      </c>
      <c r="C61" s="0" t="n">
        <v>5.87560657388674</v>
      </c>
      <c r="D61" s="0" t="n">
        <v>9.565891857115</v>
      </c>
      <c r="F61" s="0" t="n">
        <f aca="false">LN(B61)</f>
        <v>1.2975293298736</v>
      </c>
      <c r="G61" s="0" t="n">
        <f aca="false">LN(C61)</f>
        <v>1.77080930131968</v>
      </c>
      <c r="H61" s="0" t="n">
        <f aca="false">LN(D61)</f>
        <v>2.25820384027208</v>
      </c>
      <c r="J61" s="0" t="n">
        <f aca="false">SLOPE(F61:H61,$D$2:$F$2)</f>
        <v>-3839.90658166215</v>
      </c>
      <c r="K61" s="0" t="n">
        <f aca="false">J61*0.0083145</f>
        <v>-31.92690327323</v>
      </c>
      <c r="L61" s="0" t="n">
        <f aca="false">INDEX(LINEST(F61:H61,$D$2:$F$2,,1),2,1)*0.008</f>
        <v>0.887439334267135</v>
      </c>
    </row>
    <row r="62" customFormat="false" ht="15" hidden="false" customHeight="false" outlineLevel="0" collapsed="false">
      <c r="A62" s="0" t="n">
        <v>1</v>
      </c>
      <c r="B62" s="0" t="n">
        <v>3.74525979232388</v>
      </c>
      <c r="C62" s="0" t="n">
        <v>6.00821501163674</v>
      </c>
      <c r="D62" s="0" t="n">
        <v>9.78035158247966</v>
      </c>
      <c r="F62" s="0" t="n">
        <f aca="false">LN(B62)</f>
        <v>1.32049098501013</v>
      </c>
      <c r="G62" s="0" t="n">
        <f aca="false">LN(C62)</f>
        <v>1.79312770137752</v>
      </c>
      <c r="H62" s="0" t="n">
        <f aca="false">LN(D62)</f>
        <v>2.28037543252937</v>
      </c>
      <c r="J62" s="0" t="n">
        <f aca="false">SLOPE(F62:H62,$D$2:$F$2)</f>
        <v>-3836.72470246338</v>
      </c>
      <c r="K62" s="0" t="n">
        <f aca="false">J62*0.0083145</f>
        <v>-31.9004475386317</v>
      </c>
      <c r="L62" s="0" t="n">
        <f aca="false">INDEX(LINEST(F62:H62,$D$2:$F$2,,1),2,1)*0.008</f>
        <v>0.896090730239355</v>
      </c>
    </row>
    <row r="63" customFormat="false" ht="15" hidden="false" customHeight="false" outlineLevel="0" collapsed="false">
      <c r="A63" s="0" t="n">
        <v>1.02</v>
      </c>
      <c r="B63" s="0" t="n">
        <v>3.83086030229164</v>
      </c>
      <c r="C63" s="0" t="n">
        <v>6.14163918044415</v>
      </c>
      <c r="D63" s="0" t="n">
        <v>9.99611957941835</v>
      </c>
      <c r="F63" s="0" t="n">
        <f aca="false">LN(B63)</f>
        <v>1.34308939997707</v>
      </c>
      <c r="G63" s="0" t="n">
        <f aca="false">LN(C63)</f>
        <v>1.81509167402862</v>
      </c>
      <c r="H63" s="0" t="n">
        <f aca="false">LN(D63)</f>
        <v>2.30219697562808</v>
      </c>
      <c r="J63" s="0" t="n">
        <f aca="false">SLOPE(F63:H63,$D$2:$F$2)</f>
        <v>-3833.59576691834</v>
      </c>
      <c r="K63" s="0" t="n">
        <f aca="false">J63*0.0083145</f>
        <v>-31.8744320040425</v>
      </c>
      <c r="L63" s="0" t="n">
        <f aca="false">INDEX(LINEST(F63:H63,$D$2:$F$2,,1),2,1)*0.008</f>
        <v>0.904668849750601</v>
      </c>
    </row>
    <row r="64" customFormat="false" ht="15" hidden="false" customHeight="false" outlineLevel="0" collapsed="false">
      <c r="A64" s="0" t="n">
        <v>1.04</v>
      </c>
      <c r="B64" s="0" t="n">
        <v>3.91705233138778</v>
      </c>
      <c r="C64" s="0" t="n">
        <v>6.27589230356486</v>
      </c>
      <c r="D64" s="0" t="n">
        <v>10.2132181979932</v>
      </c>
      <c r="F64" s="0" t="n">
        <f aca="false">LN(B64)</f>
        <v>1.36533941466281</v>
      </c>
      <c r="G64" s="0" t="n">
        <f aca="false">LN(C64)</f>
        <v>1.83671567467971</v>
      </c>
      <c r="H64" s="0" t="n">
        <f aca="false">LN(D64)</f>
        <v>2.3236827830983</v>
      </c>
      <c r="J64" s="0" t="n">
        <f aca="false">SLOPE(F64:H64,$D$2:$F$2)</f>
        <v>-3830.51765933533</v>
      </c>
      <c r="K64" s="0" t="n">
        <f aca="false">J64*0.0083145</f>
        <v>-31.8488390785436</v>
      </c>
      <c r="L64" s="0" t="n">
        <f aca="false">INDEX(LINEST(F64:H64,$D$2:$F$2,,1),2,1)*0.008</f>
        <v>0.913177829063104</v>
      </c>
    </row>
    <row r="65" customFormat="false" ht="15" hidden="false" customHeight="false" outlineLevel="0" collapsed="false">
      <c r="A65" s="0" t="n">
        <v>1.06</v>
      </c>
      <c r="B65" s="0" t="n">
        <v>4.00384452061961</v>
      </c>
      <c r="C65" s="0" t="n">
        <v>6.41098766394792</v>
      </c>
      <c r="D65" s="0" t="n">
        <v>10.4316698741056</v>
      </c>
      <c r="F65" s="0" t="n">
        <f aca="false">LN(B65)</f>
        <v>1.38725502968495</v>
      </c>
      <c r="G65" s="0" t="n">
        <f aca="false">LN(C65)</f>
        <v>1.85801334080235</v>
      </c>
      <c r="H65" s="0" t="n">
        <f aca="false">LN(D65)</f>
        <v>2.34484635917989</v>
      </c>
      <c r="J65" s="0" t="n">
        <f aca="false">SLOPE(F65:H65,$D$2:$F$2)</f>
        <v>-3827.48838447611</v>
      </c>
      <c r="K65" s="0" t="n">
        <f aca="false">J65*0.0083145</f>
        <v>-31.8236521727266</v>
      </c>
      <c r="L65" s="0" t="n">
        <f aca="false">INDEX(LINEST(F65:H65,$D$2:$F$2,,1),2,1)*0.008</f>
        <v>0.921621589668473</v>
      </c>
    </row>
    <row r="66" customFormat="false" ht="15" hidden="false" customHeight="false" outlineLevel="0" collapsed="false">
      <c r="A66" s="0" t="n">
        <v>1.08</v>
      </c>
      <c r="B66" s="0" t="n">
        <v>4.09124559150996</v>
      </c>
      <c r="C66" s="0" t="n">
        <v>6.54693861409328</v>
      </c>
      <c r="D66" s="0" t="n">
        <v>10.6514971472439</v>
      </c>
      <c r="F66" s="0" t="n">
        <f aca="false">LN(B66)</f>
        <v>1.40884946929157</v>
      </c>
      <c r="G66" s="0" t="n">
        <f aca="false">LN(C66)</f>
        <v>1.8789975532264</v>
      </c>
      <c r="H66" s="0" t="n">
        <f aca="false">LN(D66)</f>
        <v>2.36570045948138</v>
      </c>
      <c r="J66" s="0" t="n">
        <f aca="false">SLOPE(F66:H66,$D$2:$F$2)</f>
        <v>-3824.50605854547</v>
      </c>
      <c r="K66" s="0" t="n">
        <f aca="false">J66*0.0083145</f>
        <v>-31.7988556237763</v>
      </c>
      <c r="L66" s="0" t="n">
        <f aca="false">INDEX(LINEST(F66:H66,$D$2:$F$2,,1),2,1)*0.008</f>
        <v>0.930003854794306</v>
      </c>
    </row>
    <row r="67" customFormat="false" ht="15" hidden="false" customHeight="false" outlineLevel="0" collapsed="false">
      <c r="A67" s="0" t="n">
        <v>1.09999999999999</v>
      </c>
      <c r="B67" s="0" t="n">
        <v>4.17926435112226</v>
      </c>
      <c r="C67" s="0" t="n">
        <v>6.68375858549032</v>
      </c>
      <c r="D67" s="0" t="n">
        <v>10.8727226774531</v>
      </c>
      <c r="F67" s="0" t="n">
        <f aca="false">LN(B67)</f>
        <v>1.43013523849367</v>
      </c>
      <c r="G67" s="0" t="n">
        <f aca="false">LN(C67)</f>
        <v>1.89968049181191</v>
      </c>
      <c r="H67" s="0" t="n">
        <f aca="false">LN(D67)</f>
        <v>2.3862571460758</v>
      </c>
      <c r="J67" s="0" t="n">
        <f aca="false">SLOPE(F67:H67,$D$2:$F$2)</f>
        <v>-3821.56890100768</v>
      </c>
      <c r="K67" s="0" t="n">
        <f aca="false">J67*0.0083145</f>
        <v>-31.7744346274284</v>
      </c>
      <c r="L67" s="0" t="n">
        <f aca="false">INDEX(LINEST(F67:H67,$D$2:$F$2,,1),2,1)*0.008</f>
        <v>0.938328164406679</v>
      </c>
    </row>
    <row r="68" customFormat="false" ht="15" hidden="false" customHeight="false" outlineLevel="0" collapsed="false">
      <c r="A68" s="0" t="n">
        <v>1.11999999999999</v>
      </c>
      <c r="B68" s="0" t="n">
        <v>4.26790969695999</v>
      </c>
      <c r="C68" s="0" t="n">
        <v>6.82146109768654</v>
      </c>
      <c r="D68" s="0" t="n">
        <v>11.0953692616178</v>
      </c>
      <c r="F68" s="0" t="n">
        <f aca="false">LN(B68)</f>
        <v>1.45112417505259</v>
      </c>
      <c r="G68" s="0" t="n">
        <f aca="false">LN(C68)</f>
        <v>1.9200736861073</v>
      </c>
      <c r="H68" s="0" t="n">
        <f aca="false">LN(D68)</f>
        <v>2.40652783763495</v>
      </c>
      <c r="J68" s="0" t="n">
        <f aca="false">SLOPE(F68:H68,$D$2:$F$2)</f>
        <v>-3818.67522714033</v>
      </c>
      <c r="K68" s="0" t="n">
        <f aca="false">J68*0.0083145</f>
        <v>-31.7503751760582</v>
      </c>
      <c r="L68" s="0" t="n">
        <f aca="false">INDEX(LINEST(F68:H68,$D$2:$F$2,,1),2,1)*0.008</f>
        <v>0.946597888872735</v>
      </c>
    </row>
    <row r="69" customFormat="false" ht="15" hidden="false" customHeight="false" outlineLevel="0" collapsed="false">
      <c r="A69" s="0" t="n">
        <v>1.13999999999999</v>
      </c>
      <c r="B69" s="0" t="n">
        <v>4.35719062175867</v>
      </c>
      <c r="C69" s="0" t="n">
        <v>6.96005976702929</v>
      </c>
      <c r="D69" s="0" t="n">
        <v>11.3194598491369</v>
      </c>
      <c r="F69" s="0" t="n">
        <f aca="false">LN(B69)</f>
        <v>1.47182749686881</v>
      </c>
      <c r="G69" s="0" t="n">
        <f aca="false">LN(C69)</f>
        <v>1.94018806152631</v>
      </c>
      <c r="H69" s="0" t="n">
        <f aca="false">LN(D69)</f>
        <v>2.42652335512923</v>
      </c>
      <c r="J69" s="0" t="n">
        <f aca="false">SLOPE(F69:H69,$D$2:$F$2)</f>
        <v>-3815.82344124717</v>
      </c>
      <c r="K69" s="0" t="n">
        <f aca="false">J69*0.0083145</f>
        <v>-31.7266640022496</v>
      </c>
      <c r="L69" s="0" t="n">
        <f aca="false">INDEX(LINEST(F69:H69,$D$2:$F$2,,1),2,1)*0.008</f>
        <v>0.954816241424092</v>
      </c>
    </row>
    <row r="70" customFormat="false" ht="15" hidden="false" customHeight="false" outlineLevel="0" collapsed="false">
      <c r="A70" s="0" t="n">
        <v>1.15999999999999</v>
      </c>
      <c r="B70" s="0" t="n">
        <v>4.44711621818871</v>
      </c>
      <c r="C70" s="0" t="n">
        <v>7.09956831512146</v>
      </c>
      <c r="D70" s="0" t="n">
        <v>11.5450175570658</v>
      </c>
      <c r="F70" s="0" t="n">
        <f aca="false">LN(B70)</f>
        <v>1.49225584525244</v>
      </c>
      <c r="G70" s="0" t="n">
        <f aca="false">LN(C70)</f>
        <v>1.96003398151171</v>
      </c>
      <c r="H70" s="0" t="n">
        <f aca="false">LN(D70)</f>
        <v>2.44625396355591</v>
      </c>
      <c r="J70" s="0" t="n">
        <f aca="false">SLOPE(F70:H70,$D$2:$F$2)</f>
        <v>-3813.01203046132</v>
      </c>
      <c r="K70" s="0" t="n">
        <f aca="false">J70*0.0083145</f>
        <v>-31.7032885272707</v>
      </c>
      <c r="L70" s="0" t="n">
        <f aca="false">INDEX(LINEST(F70:H70,$D$2:$F$2,,1),2,1)*0.008</f>
        <v>0.962986289548519</v>
      </c>
    </row>
    <row r="71" customFormat="false" ht="15" hidden="false" customHeight="false" outlineLevel="0" collapsed="false">
      <c r="A71" s="0" t="n">
        <v>1.17999999999999</v>
      </c>
      <c r="B71" s="0" t="n">
        <v>4.53769568348389</v>
      </c>
      <c r="C71" s="0" t="n">
        <v>7.24000057702589</v>
      </c>
      <c r="D71" s="0" t="n">
        <v>11.7720656847904</v>
      </c>
      <c r="F71" s="0" t="n">
        <f aca="false">LN(B71)</f>
        <v>1.51241932449775</v>
      </c>
      <c r="G71" s="0" t="n">
        <f aca="false">LN(C71)</f>
        <v>1.97962128609733</v>
      </c>
      <c r="H71" s="0" t="n">
        <f aca="false">LN(D71)</f>
        <v>2.4657294101034</v>
      </c>
      <c r="J71" s="0" t="n">
        <f aca="false">SLOPE(F71:H71,$D$2:$F$2)</f>
        <v>-3810.23955907832</v>
      </c>
      <c r="K71" s="0" t="n">
        <f aca="false">J71*0.0083145</f>
        <v>-31.6802368139567</v>
      </c>
      <c r="L71" s="0" t="n">
        <f aca="false">INDEX(LINEST(F71:H71,$D$2:$F$2,,1),2,1)*0.008</f>
        <v>0.971110965419383</v>
      </c>
    </row>
    <row r="72" customFormat="false" ht="15" hidden="false" customHeight="false" outlineLevel="0" collapsed="false">
      <c r="A72" s="0" t="n">
        <v>1.19999999999999</v>
      </c>
      <c r="B72" s="0" t="n">
        <v>4.62893832401018</v>
      </c>
      <c r="C72" s="0" t="n">
        <v>7.38137050925104</v>
      </c>
      <c r="D72" s="0" t="n">
        <v>12.000627728292</v>
      </c>
      <c r="F72" s="0" t="n">
        <f aca="false">LN(B72)</f>
        <v>1.53232753813453</v>
      </c>
      <c r="G72" s="0" t="n">
        <f aca="false">LN(C72)</f>
        <v>1.99895932723176</v>
      </c>
      <c r="H72" s="0" t="n">
        <f aca="false">LN(D72)</f>
        <v>2.48495895911084</v>
      </c>
      <c r="J72" s="0" t="n">
        <f aca="false">SLOPE(F72:H72,$D$2:$F$2)</f>
        <v>-3807.50466336535</v>
      </c>
      <c r="K72" s="0" t="n">
        <f aca="false">J72*0.0083145</f>
        <v>-31.6574975235512</v>
      </c>
      <c r="L72" s="0" t="n">
        <f aca="false">INDEX(LINEST(F72:H72,$D$2:$F$2,,1),2,1)*0.008</f>
        <v>0.979193075459816</v>
      </c>
    </row>
    <row r="73" customFormat="false" ht="15" hidden="false" customHeight="false" outlineLevel="0" collapsed="false">
      <c r="A73" s="0" t="n">
        <v>1.21999999999999</v>
      </c>
      <c r="B73" s="0" t="n">
        <v>4.7208535597879</v>
      </c>
      <c r="C73" s="0" t="n">
        <v>7.52369219754743</v>
      </c>
      <c r="D73" s="0" t="n">
        <v>12.2307273940581</v>
      </c>
      <c r="F73" s="0" t="n">
        <f aca="false">LN(B73)</f>
        <v>1.55198962218619</v>
      </c>
      <c r="G73" s="0" t="n">
        <f aca="false">LN(C73)</f>
        <v>2.0180570011851</v>
      </c>
      <c r="H73" s="0" t="n">
        <f aca="false">LN(D73)</f>
        <v>2.50395142414124</v>
      </c>
      <c r="J73" s="0" t="n">
        <f aca="false">SLOPE(F73:H73,$D$2:$F$2)</f>
        <v>-3804.80604679968</v>
      </c>
      <c r="K73" s="0" t="n">
        <f aca="false">J73*0.0083145</f>
        <v>-31.6350598761159</v>
      </c>
      <c r="L73" s="0" t="n">
        <f aca="false">INDEX(LINEST(F73:H73,$D$2:$F$2,,1),2,1)*0.008</f>
        <v>0.987235309128478</v>
      </c>
    </row>
    <row r="74" customFormat="false" ht="15" hidden="false" customHeight="false" outlineLevel="0" collapsed="false">
      <c r="A74" s="0" t="n">
        <v>1.23999999999999</v>
      </c>
      <c r="B74" s="0" t="n">
        <v>4.81345092897935</v>
      </c>
      <c r="C74" s="0" t="n">
        <v>7.66697986454158</v>
      </c>
      <c r="D74" s="0" t="n">
        <v>12.4623886126876</v>
      </c>
      <c r="F74" s="0" t="n">
        <f aca="false">LN(B74)</f>
        <v>1.57141427572653</v>
      </c>
      <c r="G74" s="0" t="n">
        <f aca="false">LN(C74)</f>
        <v>2.03692277832335</v>
      </c>
      <c r="H74" s="0" t="n">
        <f aca="false">LN(D74)</f>
        <v>2.52271519744963</v>
      </c>
      <c r="J74" s="0" t="n">
        <f aca="false">SLOPE(F74:H74,$D$2:$F$2)</f>
        <v>-3802.14247569416</v>
      </c>
      <c r="K74" s="0" t="n">
        <f aca="false">J74*0.0083145</f>
        <v>-31.6129136141591</v>
      </c>
      <c r="L74" s="0" t="n">
        <f aca="false">INDEX(LINEST(F74:H74,$D$2:$F$2,,1),2,1)*0.008</f>
        <v>0.995240247002254</v>
      </c>
    </row>
    <row r="75" customFormat="false" ht="15" hidden="false" customHeight="false" outlineLevel="0" collapsed="false">
      <c r="A75" s="0" t="n">
        <v>1.25999999999999</v>
      </c>
      <c r="B75" s="0" t="n">
        <v>4.906740092353</v>
      </c>
      <c r="C75" s="0" t="n">
        <v>7.81124787723187</v>
      </c>
      <c r="D75" s="0" t="n">
        <v>12.6956355522363</v>
      </c>
      <c r="F75" s="0" t="n">
        <f aca="false">LN(B75)</f>
        <v>1.59060978899477</v>
      </c>
      <c r="G75" s="0" t="n">
        <f aca="false">LN(C75)</f>
        <v>2.05556473050332</v>
      </c>
      <c r="H75" s="0" t="n">
        <f aca="false">LN(D75)</f>
        <v>2.54125827709661</v>
      </c>
      <c r="J75" s="0" t="n">
        <f aca="false">SLOPE(F75:H75,$D$2:$F$2)</f>
        <v>-3799.51277517293</v>
      </c>
      <c r="K75" s="0" t="n">
        <f aca="false">J75*0.0083145</f>
        <v>-31.5910489691753</v>
      </c>
      <c r="L75" s="0" t="n">
        <f aca="false">INDEX(LINEST(F75:H75,$D$2:$F$2,,1),2,1)*0.008</f>
        <v>1.00321036822526</v>
      </c>
    </row>
    <row r="76" customFormat="false" ht="15" hidden="false" customHeight="false" outlineLevel="0" collapsed="false">
      <c r="A76" s="0" t="n">
        <v>1.27999999999999</v>
      </c>
      <c r="B76" s="0" t="n">
        <v>5.00073083773472</v>
      </c>
      <c r="C76" s="0" t="n">
        <v>7.95651075436893</v>
      </c>
      <c r="D76" s="0" t="n">
        <v>12.9304926313434</v>
      </c>
      <c r="F76" s="0" t="n">
        <f aca="false">LN(B76)</f>
        <v>1.60958406929961</v>
      </c>
      <c r="G76" s="0" t="n">
        <f aca="false">LN(C76)</f>
        <v>2.07399055631288</v>
      </c>
      <c r="H76" s="0" t="n">
        <f aca="false">LN(D76)</f>
        <v>2.55958829192986</v>
      </c>
      <c r="J76" s="0" t="n">
        <f aca="false">SLOPE(F76:H76,$D$2:$F$2)</f>
        <v>-3796.91582546398</v>
      </c>
      <c r="K76" s="0" t="n">
        <f aca="false">J76*0.0083145</f>
        <v>-31.5694566308202</v>
      </c>
      <c r="L76" s="0" t="n">
        <f aca="false">INDEX(LINEST(F76:H76,$D$2:$F$2,,1),2,1)*0.008</f>
        <v>1.01114805738324</v>
      </c>
    </row>
    <row r="77" customFormat="false" ht="15" hidden="false" customHeight="false" outlineLevel="0" collapsed="false">
      <c r="A77" s="0" t="n">
        <v>1.29999999999998</v>
      </c>
      <c r="B77" s="0" t="n">
        <v>5.09543308445553</v>
      </c>
      <c r="C77" s="0" t="n">
        <v>8.10278317374118</v>
      </c>
      <c r="D77" s="0" t="n">
        <v>13.166984532177</v>
      </c>
      <c r="F77" s="0" t="n">
        <f aca="false">LN(B77)</f>
        <v>1.62834466491808</v>
      </c>
      <c r="G77" s="0" t="n">
        <f aca="false">LN(C77)</f>
        <v>2.09220760435729</v>
      </c>
      <c r="H77" s="0" t="n">
        <f aca="false">LN(D77)</f>
        <v>2.57771252463189</v>
      </c>
      <c r="J77" s="0" t="n">
        <f aca="false">SLOPE(F77:H77,$D$2:$F$2)</f>
        <v>-3794.35055847922</v>
      </c>
      <c r="K77" s="0" t="n">
        <f aca="false">J77*0.0083145</f>
        <v>-31.5481277184755</v>
      </c>
      <c r="L77" s="0" t="n">
        <f aca="false">INDEX(LINEST(F77:H77,$D$2:$F$2,,1),2,1)*0.008</f>
        <v>1.01905561085675</v>
      </c>
    </row>
    <row r="78" customFormat="false" ht="15" hidden="false" customHeight="false" outlineLevel="0" collapsed="false">
      <c r="A78" s="0" t="n">
        <v>1.31999999999998</v>
      </c>
      <c r="B78" s="0" t="n">
        <v>5.19085688780536</v>
      </c>
      <c r="C78" s="0" t="n">
        <v>8.25007997938503</v>
      </c>
      <c r="D78" s="0" t="n">
        <v>13.4051362132354</v>
      </c>
      <c r="F78" s="0" t="n">
        <f aca="false">LN(B78)</f>
        <v>1.64689878717308</v>
      </c>
      <c r="G78" s="0" t="n">
        <f aca="false">LN(C78)</f>
        <v>2.11022289477051</v>
      </c>
      <c r="H78" s="0" t="n">
        <f aca="false">LN(D78)</f>
        <v>2.59563793301156</v>
      </c>
      <c r="J78" s="0" t="n">
        <f aca="false">SLOPE(F78:H78,$D$2:$F$2)</f>
        <v>-3791.81595465584</v>
      </c>
      <c r="K78" s="0" t="n">
        <f aca="false">J78*0.0083145</f>
        <v>-31.527053754986</v>
      </c>
      <c r="L78" s="0" t="n">
        <f aca="false">INDEX(LINEST(F78:H78,$D$2:$F$2,,1),2,1)*0.008</f>
        <v>1.02693524270357</v>
      </c>
    </row>
    <row r="79" customFormat="false" ht="15" hidden="false" customHeight="false" outlineLevel="0" collapsed="false">
      <c r="A79" s="0" t="n">
        <v>1.33999999999998</v>
      </c>
      <c r="B79" s="0" t="n">
        <v>5.28701244350067</v>
      </c>
      <c r="C79" s="0" t="n">
        <v>8.39841618873661</v>
      </c>
      <c r="D79" s="0" t="n">
        <v>13.6449729220335</v>
      </c>
      <c r="F79" s="0" t="n">
        <f aca="false">LN(B79)</f>
        <v>1.66525333085385</v>
      </c>
      <c r="G79" s="0" t="n">
        <f aca="false">LN(C79)</f>
        <v>2.12804313911175</v>
      </c>
      <c r="H79" s="0" t="n">
        <f aca="false">LN(D79)</f>
        <v>2.61337116969761</v>
      </c>
      <c r="J79" s="0" t="n">
        <f aca="false">SLOPE(F79:H79,$D$2:$F$2)</f>
        <v>-3789.3110400349</v>
      </c>
      <c r="K79" s="0" t="n">
        <f aca="false">J79*0.0083145</f>
        <v>-31.5062266423702</v>
      </c>
      <c r="L79" s="0" t="n">
        <f aca="false">INDEX(LINEST(F79:H79,$D$2:$F$2,,1),2,1)*0.008</f>
        <v>1.03478909010989</v>
      </c>
    </row>
    <row r="80" customFormat="false" ht="15" hidden="false" customHeight="false" outlineLevel="0" collapsed="false">
      <c r="A80" s="0" t="n">
        <v>1.35999999999998</v>
      </c>
      <c r="B80" s="0" t="n">
        <v>5.3839100921747</v>
      </c>
      <c r="C80" s="0" t="n">
        <v>8.54780699974286</v>
      </c>
      <c r="D80" s="0" t="n">
        <v>13.8865202077088</v>
      </c>
      <c r="F80" s="0" t="n">
        <f aca="false">LN(B80)</f>
        <v>1.68341489312697</v>
      </c>
      <c r="G80" s="0" t="n">
        <f aca="false">LN(C80)</f>
        <v>2.14567475879102</v>
      </c>
      <c r="H80" s="0" t="n">
        <f aca="false">LN(D80)</f>
        <v>2.63091860037666</v>
      </c>
      <c r="J80" s="0" t="n">
        <f aca="false">SLOPE(F80:H80,$D$2:$F$2)</f>
        <v>-3786.83488355679</v>
      </c>
      <c r="K80" s="0" t="n">
        <f aca="false">J80*0.0083145</f>
        <v>-31.485638639333</v>
      </c>
      <c r="L80" s="0" t="n">
        <f aca="false">INDEX(LINEST(F80:H80,$D$2:$F$2,,1),2,1)*0.008</f>
        <v>1.04261921845174</v>
      </c>
    </row>
    <row r="81" customFormat="false" ht="15" hidden="false" customHeight="false" outlineLevel="0" collapsed="false">
      <c r="A81" s="0" t="n">
        <v>1.37999999999998</v>
      </c>
      <c r="B81" s="0" t="n">
        <v>5.48156032389768</v>
      </c>
      <c r="C81" s="0" t="n">
        <v>8.69826779794645</v>
      </c>
      <c r="D81" s="0" t="n">
        <v>14.1298039335725</v>
      </c>
      <c r="F81" s="0" t="n">
        <f aca="false">LN(B81)</f>
        <v>1.70138979107011</v>
      </c>
      <c r="G81" s="0" t="n">
        <f aca="false">LN(C81)</f>
        <v>2.16312390215245</v>
      </c>
      <c r="H81" s="0" t="n">
        <f aca="false">LN(D81)</f>
        <v>2.64828632070296</v>
      </c>
      <c r="J81" s="0" t="n">
        <f aca="false">SLOPE(F81:H81,$D$2:$F$2)</f>
        <v>-3784.38659455394</v>
      </c>
      <c r="K81" s="0" t="n">
        <f aca="false">J81*0.0083145</f>
        <v>-31.4652823404187</v>
      </c>
      <c r="L81" s="0" t="n">
        <f aca="false">INDEX(LINEST(F81:H81,$D$2:$F$2,,1),2,1)*0.008</f>
        <v>1.05042762600024</v>
      </c>
    </row>
    <row r="82" customFormat="false" ht="15" hidden="false" customHeight="false" outlineLevel="0" collapsed="false">
      <c r="A82" s="0" t="n">
        <v>1.39999999999998</v>
      </c>
      <c r="B82" s="0" t="n">
        <v>5.57997378273431</v>
      </c>
      <c r="C82" s="0" t="n">
        <v>8.84981416355962</v>
      </c>
      <c r="D82" s="0" t="n">
        <v>14.3748502896335</v>
      </c>
      <c r="F82" s="0" t="n">
        <f aca="false">LN(B82)</f>
        <v>1.71918407794747</v>
      </c>
      <c r="G82" s="0" t="n">
        <f aca="false">LN(C82)</f>
        <v>2.18039646033153</v>
      </c>
      <c r="H82" s="0" t="n">
        <f aca="false">LN(D82)</f>
        <v>2.66548017199499</v>
      </c>
      <c r="J82" s="0" t="n">
        <f aca="false">SLOPE(F82:H82,$D$2:$F$2)</f>
        <v>-3781.96532042401</v>
      </c>
      <c r="K82" s="0" t="n">
        <f aca="false">J82*0.0083145</f>
        <v>-31.4451506566654</v>
      </c>
      <c r="L82" s="0" t="n">
        <f aca="false">INDEX(LINEST(F82:H82,$D$2:$F$2,,1),2,1)*0.008</f>
        <v>1.05821624830086</v>
      </c>
    </row>
    <row r="83" customFormat="false" ht="15" hidden="false" customHeight="false" outlineLevel="0" collapsed="false">
      <c r="A83" s="0" t="n">
        <v>1.41999999999998</v>
      </c>
      <c r="B83" s="0" t="n">
        <v>5.67916127134565</v>
      </c>
      <c r="C83" s="0" t="n">
        <v>9.00246187854035</v>
      </c>
      <c r="D83" s="0" t="n">
        <v>14.6216858051208</v>
      </c>
      <c r="F83" s="0" t="n">
        <f aca="false">LN(B83)</f>
        <v>1.73680355833425</v>
      </c>
      <c r="G83" s="0" t="n">
        <f aca="false">LN(C83)</f>
        <v>2.19749808199045</v>
      </c>
      <c r="H83" s="0" t="n">
        <f aca="false">LN(D83)</f>
        <v>2.68250575582196</v>
      </c>
      <c r="J83" s="0" t="n">
        <f aca="false">SLOPE(F83:H83,$D$2:$F$2)</f>
        <v>-3779.57024446835</v>
      </c>
      <c r="K83" s="0" t="n">
        <f aca="false">J83*0.0083145</f>
        <v>-31.4252367976321</v>
      </c>
      <c r="L83" s="0" t="n">
        <f aca="false">INDEX(LINEST(F83:H83,$D$2:$F$2,,1),2,1)*0.008</f>
        <v>1.06598696225701</v>
      </c>
    </row>
    <row r="84" customFormat="false" ht="15" hidden="false" customHeight="false" outlineLevel="0" collapsed="false">
      <c r="A84" s="0" t="n">
        <v>1.43999999999998</v>
      </c>
      <c r="B84" s="0" t="n">
        <v>5.77913375564216</v>
      </c>
      <c r="C84" s="0" t="n">
        <v>9.15622693368407</v>
      </c>
      <c r="D84" s="0" t="n">
        <v>14.8703373610275</v>
      </c>
      <c r="F84" s="0" t="n">
        <f aca="false">LN(B84)</f>
        <v>1.7542538021867</v>
      </c>
      <c r="G84" s="0" t="n">
        <f aca="false">LN(C84)</f>
        <v>2.21443418702608</v>
      </c>
      <c r="H84" s="0" t="n">
        <f aca="false">LN(D84)</f>
        <v>2.69936844757365</v>
      </c>
      <c r="J84" s="0" t="n">
        <f aca="false">SLOPE(F84:H84,$D$2:$F$2)</f>
        <v>-3777.20058388161</v>
      </c>
      <c r="K84" s="0" t="n">
        <f aca="false">J84*0.0083145</f>
        <v>-31.4055342546836</v>
      </c>
      <c r="L84" s="0" t="n">
        <f aca="false">INDEX(LINEST(F84:H84,$D$2:$F$2,,1),2,1)*0.008</f>
        <v>1.0737415899414</v>
      </c>
    </row>
    <row r="85" customFormat="false" ht="15" hidden="false" customHeight="false" outlineLevel="0" collapsed="false">
      <c r="A85" s="0" t="n">
        <v>1.45999999999998</v>
      </c>
      <c r="B85" s="0" t="n">
        <v>5.87990236949443</v>
      </c>
      <c r="C85" s="0" t="n">
        <v>9.31112553574306</v>
      </c>
      <c r="D85" s="0" t="n">
        <v>15.1208322026988</v>
      </c>
      <c r="F85" s="0" t="n">
        <f aca="false">LN(B85)</f>
        <v>1.77154015794521</v>
      </c>
      <c r="G85" s="0" t="n">
        <f aca="false">LN(C85)</f>
        <v>2.23120997933543</v>
      </c>
      <c r="H85" s="0" t="n">
        <f aca="false">LN(D85)</f>
        <v>2.71607340909778</v>
      </c>
      <c r="J85" s="0" t="n">
        <f aca="false">SLOPE(F85:H85,$D$2:$F$2)</f>
        <v>-3774.85558787989</v>
      </c>
      <c r="K85" s="0" t="n">
        <f aca="false">J85*0.0083145</f>
        <v>-31.3860367854273</v>
      </c>
      <c r="L85" s="0" t="n">
        <f aca="false">INDEX(LINEST(F85:H85,$D$2:$F$2,,1),2,1)*0.008</f>
        <v>1.0814819021581</v>
      </c>
    </row>
    <row r="86" customFormat="false" ht="15" hidden="false" customHeight="false" outlineLevel="0" collapsed="false">
      <c r="A86" s="0" t="n">
        <v>1.47999999999998</v>
      </c>
      <c r="B86" s="0" t="n">
        <v>5.98147841950798</v>
      </c>
      <c r="C86" s="0" t="n">
        <v>9.46717411458548</v>
      </c>
      <c r="D86" s="0" t="n">
        <v>15.3731979524871</v>
      </c>
      <c r="F86" s="0" t="n">
        <f aca="false">LN(B86)</f>
        <v>1.78866776474937</v>
      </c>
      <c r="G86" s="0" t="n">
        <f aca="false">LN(C86)</f>
        <v>2.24783045871582</v>
      </c>
      <c r="H86" s="0" t="n">
        <f aca="false">LN(D86)</f>
        <v>2.73262560048108</v>
      </c>
      <c r="J86" s="0" t="n">
        <f aca="false">SLOPE(F86:H86,$D$2:$F$2)</f>
        <v>-3772.53453595673</v>
      </c>
      <c r="K86" s="0" t="n">
        <f aca="false">J86*0.0083145</f>
        <v>-31.3667383992122</v>
      </c>
      <c r="L86" s="0" t="n">
        <f aca="false">INDEX(LINEST(F86:H86,$D$2:$F$2,,1),2,1)*0.008</f>
        <v>1.08920962177784</v>
      </c>
    </row>
    <row r="87" customFormat="false" ht="15" hidden="false" customHeight="false" outlineLevel="0" collapsed="false">
      <c r="A87" s="0" t="n">
        <v>1.49999999999998</v>
      </c>
      <c r="B87" s="0" t="n">
        <v>6.08387338986838</v>
      </c>
      <c r="C87" s="0" t="n">
        <v>9.62438933040519</v>
      </c>
      <c r="D87" s="0" t="n">
        <v>15.6274626224933</v>
      </c>
      <c r="F87" s="0" t="n">
        <f aca="false">LN(B87)</f>
        <v>1.80564156383672</v>
      </c>
      <c r="G87" s="0" t="n">
        <f aca="false">LN(C87)</f>
        <v>2.26430043196938</v>
      </c>
      <c r="H87" s="0" t="n">
        <f aca="false">LN(D87)</f>
        <v>2.74902979104323</v>
      </c>
      <c r="J87" s="0" t="n">
        <f aca="false">SLOPE(F87:H87,$D$2:$F$2)</f>
        <v>-3770.23673625592</v>
      </c>
      <c r="K87" s="0" t="n">
        <f aca="false">J87*0.0083145</f>
        <v>-31.3476333435998</v>
      </c>
      <c r="L87" s="0" t="n">
        <f aca="false">INDEX(LINEST(F87:H87,$D$2:$F$2,,1),2,1)*0.008</f>
        <v>1.0969264268634</v>
      </c>
    </row>
    <row r="88" customFormat="false" ht="15" hidden="false" customHeight="false" outlineLevel="0" collapsed="false">
      <c r="A88" s="0" t="n">
        <v>1.51999999999997</v>
      </c>
      <c r="B88" s="0" t="n">
        <v>6.1870989472628</v>
      </c>
      <c r="C88" s="0" t="n">
        <v>9.78278808099322</v>
      </c>
      <c r="D88" s="0" t="n">
        <v>15.8836546274147</v>
      </c>
      <c r="F88" s="0" t="n">
        <f aca="false">LN(B88)</f>
        <v>1.82246630919013</v>
      </c>
      <c r="G88" s="0" t="n">
        <f aca="false">LN(C88)</f>
        <v>2.28062452327534</v>
      </c>
      <c r="H88" s="0" t="n">
        <f aca="false">LN(D88)</f>
        <v>2.76529056960619</v>
      </c>
      <c r="J88" s="0" t="n">
        <f aca="false">SLOPE(F88:H88,$D$2:$F$2)</f>
        <v>-3767.9615240522</v>
      </c>
      <c r="K88" s="0" t="n">
        <f aca="false">J88*0.0083145</f>
        <v>-31.328716091732</v>
      </c>
      <c r="L88" s="0" t="n">
        <f aca="false">INDEX(LINEST(F88:H88,$D$2:$F$2,,1),2,1)*0.008</f>
        <v>1.10463395360288</v>
      </c>
    </row>
    <row r="89" customFormat="false" ht="15" hidden="false" customHeight="false" outlineLevel="0" collapsed="false">
      <c r="A89" s="0" t="n">
        <v>1.53999999999997</v>
      </c>
      <c r="B89" s="0" t="n">
        <v>6.29116694588415</v>
      </c>
      <c r="C89" s="0" t="n">
        <v>9.9423875090818</v>
      </c>
      <c r="D89" s="0" t="n">
        <v>16.1418027975201</v>
      </c>
      <c r="F89" s="0" t="n">
        <f aca="false">LN(B89)</f>
        <v>1.83914657749284</v>
      </c>
      <c r="G89" s="0" t="n">
        <f aca="false">LN(C89)</f>
        <v>2.29680718388753</v>
      </c>
      <c r="H89" s="0" t="n">
        <f aca="false">LN(D89)</f>
        <v>2.78141235409605</v>
      </c>
      <c r="J89" s="0" t="n">
        <f aca="false">SLOPE(F89:H89,$D$2:$F$2)</f>
        <v>-3765.70826033151</v>
      </c>
      <c r="K89" s="0" t="n">
        <f aca="false">J89*0.0083145</f>
        <v>-31.3099813305263</v>
      </c>
      <c r="L89" s="0" t="n">
        <f aca="false">INDEX(LINEST(F89:H89,$D$2:$F$2,,1),2,1)*0.008</f>
        <v>1.1123337990669</v>
      </c>
    </row>
    <row r="90" customFormat="false" ht="15" hidden="false" customHeight="false" outlineLevel="0" collapsed="false">
      <c r="A90" s="0" t="n">
        <v>1.55999999999997</v>
      </c>
      <c r="B90" s="0" t="n">
        <v>6.39608943252321</v>
      </c>
      <c r="C90" s="0" t="n">
        <v>10.1032050097701</v>
      </c>
      <c r="D90" s="0" t="n">
        <v>16.4019363917686</v>
      </c>
      <c r="F90" s="0" t="n">
        <f aca="false">LN(B90)</f>
        <v>1.85568677744481</v>
      </c>
      <c r="G90" s="0" t="n">
        <f aca="false">LN(C90)</f>
        <v>2.31285270120944</v>
      </c>
      <c r="H90" s="0" t="n">
        <f aca="false">LN(D90)</f>
        <v>2.79739940052894</v>
      </c>
      <c r="J90" s="0" t="n">
        <f aca="false">SLOPE(F90:H90,$D$2:$F$2)</f>
        <v>-3763.47633046291</v>
      </c>
      <c r="K90" s="0" t="n">
        <f aca="false">J90*0.0083145</f>
        <v>-31.2914239496339</v>
      </c>
      <c r="L90" s="0" t="n">
        <f aca="false">INDEX(LINEST(F90:H90,$D$2:$F$2,,1),2,1)*0.008</f>
        <v>1.12002752380346</v>
      </c>
    </row>
    <row r="91" customFormat="false" ht="15" hidden="false" customHeight="false" outlineLevel="0" collapsed="false">
      <c r="A91" s="0" t="n">
        <v>1.57999999999997</v>
      </c>
      <c r="B91" s="0" t="n">
        <v>6.50187865175557</v>
      </c>
      <c r="C91" s="0" t="n">
        <v>10.2652582380432</v>
      </c>
      <c r="D91" s="0" t="n">
        <v>16.6640851110921</v>
      </c>
      <c r="F91" s="0" t="n">
        <f aca="false">LN(B91)</f>
        <v>1.8720911584894</v>
      </c>
      <c r="G91" s="0" t="n">
        <f aca="false">LN(C91)</f>
        <v>2.32876520729457</v>
      </c>
      <c r="H91" s="0" t="n">
        <f aca="false">LN(D91)</f>
        <v>2.81325581142835</v>
      </c>
      <c r="J91" s="0" t="n">
        <f aca="false">SLOPE(F91:H91,$D$2:$F$2)</f>
        <v>-3761.26514295503</v>
      </c>
      <c r="K91" s="0" t="n">
        <f aca="false">J91*0.0083145</f>
        <v>-31.2730390310996</v>
      </c>
      <c r="L91" s="0" t="n">
        <f aca="false">INDEX(LINEST(F91:H91,$D$2:$F$2,,1),2,1)*0.008</f>
        <v>1.1277166542821</v>
      </c>
    </row>
    <row r="92" customFormat="false" ht="15" hidden="false" customHeight="false" outlineLevel="0" collapsed="false">
      <c r="A92" s="0" t="n">
        <v>1.59999999999997</v>
      </c>
      <c r="B92" s="0" t="n">
        <v>6.60854705122849</v>
      </c>
      <c r="C92" s="0" t="n">
        <v>10.4285651163921</v>
      </c>
      <c r="D92" s="0" t="n">
        <v>16.9282791118588</v>
      </c>
      <c r="F92" s="0" t="n">
        <f aca="false">LN(B92)</f>
        <v>1.88836381899495</v>
      </c>
      <c r="G92" s="0" t="n">
        <f aca="false">LN(C92)</f>
        <v>2.34454868681542</v>
      </c>
      <c r="H92" s="0" t="n">
        <f aca="false">LN(D92)</f>
        <v>2.82898554371687</v>
      </c>
      <c r="J92" s="0" t="n">
        <f aca="false">SLOPE(F92:H92,$D$2:$F$2)</f>
        <v>-3759.074128291</v>
      </c>
      <c r="K92" s="0" t="n">
        <f aca="false">J92*0.0083145</f>
        <v>-31.2548218396756</v>
      </c>
      <c r="L92" s="0" t="n">
        <f aca="false">INDEX(LINEST(F92:H92,$D$2:$F$2,,1),2,1)*0.008</f>
        <v>1.13540268520327</v>
      </c>
    </row>
    <row r="93" customFormat="false" ht="15" hidden="false" customHeight="false" outlineLevel="0" collapsed="false">
      <c r="A93" s="0" t="n">
        <v>1.61999999999997</v>
      </c>
      <c r="B93" s="0" t="n">
        <v>6.71610728705399</v>
      </c>
      <c r="C93" s="0" t="n">
        <v>10.5931438425467</v>
      </c>
      <c r="D93" s="0" t="n">
        <v>17.1945490195358</v>
      </c>
      <c r="F93" s="0" t="n">
        <f aca="false">LN(B93)</f>
        <v>1.90450871393195</v>
      </c>
      <c r="G93" s="0" t="n">
        <f aca="false">LN(C93)</f>
        <v>2.36020698454102</v>
      </c>
      <c r="H93" s="0" t="n">
        <f aca="false">LN(D93)</f>
        <v>2.8445924161216</v>
      </c>
      <c r="J93" s="0" t="n">
        <f aca="false">SLOPE(F93:H93,$D$2:$F$2)</f>
        <v>-3756.90273783592</v>
      </c>
      <c r="K93" s="0" t="n">
        <f aca="false">J93*0.0083145</f>
        <v>-31.2367678137367</v>
      </c>
      <c r="L93" s="0" t="n">
        <f aca="false">INDEX(LINEST(F93:H93,$D$2:$F$2,,1),2,1)*0.008</f>
        <v>1.14308708167692</v>
      </c>
    </row>
    <row r="94" customFormat="false" ht="15" hidden="false" customHeight="false" outlineLevel="0" collapsed="false">
      <c r="A94" s="0" t="n">
        <v>1.63999999999997</v>
      </c>
      <c r="B94" s="0" t="n">
        <v>6.82457222931383</v>
      </c>
      <c r="C94" s="0" t="n">
        <v>10.7590128973287</v>
      </c>
      <c r="D94" s="0" t="n">
        <v>17.4629259425667</v>
      </c>
      <c r="F94" s="0" t="n">
        <f aca="false">LN(B94)</f>
        <v>1.92052966208312</v>
      </c>
      <c r="G94" s="0" t="n">
        <f aca="false">LN(C94)</f>
        <v>2.37574381235896</v>
      </c>
      <c r="H94" s="0" t="n">
        <f aca="false">LN(D94)</f>
        <v>2.86008011612908</v>
      </c>
      <c r="J94" s="0" t="n">
        <f aca="false">SLOPE(F94:H94,$D$2:$F$2)</f>
        <v>-3754.75044281124</v>
      </c>
      <c r="K94" s="0" t="n">
        <f aca="false">J94*0.0083145</f>
        <v>-31.218872556754</v>
      </c>
      <c r="L94" s="0" t="n">
        <f aca="false">INDEX(LINEST(F94:H94,$D$2:$F$2,,1),2,1)*0.008</f>
        <v>1.15077128128669</v>
      </c>
    </row>
    <row r="95" customFormat="false" ht="15" hidden="false" customHeight="false" outlineLevel="0" collapsed="false">
      <c r="A95" s="0" t="n">
        <v>1.65999999999997</v>
      </c>
      <c r="B95" s="0" t="n">
        <v>6.93395496768261</v>
      </c>
      <c r="C95" s="0" t="n">
        <v>10.9261910526353</v>
      </c>
      <c r="D95" s="0" t="n">
        <v>17.7334414864836</v>
      </c>
      <c r="F95" s="0" t="n">
        <f aca="false">LN(B95)</f>
        <v>1.93643035282043</v>
      </c>
      <c r="G95" s="0" t="n">
        <f aca="false">LN(C95)</f>
        <v>2.3911627558755</v>
      </c>
      <c r="H95" s="0" t="n">
        <f aca="false">LN(D95)</f>
        <v>2.87545220652275</v>
      </c>
      <c r="J95" s="0" t="n">
        <f aca="false">SLOPE(F95:H95,$D$2:$F$2)</f>
        <v>-3752.61673333171</v>
      </c>
      <c r="K95" s="0" t="n">
        <f aca="false">J95*0.0083145</f>
        <v>-31.2011318292865</v>
      </c>
      <c r="L95" s="0" t="n">
        <f aca="false">INDEX(LINEST(F95:H95,$D$2:$F$2,,1),2,1)*0.008</f>
        <v>1.15845669604646</v>
      </c>
    </row>
    <row r="96" customFormat="false" ht="15" hidden="false" customHeight="false" outlineLevel="0" collapsed="false">
      <c r="A96" s="0" t="n">
        <v>1.67999999999997</v>
      </c>
      <c r="B96" s="0" t="n">
        <v>7.0442688171747</v>
      </c>
      <c r="C96" s="0" t="n">
        <v>11.0946973795627</v>
      </c>
      <c r="D96" s="0" t="n">
        <v>18.0061277682685</v>
      </c>
      <c r="F96" s="0" t="n">
        <f aca="false">LN(B96)</f>
        <v>1.95221435248028</v>
      </c>
      <c r="G96" s="0" t="n">
        <f aca="false">LN(C96)</f>
        <v>2.40646728062391</v>
      </c>
      <c r="H96" s="0" t="n">
        <f aca="false">LN(D96)</f>
        <v>2.89071213153296</v>
      </c>
      <c r="J96" s="0" t="n">
        <f aca="false">SLOPE(F96:H96,$D$2:$F$2)</f>
        <v>-3750.50111749991</v>
      </c>
      <c r="K96" s="0" t="n">
        <f aca="false">J96*0.0083145</f>
        <v>-31.183541541453</v>
      </c>
      <c r="L96" s="0" t="n">
        <f aca="false">INDEX(LINEST(F96:H96,$D$2:$F$2,,1),2,1)*0.008</f>
        <v>1.16614471425545</v>
      </c>
    </row>
    <row r="97" customFormat="false" ht="15" hidden="false" customHeight="false" outlineLevel="0" collapsed="false">
      <c r="A97" s="0" t="n">
        <v>1.69999999999997</v>
      </c>
      <c r="B97" s="0" t="n">
        <v>7.15552732402126</v>
      </c>
      <c r="C97" s="0" t="n">
        <v>11.2645512566786</v>
      </c>
      <c r="D97" s="0" t="n">
        <v>18.2810174309827</v>
      </c>
      <c r="F97" s="0" t="n">
        <f aca="false">LN(B97)</f>
        <v>1.96788511036555</v>
      </c>
      <c r="G97" s="0" t="n">
        <f aca="false">LN(C97)</f>
        <v>2.42166073790911</v>
      </c>
      <c r="H97" s="0" t="n">
        <f aca="false">LN(D97)</f>
        <v>2.90586322262718</v>
      </c>
      <c r="J97" s="0" t="n">
        <f aca="false">SLOPE(F97:H97,$D$2:$F$2)</f>
        <v>-3748.40312055464</v>
      </c>
      <c r="K97" s="0" t="n">
        <f aca="false">J97*0.0083145</f>
        <v>-31.1660977458516</v>
      </c>
      <c r="L97" s="0" t="n">
        <f aca="false">INDEX(LINEST(F97:H97,$D$2:$F$2,,1),2,1)*0.008</f>
        <v>1.17383670226194</v>
      </c>
    </row>
    <row r="98" customFormat="false" ht="15" hidden="false" customHeight="false" outlineLevel="0" collapsed="false">
      <c r="A98" s="0" t="n">
        <v>1.71999999999997</v>
      </c>
      <c r="B98" s="0" t="n">
        <v>7.26774427168341</v>
      </c>
      <c r="C98" s="0" t="n">
        <v>11.4357723784522</v>
      </c>
      <c r="D98" s="0" t="n">
        <v>18.5581436586802</v>
      </c>
      <c r="F98" s="0" t="n">
        <f aca="false">LN(B98)</f>
        <v>1.98344596440078</v>
      </c>
      <c r="G98" s="0" t="n">
        <f aca="false">LN(C98)</f>
        <v>2.43674637031411</v>
      </c>
      <c r="H98" s="0" t="n">
        <f aca="false">LN(D98)</f>
        <v>2.92090870396581</v>
      </c>
      <c r="J98" s="0" t="n">
        <f aca="false">SLOPE(F98:H98,$D$2:$F$2)</f>
        <v>-3746.32228406916</v>
      </c>
      <c r="K98" s="0" t="n">
        <f aca="false">J98*0.0083145</f>
        <v>-31.148796630893</v>
      </c>
      <c r="L98" s="0" t="n">
        <f aca="false">INDEX(LINEST(F98:H98,$D$2:$F$2,,1),2,1)*0.008</f>
        <v>1.18153400614367</v>
      </c>
    </row>
    <row r="99" customFormat="false" ht="15" hidden="false" customHeight="false" outlineLevel="0" collapsed="false">
      <c r="A99" s="0" t="n">
        <v>1.73999999999996</v>
      </c>
      <c r="B99" s="0" t="n">
        <v>7.38093368700782</v>
      </c>
      <c r="C99" s="0" t="n">
        <v>11.6083807638527</v>
      </c>
      <c r="D99" s="0" t="n">
        <v>18.8375401916228</v>
      </c>
      <c r="F99" s="0" t="n">
        <f aca="false">LN(B99)</f>
        <v>1.99890014646464</v>
      </c>
      <c r="G99" s="0" t="n">
        <f aca="false">LN(C99)</f>
        <v>2.45172731689201</v>
      </c>
      <c r="H99" s="0" t="n">
        <f aca="false">LN(D99)</f>
        <v>2.93585169754677</v>
      </c>
      <c r="J99" s="0" t="n">
        <f aca="false">SLOPE(F99:H99,$D$2:$F$2)</f>
        <v>-3744.25816519598</v>
      </c>
      <c r="K99" s="0" t="n">
        <f aca="false">J99*0.0083145</f>
        <v>-31.131634514522</v>
      </c>
      <c r="L99" s="0" t="n">
        <f aca="false">INDEX(LINEST(F99:H99,$D$2:$F$2,,1),2,1)*0.008</f>
        <v>1.18923795330626</v>
      </c>
    </row>
    <row r="100" customFormat="false" ht="15" hidden="false" customHeight="false" outlineLevel="0" collapsed="false">
      <c r="A100" s="0" t="n">
        <v>1.75999999999996</v>
      </c>
      <c r="B100" s="0" t="n">
        <v>7.49510984653137</v>
      </c>
      <c r="C100" s="0" t="n">
        <v>11.7823967651236</v>
      </c>
      <c r="D100" s="0" t="n">
        <v>19.1192413418146</v>
      </c>
      <c r="F100" s="0" t="n">
        <f aca="false">LN(B100)</f>
        <v>2.014250787422</v>
      </c>
      <c r="G100" s="0" t="n">
        <f aca="false">LN(C100)</f>
        <v>2.46660661806496</v>
      </c>
      <c r="H100" s="0" t="n">
        <f aca="false">LN(D100)</f>
        <v>2.95069522806064</v>
      </c>
      <c r="J100" s="0" t="n">
        <f aca="false">SLOPE(F100:H100,$D$2:$F$2)</f>
        <v>-3742.21033595495</v>
      </c>
      <c r="K100" s="0" t="n">
        <f aca="false">J100*0.0083145</f>
        <v>-31.1146078382974</v>
      </c>
      <c r="L100" s="0" t="n">
        <f aca="false">INDEX(LINEST(F100:H100,$D$2:$F$2,,1),2,1)*0.008</f>
        <v>1.19694985401371</v>
      </c>
    </row>
    <row r="101" customFormat="false" ht="15" hidden="false" customHeight="false" outlineLevel="0" collapsed="false">
      <c r="A101" s="0" t="n">
        <v>1.77999999999996</v>
      </c>
      <c r="B101" s="0" t="n">
        <v>7.61028728294055</v>
      </c>
      <c r="C101" s="0" t="n">
        <v>11.9578410767434</v>
      </c>
      <c r="D101" s="0" t="n">
        <v>19.4032820088714</v>
      </c>
      <c r="F101" s="0" t="n">
        <f aca="false">LN(B101)</f>
        <v>2.02950092187598</v>
      </c>
      <c r="G101" s="0" t="n">
        <f aca="false">LN(C101)</f>
        <v>2.48138722025026</v>
      </c>
      <c r="H101" s="0" t="n">
        <f aca="false">LN(D101)</f>
        <v>2.96544222747571</v>
      </c>
      <c r="J101" s="0" t="n">
        <f aca="false">SLOPE(F101:H101,$D$2:$F$2)</f>
        <v>-3740.17838256172</v>
      </c>
      <c r="K101" s="0" t="n">
        <f aca="false">J101*0.0083145</f>
        <v>-31.0977131618094</v>
      </c>
      <c r="L101" s="0" t="n">
        <f aca="false">INDEX(LINEST(F101:H101,$D$2:$F$2,,1),2,1)*0.008</f>
        <v>1.20467100284826</v>
      </c>
    </row>
    <row r="102" customFormat="false" ht="15" hidden="false" customHeight="false" outlineLevel="0" collapsed="false">
      <c r="A102" s="0" t="n">
        <v>1.79999999999996</v>
      </c>
      <c r="B102" s="0" t="n">
        <v>7.72648079169341</v>
      </c>
      <c r="C102" s="0" t="n">
        <v>12.1347347445825</v>
      </c>
      <c r="D102" s="0" t="n">
        <v>19.6896976962454</v>
      </c>
      <c r="F102" s="0" t="n">
        <f aca="false">LN(B102)</f>
        <v>2.04465349265907</v>
      </c>
      <c r="G102" s="0" t="n">
        <f aca="false">LN(C102)</f>
        <v>2.496071980232</v>
      </c>
      <c r="H102" s="0" t="n">
        <f aca="false">LN(D102)</f>
        <v>2.98009553937144</v>
      </c>
      <c r="J102" s="0" t="n">
        <f aca="false">SLOPE(F102:H102,$D$2:$F$2)</f>
        <v>-3738.16190479393</v>
      </c>
      <c r="K102" s="0" t="n">
        <f aca="false">J102*0.0083145</f>
        <v>-31.0809471574092</v>
      </c>
      <c r="L102" s="0" t="n">
        <f aca="false">INDEX(LINEST(F102:H102,$D$2:$F$2,,1),2,1)*0.008</f>
        <v>1.21240268010961</v>
      </c>
    </row>
    <row r="103" customFormat="false" ht="15" hidden="false" customHeight="false" outlineLevel="0" collapsed="false">
      <c r="A103" s="0" t="n">
        <v>1.81999999999996</v>
      </c>
      <c r="B103" s="0" t="n">
        <v>7.84370543780997</v>
      </c>
      <c r="C103" s="0" t="n">
        <v>12.3130991752644</v>
      </c>
      <c r="D103" s="0" t="n">
        <v>19.9785245278207</v>
      </c>
      <c r="F103" s="0" t="n">
        <f aca="false">LN(B103)</f>
        <v>2.05971135508054</v>
      </c>
      <c r="G103" s="0" t="n">
        <f aca="false">LN(C103)</f>
        <v>2.51066366929502</v>
      </c>
      <c r="H103" s="0" t="n">
        <f aca="false">LN(D103)</f>
        <v>2.99465792303713</v>
      </c>
      <c r="J103" s="0" t="n">
        <f aca="false">SLOPE(F103:H103,$D$2:$F$2)</f>
        <v>-3736.16051539258</v>
      </c>
      <c r="K103" s="0" t="n">
        <f aca="false">J103*0.0083145</f>
        <v>-31.0643066052316</v>
      </c>
      <c r="L103" s="0" t="n">
        <f aca="false">INDEX(LINEST(F103:H103,$D$2:$F$2,,1),2,1)*0.008</f>
        <v>1.22014615315882</v>
      </c>
    </row>
    <row r="104" customFormat="false" ht="15" hidden="false" customHeight="false" outlineLevel="0" collapsed="false">
      <c r="A104" s="0" t="n">
        <v>1.83999999999996</v>
      </c>
      <c r="B104" s="0" t="n">
        <v>7.96197656283847</v>
      </c>
      <c r="C104" s="0" t="n">
        <v>12.492956145743</v>
      </c>
      <c r="D104" s="0" t="n">
        <v>20.269799264899</v>
      </c>
      <c r="F104" s="0" t="n">
        <f aca="false">LN(B104)</f>
        <v>2.07467728094637</v>
      </c>
      <c r="G104" s="0" t="n">
        <f aca="false">LN(C104)</f>
        <v>2.5251649771372</v>
      </c>
      <c r="H104" s="0" t="n">
        <f aca="false">LN(D104)</f>
        <v>3.00913205735118</v>
      </c>
      <c r="J104" s="0" t="n">
        <f aca="false">SLOPE(F104:H104,$D$2:$F$2)</f>
        <v>-3734.17383949618</v>
      </c>
      <c r="K104" s="0" t="n">
        <f aca="false">J104*0.0083145</f>
        <v>-31.047788388491</v>
      </c>
      <c r="L104" s="0" t="n">
        <f aca="false">INDEX(LINEST(F104:H104,$D$2:$F$2,,1),2,1)*0.008</f>
        <v>1.22790267770692</v>
      </c>
    </row>
    <row r="105" customFormat="false" ht="15" hidden="false" customHeight="false" outlineLevel="0" collapsed="false">
      <c r="A105" s="0" t="n">
        <v>1.85999999999996</v>
      </c>
      <c r="B105" s="0" t="n">
        <v>8.08130979200454</v>
      </c>
      <c r="C105" s="0" t="n">
        <v>12.6743278131046</v>
      </c>
      <c r="D105" s="0" t="n">
        <v>20.5635593235941</v>
      </c>
      <c r="F105" s="0" t="n">
        <f aca="false">LN(B105)</f>
        <v>2.0895539623666</v>
      </c>
      <c r="G105" s="0" t="n">
        <f aca="false">LN(C105)</f>
        <v>2.5395785155743</v>
      </c>
      <c r="H105" s="0" t="n">
        <f aca="false">LN(D105)</f>
        <v>3.02352054445548</v>
      </c>
      <c r="J105" s="0" t="n">
        <f aca="false">SLOPE(F105:H105,$D$2:$F$2)</f>
        <v>-3732.20151410595</v>
      </c>
      <c r="K105" s="0" t="n">
        <f aca="false">J105*0.0083145</f>
        <v>-31.031389489034</v>
      </c>
      <c r="L105" s="0" t="n">
        <f aca="false">INDEX(LINEST(F105:H105,$D$2:$F$2,,1),2,1)*0.008</f>
        <v>1.23567349905633</v>
      </c>
    </row>
    <row r="106" customFormat="false" ht="15" hidden="false" customHeight="false" outlineLevel="0" collapsed="false">
      <c r="A106" s="0" t="n">
        <v>1.87999999999996</v>
      </c>
      <c r="B106" s="0" t="n">
        <v>8.20172104155066</v>
      </c>
      <c r="C106" s="0" t="n">
        <v>12.8572367246045</v>
      </c>
      <c r="D106" s="0" t="n">
        <v>20.859842792653</v>
      </c>
      <c r="F106" s="0" t="n">
        <f aca="false">LN(B106)</f>
        <v>2.10434401536376</v>
      </c>
      <c r="G106" s="0" t="n">
        <f aca="false">LN(C106)</f>
        <v>2.55390682205087</v>
      </c>
      <c r="H106" s="0" t="n">
        <f aca="false">LN(D106)</f>
        <v>3.03782591323804</v>
      </c>
      <c r="J106" s="0" t="n">
        <f aca="false">SLOPE(F106:H106,$D$2:$F$2)</f>
        <v>-3730.24318757954</v>
      </c>
      <c r="K106" s="0" t="n">
        <f aca="false">J106*0.0083145</f>
        <v>-31.01510698313</v>
      </c>
      <c r="L106" s="0" t="n">
        <f aca="false">INDEX(LINEST(F106:H106,$D$2:$F$2,,1),2,1)*0.008</f>
        <v>1.24345985329905</v>
      </c>
    </row>
    <row r="107" customFormat="false" ht="15" hidden="false" customHeight="false" outlineLevel="0" collapsed="false">
      <c r="A107" s="0" t="n">
        <v>1.89999999999996</v>
      </c>
      <c r="B107" s="0" t="n">
        <v>8.32322652627354</v>
      </c>
      <c r="C107" s="0" t="n">
        <v>13.0417058279502</v>
      </c>
      <c r="D107" s="0" t="n">
        <v>21.1586884517246</v>
      </c>
      <c r="F107" s="0" t="n">
        <f aca="false">LN(B107)</f>
        <v>2.11904998329537</v>
      </c>
      <c r="G107" s="0" t="n">
        <f aca="false">LN(C107)</f>
        <v>2.56815236296982</v>
      </c>
      <c r="H107" s="0" t="n">
        <f aca="false">LN(D107)</f>
        <v>3.05205062263643</v>
      </c>
      <c r="J107" s="0" t="n">
        <f aca="false">SLOPE(F107:H107,$D$2:$F$2)</f>
        <v>-3728.29851915191</v>
      </c>
      <c r="K107" s="0" t="n">
        <f aca="false">J107*0.0083145</f>
        <v>-30.9989380374886</v>
      </c>
      <c r="L107" s="0" t="n">
        <f aca="false">INDEX(LINEST(F107:H107,$D$2:$F$2,,1),2,1)*0.008</f>
        <v>1.25126296847154</v>
      </c>
    </row>
    <row r="108" customFormat="false" ht="15" hidden="false" customHeight="false" outlineLevel="0" collapsed="false">
      <c r="A108" s="0" t="n">
        <v>1.91999999999996</v>
      </c>
      <c r="B108" s="0" t="n">
        <v>8.44584276726719</v>
      </c>
      <c r="C108" s="0" t="n">
        <v>13.2277584818402</v>
      </c>
      <c r="D108" s="0" t="n">
        <v>21.4601357900938</v>
      </c>
      <c r="F108" s="0" t="n">
        <f aca="false">LN(B108)</f>
        <v>2.13367434010205</v>
      </c>
      <c r="G108" s="0" t="n">
        <f aca="false">LN(C108)</f>
        <v>2.58231753685188</v>
      </c>
      <c r="H108" s="0" t="n">
        <f aca="false">LN(D108)</f>
        <v>3.06619706477311</v>
      </c>
      <c r="J108" s="0" t="n">
        <f aca="false">SLOPE(F108:H108,$D$2:$F$2)</f>
        <v>-3726.36717848145</v>
      </c>
      <c r="K108" s="0" t="n">
        <f aca="false">J108*0.0083145</f>
        <v>-30.982879905484</v>
      </c>
      <c r="L108" s="0" t="n">
        <f aca="false">INDEX(LINEST(F108:H108,$D$2:$F$2,,1),2,1)*0.008</f>
        <v>1.25908406567275</v>
      </c>
    </row>
    <row r="109" customFormat="false" ht="15" hidden="false" customHeight="false" outlineLevel="0" collapsed="false">
      <c r="A109" s="0" t="n">
        <v>1.93999999999995</v>
      </c>
      <c r="B109" s="0" t="n">
        <v>8.5695865998798</v>
      </c>
      <c r="C109" s="0" t="n">
        <v>13.4154184667704</v>
      </c>
      <c r="D109" s="0" t="n">
        <v>21.7642250259038</v>
      </c>
      <c r="F109" s="0" t="n">
        <f aca="false">LN(B109)</f>
        <v>2.1482194933925</v>
      </c>
      <c r="G109" s="0" t="n">
        <f aca="false">LN(C109)</f>
        <v>2.59640467733593</v>
      </c>
      <c r="H109" s="0" t="n">
        <f aca="false">LN(D109)</f>
        <v>3.08026756793357</v>
      </c>
      <c r="J109" s="0" t="n">
        <f aca="false">SLOPE(F109:H109,$D$2:$F$2)</f>
        <v>-3724.44884521992</v>
      </c>
      <c r="K109" s="0" t="n">
        <f aca="false">J109*0.0083145</f>
        <v>-30.966929923581</v>
      </c>
      <c r="L109" s="0" t="n">
        <f aca="false">INDEX(LINEST(F109:H109,$D$2:$F$2,,1),2,1)*0.008</f>
        <v>1.26692436014762</v>
      </c>
    </row>
    <row r="110" customFormat="false" ht="15" hidden="false" customHeight="false" outlineLevel="0" collapsed="false">
      <c r="A110" s="0" t="n">
        <v>1.95999999999995</v>
      </c>
      <c r="B110" s="0" t="n">
        <v>8.69447518189305</v>
      </c>
      <c r="C110" s="0" t="n">
        <v>13.6047099961182</v>
      </c>
      <c r="D110" s="0" t="n">
        <v>22.0709971258859</v>
      </c>
      <c r="F110" s="0" t="n">
        <f aca="false">LN(B110)</f>
        <v>2.1626877873754</v>
      </c>
      <c r="G110" s="0" t="n">
        <f aca="false">LN(C110)</f>
        <v>2.61041605602994</v>
      </c>
      <c r="H110" s="0" t="n">
        <f aca="false">LN(D110)</f>
        <v>3.09426439939694</v>
      </c>
      <c r="J110" s="0" t="n">
        <f aca="false">SLOPE(F110:H110,$D$2:$F$2)</f>
        <v>-3722.54320860462</v>
      </c>
      <c r="K110" s="0" t="n">
        <f aca="false">J110*0.0083145</f>
        <v>-30.9510855079431</v>
      </c>
      <c r="L110" s="0" t="n">
        <f aca="false">INDEX(LINEST(F110:H110,$D$2:$F$2,,1),2,1)*0.008</f>
        <v>1.27478506234081</v>
      </c>
    </row>
    <row r="111" customFormat="false" ht="15" hidden="false" customHeight="false" outlineLevel="0" collapsed="false">
      <c r="A111" s="0" t="n">
        <v>1.97999999999995</v>
      </c>
      <c r="B111" s="0" t="n">
        <v>8.82052600193157</v>
      </c>
      <c r="C111" s="0" t="n">
        <v>13.7956577275171</v>
      </c>
      <c r="D111" s="0" t="n">
        <v>22.380493825617</v>
      </c>
      <c r="F111" s="0" t="n">
        <f aca="false">LN(B111)</f>
        <v>2.17708150564767</v>
      </c>
      <c r="G111" s="0" t="n">
        <f aca="false">LN(C111)</f>
        <v>2.62435388522183</v>
      </c>
      <c r="H111" s="0" t="n">
        <f aca="false">LN(D111)</f>
        <v>3.10818976812814</v>
      </c>
      <c r="J111" s="0" t="n">
        <f aca="false">SLOPE(F111:H111,$D$2:$F$2)</f>
        <v>-3720.64996707148</v>
      </c>
      <c r="K111" s="0" t="n">
        <f aca="false">J111*0.0083145</f>
        <v>-30.9353441512158</v>
      </c>
      <c r="L111" s="0" t="n">
        <f aca="false">INDEX(LINEST(F111:H111,$D$2:$F$2,,1),2,1)*0.008</f>
        <v>1.28266737891718</v>
      </c>
    </row>
    <row r="112" customFormat="false" ht="15" hidden="false" customHeight="false" outlineLevel="0" collapsed="false">
      <c r="A112" s="0" t="n">
        <v>1.99999999999995</v>
      </c>
      <c r="B112" s="0" t="n">
        <v>8.94775688811275</v>
      </c>
      <c r="C112" s="0" t="n">
        <v>13.9882867745322</v>
      </c>
      <c r="D112" s="0" t="n">
        <v>22.6927576503311</v>
      </c>
      <c r="F112" s="0" t="n">
        <f aca="false">LN(B112)</f>
        <v>2.19140287384805</v>
      </c>
      <c r="G112" s="0" t="n">
        <f aca="false">LN(C112)</f>
        <v>2.63822032045882</v>
      </c>
      <c r="H112" s="0" t="n">
        <f aca="false">LN(D112)</f>
        <v>3.12204582734036</v>
      </c>
      <c r="J112" s="0" t="n">
        <f aca="false">SLOPE(F112:H112,$D$2:$F$2)</f>
        <v>-3718.76882788799</v>
      </c>
      <c r="K112" s="0" t="n">
        <f aca="false">J112*0.0083145</f>
        <v>-30.9197034194747</v>
      </c>
      <c r="L112" s="0" t="n">
        <f aca="false">INDEX(LINEST(F112:H112,$D$2:$F$2,,1),2,1)*0.008</f>
        <v>1.29057251376154</v>
      </c>
    </row>
    <row r="113" customFormat="false" ht="15" hidden="false" customHeight="false" outlineLevel="0" collapsed="false">
      <c r="A113" s="0" t="n">
        <v>2.01999999999995</v>
      </c>
      <c r="B113" s="0" t="n">
        <v>9.07618601694513</v>
      </c>
      <c r="C113" s="0" t="n">
        <v>14.1826227186504</v>
      </c>
      <c r="D113" s="0" t="n">
        <v>23.0078319363033</v>
      </c>
      <c r="F113" s="0" t="n">
        <f aca="false">LN(B113)</f>
        <v>2.20565406218411</v>
      </c>
      <c r="G113" s="0" t="n">
        <f aca="false">LN(C113)</f>
        <v>2.65201746300332</v>
      </c>
      <c r="H113" s="0" t="n">
        <f aca="false">LN(D113)</f>
        <v>3.13583467693543</v>
      </c>
      <c r="J113" s="0" t="n">
        <f aca="false">SLOPE(F113:H113,$D$2:$F$2)</f>
        <v>-3716.89950680453</v>
      </c>
      <c r="K113" s="0" t="n">
        <f aca="false">J113*0.0083145</f>
        <v>-30.9041609493262</v>
      </c>
      <c r="L113" s="0" t="n">
        <f aca="false">INDEX(LINEST(F113:H113,$D$2:$F$2,,1),2,1)*0.008</f>
        <v>1.29850166895013</v>
      </c>
    </row>
    <row r="114" customFormat="false" ht="15" hidden="false" customHeight="false" outlineLevel="0" collapsed="false">
      <c r="A114" s="0" t="n">
        <v>2.03999999999995</v>
      </c>
      <c r="B114" s="0" t="n">
        <v>9.20583192248546</v>
      </c>
      <c r="C114" s="0" t="n">
        <v>14.3786916215964</v>
      </c>
      <c r="D114" s="0" t="n">
        <v>23.3257608528325</v>
      </c>
      <c r="F114" s="0" t="n">
        <f aca="false">LN(B114)</f>
        <v>2.21983718784031</v>
      </c>
      <c r="G114" s="0" t="n">
        <f aca="false">LN(C114)</f>
        <v>2.66574736217265</v>
      </c>
      <c r="H114" s="0" t="n">
        <f aca="false">LN(D114)</f>
        <v>3.1495583658298</v>
      </c>
      <c r="J114" s="0" t="n">
        <f aca="false">SLOPE(F114:H114,$D$2:$F$2)</f>
        <v>-3715.04172772321</v>
      </c>
      <c r="K114" s="0" t="n">
        <f aca="false">J114*0.0083145</f>
        <v>-30.8887144451546</v>
      </c>
      <c r="L114" s="0" t="n">
        <f aca="false">INDEX(LINEST(F114:H114,$D$2:$F$2,,1),2,1)*0.008</f>
        <v>1.306456045703</v>
      </c>
    </row>
    <row r="115" customFormat="false" ht="15" hidden="false" customHeight="false" outlineLevel="0" collapsed="false">
      <c r="A115" s="0" t="n">
        <v>2.05999999999995</v>
      </c>
      <c r="B115" s="0" t="n">
        <v>9.33671350576412</v>
      </c>
      <c r="C115" s="0" t="n">
        <v>14.5765200379884</v>
      </c>
      <c r="D115" s="0" t="n">
        <v>23.6465894248463</v>
      </c>
      <c r="F115" s="0" t="n">
        <f aca="false">LN(B115)</f>
        <v>2.23395431727438</v>
      </c>
      <c r="G115" s="0" t="n">
        <f aca="false">LN(C115)</f>
        <v>2.67941201756973</v>
      </c>
      <c r="H115" s="0" t="n">
        <f aca="false">LN(D115)</f>
        <v>3.16321889417272</v>
      </c>
      <c r="J115" s="0" t="n">
        <f aca="false">SLOPE(F115:H115,$D$2:$F$2)</f>
        <v>-3713.1952223832</v>
      </c>
      <c r="K115" s="0" t="n">
        <f aca="false">J115*0.0083145</f>
        <v>-30.8733616765051</v>
      </c>
      <c r="L115" s="0" t="n">
        <f aca="false">INDEX(LINEST(F115:H115,$D$2:$F$2,,1),2,1)*0.008</f>
        <v>1.31443684531644</v>
      </c>
    </row>
    <row r="116" customFormat="false" ht="15" hidden="false" customHeight="false" outlineLevel="0" collapsed="false">
      <c r="A116" s="0" t="n">
        <v>2.07999999999995</v>
      </c>
      <c r="B116" s="0" t="n">
        <v>9.4688500444893</v>
      </c>
      <c r="C116" s="0" t="n">
        <v>14.7761350283461</v>
      </c>
      <c r="D116" s="0" t="n">
        <v>23.9703635561535</v>
      </c>
      <c r="F116" s="0" t="n">
        <f aca="false">LN(B116)</f>
        <v>2.24800746840847</v>
      </c>
      <c r="G116" s="0" t="n">
        <f aca="false">LN(C116)</f>
        <v>2.69301338121104</v>
      </c>
      <c r="H116" s="0" t="n">
        <f aca="false">LN(D116)</f>
        <v>3.17681821546325</v>
      </c>
      <c r="J116" s="0" t="n">
        <f aca="false">SLOPE(F116:H116,$D$2:$F$2)</f>
        <v>-3711.35973006151</v>
      </c>
      <c r="K116" s="0" t="n">
        <f aca="false">J116*0.0083145</f>
        <v>-30.8581004755964</v>
      </c>
      <c r="L116" s="0" t="n">
        <f aca="false">INDEX(LINEST(F116:H116,$D$2:$F$2,,1),2,1)*0.008</f>
        <v>1.3224452700793</v>
      </c>
    </row>
    <row r="117" customFormat="false" ht="15" hidden="false" customHeight="false" outlineLevel="0" collapsed="false">
      <c r="A117" s="0" t="n">
        <v>2.09999999999995</v>
      </c>
      <c r="B117" s="0" t="n">
        <v>9.6022612030406</v>
      </c>
      <c r="C117" s="0" t="n">
        <v>14.9775641724661</v>
      </c>
      <c r="D117" s="0" t="n">
        <v>24.2971300533701</v>
      </c>
      <c r="F117" s="0" t="n">
        <f aca="false">LN(B117)</f>
        <v>2.26199861272153</v>
      </c>
      <c r="G117" s="0" t="n">
        <f aca="false">LN(C117)</f>
        <v>2.70655335955806</v>
      </c>
      <c r="H117" s="0" t="n">
        <f aca="false">LN(D117)</f>
        <v>3.190358238572</v>
      </c>
      <c r="J117" s="0" t="n">
        <f aca="false">SLOPE(F117:H117,$D$2:$F$2)</f>
        <v>-3709.53499728843</v>
      </c>
      <c r="K117" s="0" t="n">
        <f aca="false">J117*0.0083145</f>
        <v>-30.8429287349546</v>
      </c>
      <c r="L117" s="0" t="n">
        <f aca="false">INDEX(LINEST(F117:H117,$D$2:$F$2,,1),2,1)*0.008</f>
        <v>1.33048252417231</v>
      </c>
    </row>
    <row r="118" customFormat="false" ht="15" hidden="false" customHeight="false" outlineLevel="0" collapsed="false">
      <c r="A118" s="0" t="n">
        <v>2.11999999999994</v>
      </c>
      <c r="B118" s="0" t="n">
        <v>9.73696704276306</v>
      </c>
      <c r="C118" s="0" t="n">
        <v>15.1808355831776</v>
      </c>
      <c r="D118" s="0" t="n">
        <v>24.6269366505465</v>
      </c>
      <c r="F118" s="0" t="n">
        <f aca="false">LN(B118)</f>
        <v>2.27592967724847</v>
      </c>
      <c r="G118" s="0" t="n">
        <f aca="false">LN(C118)</f>
        <v>2.72003381545767</v>
      </c>
      <c r="H118" s="0" t="n">
        <f aca="false">LN(D118)</f>
        <v>3.20384082967321</v>
      </c>
      <c r="J118" s="0" t="n">
        <f aca="false">SLOPE(F118:H118,$D$2:$F$2)</f>
        <v>-3707.72077757685</v>
      </c>
      <c r="K118" s="0" t="n">
        <f aca="false">J118*0.0083145</f>
        <v>-30.8278444051627</v>
      </c>
      <c r="L118" s="0" t="n">
        <f aca="false">INDEX(LINEST(F118:H118,$D$2:$F$2,,1),2,1)*0.008</f>
        <v>1.33854981455601</v>
      </c>
    </row>
    <row r="119" customFormat="false" ht="15" hidden="false" customHeight="false" outlineLevel="0" collapsed="false">
      <c r="A119" s="0" t="n">
        <v>2.13999999999994</v>
      </c>
      <c r="B119" s="0" t="n">
        <v>9.87298803257361</v>
      </c>
      <c r="C119" s="0" t="n">
        <v>15.385977920495</v>
      </c>
      <c r="D119" s="0" t="n">
        <v>24.9598320345237</v>
      </c>
      <c r="F119" s="0" t="n">
        <f aca="false">LN(B119)</f>
        <v>2.2898025464918</v>
      </c>
      <c r="G119" s="0" t="n">
        <f aca="false">LN(C119)</f>
        <v>2.73345656999704</v>
      </c>
      <c r="H119" s="0" t="n">
        <f aca="false">LN(D119)</f>
        <v>3.21726781409251</v>
      </c>
      <c r="J119" s="0" t="n">
        <f aca="false">SLOPE(F119:H119,$D$2:$F$2)</f>
        <v>-3705.91683116454</v>
      </c>
      <c r="K119" s="0" t="n">
        <f aca="false">J119*0.0083145</f>
        <v>-30.8128454927175</v>
      </c>
      <c r="L119" s="0" t="n">
        <f aca="false">INDEX(LINEST(F119:H119,$D$2:$F$2,,1),2,1)*0.008</f>
        <v>1.3466483518457</v>
      </c>
    </row>
    <row r="120" customFormat="false" ht="15" hidden="false" customHeight="false" outlineLevel="0" collapsed="false">
      <c r="A120" s="0" t="n">
        <v>2.15999999999994</v>
      </c>
      <c r="B120" s="0" t="n">
        <v>10.0103450598909</v>
      </c>
      <c r="C120" s="0" t="n">
        <v>15.5930204061799</v>
      </c>
      <c r="D120" s="0" t="n">
        <v>25.2958658710465</v>
      </c>
      <c r="F120" s="0" t="n">
        <f aca="false">LN(B120)</f>
        <v>2.30361906425057</v>
      </c>
      <c r="G120" s="0" t="n">
        <f aca="false">LN(C120)</f>
        <v>2.74682340427757</v>
      </c>
      <c r="H120" s="0" t="n">
        <f aca="false">LN(D120)</f>
        <v>3.23064097807507</v>
      </c>
      <c r="J120" s="0" t="n">
        <f aca="false">SLOPE(F120:H120,$D$2:$F$2)</f>
        <v>-3704.12292476887</v>
      </c>
      <c r="K120" s="0" t="n">
        <f aca="false">J120*0.0083145</f>
        <v>-30.7979300579908</v>
      </c>
      <c r="L120" s="0" t="n">
        <f aca="false">INDEX(LINEST(F120:H120,$D$2:$F$2,,1),2,1)*0.008</f>
        <v>1.3547793511792</v>
      </c>
    </row>
    <row r="121" customFormat="false" ht="15" hidden="false" customHeight="false" outlineLevel="0" collapsed="false">
      <c r="A121" s="0" t="n">
        <v>2.17999999999994</v>
      </c>
      <c r="B121" s="0" t="n">
        <v>10.149059441902</v>
      </c>
      <c r="C121" s="0" t="n">
        <v>15.8019928387327</v>
      </c>
      <c r="D121" s="0" t="n">
        <v>25.6350888316661</v>
      </c>
      <c r="F121" s="0" t="n">
        <f aca="false">LN(B121)</f>
        <v>2.31738103537159</v>
      </c>
      <c r="G121" s="0" t="n">
        <f aca="false">LN(C121)</f>
        <v>2.76013606111304</v>
      </c>
      <c r="H121" s="0" t="n">
        <f aca="false">LN(D121)</f>
        <v>3.24396207047897</v>
      </c>
      <c r="J121" s="0" t="n">
        <f aca="false">SLOPE(F121:H121,$D$2:$F$2)</f>
        <v>-3702.33883135325</v>
      </c>
      <c r="K121" s="0" t="n">
        <f aca="false">J121*0.0083145</f>
        <v>-30.7830962132866</v>
      </c>
      <c r="L121" s="0" t="n">
        <f aca="false">INDEX(LINEST(F121:H121,$D$2:$F$2,,1),2,1)*0.008</f>
        <v>1.36294403307254</v>
      </c>
    </row>
    <row r="122" customFormat="false" ht="15" hidden="false" customHeight="false" outlineLevel="0" collapsed="false">
      <c r="A122" s="0" t="n">
        <v>2.19999999999994</v>
      </c>
      <c r="B122" s="0" t="n">
        <v>10.289152937179</v>
      </c>
      <c r="C122" s="0" t="n">
        <v>16.0129256088261</v>
      </c>
      <c r="D122" s="0" t="n">
        <v>25.9775526214619</v>
      </c>
      <c r="F122" s="0" t="n">
        <f aca="false">LN(B122)</f>
        <v>2.33109022742734</v>
      </c>
      <c r="G122" s="0" t="n">
        <f aca="false">LN(C122)</f>
        <v>2.77339624665579</v>
      </c>
      <c r="H122" s="0" t="n">
        <f aca="false">LN(D122)</f>
        <v>3.25723280439796</v>
      </c>
      <c r="J122" s="0" t="n">
        <f aca="false">SLOPE(F122:H122,$D$2:$F$2)</f>
        <v>-3700.56432990438</v>
      </c>
      <c r="K122" s="0" t="n">
        <f aca="false">J122*0.0083145</f>
        <v>-30.76834212099</v>
      </c>
      <c r="L122" s="0" t="n">
        <f aca="false">INDEX(LINEST(F122:H122,$D$2:$F$2,,1),2,1)*0.008</f>
        <v>1.37114362427433</v>
      </c>
    </row>
    <row r="123" customFormat="false" ht="15" hidden="false" customHeight="false" outlineLevel="0" collapsed="false">
      <c r="A123" s="0" t="n">
        <v>2.21999999999994</v>
      </c>
      <c r="B123" s="0" t="n">
        <v>10.4306477576574</v>
      </c>
      <c r="C123" s="0" t="n">
        <v>16.2258497152005</v>
      </c>
      <c r="D123" s="0" t="n">
        <v>26.323310007616</v>
      </c>
      <c r="F123" s="0" t="n">
        <f aca="false">LN(B123)</f>
        <v>2.34474837232463</v>
      </c>
      <c r="G123" s="0" t="n">
        <f aca="false">LN(C123)</f>
        <v>2.7866056319554</v>
      </c>
      <c r="H123" s="0" t="n">
        <f aca="false">LN(D123)</f>
        <v>3.27045485871775</v>
      </c>
      <c r="J123" s="0" t="n">
        <f aca="false">SLOPE(F123:H123,$D$2:$F$2)</f>
        <v>-3698.7992052205</v>
      </c>
      <c r="K123" s="0" t="n">
        <f aca="false">J123*0.0083145</f>
        <v>-30.7536659918058</v>
      </c>
      <c r="L123" s="0" t="n">
        <f aca="false">INDEX(LINEST(F123:H123,$D$2:$F$2,,1),2,1)*0.008</f>
        <v>1.37937935861161</v>
      </c>
    </row>
    <row r="124" customFormat="false" ht="15" hidden="false" customHeight="false" outlineLevel="0" collapsed="false">
      <c r="A124" s="0" t="n">
        <v>2.23999999999994</v>
      </c>
      <c r="B124" s="0" t="n">
        <v>10.5735665809929</v>
      </c>
      <c r="C124" s="0" t="n">
        <v>16.4407967810385</v>
      </c>
      <c r="D124" s="0" t="n">
        <v>26.6724148488734</v>
      </c>
      <c r="F124" s="0" t="n">
        <f aca="false">LN(B124)</f>
        <v>2.35835716784824</v>
      </c>
      <c r="G124" s="0" t="n">
        <f aca="false">LN(C124)</f>
        <v>2.7997658544535</v>
      </c>
      <c r="H124" s="0" t="n">
        <f aca="false">LN(D124)</f>
        <v>3.28362987960949</v>
      </c>
      <c r="J124" s="0" t="n">
        <f aca="false">SLOPE(F124:H124,$D$2:$F$2)</f>
        <v>-3697.04324770895</v>
      </c>
      <c r="K124" s="0" t="n">
        <f aca="false">J124*0.0083145</f>
        <v>-30.739066083076</v>
      </c>
      <c r="L124" s="0" t="n">
        <f aca="false">INDEX(LINEST(F124:H124,$D$2:$F$2,,1),2,1)*0.008</f>
        <v>1.3876524778336</v>
      </c>
    </row>
    <row r="125" customFormat="false" ht="15" hidden="false" customHeight="false" outlineLevel="0" collapsed="false">
      <c r="A125" s="0" t="n">
        <v>2.25999999999994</v>
      </c>
      <c r="B125" s="0" t="n">
        <v>10.7179325633088</v>
      </c>
      <c r="C125" s="0" t="n">
        <v>16.6577990708363</v>
      </c>
      <c r="D125" s="0" t="n">
        <v>27.0249221259249</v>
      </c>
      <c r="F125" s="0" t="n">
        <f aca="false">LN(B125)</f>
        <v>2.37191827914288</v>
      </c>
      <c r="G125" s="0" t="n">
        <f aca="false">LN(C125)</f>
        <v>2.81287851941833</v>
      </c>
      <c r="H125" s="0" t="n">
        <f aca="false">LN(D125)</f>
        <v>3.29675948196422</v>
      </c>
      <c r="J125" s="0" t="n">
        <f aca="false">SLOPE(F125:H125,$D$2:$F$2)</f>
        <v>-3695.29625319371</v>
      </c>
      <c r="K125" s="0" t="n">
        <f aca="false">J125*0.0083145</f>
        <v>-30.7245406971791</v>
      </c>
      <c r="L125" s="0" t="n">
        <f aca="false">INDEX(LINEST(F125:H125,$D$2:$F$2,,1),2,1)*0.008</f>
        <v>1.39596423245437</v>
      </c>
    </row>
    <row r="126" customFormat="false" ht="15" hidden="false" customHeight="false" outlineLevel="0" collapsed="false">
      <c r="A126" s="0" t="n">
        <v>2.27999999999994</v>
      </c>
      <c r="B126" s="0" t="n">
        <v>10.8637693523507</v>
      </c>
      <c r="C126" s="0" t="n">
        <v>16.8768895077921</v>
      </c>
      <c r="D126" s="0" t="n">
        <v>27.3808879727479</v>
      </c>
      <c r="F126" s="0" t="n">
        <f aca="false">LN(B126)</f>
        <v>2.38543334013724</v>
      </c>
      <c r="G126" s="0" t="n">
        <f aca="false">LN(C126)</f>
        <v>2.82594520132245</v>
      </c>
      <c r="H126" s="0" t="n">
        <f aca="false">LN(D126)</f>
        <v>3.30984525077152</v>
      </c>
      <c r="J126" s="0" t="n">
        <f aca="false">SLOPE(F126:H126,$D$2:$F$2)</f>
        <v>-3693.55802273169</v>
      </c>
      <c r="K126" s="0" t="n">
        <f aca="false">J126*0.0083145</f>
        <v>-30.7100881800026</v>
      </c>
      <c r="L126" s="0" t="n">
        <f aca="false">INDEX(LINEST(F126:H126,$D$2:$F$2,,1),2,1)*0.008</f>
        <v>1.40431588259459</v>
      </c>
    </row>
    <row r="127" customFormat="false" ht="15" hidden="false" customHeight="false" outlineLevel="0" collapsed="false">
      <c r="A127" s="0" t="n">
        <v>2.29999999999994</v>
      </c>
      <c r="B127" s="0" t="n">
        <v>11.0111011010643</v>
      </c>
      <c r="C127" s="0" t="n">
        <v>17.0981016917316</v>
      </c>
      <c r="D127" s="0" t="n">
        <v>27.740369708944</v>
      </c>
      <c r="F127" s="0" t="n">
        <f aca="false">LN(B127)</f>
        <v>2.39890395491332</v>
      </c>
      <c r="G127" s="0" t="n">
        <f aca="false">LN(C127)</f>
        <v>2.83896744516687</v>
      </c>
      <c r="H127" s="0" t="n">
        <f aca="false">LN(D127)</f>
        <v>3.32288874244546</v>
      </c>
      <c r="J127" s="0" t="n">
        <f aca="false">SLOPE(F127:H127,$D$2:$F$2)</f>
        <v>-3691.82836243734</v>
      </c>
      <c r="K127" s="0" t="n">
        <f aca="false">J127*0.0083145</f>
        <v>-30.6957069194853</v>
      </c>
      <c r="L127" s="0" t="n">
        <f aca="false">INDEX(LINEST(F127:H127,$D$2:$F$2,,1),2,1)*0.008</f>
        <v>1.41270869882459</v>
      </c>
    </row>
    <row r="128" customFormat="false" ht="15" hidden="false" customHeight="false" outlineLevel="0" collapsed="false">
      <c r="A128" s="0" t="n">
        <v>2.31999999999993</v>
      </c>
      <c r="B128" s="0" t="n">
        <v>11.1599524816119</v>
      </c>
      <c r="C128" s="0" t="n">
        <v>17.3214699175911</v>
      </c>
      <c r="D128" s="0" t="n">
        <v>28.1034258731145</v>
      </c>
      <c r="F128" s="0" t="n">
        <f aca="false">LN(B128)</f>
        <v>2.41233169902402</v>
      </c>
      <c r="G128" s="0" t="n">
        <f aca="false">LN(C128)</f>
        <v>2.85194676775438</v>
      </c>
      <c r="H128" s="0" t="n">
        <f aca="false">LN(D128)</f>
        <v>3.33589148610109</v>
      </c>
      <c r="J128" s="0" t="n">
        <f aca="false">SLOPE(F128:H128,$D$2:$F$2)</f>
        <v>-3690.10708331588</v>
      </c>
      <c r="K128" s="0" t="n">
        <f aca="false">J128*0.0083145</f>
        <v>-30.6813953442299</v>
      </c>
      <c r="L128" s="0" t="n">
        <f aca="false">INDEX(LINEST(F128:H128,$D$2:$F$2,,1),2,1)*0.008</f>
        <v>1.42114396300972</v>
      </c>
    </row>
    <row r="129" customFormat="false" ht="15" hidden="false" customHeight="false" outlineLevel="0" collapsed="false">
      <c r="A129" s="0" t="n">
        <v>2.33999999999993</v>
      </c>
      <c r="B129" s="0" t="n">
        <v>11.3103486998465</v>
      </c>
      <c r="C129" s="0" t="n">
        <v>17.5470291944806</v>
      </c>
      <c r="D129" s="0" t="n">
        <v>28.4701162573138</v>
      </c>
      <c r="F129" s="0" t="n">
        <f aca="false">LN(B129)</f>
        <v>2.42571812076209</v>
      </c>
      <c r="G129" s="0" t="n">
        <f aca="false">LN(C129)</f>
        <v>2.86488465891519</v>
      </c>
      <c r="H129" s="0" t="n">
        <f aca="false">LN(D129)</f>
        <v>3.34885498478403</v>
      </c>
      <c r="J129" s="0" t="n">
        <f aca="false">SLOPE(F129:H129,$D$2:$F$2)</f>
        <v>-3688.39400110372</v>
      </c>
      <c r="K129" s="0" t="n">
        <f aca="false">J129*0.0083145</f>
        <v>-30.6671519221769</v>
      </c>
      <c r="L129" s="0" t="n">
        <f aca="false">INDEX(LINEST(F129:H129,$D$2:$F$2,,1),2,1)*0.008</f>
        <v>1.4296229691599</v>
      </c>
    </row>
    <row r="130" customFormat="false" ht="15" hidden="false" customHeight="false" outlineLevel="0" collapsed="false">
      <c r="A130" s="0" t="n">
        <v>2.35999999999993</v>
      </c>
      <c r="B130" s="0" t="n">
        <v>11.4623155102601</v>
      </c>
      <c r="C130" s="0" t="n">
        <v>17.7748152653482</v>
      </c>
      <c r="D130" s="0" t="n">
        <v>28.8405019426242</v>
      </c>
      <c r="F130" s="0" t="n">
        <f aca="false">LN(B130)</f>
        <v>2.43906474238305</v>
      </c>
      <c r="G130" s="0" t="n">
        <f aca="false">LN(C130)</f>
        <v>2.87778258268724</v>
      </c>
      <c r="H130" s="0" t="n">
        <f aca="false">LN(D130)</f>
        <v>3.36178071665587</v>
      </c>
      <c r="J130" s="0" t="n">
        <f aca="false">SLOPE(F130:H130,$D$2:$F$2)</f>
        <v>-3686.68893611638</v>
      </c>
      <c r="K130" s="0" t="n">
        <f aca="false">J130*0.0083145</f>
        <v>-30.6529751593397</v>
      </c>
      <c r="L130" s="0" t="n">
        <f aca="false">INDEX(LINEST(F130:H130,$D$2:$F$2,,1),2,1)*0.008</f>
        <v>1.43814702428505</v>
      </c>
    </row>
    <row r="131" customFormat="false" ht="15" hidden="false" customHeight="false" outlineLevel="0" collapsed="false">
      <c r="A131" s="0" t="n">
        <v>2.37999999999993</v>
      </c>
      <c r="B131" s="0" t="n">
        <v>11.6158792314253</v>
      </c>
      <c r="C131" s="0" t="n">
        <v>18.0048646272716</v>
      </c>
      <c r="D131" s="0" t="n">
        <v>29.2146453358998</v>
      </c>
      <c r="F131" s="0" t="n">
        <f aca="false">LN(B131)</f>
        <v>2.4523730612847</v>
      </c>
      <c r="G131" s="0" t="n">
        <f aca="false">LN(C131)</f>
        <v>2.89064197845395</v>
      </c>
      <c r="H131" s="0" t="n">
        <f aca="false">LN(D131)</f>
        <v>3.37467013613808</v>
      </c>
      <c r="J131" s="0" t="n">
        <f aca="false">SLOPE(F131:H131,$D$2:$F$2)</f>
        <v>-3684.99171310378</v>
      </c>
      <c r="K131" s="0" t="n">
        <f aca="false">J131*0.0083145</f>
        <v>-30.6388635986014</v>
      </c>
      <c r="L131" s="0" t="n">
        <f aca="false">INDEX(LINEST(F131:H131,$D$2:$F$2,,1),2,1)*0.008</f>
        <v>1.44671744925536</v>
      </c>
    </row>
    <row r="132" customFormat="false" ht="15" hidden="false" customHeight="false" outlineLevel="0" collapsed="false">
      <c r="A132" s="0" t="n">
        <v>2.39999999999993</v>
      </c>
      <c r="B132" s="0" t="n">
        <v>11.7710667619512</v>
      </c>
      <c r="C132" s="0" t="n">
        <v>18.2372145523995</v>
      </c>
      <c r="D132" s="0" t="n">
        <v>29.5926102077237</v>
      </c>
      <c r="F132" s="0" t="n">
        <f aca="false">LN(B132)</f>
        <v>2.46564455114573</v>
      </c>
      <c r="G132" s="0" t="n">
        <f aca="false">LN(C132)</f>
        <v>2.90346426204167</v>
      </c>
      <c r="H132" s="0" t="n">
        <f aca="false">LN(D132)</f>
        <v>3.38752467501651</v>
      </c>
      <c r="J132" s="0" t="n">
        <f aca="false">SLOPE(F132:H132,$D$2:$F$2)</f>
        <v>-3683.30216111164</v>
      </c>
      <c r="K132" s="0" t="n">
        <f aca="false">J132*0.0083145</f>
        <v>-30.6248158185627</v>
      </c>
      <c r="L132" s="0" t="n">
        <f aca="false">INDEX(LINEST(F132:H132,$D$2:$F$2,,1),2,1)*0.008</f>
        <v>1.45533557967142</v>
      </c>
    </row>
    <row r="133" customFormat="false" ht="15" hidden="false" customHeight="false" outlineLevel="0" collapsed="false">
      <c r="A133" s="0" t="n">
        <v>2.41999999999993</v>
      </c>
      <c r="B133" s="0" t="n">
        <v>11.9279055969725</v>
      </c>
      <c r="C133" s="0" t="n">
        <v>18.4719031095691</v>
      </c>
      <c r="D133" s="0" t="n">
        <v>29.9744617316305</v>
      </c>
      <c r="F133" s="0" t="n">
        <f aca="false">LN(B133)</f>
        <v>2.47888066302573</v>
      </c>
      <c r="G133" s="0" t="n">
        <f aca="false">LN(C133)</f>
        <v>2.91625082677908</v>
      </c>
      <c r="H133" s="0" t="n">
        <f aca="false">LN(D133)</f>
        <v>3.40034574350899</v>
      </c>
      <c r="J133" s="0" t="n">
        <f aca="false">SLOPE(F133:H133,$D$2:$F$2)</f>
        <v>-3681.62011334964</v>
      </c>
      <c r="K133" s="0" t="n">
        <f aca="false">J133*0.0083145</f>
        <v>-30.6108304324455</v>
      </c>
      <c r="L133" s="0" t="n">
        <f aca="false">INDEX(LINEST(F133:H133,$D$2:$F$2,,1),2,1)*0.008</f>
        <v>1.46400276674363</v>
      </c>
    </row>
    <row r="134" customFormat="false" ht="15" hidden="false" customHeight="false" outlineLevel="0" collapsed="false">
      <c r="A134" s="0" t="n">
        <v>2.43999999999993</v>
      </c>
      <c r="B134" s="0" t="n">
        <v>12.0864238451938</v>
      </c>
      <c r="C134" s="0" t="n">
        <v>18.7089691866273</v>
      </c>
      <c r="D134" s="0" t="n">
        <v>30.3602665246439</v>
      </c>
      <c r="F134" s="0" t="n">
        <f aca="false">LN(B134)</f>
        <v>2.4920828264287</v>
      </c>
      <c r="G134" s="0" t="n">
        <f aca="false">LN(C134)</f>
        <v>2.92900304452065</v>
      </c>
      <c r="H134" s="0" t="n">
        <f aca="false">LN(D134)</f>
        <v>3.41313473129798</v>
      </c>
      <c r="J134" s="0" t="n">
        <f aca="false">SLOPE(F134:H134,$D$2:$F$2)</f>
        <v>-3679.94540706562</v>
      </c>
      <c r="K134" s="0" t="n">
        <f aca="false">J134*0.0083145</f>
        <v>-30.5969060870471</v>
      </c>
      <c r="L134" s="0" t="n">
        <f aca="false">INDEX(LINEST(F134:H134,$D$2:$F$2,,1),2,1)*0.008</f>
        <v>1.4727203781804</v>
      </c>
    </row>
    <row r="135" customFormat="false" ht="15" hidden="false" customHeight="false" outlineLevel="0" collapsed="false">
      <c r="A135" s="0" t="n">
        <v>2.45999999999993</v>
      </c>
      <c r="B135" s="0" t="n">
        <v>12.246650246512</v>
      </c>
      <c r="C135" s="0" t="n">
        <v>18.948452513482</v>
      </c>
      <c r="D135" s="0" t="n">
        <v>30.7500926891847</v>
      </c>
      <c r="F135" s="0" t="n">
        <f aca="false">LN(B135)</f>
        <v>2.50525245033234</v>
      </c>
      <c r="G135" s="0" t="n">
        <f aca="false">LN(C135)</f>
        <v>2.94172226663627</v>
      </c>
      <c r="H135" s="0" t="n">
        <f aca="false">LN(D135)</f>
        <v>3.42589300853041</v>
      </c>
      <c r="J135" s="0" t="n">
        <f aca="false">SLOPE(F135:H135,$D$2:$F$2)</f>
        <v>-3678.27788342565</v>
      </c>
      <c r="K135" s="0" t="n">
        <f aca="false">J135*0.0083145</f>
        <v>-30.5830414617426</v>
      </c>
      <c r="L135" s="0" t="n">
        <f aca="false">INDEX(LINEST(F135:H135,$D$2:$F$2,,1),2,1)*0.008</f>
        <v>1.48148979909075</v>
      </c>
    </row>
    <row r="136" customFormat="false" ht="15" hidden="false" customHeight="false" outlineLevel="0" collapsed="false">
      <c r="A136" s="0" t="n">
        <v>2.47999999999993</v>
      </c>
      <c r="B136" s="0" t="n">
        <v>12.4086141902402</v>
      </c>
      <c r="C136" s="0" t="n">
        <v>19.1903936859149</v>
      </c>
      <c r="D136" s="0" t="n">
        <v>31.1440098564048</v>
      </c>
      <c r="F136" s="0" t="n">
        <f aca="false">LN(B136)</f>
        <v>2.51839092418498</v>
      </c>
      <c r="G136" s="0" t="n">
        <f aca="false">LN(C136)</f>
        <v>2.95440982496889</v>
      </c>
      <c r="H136" s="0" t="n">
        <f aca="false">LN(D136)</f>
        <v>3.43862192678655</v>
      </c>
      <c r="J136" s="0" t="n">
        <f aca="false">SLOPE(F136:H136,$D$2:$F$2)</f>
        <v>-3676.61738739948</v>
      </c>
      <c r="K136" s="0" t="n">
        <f aca="false">J136*0.0083145</f>
        <v>-30.569235267533</v>
      </c>
      <c r="L136" s="0" t="n">
        <f aca="false">INDEX(LINEST(F136:H136,$D$2:$F$2,,1),2,1)*0.008</f>
        <v>1.49031243289832</v>
      </c>
    </row>
    <row r="137" customFormat="false" ht="15" hidden="false" customHeight="false" outlineLevel="0" collapsed="false">
      <c r="A137" s="0" t="n">
        <v>2.49999999999993</v>
      </c>
      <c r="B137" s="0" t="n">
        <v>12.5723457339566</v>
      </c>
      <c r="C137" s="0" t="n">
        <v>19.4348341901834</v>
      </c>
      <c r="D137" s="0" t="n">
        <v>31.5420892310065</v>
      </c>
      <c r="F137" s="0" t="n">
        <f aca="false">LN(B137)</f>
        <v>2.53149961887191</v>
      </c>
      <c r="G137" s="0" t="n">
        <f aca="false">LN(C137)</f>
        <v>2.96706703276192</v>
      </c>
      <c r="H137" s="0" t="n">
        <f aca="false">LN(D137)</f>
        <v>3.45132282001979</v>
      </c>
      <c r="J137" s="0" t="n">
        <f aca="false">SLOPE(F137:H137,$D$2:$F$2)</f>
        <v>-3674.9637676517</v>
      </c>
      <c r="K137" s="0" t="n">
        <f aca="false">J137*0.0083145</f>
        <v>-30.5554862461401</v>
      </c>
      <c r="L137" s="0" t="n">
        <f aca="false">INDEX(LINEST(F137:H137,$D$2:$F$2,,1),2,1)*0.008</f>
        <v>1.49918970227175</v>
      </c>
    </row>
    <row r="138" customFormat="false" ht="15" hidden="false" customHeight="false" outlineLevel="0" collapsed="false">
      <c r="A138" s="0" t="n">
        <v>2.51999999999992</v>
      </c>
      <c r="B138" s="0" t="n">
        <v>12.7378756230057</v>
      </c>
      <c r="C138" s="0" t="n">
        <v>19.6818164284463</v>
      </c>
      <c r="D138" s="0" t="n">
        <v>31.9444036376091</v>
      </c>
      <c r="F138" s="0" t="n">
        <f aca="false">LN(B138)</f>
        <v>2.54457988765325</v>
      </c>
      <c r="G138" s="0" t="n">
        <f aca="false">LN(C138)</f>
        <v>2.9796951855583</v>
      </c>
      <c r="H138" s="0" t="n">
        <f aca="false">LN(D138)</f>
        <v>3.463997005469</v>
      </c>
      <c r="J138" s="0" t="n">
        <f aca="false">SLOPE(F138:H138,$D$2:$F$2)</f>
        <v>-3673.3168764378</v>
      </c>
      <c r="K138" s="0" t="n">
        <f aca="false">J138*0.0083145</f>
        <v>-30.5417931691421</v>
      </c>
      <c r="L138" s="0" t="n">
        <f aca="false">INDEX(LINEST(F138:H138,$D$2:$F$2,,1),2,1)*0.008</f>
        <v>1.50812305007036</v>
      </c>
    </row>
    <row r="139" customFormat="false" ht="15" hidden="false" customHeight="false" outlineLevel="0" collapsed="false">
      <c r="A139" s="0" t="n">
        <v>2.53999999999992</v>
      </c>
      <c r="B139" s="0" t="n">
        <v>12.9052353106777</v>
      </c>
      <c r="C139" s="0" t="n">
        <v>19.9313837450449</v>
      </c>
      <c r="D139" s="0" t="n">
        <v>32.3510275687272</v>
      </c>
      <c r="F139" s="0" t="n">
        <f aca="false">LN(B139)</f>
        <v>2.55763306707468</v>
      </c>
      <c r="G139" s="0" t="n">
        <f aca="false">LN(C139)</f>
        <v>2.99229556207268</v>
      </c>
      <c r="H139" s="0" t="n">
        <f aca="false">LN(D139)</f>
        <v>3.47664578454529</v>
      </c>
      <c r="J139" s="0" t="n">
        <f aca="false">SLOPE(F139:H139,$D$2:$F$2)</f>
        <v>-3671.67656950526</v>
      </c>
      <c r="K139" s="0" t="n">
        <f aca="false">J139*0.0083145</f>
        <v>-30.5281548371515</v>
      </c>
      <c r="L139" s="0" t="n">
        <f aca="false">INDEX(LINEST(F139:H139,$D$2:$F$2,,1),2,1)*0.008</f>
        <v>1.51711394030794</v>
      </c>
    </row>
    <row r="140" customFormat="false" ht="15" hidden="false" customHeight="false" outlineLevel="0" collapsed="false">
      <c r="A140" s="0" t="n">
        <v>2.55999999999992</v>
      </c>
      <c r="B140" s="0" t="n">
        <v>13.0744569790937</v>
      </c>
      <c r="C140" s="0" t="n">
        <v>20.1835804536744</v>
      </c>
      <c r="D140" s="0" t="n">
        <v>32.7620372344272</v>
      </c>
      <c r="F140" s="0" t="n">
        <f aca="false">LN(B140)</f>
        <v>2.57066047785288</v>
      </c>
      <c r="G140" s="0" t="n">
        <f aca="false">LN(C140)</f>
        <v>3.00486942503842</v>
      </c>
      <c r="H140" s="0" t="n">
        <f aca="false">LN(D140)</f>
        <v>3.48927044369444</v>
      </c>
      <c r="J140" s="0" t="n">
        <f aca="false">SLOPE(F140:H140,$D$2:$F$2)</f>
        <v>-3670.04270599947</v>
      </c>
      <c r="K140" s="0" t="n">
        <f aca="false">J140*0.0083145</f>
        <v>-30.5145700790326</v>
      </c>
      <c r="L140" s="0" t="n">
        <f aca="false">INDEX(LINEST(F140:H140,$D$2:$F$2,,1),2,1)*0.008</f>
        <v>1.52616385913462</v>
      </c>
    </row>
    <row r="141" customFormat="false" ht="15" hidden="false" customHeight="false" outlineLevel="0" collapsed="false">
      <c r="A141" s="0" t="n">
        <v>2.57999999999992</v>
      </c>
      <c r="B141" s="0" t="n">
        <v>13.245573560828</v>
      </c>
      <c r="C141" s="0" t="n">
        <v>20.4384518654829</v>
      </c>
      <c r="D141" s="0" t="n">
        <v>33.1775106137352</v>
      </c>
      <c r="F141" s="0" t="n">
        <f aca="false">LN(B141)</f>
        <v>2.58366342573722</v>
      </c>
      <c r="G141" s="0" t="n">
        <f aca="false">LN(C141)</f>
        <v>3.01741802203079</v>
      </c>
      <c r="H141" s="0" t="n">
        <f aca="false">LN(D141)</f>
        <v>3.50187225523684</v>
      </c>
      <c r="J141" s="0" t="n">
        <f aca="false">SLOPE(F141:H141,$D$2:$F$2)</f>
        <v>-3668.41514837406</v>
      </c>
      <c r="K141" s="0" t="n">
        <f aca="false">J141*0.0083145</f>
        <v>-30.5010377511561</v>
      </c>
      <c r="L141" s="0" t="n">
        <f aca="false">INDEX(LINEST(F141:H141,$D$2:$F$2,,1),2,1)*0.008</f>
        <v>1.53527431584039</v>
      </c>
    </row>
    <row r="142" customFormat="false" ht="15" hidden="false" customHeight="false" outlineLevel="0" collapsed="false">
      <c r="A142" s="0" t="n">
        <v>2.59999999999992</v>
      </c>
      <c r="B142" s="0" t="n">
        <v>13.418618761296</v>
      </c>
      <c r="C142" s="0" t="n">
        <v>20.6960443181345</v>
      </c>
      <c r="D142" s="0" t="n">
        <v>33.5975275078678</v>
      </c>
      <c r="F142" s="0" t="n">
        <f aca="false">LN(B142)</f>
        <v>2.59664320234904</v>
      </c>
      <c r="G142" s="0" t="n">
        <f aca="false">LN(C142)</f>
        <v>3.02994258626791</v>
      </c>
      <c r="H142" s="0" t="n">
        <f aca="false">LN(D142)</f>
        <v>3.51445247818621</v>
      </c>
      <c r="J142" s="0" t="n">
        <f aca="false">SLOPE(F142:H142,$D$2:$F$2)</f>
        <v>-3666.7937623059</v>
      </c>
      <c r="K142" s="0" t="n">
        <f aca="false">J142*0.0083145</f>
        <v>-30.4875567366924</v>
      </c>
      <c r="L142" s="0" t="n">
        <f aca="false">INDEX(LINEST(F142:H142,$D$2:$F$2,,1),2,1)*0.008</f>
        <v>1.54444684388001</v>
      </c>
    </row>
    <row r="143" customFormat="false" ht="15" hidden="false" customHeight="false" outlineLevel="0" collapsed="false">
      <c r="A143" s="0" t="n">
        <v>2.61999999999992</v>
      </c>
      <c r="B143" s="0" t="n">
        <v>13.5936270819422</v>
      </c>
      <c r="C143" s="0" t="n">
        <v>20.9564052058783</v>
      </c>
      <c r="D143" s="0" t="n">
        <v>34.0221695953662</v>
      </c>
      <c r="F143" s="0" t="n">
        <f aca="false">LN(B143)</f>
        <v>2.60960108600015</v>
      </c>
      <c r="G143" s="0" t="n">
        <f aca="false">LN(C143)</f>
        <v>3.04244433739064</v>
      </c>
      <c r="H143" s="0" t="n">
        <f aca="false">LN(D143)</f>
        <v>3.52701235904847</v>
      </c>
      <c r="J143" s="0" t="n">
        <f aca="false">SLOPE(F143:H143,$D$2:$F$2)</f>
        <v>-3665.17841661419</v>
      </c>
      <c r="K143" s="0" t="n">
        <f aca="false">J143*0.0083145</f>
        <v>-30.4741259449387</v>
      </c>
      <c r="L143" s="0" t="n">
        <f aca="false">INDEX(LINEST(F143:H143,$D$2:$F$2,,1),2,1)*0.008</f>
        <v>1.55368300192146</v>
      </c>
    </row>
    <row r="144" customFormat="false" ht="15" hidden="false" customHeight="false" outlineLevel="0" collapsed="false">
      <c r="A144" s="0" t="n">
        <v>2.63999999999992</v>
      </c>
      <c r="B144" s="0" t="n">
        <v>13.7706338442603</v>
      </c>
      <c r="C144" s="0" t="n">
        <v>21.2195830106626</v>
      </c>
      <c r="D144" s="0" t="n">
        <v>34.4515204892119</v>
      </c>
      <c r="F144" s="0" t="n">
        <f aca="false">LN(B144)</f>
        <v>2.62253834249166</v>
      </c>
      <c r="G144" s="0" t="n">
        <f aca="false">LN(C144)</f>
        <v>3.05492448222285</v>
      </c>
      <c r="H144" s="0" t="n">
        <f aca="false">LN(D144)</f>
        <v>3.53955313260215</v>
      </c>
      <c r="J144" s="0" t="n">
        <f aca="false">SLOPE(F144:H144,$D$2:$F$2)</f>
        <v>-3663.56898318379</v>
      </c>
      <c r="K144" s="0" t="n">
        <f aca="false">J144*0.0083145</f>
        <v>-30.4607443106816</v>
      </c>
      <c r="L144" s="0" t="n">
        <f aca="false">INDEX(LINEST(F144:H144,$D$2:$F$2,,1),2,1)*0.008</f>
        <v>1.56298437491971</v>
      </c>
    </row>
    <row r="145" customFormat="false" ht="15" hidden="false" customHeight="false" outlineLevel="0" collapsed="false">
      <c r="A145" s="0" t="n">
        <v>2.65999999999992</v>
      </c>
      <c r="B145" s="0" t="n">
        <v>13.9496752146827</v>
      </c>
      <c r="C145" s="0" t="n">
        <v>21.4856273343403</v>
      </c>
      <c r="D145" s="0" t="n">
        <v>34.8856657960126</v>
      </c>
      <c r="F145" s="0" t="n">
        <f aca="false">LN(B145)</f>
        <v>2.63545622589474</v>
      </c>
      <c r="G145" s="0" t="n">
        <f aca="false">LN(C145)</f>
        <v>3.06738421551329</v>
      </c>
      <c r="H145" s="0" t="n">
        <f aca="false">LN(D145)</f>
        <v>3.55207602266164</v>
      </c>
      <c r="J145" s="0" t="n">
        <f aca="false">SLOPE(F145:H145,$D$2:$F$2)</f>
        <v>-3661.96533689245</v>
      </c>
      <c r="K145" s="0" t="n">
        <f aca="false">J145*0.0083145</f>
        <v>-30.4474107935923</v>
      </c>
      <c r="L145" s="0" t="n">
        <f aca="false">INDEX(LINEST(F145:H145,$D$2:$F$2,,1),2,1)*0.008</f>
        <v>1.57235257521707</v>
      </c>
    </row>
    <row r="146" customFormat="false" ht="15" hidden="false" customHeight="false" outlineLevel="0" collapsed="false">
      <c r="A146" s="0" t="n">
        <v>2.67999999999992</v>
      </c>
      <c r="B146" s="0" t="n">
        <v>14.1307882303749</v>
      </c>
      <c r="C146" s="0" t="n">
        <v>21.7545889320089</v>
      </c>
      <c r="D146" s="0" t="n">
        <v>35.3246931773456</v>
      </c>
      <c r="F146" s="0" t="n">
        <f aca="false">LN(B146)</f>
        <v>2.64835597931429</v>
      </c>
      <c r="G146" s="0" t="n">
        <f aca="false">LN(C146)</f>
        <v>3.07982472066013</v>
      </c>
      <c r="H146" s="0" t="n">
        <f aca="false">LN(D146)</f>
        <v>3.56458224282432</v>
      </c>
      <c r="J146" s="0" t="n">
        <f aca="false">SLOPE(F146:H146,$D$2:$F$2)</f>
        <v>-3660.36735554207</v>
      </c>
      <c r="K146" s="0" t="n">
        <f aca="false">J146*0.0083145</f>
        <v>-30.4341243776545</v>
      </c>
      <c r="L146" s="0" t="n">
        <f aca="false">INDEX(LINEST(F146:H146,$D$2:$F$2,,1),2,1)*0.008</f>
        <v>1.58178924367231</v>
      </c>
    </row>
    <row r="147" customFormat="false" ht="15" hidden="false" customHeight="false" outlineLevel="0" collapsed="false">
      <c r="A147" s="0" t="n">
        <v>2.69999999999992</v>
      </c>
      <c r="B147" s="0" t="n">
        <v>14.3140108259751</v>
      </c>
      <c r="C147" s="0" t="n">
        <v>22.0265197465348</v>
      </c>
      <c r="D147" s="0" t="n">
        <v>35.7686924133535</v>
      </c>
      <c r="F147" s="0" t="n">
        <f aca="false">LN(B147)</f>
        <v>2.66123883563686</v>
      </c>
      <c r="G147" s="0" t="n">
        <f aca="false">LN(C147)</f>
        <v>3.09224717041953</v>
      </c>
      <c r="H147" s="0" t="n">
        <f aca="false">LN(D147)</f>
        <v>3.57707299720308</v>
      </c>
      <c r="J147" s="0" t="n">
        <f aca="false">SLOPE(F147:H147,$D$2:$F$2)</f>
        <v>-3658.77491979364</v>
      </c>
      <c r="K147" s="0" t="n">
        <f aca="false">J147*0.0083145</f>
        <v>-30.4208840706242</v>
      </c>
      <c r="L147" s="0" t="n">
        <f aca="false">INDEX(LINEST(F147:H147,$D$2:$F$2,,1),2,1)*0.008</f>
        <v>1.59129605081917</v>
      </c>
    </row>
    <row r="148" customFormat="false" ht="15" hidden="false" customHeight="false" outlineLevel="0" collapsed="false">
      <c r="A148" s="0" t="n">
        <v>2.71999999999991</v>
      </c>
      <c r="B148" s="0" t="n">
        <v>14.4993818613197</v>
      </c>
      <c r="C148" s="0" t="n">
        <v>22.3014729443106</v>
      </c>
      <c r="D148" s="0" t="n">
        <v>36.2177554686906</v>
      </c>
      <c r="F148" s="0" t="n">
        <f aca="false">LN(B148)</f>
        <v>2.67410601826402</v>
      </c>
      <c r="G148" s="0" t="n">
        <f aca="false">LN(C148)</f>
        <v>3.10465272759916</v>
      </c>
      <c r="H148" s="0" t="n">
        <f aca="false">LN(D148)</f>
        <v>3.58954948114499</v>
      </c>
      <c r="J148" s="0" t="n">
        <f aca="false">SLOPE(F148:H148,$D$2:$F$2)</f>
        <v>-3657.18791310579</v>
      </c>
      <c r="K148" s="0" t="n">
        <f aca="false">J148*0.0083145</f>
        <v>-30.4076889035181</v>
      </c>
      <c r="L148" s="0" t="n">
        <f aca="false">INDEX(LINEST(F148:H148,$D$2:$F$2,,1),2,1)*0.008</f>
        <v>1.60087469805793</v>
      </c>
    </row>
    <row r="149" customFormat="false" ht="15" hidden="false" customHeight="false" outlineLevel="0" collapsed="false">
      <c r="A149" s="0" t="n">
        <v>2.73999999999991</v>
      </c>
      <c r="B149" s="0" t="n">
        <v>14.6869411501972</v>
      </c>
      <c r="C149" s="0" t="n">
        <v>22.5795029522994</v>
      </c>
      <c r="D149" s="0" t="n">
        <v>36.6719765609251</v>
      </c>
      <c r="F149" s="0" t="n">
        <f aca="false">LN(B149)</f>
        <v>2.68695874183221</v>
      </c>
      <c r="G149" s="0" t="n">
        <f aca="false">LN(C149)</f>
        <v>3.11704254573784</v>
      </c>
      <c r="H149" s="0" t="n">
        <f aca="false">LN(D149)</f>
        <v>3.60201288193754</v>
      </c>
      <c r="J149" s="0" t="n">
        <f aca="false">SLOPE(F149:H149,$D$2:$F$2)</f>
        <v>-3655.60622167721</v>
      </c>
      <c r="K149" s="0" t="n">
        <f aca="false">J149*0.0083145</f>
        <v>-30.3945379301352</v>
      </c>
      <c r="L149" s="0" t="n">
        <f aca="false">INDEX(LINEST(F149:H149,$D$2:$F$2,,1),2,1)*0.008</f>
        <v>1.61052691887933</v>
      </c>
    </row>
    <row r="150" customFormat="false" ht="15" hidden="false" customHeight="false" outlineLevel="0" collapsed="false">
      <c r="A150" s="0" t="n">
        <v>2.75999999999991</v>
      </c>
      <c r="B150" s="0" t="n">
        <v>14.8767294901759</v>
      </c>
      <c r="C150" s="0" t="n">
        <v>22.8606654964186</v>
      </c>
      <c r="D150" s="0" t="n">
        <v>37.1314522315017</v>
      </c>
      <c r="F150" s="0" t="n">
        <f aca="false">LN(B150)</f>
        <v>2.69979821292018</v>
      </c>
      <c r="G150" s="0" t="n">
        <f aca="false">LN(C150)</f>
        <v>3.12941776977226</v>
      </c>
      <c r="H150" s="0" t="n">
        <f aca="false">LN(D150)</f>
        <v>3.61446437950336</v>
      </c>
      <c r="J150" s="0" t="n">
        <f aca="false">SLOPE(F150:H150,$D$2:$F$2)</f>
        <v>-3654.02973439228</v>
      </c>
      <c r="K150" s="0" t="n">
        <f aca="false">J150*0.0083145</f>
        <v>-30.3814302266046</v>
      </c>
      <c r="L150" s="0" t="n">
        <f aca="false">INDEX(LINEST(F150:H150,$D$2:$F$2,,1),2,1)*0.008</f>
        <v>1.62025448012559</v>
      </c>
    </row>
    <row r="151" customFormat="false" ht="15" hidden="false" customHeight="false" outlineLevel="0" collapsed="false">
      <c r="A151" s="0" t="n">
        <v>2.77999999999991</v>
      </c>
      <c r="B151" s="0" t="n">
        <v>15.0687886935539</v>
      </c>
      <c r="C151" s="0" t="n">
        <v>23.1450176413246</v>
      </c>
      <c r="D151" s="0" t="n">
        <v>37.596281419384</v>
      </c>
      <c r="F151" s="0" t="n">
        <f aca="false">LN(B151)</f>
        <v>2.71262563074522</v>
      </c>
      <c r="G151" s="0" t="n">
        <f aca="false">LN(C151)</f>
        <v>3.14177953669183</v>
      </c>
      <c r="H151" s="0" t="n">
        <f aca="false">LN(D151)</f>
        <v>3.62690514708444</v>
      </c>
      <c r="J151" s="0" t="n">
        <f aca="false">SLOPE(F151:H151,$D$2:$F$2)</f>
        <v>-3652.45834277017</v>
      </c>
      <c r="K151" s="0" t="n">
        <f aca="false">J151*0.0083145</f>
        <v>-30.3683648909626</v>
      </c>
      <c r="L151" s="0" t="n">
        <f aca="false">INDEX(LINEST(F151:H151,$D$2:$F$2,,1),2,1)*0.008</f>
        <v>1.63005918328811</v>
      </c>
    </row>
    <row r="152" customFormat="false" ht="15" hidden="false" customHeight="false" outlineLevel="0" collapsed="false">
      <c r="A152" s="0" t="n">
        <v>2.79999999999991</v>
      </c>
      <c r="B152" s="0" t="n">
        <v>15.2631616194794</v>
      </c>
      <c r="C152" s="0" t="n">
        <v>23.4326178316556</v>
      </c>
      <c r="D152" s="0" t="n">
        <v>38.0665655374936</v>
      </c>
      <c r="F152" s="0" t="n">
        <f aca="false">LN(B152)</f>
        <v>2.72544218784891</v>
      </c>
      <c r="G152" s="0" t="n">
        <f aca="false">LN(C152)</f>
        <v>3.15412897618259</v>
      </c>
      <c r="H152" s="0" t="n">
        <f aca="false">LN(D152)</f>
        <v>3.639336351917</v>
      </c>
      <c r="J152" s="0" t="n">
        <f aca="false">SLOPE(F152:H152,$D$2:$F$2)</f>
        <v>-3650.89194091747</v>
      </c>
      <c r="K152" s="0" t="n">
        <f aca="false">J152*0.0083145</f>
        <v>-30.3553410427583</v>
      </c>
      <c r="L152" s="0" t="n">
        <f aca="false">INDEX(LINEST(F152:H152,$D$2:$F$2,,1),2,1)*0.008</f>
        <v>1.63994286584579</v>
      </c>
    </row>
    <row r="153" customFormat="false" ht="15" hidden="false" customHeight="false" outlineLevel="0" collapsed="false">
      <c r="A153" s="0" t="n">
        <v>2.81999999999991</v>
      </c>
      <c r="B153" s="0" t="n">
        <v>15.459892207295</v>
      </c>
      <c r="C153" s="0" t="n">
        <v>23.7235259347981</v>
      </c>
      <c r="D153" s="0" t="n">
        <v>38.5424085520726</v>
      </c>
      <c r="F153" s="0" t="n">
        <f aca="false">LN(B153)</f>
        <v>2.73824907077371</v>
      </c>
      <c r="G153" s="0" t="n">
        <f aca="false">LN(C153)</f>
        <v>3.16646721126115</v>
      </c>
      <c r="H153" s="0" t="n">
        <f aca="false">LN(D153)</f>
        <v>3.65175915589786</v>
      </c>
      <c r="J153" s="0" t="n">
        <f aca="false">SLOPE(F153:H153,$D$2:$F$2)</f>
        <v>-3649.33042548402</v>
      </c>
      <c r="K153" s="0" t="n">
        <f aca="false">J153*0.0083145</f>
        <v>-30.3423578226869</v>
      </c>
      <c r="L153" s="0" t="n">
        <f aca="false">INDEX(LINEST(F153:H153,$D$2:$F$2,,1),2,1)*0.008</f>
        <v>1.64990740264461</v>
      </c>
    </row>
    <row r="154" customFormat="false" ht="15" hidden="false" customHeight="false" outlineLevel="0" collapsed="false">
      <c r="A154" s="0" t="n">
        <v>2.83999999999991</v>
      </c>
      <c r="B154" s="0" t="n">
        <v>15.6590255111606</v>
      </c>
      <c r="C154" s="0" t="n">
        <v>24.0178032852434</v>
      </c>
      <c r="D154" s="0" t="n">
        <v>39.0239170651024</v>
      </c>
      <c r="F154" s="0" t="n">
        <f aca="false">LN(B154)</f>
        <v>2.75104746073118</v>
      </c>
      <c r="G154" s="0" t="n">
        <f aca="false">LN(C154)</f>
        <v>3.17879535889949</v>
      </c>
      <c r="H154" s="0" t="n">
        <f aca="false">LN(D154)</f>
        <v>3.6641747162433</v>
      </c>
      <c r="J154" s="0" t="n">
        <f aca="false">SLOPE(F154:H154,$D$2:$F$2)</f>
        <v>-3647.77369562196</v>
      </c>
      <c r="K154" s="0" t="n">
        <f aca="false">J154*0.0083145</f>
        <v>-30.3294143922488</v>
      </c>
      <c r="L154" s="0" t="n">
        <f aca="false">INDEX(LINEST(F154:H154,$D$2:$F$2,,1),2,1)*0.008</f>
        <v>1.6599547073211</v>
      </c>
    </row>
    <row r="155" customFormat="false" ht="15" hidden="false" customHeight="false" outlineLevel="0" collapsed="false">
      <c r="A155" s="0" t="n">
        <v>2.85999999999991</v>
      </c>
      <c r="B155" s="0" t="n">
        <v>15.8606077360129</v>
      </c>
      <c r="C155" s="0" t="n">
        <v>24.3155127306033</v>
      </c>
      <c r="D155" s="0" t="n">
        <v>39.511200399919</v>
      </c>
      <c r="F155" s="0" t="n">
        <f aca="false">LN(B155)</f>
        <v>2.76383853426278</v>
      </c>
      <c r="G155" s="0" t="n">
        <f aca="false">LN(C155)</f>
        <v>3.19111453064158</v>
      </c>
      <c r="H155" s="0" t="n">
        <f aca="false">LN(D155)</f>
        <v>3.67658418614145</v>
      </c>
      <c r="J155" s="0" t="n">
        <f aca="false">SLOPE(F155:H155,$D$2:$F$2)</f>
        <v>-3646.22165294808</v>
      </c>
      <c r="K155" s="0" t="n">
        <f aca="false">J155*0.0083145</f>
        <v>-30.3165099334368</v>
      </c>
      <c r="L155" s="0" t="n">
        <f aca="false">INDEX(LINEST(F155:H155,$D$2:$F$2,,1),2,1)*0.008</f>
        <v>1.67008673377375</v>
      </c>
    </row>
    <row r="156" customFormat="false" ht="15" hidden="false" customHeight="false" outlineLevel="0" collapsed="false">
      <c r="A156" s="0" t="n">
        <v>2.87999999999991</v>
      </c>
      <c r="B156" s="0" t="n">
        <v>16.0646862749224</v>
      </c>
      <c r="C156" s="0" t="n">
        <v>24.6167186793603</v>
      </c>
      <c r="D156" s="0" t="n">
        <v>40.0043706901707</v>
      </c>
      <c r="F156" s="0" t="n">
        <f aca="false">LN(B156)</f>
        <v>2.77662346389425</v>
      </c>
      <c r="G156" s="0" t="n">
        <f aca="false">LN(C156)</f>
        <v>3.20342583321268</v>
      </c>
      <c r="H156" s="0" t="n">
        <f aca="false">LN(D156)</f>
        <v>3.68898871539897</v>
      </c>
      <c r="J156" s="0" t="n">
        <f aca="false">SLOPE(F156:H156,$D$2:$F$2)</f>
        <v>-3644.67420150931</v>
      </c>
      <c r="K156" s="0" t="n">
        <f aca="false">J156*0.0083145</f>
        <v>-30.3036436484491</v>
      </c>
      <c r="L156" s="0" t="n">
        <f aca="false">INDEX(LINEST(F156:H156,$D$2:$F$2,,1),2,1)*0.008</f>
        <v>1.68030547768173</v>
      </c>
    </row>
    <row r="157" customFormat="false" ht="15" hidden="false" customHeight="false" outlineLevel="0" collapsed="false">
      <c r="A157" s="0" t="n">
        <v>2.89999999999991</v>
      </c>
      <c r="B157" s="0" t="n">
        <v>16.2713097479119</v>
      </c>
      <c r="C157" s="0" t="n">
        <v>24.9214871504284</v>
      </c>
      <c r="D157" s="0" t="n">
        <v>40.5035429722736</v>
      </c>
      <c r="F157" s="0" t="n">
        <f aca="false">LN(B157)</f>
        <v>2.78940341878453</v>
      </c>
      <c r="G157" s="0" t="n">
        <f aca="false">LN(C157)</f>
        <v>3.21573036912214</v>
      </c>
      <c r="H157" s="0" t="n">
        <f aca="false">LN(D157)</f>
        <v>3.70138945108315</v>
      </c>
      <c r="J157" s="0" t="n">
        <f aca="false">SLOPE(F157:H157,$D$2:$F$2)</f>
        <v>-3643.13124775136</v>
      </c>
      <c r="K157" s="0" t="n">
        <f aca="false">J157*0.0083145</f>
        <v>-30.2908147594287</v>
      </c>
      <c r="L157" s="0" t="n">
        <f aca="false">INDEX(LINEST(F157:H157,$D$2:$F$2,,1),2,1)*0.008</f>
        <v>1.6906129780757</v>
      </c>
    </row>
    <row r="158" customFormat="false" ht="15" hidden="false" customHeight="false" outlineLevel="0" collapsed="false">
      <c r="A158" s="0" t="n">
        <v>2.9199999999999</v>
      </c>
      <c r="B158" s="0" t="n">
        <v>16.4805280423045</v>
      </c>
      <c r="C158" s="0" t="n">
        <v>25.2298858246055</v>
      </c>
      <c r="D158" s="0" t="n">
        <v>41.0088352815274</v>
      </c>
      <c r="F158" s="0" t="n">
        <f aca="false">LN(B158)</f>
        <v>2.80217956536998</v>
      </c>
      <c r="G158" s="0" t="n">
        <f aca="false">LN(C158)</f>
        <v>3.22802923726046</v>
      </c>
      <c r="H158" s="0" t="n">
        <f aca="false">LN(D158)</f>
        <v>3.71378753816007</v>
      </c>
      <c r="J158" s="0" t="n">
        <f aca="false">SLOPE(F158:H158,$D$2:$F$2)</f>
        <v>-3641.59270049045</v>
      </c>
      <c r="K158" s="0" t="n">
        <f aca="false">J158*0.0083145</f>
        <v>-30.2780225082278</v>
      </c>
      <c r="L158" s="0" t="n">
        <f aca="false">INDEX(LINEST(F158:H158,$D$2:$F$2,,1),2,1)*0.008</f>
        <v>1.70101131896427</v>
      </c>
    </row>
    <row r="159" customFormat="false" ht="15" hidden="false" customHeight="false" outlineLevel="0" collapsed="false">
      <c r="A159" s="0" t="n">
        <v>2.9399999999999</v>
      </c>
      <c r="B159" s="0" t="n">
        <v>16.6923923546712</v>
      </c>
      <c r="C159" s="0" t="n">
        <v>25.5419840980056</v>
      </c>
      <c r="D159" s="0" t="n">
        <v>41.5203687520646</v>
      </c>
      <c r="F159" s="0" t="n">
        <f aca="false">LN(B159)</f>
        <v>2.81495306800489</v>
      </c>
      <c r="G159" s="0" t="n">
        <f aca="false">LN(C159)</f>
        <v>3.24032353349168</v>
      </c>
      <c r="H159" s="0" t="n">
        <f aca="false">LN(D159)</f>
        <v>3.72618412012996</v>
      </c>
      <c r="J159" s="0" t="n">
        <f aca="false">SLOPE(F159:H159,$D$2:$F$2)</f>
        <v>-3640.05847088839</v>
      </c>
      <c r="K159" s="0" t="n">
        <f aca="false">J159*0.0083145</f>
        <v>-30.2652661562015</v>
      </c>
      <c r="L159" s="0" t="n">
        <f aca="false">INDEX(LINEST(F159:H159,$D$2:$F$2,,1),2,1)*0.008</f>
        <v>1.7115026310145</v>
      </c>
    </row>
    <row r="160" customFormat="false" ht="15" hidden="false" customHeight="false" outlineLevel="0" collapsed="false">
      <c r="A160" s="0" t="n">
        <v>2.9599999999999</v>
      </c>
      <c r="B160" s="0" t="n">
        <v>16.9069552344537</v>
      </c>
      <c r="C160" s="0" t="n">
        <v>25.857853137556</v>
      </c>
      <c r="D160" s="0" t="n">
        <v>42.0382677208091</v>
      </c>
      <c r="F160" s="0" t="n">
        <f aca="false">LN(B160)</f>
        <v>2.82772508959913</v>
      </c>
      <c r="G160" s="0" t="n">
        <f aca="false">LN(C160)</f>
        <v>3.25261435124148</v>
      </c>
      <c r="H160" s="0" t="n">
        <f aca="false">LN(D160)</f>
        <v>3.73858033966047</v>
      </c>
      <c r="J160" s="0" t="n">
        <f aca="false">SLOPE(F160:H160,$D$2:$F$2)</f>
        <v>-3638.52847243038</v>
      </c>
      <c r="K160" s="0" t="n">
        <f aca="false">J160*0.0083145</f>
        <v>-30.2525449840224</v>
      </c>
      <c r="L160" s="0" t="n">
        <f aca="false">INDEX(LINEST(F160:H160,$D$2:$F$2,,1),2,1)*0.008</f>
        <v>1.72208909329514</v>
      </c>
    </row>
    <row r="161" customFormat="false" ht="15" hidden="false" customHeight="false" outlineLevel="0" collapsed="false">
      <c r="A161" s="0" t="n">
        <v>2.9799999999999</v>
      </c>
      <c r="B161" s="0" t="n">
        <v>17.1242706293412</v>
      </c>
      <c r="C161" s="0" t="n">
        <v>26.1775659386593</v>
      </c>
      <c r="D161" s="0" t="n">
        <v>42.5626598356424</v>
      </c>
      <c r="F161" s="0" t="n">
        <f aca="false">LN(B161)</f>
        <v>2.84049679225389</v>
      </c>
      <c r="G161" s="0" t="n">
        <f aca="false">LN(C161)</f>
        <v>3.26490278208221</v>
      </c>
      <c r="H161" s="0" t="n">
        <f aca="false">LN(D161)</f>
        <v>3.7509773392188</v>
      </c>
      <c r="J161" s="0" t="n">
        <f aca="false">SLOPE(F161:H161,$D$2:$F$2)</f>
        <v>-3637.0026209064</v>
      </c>
      <c r="K161" s="0" t="n">
        <f aca="false">J161*0.0083145</f>
        <v>-30.2398582915262</v>
      </c>
      <c r="L161" s="0" t="n">
        <f aca="false">INDEX(LINEST(F161:H161,$D$2:$F$2,,1),2,1)*0.008</f>
        <v>1.7327729350813</v>
      </c>
    </row>
    <row r="162" customFormat="false" ht="15" hidden="false" customHeight="false" outlineLevel="0" collapsed="false">
      <c r="A162" s="0" t="n">
        <v>2.9999999999999</v>
      </c>
      <c r="B162" s="0" t="n">
        <v>17.3443939324844</v>
      </c>
      <c r="C162" s="0" t="n">
        <v>26.5011973851163</v>
      </c>
      <c r="D162" s="0" t="n">
        <v>43.0936761679716</v>
      </c>
      <c r="F162" s="0" t="n">
        <f aca="false">LN(B162)</f>
        <v>2.85326933789623</v>
      </c>
      <c r="G162" s="0" t="n">
        <f aca="false">LN(C162)</f>
        <v>3.27718991631541</v>
      </c>
      <c r="H162" s="0" t="n">
        <f aca="false">LN(D162)</f>
        <v>3.76337626170356</v>
      </c>
      <c r="J162" s="0" t="n">
        <f aca="false">SLOPE(F162:H162,$D$2:$F$2)</f>
        <v>-3635.48083439532</v>
      </c>
      <c r="K162" s="0" t="n">
        <f aca="false">J162*0.0083145</f>
        <v>-30.2272053975799</v>
      </c>
      <c r="L162" s="0" t="n">
        <f aca="false">INDEX(LINEST(F162:H162,$D$2:$F$2,,1),2,1)*0.008</f>
        <v>1.74355643772628</v>
      </c>
    </row>
    <row r="163" customFormat="false" ht="15" hidden="false" customHeight="false" outlineLevel="0" collapsed="false">
      <c r="A163" s="0" t="n">
        <v>3.0199999999999</v>
      </c>
      <c r="B163" s="0" t="n">
        <v>17.5673820316336</v>
      </c>
      <c r="C163" s="0" t="n">
        <v>26.8288243114163</v>
      </c>
      <c r="D163" s="0" t="n">
        <v>43.631451329915</v>
      </c>
      <c r="F163" s="0" t="n">
        <f aca="false">LN(B163)</f>
        <v>2.86604388891345</v>
      </c>
      <c r="G163" s="0" t="n">
        <f aca="false">LN(C163)</f>
        <v>3.28947684355256</v>
      </c>
      <c r="H163" s="0" t="n">
        <f aca="false">LN(D163)</f>
        <v>3.77577825107722</v>
      </c>
      <c r="J163" s="0" t="n">
        <f aca="false">SLOPE(F163:H163,$D$2:$F$2)</f>
        <v>-3633.96303325254</v>
      </c>
      <c r="K163" s="0" t="n">
        <f aca="false">J163*0.0083145</f>
        <v>-30.2145856399782</v>
      </c>
      <c r="L163" s="0" t="n">
        <f aca="false">INDEX(LINEST(F163:H163,$D$2:$F$2,,1),2,1)*0.008</f>
        <v>1.75444193660189</v>
      </c>
    </row>
    <row r="164" customFormat="false" ht="15" hidden="false" customHeight="false" outlineLevel="0" collapsed="false">
      <c r="A164" s="0" t="n">
        <v>3.0399999999999</v>
      </c>
      <c r="B164" s="0" t="n">
        <v>17.7932933602951</v>
      </c>
      <c r="C164" s="0" t="n">
        <v>27.1605255675043</v>
      </c>
      <c r="D164" s="0" t="n">
        <v>44.1761235963278</v>
      </c>
      <c r="F164" s="0" t="n">
        <f aca="false">LN(B164)</f>
        <v>2.87882160878805</v>
      </c>
      <c r="G164" s="0" t="n">
        <f aca="false">LN(C164)</f>
        <v>3.30176465329503</v>
      </c>
      <c r="H164" s="0" t="n">
        <f aca="false">LN(D164)</f>
        <v>3.78818445300007</v>
      </c>
      <c r="J164" s="0" t="n">
        <f aca="false">SLOPE(F164:H164,$D$2:$F$2)</f>
        <v>-3632.44914010046</v>
      </c>
      <c r="K164" s="0" t="n">
        <f aca="false">J164*0.0083145</f>
        <v>-30.2019983753653</v>
      </c>
      <c r="L164" s="0" t="n">
        <f aca="false">INDEX(LINEST(F164:H164,$D$2:$F$2,,1),2,1)*0.008</f>
        <v>1.76543182311409</v>
      </c>
    </row>
    <row r="165" customFormat="false" ht="15" hidden="false" customHeight="false" outlineLevel="0" collapsed="false">
      <c r="A165" s="0" t="n">
        <v>3.0599999999999</v>
      </c>
      <c r="B165" s="0" t="n">
        <v>18.0221879510014</v>
      </c>
      <c r="C165" s="0" t="n">
        <v>27.4963820861429</v>
      </c>
      <c r="D165" s="0" t="n">
        <v>44.7278350319044</v>
      </c>
      <c r="F165" s="0" t="n">
        <f aca="false">LN(B165)</f>
        <v>2.89160366273424</v>
      </c>
      <c r="G165" s="0" t="n">
        <f aca="false">LN(C165)</f>
        <v>3.31405443551379</v>
      </c>
      <c r="H165" s="0" t="n">
        <f aca="false">LN(D165)</f>
        <v>3.80059601546643</v>
      </c>
      <c r="J165" s="0" t="n">
        <f aca="false">SLOPE(F165:H165,$D$2:$F$2)</f>
        <v>-3630.93907982248</v>
      </c>
      <c r="K165" s="0" t="n">
        <f aca="false">J165*0.0083145</f>
        <v>-30.189442979184</v>
      </c>
      <c r="L165" s="0" t="n">
        <f aca="false">INDEX(LINEST(F165:H165,$D$2:$F$2,,1),2,1)*0.008</f>
        <v>1.77652854679298</v>
      </c>
    </row>
    <row r="166" customFormat="false" ht="15" hidden="false" customHeight="false" outlineLevel="0" collapsed="false">
      <c r="A166" s="0" t="n">
        <v>3.0799999999999</v>
      </c>
      <c r="B166" s="0" t="n">
        <v>18.2541274908001</v>
      </c>
      <c r="C166" s="0" t="n">
        <v>27.8364769529899</v>
      </c>
      <c r="D166" s="0" t="n">
        <v>45.2867316236067</v>
      </c>
      <c r="F166" s="0" t="n">
        <f aca="false">LN(B166)</f>
        <v>2.90439121833676</v>
      </c>
      <c r="G166" s="0" t="n">
        <f aca="false">LN(C166)</f>
        <v>3.32634728122976</v>
      </c>
      <c r="H166" s="0" t="n">
        <f aca="false">LN(D166)</f>
        <v>3.81301408944423</v>
      </c>
      <c r="J166" s="0" t="n">
        <f aca="false">SLOPE(F166:H166,$D$2:$F$2)</f>
        <v>-3629.43277956002</v>
      </c>
      <c r="K166" s="0" t="n">
        <f aca="false">J166*0.0083145</f>
        <v>-30.1769188456518</v>
      </c>
      <c r="L166" s="0" t="n">
        <f aca="false">INDEX(LINEST(F166:H166,$D$2:$F$2,,1),2,1)*0.008</f>
        <v>1.78773461746606</v>
      </c>
    </row>
    <row r="167" customFormat="false" ht="15" hidden="false" customHeight="false" outlineLevel="0" collapsed="false">
      <c r="A167" s="0" t="n">
        <v>3.0999999999999</v>
      </c>
      <c r="B167" s="0" t="n">
        <v>18.4891753790688</v>
      </c>
      <c r="C167" s="0" t="n">
        <v>28.1808954795222</v>
      </c>
      <c r="D167" s="0" t="n">
        <v>45.8529634186833</v>
      </c>
      <c r="F167" s="0" t="n">
        <f aca="false">LN(B167)</f>
        <v>2.91718544619297</v>
      </c>
      <c r="G167" s="0" t="n">
        <f aca="false">LN(C167)</f>
        <v>3.33864428309561</v>
      </c>
      <c r="H167" s="0" t="n">
        <f aca="false">LN(D167)</f>
        <v>3.82543982951862</v>
      </c>
      <c r="J167" s="0" t="n">
        <f aca="false">SLOPE(F167:H167,$D$2:$F$2)</f>
        <v>-3627.93016871319</v>
      </c>
      <c r="K167" s="0" t="n">
        <f aca="false">J167*0.0083145</f>
        <v>-30.1644253877658</v>
      </c>
      <c r="L167" s="0" t="n">
        <f aca="false">INDEX(LINEST(F167:H167,$D$2:$F$2,,1),2,1)*0.008</f>
        <v>1.79905260751542</v>
      </c>
    </row>
    <row r="168" customFormat="false" ht="15" hidden="false" customHeight="false" outlineLevel="0" collapsed="false">
      <c r="A168" s="0" t="n">
        <v>3.11999999999989</v>
      </c>
      <c r="B168" s="0" t="n">
        <v>18.7273967877727</v>
      </c>
      <c r="C168" s="0" t="n">
        <v>28.5297252789421</v>
      </c>
      <c r="D168" s="0" t="n">
        <v>46.426684668555</v>
      </c>
      <c r="F168" s="0" t="n">
        <f aca="false">LN(B168)</f>
        <v>2.92998752055907</v>
      </c>
      <c r="G168" s="0" t="n">
        <f aca="false">LN(C168)</f>
        <v>3.35094653597968</v>
      </c>
      <c r="H168" s="0" t="n">
        <f aca="false">LN(D168)</f>
        <v>3.83787439454064</v>
      </c>
      <c r="J168" s="0" t="n">
        <f aca="false">SLOPE(F168:H168,$D$2:$F$2)</f>
        <v>-3626.43117894439</v>
      </c>
      <c r="K168" s="0" t="n">
        <f aca="false">J168*0.0083145</f>
        <v>-30.1519620373331</v>
      </c>
      <c r="L168" s="0" t="n">
        <f aca="false">INDEX(LINEST(F168:H168,$D$2:$F$2,,1),2,1)*0.008</f>
        <v>1.81048515422466</v>
      </c>
    </row>
    <row r="169" customFormat="false" ht="15" hidden="false" customHeight="false" outlineLevel="0" collapsed="false">
      <c r="A169" s="0" t="n">
        <v>3.13999999999989</v>
      </c>
      <c r="B169" s="0" t="n">
        <v>18.9688587242847</v>
      </c>
      <c r="C169" s="0" t="n">
        <v>28.8830563452105</v>
      </c>
      <c r="D169" s="0" t="n">
        <v>47.0080539788669</v>
      </c>
      <c r="F169" s="0" t="n">
        <f aca="false">LN(B169)</f>
        <v>2.94279862000135</v>
      </c>
      <c r="G169" s="0" t="n">
        <f aca="false">LN(C169)</f>
        <v>3.36325513755291</v>
      </c>
      <c r="H169" s="0" t="n">
        <f aca="false">LN(D169)</f>
        <v>3.85031894828188</v>
      </c>
      <c r="J169" s="0" t="n">
        <f aca="false">SLOPE(F169:H169,$D$2:$F$2)</f>
        <v>-3624.93574418582</v>
      </c>
      <c r="K169" s="0" t="n">
        <f aca="false">J169*0.0083145</f>
        <v>-30.139528245033</v>
      </c>
      <c r="L169" s="0" t="n">
        <f aca="false">INDEX(LINEST(F169:H169,$D$2:$F$2,,1),2,1)*0.008</f>
        <v>1.82203496221993</v>
      </c>
    </row>
    <row r="170" customFormat="false" ht="15" hidden="false" customHeight="false" outlineLevel="0" collapsed="false">
      <c r="A170" s="0" t="n">
        <v>3.15999999999989</v>
      </c>
      <c r="B170" s="0" t="n">
        <v>19.2136300968975</v>
      </c>
      <c r="C170" s="0" t="n">
        <v>29.2409811353568</v>
      </c>
      <c r="D170" s="0" t="n">
        <v>47.5972344660114</v>
      </c>
      <c r="F170" s="0" t="n">
        <f aca="false">LN(B170)</f>
        <v>2.95561992805337</v>
      </c>
      <c r="G170" s="0" t="n">
        <f aca="false">LN(C170)</f>
        <v>3.3755711888794</v>
      </c>
      <c r="H170" s="0" t="n">
        <f aca="false">LN(D170)</f>
        <v>3.86277466009599</v>
      </c>
      <c r="J170" s="0" t="n">
        <f aca="false">SLOPE(F170:H170,$D$2:$F$2)</f>
        <v>-3623.4438006502</v>
      </c>
      <c r="K170" s="0" t="n">
        <f aca="false">J170*0.0083145</f>
        <v>-30.1271234805061</v>
      </c>
      <c r="L170" s="0" t="n">
        <f aca="false">INDEX(LINEST(F170:H170,$D$2:$F$2,,1),2,1)*0.008</f>
        <v>1.83370480601065</v>
      </c>
    </row>
    <row r="171" customFormat="false" ht="15" hidden="false" customHeight="false" outlineLevel="0" collapsed="false">
      <c r="A171" s="0" t="n">
        <v>3.17999999999989</v>
      </c>
      <c r="B171" s="0" t="n">
        <v>19.4617817831633</v>
      </c>
      <c r="C171" s="0" t="n">
        <v>29.6035946552296</v>
      </c>
      <c r="D171" s="0" t="n">
        <v>48.1943939204592</v>
      </c>
      <c r="F171" s="0" t="n">
        <f aca="false">LN(B171)</f>
        <v>2.96845263388001</v>
      </c>
      <c r="G171" s="0" t="n">
        <f aca="false">LN(C171)</f>
        <v>3.3878957950117</v>
      </c>
      <c r="H171" s="0" t="n">
        <f aca="false">LN(D171)</f>
        <v>3.87524270558801</v>
      </c>
      <c r="J171" s="0" t="n">
        <f aca="false">SLOPE(F171:H171,$D$2:$F$2)</f>
        <v>-3621.95528684535</v>
      </c>
      <c r="K171" s="0" t="n">
        <f aca="false">J171*0.0083145</f>
        <v>-30.1147472324756</v>
      </c>
      <c r="L171" s="0" t="n">
        <f aca="false">INDEX(LINEST(F171:H171,$D$2:$F$2,,1),2,1)*0.008</f>
        <v>1.84549753263333</v>
      </c>
    </row>
    <row r="172" customFormat="false" ht="15" hidden="false" customHeight="false" outlineLevel="0" collapsed="false">
      <c r="A172" s="0" t="n">
        <v>3.19999999999989</v>
      </c>
      <c r="B172" s="0" t="n">
        <v>19.7133867012049</v>
      </c>
      <c r="C172" s="0" t="n">
        <v>29.9709945488544</v>
      </c>
      <c r="D172" s="0" t="n">
        <v>48.7997049772433</v>
      </c>
      <c r="F172" s="0" t="n">
        <f aca="false">LN(B172)</f>
        <v>2.98129793294929</v>
      </c>
      <c r="G172" s="0" t="n">
        <f aca="false">LN(C172)</f>
        <v>3.40023006559126</v>
      </c>
      <c r="H172" s="0" t="n">
        <f aca="false">LN(D172)</f>
        <v>3.88772426729253</v>
      </c>
      <c r="J172" s="0" t="n">
        <f aca="false">SLOPE(F172:H172,$D$2:$F$2)</f>
        <v>-3620.47014359239</v>
      </c>
      <c r="K172" s="0" t="n">
        <f aca="false">J172*0.0083145</f>
        <v>-30.1023990088989</v>
      </c>
      <c r="L172" s="0" t="n">
        <f aca="false">INDEX(LINEST(F172:H172,$D$2:$F$2,,1),2,1)*0.008</f>
        <v>1.85741606440617</v>
      </c>
    </row>
    <row r="173" customFormat="false" ht="15" hidden="false" customHeight="false" outlineLevel="0" collapsed="false">
      <c r="A173" s="0" t="n">
        <v>3.21999999999989</v>
      </c>
      <c r="B173" s="0" t="n">
        <v>19.9685198841508</v>
      </c>
      <c r="C173" s="0" t="n">
        <v>30.3432811915796</v>
      </c>
      <c r="D173" s="0" t="n">
        <v>49.4133452939659</v>
      </c>
      <c r="F173" s="0" t="n">
        <f aca="false">LN(B173)</f>
        <v>2.99415702771301</v>
      </c>
      <c r="G173" s="0" t="n">
        <f aca="false">LN(C173)</f>
        <v>3.4125751154552</v>
      </c>
      <c r="H173" s="0" t="n">
        <f aca="false">LN(D173)</f>
        <v>3.9002205353617</v>
      </c>
      <c r="J173" s="0" t="n">
        <f aca="false">SLOPE(F173:H173,$D$2:$F$2)</f>
        <v>-3618.98831404779</v>
      </c>
      <c r="K173" s="0" t="n">
        <f aca="false">J173*0.0083145</f>
        <v>-30.0900783371504</v>
      </c>
      <c r="L173" s="0" t="n">
        <f aca="false">INDEX(LINEST(F173:H173,$D$2:$F$2,,1),2,1)*0.008</f>
        <v>1.86946340179813</v>
      </c>
    </row>
    <row r="174" customFormat="false" ht="15" hidden="false" customHeight="false" outlineLevel="0" collapsed="false">
      <c r="A174" s="0" t="n">
        <v>3.23999999999989</v>
      </c>
      <c r="B174" s="0" t="n">
        <v>20.2272585578548</v>
      </c>
      <c r="C174" s="0" t="n">
        <v>30.7205577871992</v>
      </c>
      <c r="D174" s="0" t="n">
        <v>50.0354977367232</v>
      </c>
      <c r="F174" s="0" t="n">
        <f aca="false">LN(B174)</f>
        <v>3.00703112829713</v>
      </c>
      <c r="G174" s="0" t="n">
        <f aca="false">LN(C174)</f>
        <v>3.42493206525002</v>
      </c>
      <c r="H174" s="0" t="n">
        <f aca="false">LN(D174)</f>
        <v>3.91273270826396</v>
      </c>
      <c r="J174" s="0" t="n">
        <f aca="false">SLOPE(F174:H174,$D$2:$F$2)</f>
        <v>-3617.50974372948</v>
      </c>
      <c r="K174" s="0" t="n">
        <f aca="false">J174*0.0083145</f>
        <v>-30.0777847642388</v>
      </c>
      <c r="L174" s="0" t="n">
        <f aca="false">INDEX(LINEST(F174:H174,$D$2:$F$2,,1),2,1)*0.008</f>
        <v>1.88164262642023</v>
      </c>
    </row>
    <row r="175" customFormat="false" ht="15" hidden="false" customHeight="false" outlineLevel="0" collapsed="false">
      <c r="A175" s="0" t="n">
        <v>3.25999999999989</v>
      </c>
      <c r="B175" s="0" t="n">
        <v>20.4896822220713</v>
      </c>
      <c r="C175" s="0" t="n">
        <v>31.1029304692523</v>
      </c>
      <c r="D175" s="0" t="n">
        <v>50.6663505743594</v>
      </c>
      <c r="F175" s="0" t="n">
        <f aca="false">LN(B175)</f>
        <v>3.01992145320284</v>
      </c>
      <c r="G175" s="0" t="n">
        <f aca="false">LN(C175)</f>
        <v>3.43730204205322</v>
      </c>
      <c r="H175" s="0" t="n">
        <f aca="false">LN(D175)</f>
        <v>3.92526199349475</v>
      </c>
      <c r="J175" s="0" t="n">
        <f aca="false">SLOPE(F175:H175,$D$2:$F$2)</f>
        <v>-3616.03438054701</v>
      </c>
      <c r="K175" s="0" t="n">
        <f aca="false">J175*0.0083145</f>
        <v>-30.0655178570581</v>
      </c>
      <c r="L175" s="0" t="n">
        <f aca="false">INDEX(LINEST(F175:H175,$D$2:$F$2,,1),2,1)*0.008</f>
        <v>1.89395690414454</v>
      </c>
    </row>
    <row r="176" customFormat="false" ht="15" hidden="false" customHeight="false" outlineLevel="0" collapsed="false">
      <c r="A176" s="0" t="n">
        <v>3.27999999999989</v>
      </c>
      <c r="B176" s="0" t="n">
        <v>20.7558727352677</v>
      </c>
      <c r="C176" s="0" t="n">
        <v>31.4905084067125</v>
      </c>
      <c r="D176" s="0" t="n">
        <v>51.3060976814939</v>
      </c>
      <c r="F176" s="0" t="n">
        <f aca="false">LN(B176)</f>
        <v>3.03282923001954</v>
      </c>
      <c r="G176" s="0" t="n">
        <f aca="false">LN(C176)</f>
        <v>3.44968618000364</v>
      </c>
      <c r="H176" s="0" t="n">
        <f aca="false">LN(D176)</f>
        <v>3.93780960830007</v>
      </c>
      <c r="J176" s="0" t="n">
        <f aca="false">SLOPE(F176:H176,$D$2:$F$2)</f>
        <v>-3614.56217483598</v>
      </c>
      <c r="K176" s="0" t="n">
        <f aca="false">J176*0.0083145</f>
        <v>-30.0532772026737</v>
      </c>
      <c r="L176" s="0" t="n">
        <f aca="false">INDEX(LINEST(F176:H176,$D$2:$F$2,,1),2,1)*0.008</f>
        <v>1.90640948835788</v>
      </c>
    </row>
    <row r="177" customFormat="false" ht="15" hidden="false" customHeight="false" outlineLevel="0" collapsed="false">
      <c r="A177" s="0" t="n">
        <v>3.29999999999989</v>
      </c>
      <c r="B177" s="0" t="n">
        <v>21.0259144032648</v>
      </c>
      <c r="C177" s="0" t="n">
        <v>31.8834039142902</v>
      </c>
      <c r="D177" s="0" t="n">
        <v>51.9549387507873</v>
      </c>
      <c r="F177" s="0" t="n">
        <f aca="false">LN(B177)</f>
        <v>3.04575569615062</v>
      </c>
      <c r="G177" s="0" t="n">
        <f aca="false">LN(C177)</f>
        <v>3.46208562094148</v>
      </c>
      <c r="H177" s="0" t="n">
        <f aca="false">LN(D177)</f>
        <v>3.95037678041425</v>
      </c>
      <c r="J177" s="0" t="n">
        <f aca="false">SLOPE(F177:H177,$D$2:$F$2)</f>
        <v>-3613.09307939699</v>
      </c>
      <c r="K177" s="0" t="n">
        <f aca="false">J177*0.0083145</f>
        <v>-30.0410624086463</v>
      </c>
      <c r="L177" s="0" t="n">
        <f aca="false">INDEX(LINEST(F177:H177,$D$2:$F$2,,1),2,1)*0.008</f>
        <v>1.91900372335752</v>
      </c>
    </row>
    <row r="178" customFormat="false" ht="15" hidden="false" customHeight="false" outlineLevel="0" collapsed="false">
      <c r="A178" s="0" t="n">
        <v>3.31999999999989</v>
      </c>
      <c r="B178" s="0" t="n">
        <v>21.2998940719101</v>
      </c>
      <c r="C178" s="0" t="n">
        <v>32.2817325675861</v>
      </c>
      <c r="D178" s="0" t="n">
        <v>52.613079514943</v>
      </c>
      <c r="F178" s="0" t="n">
        <f aca="false">LN(B178)</f>
        <v>3.05870209955325</v>
      </c>
      <c r="G178" s="0" t="n">
        <f aca="false">LN(C178)</f>
        <v>3.47450151505886</v>
      </c>
      <c r="H178" s="0" t="n">
        <f aca="false">LN(D178)</f>
        <v>3.9629647488128</v>
      </c>
      <c r="J178" s="0" t="n">
        <f aca="false">SLOPE(F178:H178,$D$2:$F$2)</f>
        <v>-3611.62704953914</v>
      </c>
      <c r="K178" s="0" t="n">
        <f aca="false">J178*0.0083145</f>
        <v>-30.0288731033932</v>
      </c>
      <c r="L178" s="0" t="n">
        <f aca="false">INDEX(LINEST(F178:H178,$D$2:$F$2,,1),2,1)*0.008</f>
        <v>1.93174304789683</v>
      </c>
    </row>
    <row r="179" customFormat="false" ht="15" hidden="false" customHeight="false" outlineLevel="0" collapsed="false">
      <c r="A179" s="0" t="n">
        <v>3.33999999999988</v>
      </c>
      <c r="B179" s="0" t="n">
        <v>21.5779012239993</v>
      </c>
      <c r="C179" s="0" t="n">
        <v>32.6856133233473</v>
      </c>
      <c r="D179" s="0" t="n">
        <v>53.2807319789701</v>
      </c>
      <c r="F179" s="0" t="n">
        <f aca="false">LN(B179)</f>
        <v>3.07166969949328</v>
      </c>
      <c r="G179" s="0" t="n">
        <f aca="false">LN(C179)</f>
        <v>3.48693502156195</v>
      </c>
      <c r="H179" s="0" t="n">
        <f aca="false">LN(D179)</f>
        <v>3.9755747644818</v>
      </c>
      <c r="J179" s="0" t="n">
        <f aca="false">SLOPE(F179:H179,$D$2:$F$2)</f>
        <v>-3610.16404312825</v>
      </c>
      <c r="K179" s="0" t="n">
        <f aca="false">J179*0.0083145</f>
        <v>-30.0167089365898</v>
      </c>
      <c r="L179" s="0" t="n">
        <f aca="false">INDEX(LINEST(F179:H179,$D$2:$F$2,,1),2,1)*0.008</f>
        <v>1.94463099888823</v>
      </c>
    </row>
    <row r="180" customFormat="false" ht="15" hidden="false" customHeight="false" outlineLevel="0" collapsed="false">
      <c r="A180" s="0" t="n">
        <v>3.35999999999988</v>
      </c>
      <c r="B180" s="0" t="n">
        <v>21.8600280806756</v>
      </c>
      <c r="C180" s="0" t="n">
        <v>33.0951686450929</v>
      </c>
      <c r="D180" s="0" t="n">
        <v>53.9581146632716</v>
      </c>
      <c r="F180" s="0" t="n">
        <f aca="false">LN(B180)</f>
        <v>3.08465976731644</v>
      </c>
      <c r="G180" s="0" t="n">
        <f aca="false">LN(C180)</f>
        <v>3.49938730934557</v>
      </c>
      <c r="H180" s="0" t="n">
        <f aca="false">LN(D180)</f>
        <v>3.98820809120491</v>
      </c>
      <c r="J180" s="0" t="n">
        <f aca="false">SLOPE(F180:H180,$D$2:$F$2)</f>
        <v>-3608.70402064042</v>
      </c>
      <c r="K180" s="0" t="n">
        <f aca="false">J180*0.0083145</f>
        <v>-30.0045695796147</v>
      </c>
      <c r="L180" s="0" t="n">
        <f aca="false">INDEX(LINEST(F180:H180,$D$2:$F$2,,1),2,1)*0.008</f>
        <v>1.95767121527332</v>
      </c>
    </row>
    <row r="181" customFormat="false" ht="15" hidden="false" customHeight="false" outlineLevel="0" collapsed="false">
      <c r="A181" s="0" t="n">
        <v>3.37999999999988</v>
      </c>
      <c r="B181" s="0" t="n">
        <v>22.1463697075502</v>
      </c>
      <c r="C181" s="0" t="n">
        <v>33.5105246343909</v>
      </c>
      <c r="D181" s="0" t="n">
        <v>54.6454528581443</v>
      </c>
      <c r="F181" s="0" t="n">
        <f aca="false">LN(B181)</f>
        <v>3.0976735872371</v>
      </c>
      <c r="G181" s="0" t="n">
        <f aca="false">LN(C181)</f>
        <v>3.5118595576813</v>
      </c>
      <c r="H181" s="0" t="n">
        <f aca="false">LN(D181)</f>
        <v>4.00086600636933</v>
      </c>
      <c r="J181" s="0" t="n">
        <f aca="false">SLOPE(F181:H181,$D$2:$F$2)</f>
        <v>-3607.24694522049</v>
      </c>
      <c r="K181" s="0" t="n">
        <f aca="false">J181*0.0083145</f>
        <v>-29.9924547260357</v>
      </c>
      <c r="L181" s="0" t="n">
        <f aca="false">INDEX(LINEST(F181:H181,$D$2:$F$2,,1),2,1)*0.008</f>
        <v>1.97086744206715</v>
      </c>
    </row>
    <row r="182" customFormat="false" ht="15" hidden="false" customHeight="false" outlineLevel="0" collapsed="false">
      <c r="A182" s="0" t="n">
        <v>3.39999999999988</v>
      </c>
      <c r="B182" s="0" t="n">
        <v>22.4370241258042</v>
      </c>
      <c r="C182" s="0" t="n">
        <v>33.9318111680875</v>
      </c>
      <c r="D182" s="0" t="n">
        <v>55.3429788903333</v>
      </c>
      <c r="F182" s="0" t="n">
        <f aca="false">LN(B182)</f>
        <v>3.11071245714578</v>
      </c>
      <c r="G182" s="0" t="n">
        <f aca="false">LN(C182)</f>
        <v>3.5243529569202</v>
      </c>
      <c r="H182" s="0" t="n">
        <f aca="false">LN(D182)</f>
        <v>4.01354980179212</v>
      </c>
      <c r="J182" s="0" t="n">
        <f aca="false">SLOPE(F182:H182,$D$2:$F$2)</f>
        <v>-3605.79278274625</v>
      </c>
      <c r="K182" s="0" t="n">
        <f aca="false">J182*0.0083145</f>
        <v>-29.9803640921437</v>
      </c>
      <c r="L182" s="0" t="n">
        <f aca="false">INDEX(LINEST(F182:H182,$D$2:$F$2,,1),2,1)*0.008</f>
        <v>1.98422353458932</v>
      </c>
    </row>
    <row r="183" customFormat="false" ht="15" hidden="false" customHeight="false" outlineLevel="0" collapsed="false">
      <c r="A183" s="0" t="n">
        <v>3.41999999999988</v>
      </c>
      <c r="B183" s="0" t="n">
        <v>22.732092428546</v>
      </c>
      <c r="C183" s="0" t="n">
        <v>34.3591620418063</v>
      </c>
      <c r="D183" s="0" t="n">
        <v>56.0509324023072</v>
      </c>
      <c r="F183" s="0" t="n">
        <f aca="false">LN(B183)</f>
        <v>3.1237776894369</v>
      </c>
      <c r="G183" s="0" t="n">
        <f aca="false">LN(C183)</f>
        <v>3.53686870921117</v>
      </c>
      <c r="H183" s="0" t="n">
        <f aca="false">LN(D183)</f>
        <v>4.02626078456816</v>
      </c>
      <c r="J183" s="0" t="n">
        <f aca="false">SLOPE(F183:H183,$D$2:$F$2)</f>
        <v>-3604.3415018984</v>
      </c>
      <c r="K183" s="0" t="n">
        <f aca="false">J183*0.0083145</f>
        <v>-29.9682974175342</v>
      </c>
      <c r="L183" s="0" t="n">
        <f aca="false">INDEX(LINEST(F183:H183,$D$2:$F$2,,1),2,1)*0.008</f>
        <v>1.99774346288978</v>
      </c>
    </row>
    <row r="184" customFormat="false" ht="15" hidden="false" customHeight="false" outlineLevel="0" collapsed="false">
      <c r="A184" s="0" t="n">
        <v>3.43999999999988</v>
      </c>
      <c r="B184" s="0" t="n">
        <v>23.031678902718</v>
      </c>
      <c r="C184" s="0" t="n">
        <v>34.7927151200557</v>
      </c>
      <c r="D184" s="0" t="n">
        <v>56.7695606449728</v>
      </c>
      <c r="F184" s="0" t="n">
        <f aca="false">LN(B184)</f>
        <v>3.13687061185797</v>
      </c>
      <c r="G184" s="0" t="n">
        <f aca="false">LN(C184)</f>
        <v>3.54940802923608</v>
      </c>
      <c r="H184" s="0" t="n">
        <f aca="false">LN(D184)</f>
        <v>4.03900027794136</v>
      </c>
      <c r="J184" s="0" t="n">
        <f aca="false">SLOPE(F184:H184,$D$2:$F$2)</f>
        <v>-3602.89307423646</v>
      </c>
      <c r="K184" s="0" t="n">
        <f aca="false">J184*0.0083145</f>
        <v>-29.9562544657391</v>
      </c>
      <c r="L184" s="0" t="n">
        <f aca="false">INDEX(LINEST(F184:H184,$D$2:$F$2,,1),2,1)*0.008</f>
        <v>2.01143131638086</v>
      </c>
    </row>
    <row r="185" customFormat="false" ht="15" hidden="false" customHeight="false" outlineLevel="0" collapsed="false">
      <c r="A185" s="0" t="n">
        <v>3.45999999999988</v>
      </c>
      <c r="B185" s="0" t="n">
        <v>23.3358911568641</v>
      </c>
      <c r="C185" s="0" t="n">
        <v>35.2326124933026</v>
      </c>
      <c r="D185" s="0" t="n">
        <v>57.4991187845925</v>
      </c>
      <c r="F185" s="0" t="n">
        <f aca="false">LN(B185)</f>
        <v>3.14999256838177</v>
      </c>
      <c r="G185" s="0" t="n">
        <f aca="false">LN(C185)</f>
        <v>3.56197214496292</v>
      </c>
      <c r="H185" s="0" t="n">
        <f aca="false">LN(D185)</f>
        <v>4.05176962220052</v>
      </c>
      <c r="J185" s="0" t="n">
        <f aca="false">SLOPE(F185:H185,$D$2:$F$2)</f>
        <v>-3601.44747428124</v>
      </c>
      <c r="K185" s="0" t="n">
        <f aca="false">J185*0.0083145</f>
        <v>-29.9442350249113</v>
      </c>
      <c r="L185" s="0" t="n">
        <f aca="false">INDEX(LINEST(F185:H185,$D$2:$F$2,,1),2,1)*0.008</f>
        <v>2.02529130868797</v>
      </c>
    </row>
    <row r="186" customFormat="false" ht="15" hidden="false" customHeight="false" outlineLevel="0" collapsed="false">
      <c r="A186" s="0" t="n">
        <v>3.47999999999988</v>
      </c>
      <c r="B186" s="0" t="n">
        <v>23.64484025509</v>
      </c>
      <c r="C186" s="0" t="n">
        <v>35.6790006423939</v>
      </c>
      <c r="D186" s="0" t="n">
        <v>58.2398702247173</v>
      </c>
      <c r="F186" s="0" t="n">
        <f aca="false">LN(B186)</f>
        <v>3.16314492010304</v>
      </c>
      <c r="G186" s="0" t="n">
        <f aca="false">LN(C186)</f>
        <v>3.57456229841804</v>
      </c>
      <c r="H186" s="0" t="n">
        <f aca="false">LN(D186)</f>
        <v>4.06457017560156</v>
      </c>
      <c r="J186" s="0" t="n">
        <f aca="false">SLOPE(F186:H186,$D$2:$F$2)</f>
        <v>-3600.00467960391</v>
      </c>
      <c r="K186" s="0" t="n">
        <f aca="false">J186*0.0083145</f>
        <v>-29.9322389085667</v>
      </c>
      <c r="L186" s="0" t="n">
        <f aca="false">INDEX(LINEST(F186:H186,$D$2:$F$2,,1),2,1)*0.008</f>
        <v>2.03932778273108</v>
      </c>
    </row>
    <row r="187" customFormat="false" ht="15" hidden="false" customHeight="false" outlineLevel="0" collapsed="false">
      <c r="A187" s="0" t="n">
        <v>3.49999999999988</v>
      </c>
      <c r="B187" s="0" t="n">
        <v>23.9586408575699</v>
      </c>
      <c r="C187" s="0" t="n">
        <v>36.1320306107327</v>
      </c>
      <c r="D187" s="0" t="n">
        <v>58.9920869440028</v>
      </c>
      <c r="F187" s="0" t="n">
        <f aca="false">LN(B187)</f>
        <v>3.17632904616125</v>
      </c>
      <c r="G187" s="0" t="n">
        <f aca="false">LN(C187)</f>
        <v>3.587179746479</v>
      </c>
      <c r="H187" s="0" t="n">
        <f aca="false">LN(D187)</f>
        <v>4.07740331531771</v>
      </c>
      <c r="J187" s="0" t="n">
        <f aca="false">SLOPE(F187:H187,$D$2:$F$2)</f>
        <v>-3598.56467092238</v>
      </c>
      <c r="K187" s="0" t="n">
        <f aca="false">J187*0.0083145</f>
        <v>-29.9202659563841</v>
      </c>
      <c r="L187" s="0" t="n">
        <f aca="false">INDEX(LINEST(F187:H187,$D$2:$F$2,,1),2,1)*0.008</f>
        <v>2.05354521604864</v>
      </c>
    </row>
    <row r="188" customFormat="false" ht="15" hidden="false" customHeight="false" outlineLevel="0" collapsed="false">
      <c r="A188" s="0" t="n">
        <v>3.51999999999988</v>
      </c>
      <c r="B188" s="0" t="n">
        <v>24.2774113679778</v>
      </c>
      <c r="C188" s="0" t="n">
        <v>36.5918581846374</v>
      </c>
      <c r="D188" s="0" t="n">
        <v>59.7560498508306</v>
      </c>
      <c r="F188" s="0" t="n">
        <f aca="false">LN(B188)</f>
        <v>3.18954634469103</v>
      </c>
      <c r="G188" s="0" t="n">
        <f aca="false">LN(C188)</f>
        <v>3.59982576168911</v>
      </c>
      <c r="H188" s="0" t="n">
        <f aca="false">LN(D188)</f>
        <v>4.09027043841947</v>
      </c>
      <c r="J188" s="0" t="n">
        <f aca="false">SLOPE(F188:H188,$D$2:$F$2)</f>
        <v>-3597.12743220481</v>
      </c>
      <c r="K188" s="0" t="n">
        <f aca="false">J188*0.0083145</f>
        <v>-29.9083160350669</v>
      </c>
      <c r="L188" s="0" t="n">
        <f aca="false">INDEX(LINEST(F188:H188,$D$2:$F$2,,1),2,1)*0.008</f>
        <v>2.06794822638103</v>
      </c>
    </row>
    <row r="189" customFormat="false" ht="15" hidden="false" customHeight="false" outlineLevel="0" collapsed="false">
      <c r="A189" s="0" t="n">
        <v>3.53999999999987</v>
      </c>
      <c r="B189" s="0" t="n">
        <v>24.6012740882425</v>
      </c>
      <c r="C189" s="0" t="n">
        <v>37.0586440823449</v>
      </c>
      <c r="D189" s="0" t="n">
        <v>60.5320491557249</v>
      </c>
      <c r="F189" s="0" t="n">
        <f aca="false">LN(B189)</f>
        <v>3.20279823380213</v>
      </c>
      <c r="G189" s="0" t="n">
        <f aca="false">LN(C189)</f>
        <v>3.6125016330952</v>
      </c>
      <c r="H189" s="0" t="n">
        <f aca="false">LN(D189)</f>
        <v>4.10317296288625</v>
      </c>
      <c r="J189" s="0" t="n">
        <f aca="false">SLOPE(F189:H189,$D$2:$F$2)</f>
        <v>-3595.69295078155</v>
      </c>
      <c r="K189" s="0" t="n">
        <f aca="false">J189*0.0083145</f>
        <v>-29.8963890392732</v>
      </c>
      <c r="L189" s="0" t="n">
        <f aca="false">INDEX(LINEST(F189:H189,$D$2:$F$2,,1),2,1)*0.008</f>
        <v>2.08254157752546</v>
      </c>
    </row>
    <row r="190" customFormat="false" ht="15" hidden="false" customHeight="false" outlineLevel="0" collapsed="false">
      <c r="A190" s="0" t="n">
        <v>3.55999999999987</v>
      </c>
      <c r="B190" s="0" t="n">
        <v>24.9303553810603</v>
      </c>
      <c r="C190" s="0" t="n">
        <v>37.532554152147</v>
      </c>
      <c r="D190" s="0" t="n">
        <v>61.3203847626171</v>
      </c>
      <c r="F190" s="0" t="n">
        <f aca="false">LN(B190)</f>
        <v>3.21608615259071</v>
      </c>
      <c r="G190" s="0" t="n">
        <f aca="false">LN(C190)</f>
        <v>3.6252086671101</v>
      </c>
      <c r="H190" s="0" t="n">
        <f aca="false">LN(D190)</f>
        <v>4.11611232865153</v>
      </c>
      <c r="J190" s="0" t="n">
        <f aca="false">SLOPE(F190:H190,$D$2:$F$2)</f>
        <v>-3594.26121746497</v>
      </c>
      <c r="K190" s="0" t="n">
        <f aca="false">J190*0.0083145</f>
        <v>-29.8844848926125</v>
      </c>
      <c r="L190" s="0" t="n">
        <f aca="false">INDEX(LINEST(F190:H190,$D$2:$F$2,,1),2,1)*0.008</f>
        <v>2.09733018548024</v>
      </c>
    </row>
    <row r="191" customFormat="false" ht="15" hidden="false" customHeight="false" outlineLevel="0" collapsed="false">
      <c r="A191" s="0" t="n">
        <v>3.57999999999987</v>
      </c>
      <c r="B191" s="0" t="n">
        <v>25.2647858406168</v>
      </c>
      <c r="C191" s="0" t="n">
        <v>38.0137595801762</v>
      </c>
      <c r="D191" s="0" t="n">
        <v>62.1213666800796</v>
      </c>
      <c r="F191" s="0" t="n">
        <f aca="false">LN(B191)</f>
        <v>3.22941156218377</v>
      </c>
      <c r="G191" s="0" t="n">
        <f aca="false">LN(C191)</f>
        <v>3.63794818840126</v>
      </c>
      <c r="H191" s="0" t="n">
        <f aca="false">LN(D191)</f>
        <v>4.12908999868367</v>
      </c>
      <c r="J191" s="0" t="n">
        <f aca="false">SLOPE(F191:H191,$D$2:$F$2)</f>
        <v>-3592.83222667858</v>
      </c>
      <c r="K191" s="0" t="n">
        <f aca="false">J191*0.0083145</f>
        <v>-29.8726035487191</v>
      </c>
      <c r="L191" s="0" t="n">
        <f aca="false">INDEX(LINEST(F191:H191,$D$2:$F$2,,1),2,1)*0.008</f>
        <v>2.11231912489446</v>
      </c>
    </row>
    <row r="192" customFormat="false" ht="15" hidden="false" customHeight="false" outlineLevel="0" collapsed="false">
      <c r="A192" s="0" t="n">
        <v>3.59999999999987</v>
      </c>
      <c r="B192" s="0" t="n">
        <v>25.6047004720134</v>
      </c>
      <c r="C192" s="0" t="n">
        <v>38.5024371084007</v>
      </c>
      <c r="D192" s="0" t="n">
        <v>62.9353154537401</v>
      </c>
      <c r="F192" s="0" t="n">
        <f aca="false">LN(B192)</f>
        <v>3.24277594681889</v>
      </c>
      <c r="G192" s="0" t="n">
        <f aca="false">LN(C192)</f>
        <v>3.65072154080718</v>
      </c>
      <c r="H192" s="0" t="n">
        <f aca="false">LN(D192)</f>
        <v>4.14210746010463</v>
      </c>
      <c r="J192" s="0" t="n">
        <f aca="false">SLOPE(F192:H192,$D$2:$F$2)</f>
        <v>-3591.40597659533</v>
      </c>
      <c r="K192" s="0" t="n">
        <f aca="false">J192*0.0083145</f>
        <v>-29.8607449924019</v>
      </c>
      <c r="L192" s="0" t="n">
        <f aca="false">INDEX(LINEST(F192:H192,$D$2:$F$2,,1),2,1)*0.008</f>
        <v>2.12751363584237</v>
      </c>
    </row>
    <row r="193" customFormat="false" ht="15" hidden="false" customHeight="false" outlineLevel="0" collapsed="false">
      <c r="A193" s="0" t="n">
        <v>3.61999999999987</v>
      </c>
      <c r="B193" s="0" t="n">
        <v>25.9502388799172</v>
      </c>
      <c r="C193" s="0" t="n">
        <v>38.9987692634166</v>
      </c>
      <c r="D193" s="0" t="n">
        <v>63.7625626211559</v>
      </c>
      <c r="F193" s="0" t="n">
        <f aca="false">LN(B193)</f>
        <v>3.25618081496133</v>
      </c>
      <c r="G193" s="0" t="n">
        <f aca="false">LN(C193)</f>
        <v>3.66353008828341</v>
      </c>
      <c r="H193" s="0" t="n">
        <f aca="false">LN(D193)</f>
        <v>4.15516622534864</v>
      </c>
      <c r="J193" s="0" t="n">
        <f aca="false">SLOPE(F193:H193,$D$2:$F$2)</f>
        <v>-3589.98246928601</v>
      </c>
      <c r="K193" s="0" t="n">
        <f aca="false">J193*0.0083145</f>
        <v>-29.8489092408785</v>
      </c>
      <c r="L193" s="0" t="n">
        <f aca="false">INDEX(LINEST(F193:H193,$D$2:$F$2,,1),2,1)*0.008</f>
        <v>2.14291913094048</v>
      </c>
    </row>
    <row r="194" customFormat="false" ht="15" hidden="false" customHeight="false" outlineLevel="0" collapsed="false">
      <c r="A194" s="0" t="n">
        <v>3.63999999999987</v>
      </c>
      <c r="B194" s="0" t="n">
        <v>26.3015454669946</v>
      </c>
      <c r="C194" s="0" t="n">
        <v>39.5029445966696</v>
      </c>
      <c r="D194" s="0" t="n">
        <v>64.6034511905302</v>
      </c>
      <c r="F194" s="0" t="n">
        <f aca="false">LN(B194)</f>
        <v>3.26962770046084</v>
      </c>
      <c r="G194" s="0" t="n">
        <f aca="false">LN(C194)</f>
        <v>3.67637521587973</v>
      </c>
      <c r="H194" s="0" t="n">
        <f aca="false">LN(D194)</f>
        <v>4.16826783336356</v>
      </c>
      <c r="J194" s="0" t="n">
        <f aca="false">SLOPE(F194:H194,$D$2:$F$2)</f>
        <v>-3588.56171087834</v>
      </c>
      <c r="K194" s="0" t="n">
        <f aca="false">J194*0.0083145</f>
        <v>-29.8370963450979</v>
      </c>
      <c r="L194" s="0" t="n">
        <f aca="false">INDEX(LINEST(F194:H194,$D$2:$F$2,,1),2,1)*0.008</f>
        <v>2.15854120282887</v>
      </c>
    </row>
    <row r="195" customFormat="false" ht="15" hidden="false" customHeight="false" outlineLevel="0" collapsed="false">
      <c r="A195" s="0" t="n">
        <v>3.65999999999987</v>
      </c>
      <c r="B195" s="0" t="n">
        <v>26.6587696427272</v>
      </c>
      <c r="C195" s="0" t="n">
        <v>40.0151579367782</v>
      </c>
      <c r="D195" s="0" t="n">
        <v>65.4583361447416</v>
      </c>
      <c r="F195" s="0" t="n">
        <f aca="false">LN(B195)</f>
        <v>3.28311816375041</v>
      </c>
      <c r="G195" s="0" t="n">
        <f aca="false">LN(C195)</f>
        <v>3.68925833075057</v>
      </c>
      <c r="H195" s="0" t="n">
        <f aca="false">LN(D195)</f>
        <v>4.18141385085726</v>
      </c>
      <c r="J195" s="0" t="n">
        <f aca="false">SLOPE(F195:H195,$D$2:$F$2)</f>
        <v>-3587.14371172719</v>
      </c>
      <c r="K195" s="0" t="n">
        <f aca="false">J195*0.0083145</f>
        <v>-29.8253063911557</v>
      </c>
      <c r="L195" s="0" t="n">
        <f aca="false">INDEX(LINEST(F195:H195,$D$2:$F$2,,1),2,1)*0.008</f>
        <v>2.17438563203949</v>
      </c>
    </row>
    <row r="196" customFormat="false" ht="15" hidden="false" customHeight="false" outlineLevel="0" collapsed="false">
      <c r="A196" s="0" t="n">
        <v>3.67999999999987</v>
      </c>
      <c r="B196" s="0" t="n">
        <v>27.0220660432498</v>
      </c>
      <c r="C196" s="0" t="n">
        <v>40.5356106546799</v>
      </c>
      <c r="D196" s="0" t="n">
        <v>66.3275849722712</v>
      </c>
      <c r="F196" s="0" t="n">
        <f aca="false">LN(B196)</f>
        <v>3.29665379308962</v>
      </c>
      <c r="G196" s="0" t="n">
        <f aca="false">LN(C196)</f>
        <v>3.7021808632005</v>
      </c>
      <c r="H196" s="0" t="n">
        <f aca="false">LN(D196)</f>
        <v>4.19460587359182</v>
      </c>
      <c r="J196" s="0" t="n">
        <f aca="false">SLOPE(F196:H196,$D$2:$F$2)</f>
        <v>-3585.72848659708</v>
      </c>
      <c r="K196" s="0" t="n">
        <f aca="false">J196*0.0083145</f>
        <v>-29.8135395018114</v>
      </c>
      <c r="L196" s="0" t="n">
        <f aca="false">INDEX(LINEST(F196:H196,$D$2:$F$2,,1),2,1)*0.008</f>
        <v>2.19045839527433</v>
      </c>
    </row>
    <row r="197" customFormat="false" ht="15" hidden="false" customHeight="false" outlineLevel="0" collapsed="false">
      <c r="A197" s="0" t="n">
        <v>3.69999999999987</v>
      </c>
      <c r="B197" s="0" t="n">
        <v>27.3915947628967</v>
      </c>
      <c r="C197" s="0" t="n">
        <v>41.0645109423661</v>
      </c>
      <c r="D197" s="0" t="n">
        <v>67.2115782267159</v>
      </c>
      <c r="F197" s="0" t="n">
        <f aca="false">LN(B197)</f>
        <v>3.31023620585518</v>
      </c>
      <c r="G197" s="0" t="n">
        <f aca="false">LN(C197)</f>
        <v>3.71514426776695</v>
      </c>
      <c r="H197" s="0" t="n">
        <f aca="false">LN(D197)</f>
        <v>4.20784552772843</v>
      </c>
      <c r="J197" s="0" t="n">
        <f aca="false">SLOPE(F197:H197,$D$2:$F$2)</f>
        <v>-3584.31605485722</v>
      </c>
      <c r="K197" s="0" t="n">
        <f aca="false">J197*0.0083145</f>
        <v>-29.8017958381103</v>
      </c>
      <c r="L197" s="0" t="n">
        <f aca="false">INDEX(LINEST(F197:H197,$D$2:$F$2,,1),2,1)*0.008</f>
        <v>2.20676567411931</v>
      </c>
    </row>
    <row r="198" customFormat="false" ht="15" hidden="false" customHeight="false" outlineLevel="0" collapsed="false">
      <c r="A198" s="0" t="n">
        <v>3.71999999999987</v>
      </c>
      <c r="B198" s="0" t="n">
        <v>27.7675215981907</v>
      </c>
      <c r="C198" s="0" t="n">
        <v>41.6020741060307</v>
      </c>
      <c r="D198" s="0" t="n">
        <v>68.1107101167111</v>
      </c>
      <c r="F198" s="0" t="n">
        <f aca="false">LN(B198)</f>
        <v>3.3238670498815</v>
      </c>
      <c r="G198" s="0" t="n">
        <f aca="false">LN(C198)</f>
        <v>3.72815002434238</v>
      </c>
      <c r="H198" s="0" t="n">
        <f aca="false">LN(D198)</f>
        <v>4.22113447122606</v>
      </c>
      <c r="J198" s="0" t="n">
        <f aca="false">SLOPE(F198:H198,$D$2:$F$2)</f>
        <v>-3582.90644069053</v>
      </c>
      <c r="K198" s="0" t="n">
        <f aca="false">J198*0.0083145</f>
        <v>-29.7900756011214</v>
      </c>
      <c r="L198" s="0" t="n">
        <f aca="false">INDEX(LINEST(F198:H198,$D$2:$F$2,,1),2,1)*0.008</f>
        <v>2.2233138642203</v>
      </c>
    </row>
    <row r="199" customFormat="false" ht="15" hidden="false" customHeight="false" outlineLevel="0" collapsed="false">
      <c r="A199" s="0" t="n">
        <v>3.73999999999986</v>
      </c>
      <c r="B199" s="0" t="n">
        <v>28.1500183050652</v>
      </c>
      <c r="C199" s="0" t="n">
        <v>42.1485228745076</v>
      </c>
      <c r="D199" s="0" t="n">
        <v>69.0253891282077</v>
      </c>
      <c r="F199" s="0" t="n">
        <f aca="false">LN(B199)</f>
        <v>3.33754800485423</v>
      </c>
      <c r="G199" s="0" t="n">
        <f aca="false">LN(C199)</f>
        <v>3.74119963933812</v>
      </c>
      <c r="H199" s="0" t="n">
        <f aca="false">LN(D199)</f>
        <v>4.234474395297</v>
      </c>
      <c r="J199" s="0" t="n">
        <f aca="false">SLOPE(F199:H199,$D$2:$F$2)</f>
        <v>-3581.49967331692</v>
      </c>
      <c r="K199" s="0" t="n">
        <f aca="false">J199*0.0083145</f>
        <v>-29.7783790337936</v>
      </c>
      <c r="L199" s="0" t="n">
        <f aca="false">INDEX(LINEST(F199:H199,$D$2:$F$2,,1),2,1)*0.008</f>
        <v>2.24010958495286</v>
      </c>
    </row>
    <row r="200" customFormat="false" ht="15" hidden="false" customHeight="false" outlineLevel="0" collapsed="false">
      <c r="A200" s="0" t="n">
        <v>3.75999999999986</v>
      </c>
      <c r="B200" s="0" t="n">
        <v>28.5392628701646</v>
      </c>
      <c r="C200" s="0" t="n">
        <v>42.7040877239436</v>
      </c>
      <c r="D200" s="0" t="n">
        <v>69.9560386812068</v>
      </c>
      <c r="F200" s="0" t="n">
        <f aca="false">LN(B200)</f>
        <v>3.35128078376015</v>
      </c>
      <c r="G200" s="0" t="n">
        <f aca="false">LN(C200)</f>
        <v>3.75429464689253</v>
      </c>
      <c r="H200" s="0" t="n">
        <f aca="false">LN(D200)</f>
        <v>4.24786702592302</v>
      </c>
      <c r="J200" s="0" t="n">
        <f aca="false">SLOPE(F200:H200,$D$2:$F$2)</f>
        <v>-3580.09578723244</v>
      </c>
      <c r="K200" s="0" t="n">
        <f aca="false">J200*0.0083145</f>
        <v>-29.7667064229441</v>
      </c>
      <c r="L200" s="0" t="n">
        <f aca="false">INDEX(LINEST(F200:H200,$D$2:$F$2,,1),2,1)*0.008</f>
        <v>2.25715968961394</v>
      </c>
    </row>
    <row r="201" customFormat="false" ht="15" hidden="false" customHeight="false" outlineLevel="0" collapsed="false">
      <c r="A201" s="0" t="n">
        <v>3.77999999999986</v>
      </c>
      <c r="B201" s="0" t="n">
        <v>28.9354397971299</v>
      </c>
      <c r="C201" s="0" t="n">
        <v>43.2690072197069</v>
      </c>
      <c r="D201" s="0" t="n">
        <v>70.9030978231924</v>
      </c>
      <c r="F201" s="0" t="n">
        <f aca="false">LN(B201)</f>
        <v>3.36506713439638</v>
      </c>
      <c r="G201" s="0" t="n">
        <f aca="false">LN(C201)</f>
        <v>3.76743661012581</v>
      </c>
      <c r="H201" s="0" t="n">
        <f aca="false">LN(D201)</f>
        <v>4.26131412543537</v>
      </c>
      <c r="J201" s="0" t="n">
        <f aca="false">SLOPE(F201:H201,$D$2:$F$2)</f>
        <v>-3578.69482246483</v>
      </c>
      <c r="K201" s="0" t="n">
        <f aca="false">J201*0.0083145</f>
        <v>-29.7550581013839</v>
      </c>
      <c r="L201" s="0" t="n">
        <f aca="false">INDEX(LINEST(F201:H201,$D$2:$F$2,,1),2,1)*0.008</f>
        <v>2.27447127617165</v>
      </c>
    </row>
    <row r="202" customFormat="false" ht="15" hidden="false" customHeight="false" outlineLevel="0" collapsed="false">
      <c r="A202" s="0" t="n">
        <v>3.79999999999986</v>
      </c>
      <c r="B202" s="0" t="n">
        <v>29.3387404088498</v>
      </c>
      <c r="C202" s="0" t="n">
        <v>43.8435283766199</v>
      </c>
      <c r="D202" s="0" t="n">
        <v>71.867021961698</v>
      </c>
      <c r="F202" s="0" t="n">
        <f aca="false">LN(B202)</f>
        <v>3.3789088409429</v>
      </c>
      <c r="G202" s="0" t="n">
        <f aca="false">LN(C202)</f>
        <v>3.78062712244451</v>
      </c>
      <c r="H202" s="0" t="n">
        <f aca="false">LN(D202)</f>
        <v>4.27481749416293</v>
      </c>
      <c r="J202" s="0" t="n">
        <f aca="false">SLOPE(F202:H202,$D$2:$F$2)</f>
        <v>-3577.29682484708</v>
      </c>
      <c r="K202" s="0" t="n">
        <f aca="false">J202*0.0083145</f>
        <v>-29.743434450191</v>
      </c>
      <c r="L202" s="0" t="n">
        <f aca="false">INDEX(LINEST(F202:H202,$D$2:$F$2,,1),2,1)*0.008</f>
        <v>2.29205169860763</v>
      </c>
    </row>
    <row r="203" customFormat="false" ht="15" hidden="false" customHeight="false" outlineLevel="0" collapsed="false">
      <c r="A203" s="0" t="n">
        <v>3.81999999999986</v>
      </c>
      <c r="B203" s="0" t="n">
        <v>29.7493631667238</v>
      </c>
      <c r="C203" s="0" t="n">
        <v>44.4279070386684</v>
      </c>
      <c r="D203" s="0" t="n">
        <v>72.8482836386044</v>
      </c>
      <c r="F203" s="0" t="n">
        <f aca="false">LN(B203)</f>
        <v>3.39280772560198</v>
      </c>
      <c r="G203" s="0" t="n">
        <f aca="false">LN(C203)</f>
        <v>3.79386780889853</v>
      </c>
      <c r="H203" s="0" t="n">
        <f aca="false">LN(D203)</f>
        <v>4.28837897215233</v>
      </c>
      <c r="J203" s="0" t="n">
        <f aca="false">SLOPE(F203:H203,$D$2:$F$2)</f>
        <v>-3575.90184630991</v>
      </c>
      <c r="K203" s="0" t="n">
        <f aca="false">J203*0.0083145</f>
        <v>-29.7318359011437</v>
      </c>
      <c r="L203" s="0" t="n">
        <f aca="false">INDEX(LINEST(F203:H203,$D$2:$F$2,,1),2,1)*0.008</f>
        <v>2.30990857889178</v>
      </c>
    </row>
    <row r="204" customFormat="false" ht="15" hidden="false" customHeight="false" outlineLevel="0" collapsed="false">
      <c r="A204" s="0" t="n">
        <v>3.83999999999986</v>
      </c>
      <c r="B204" s="0" t="n">
        <v>30.1675140080695</v>
      </c>
      <c r="C204" s="0" t="n">
        <v>45.0224082794334</v>
      </c>
      <c r="D204" s="0" t="n">
        <v>73.8473733489817</v>
      </c>
      <c r="F204" s="0" t="n">
        <f aca="false">LN(B204)</f>
        <v>3.40676565030858</v>
      </c>
      <c r="G204" s="0" t="n">
        <f aca="false">LN(C204)</f>
        <v>3.80716032759369</v>
      </c>
      <c r="H204" s="0" t="n">
        <f aca="false">LN(D204)</f>
        <v>4.30200044096478</v>
      </c>
      <c r="J204" s="0" t="n">
        <f aca="false">SLOPE(F204:H204,$D$2:$F$2)</f>
        <v>-3574.50994519471</v>
      </c>
      <c r="K204" s="0" t="n">
        <f aca="false">J204*0.0083145</f>
        <v>-29.7202629393215</v>
      </c>
      <c r="L204" s="0" t="n">
        <f aca="false">INDEX(LINEST(F204:H204,$D$2:$F$2,,1),2,1)*0.008</f>
        <v>2.32804981963098</v>
      </c>
    </row>
    <row r="205" customFormat="false" ht="15" hidden="false" customHeight="false" outlineLevel="0" collapsed="false">
      <c r="A205" s="0" t="n">
        <v>3.85999999999986</v>
      </c>
      <c r="B205" s="0" t="n">
        <v>30.5934067028879</v>
      </c>
      <c r="C205" s="0" t="n">
        <v>45.6273068245781</v>
      </c>
      <c r="D205" s="0" t="n">
        <v>74.8648004074989</v>
      </c>
      <c r="F205" s="0" t="n">
        <f aca="false">LN(B205)</f>
        <v>3.42078451851605</v>
      </c>
      <c r="G205" s="0" t="n">
        <f aca="false">LN(C205)</f>
        <v>3.82050637116321</v>
      </c>
      <c r="H205" s="0" t="n">
        <f aca="false">LN(D205)</f>
        <v>4.31568382555392</v>
      </c>
      <c r="J205" s="0" t="n">
        <f aca="false">SLOPE(F205:H205,$D$2:$F$2)</f>
        <v>-3573.12118658841</v>
      </c>
      <c r="K205" s="0" t="n">
        <f aca="false">J205*0.0083145</f>
        <v>-29.7087161058893</v>
      </c>
      <c r="L205" s="0" t="n">
        <f aca="false">INDEX(LINEST(F205:H205,$D$2:$F$2,,1),2,1)*0.008</f>
        <v>2.34648361743621</v>
      </c>
    </row>
    <row r="206" customFormat="false" ht="15" hidden="false" customHeight="false" outlineLevel="0" collapsed="false">
      <c r="A206" s="0" t="n">
        <v>3.87999999999986</v>
      </c>
      <c r="B206" s="0" t="n">
        <v>31.0272632313001</v>
      </c>
      <c r="C206" s="0" t="n">
        <v>46.2428874978261</v>
      </c>
      <c r="D206" s="0" t="n">
        <v>75.9010938656691</v>
      </c>
      <c r="F206" s="0" t="n">
        <f aca="false">LN(B206)</f>
        <v>3.4348662770618</v>
      </c>
      <c r="G206" s="0" t="n">
        <f aca="false">LN(C206)</f>
        <v>3.8339076683017</v>
      </c>
      <c r="H206" s="0" t="n">
        <f aca="false">LN(D206)</f>
        <v>4.32943109623013</v>
      </c>
      <c r="J206" s="0" t="n">
        <f aca="false">SLOPE(F206:H206,$D$2:$F$2)</f>
        <v>-3571.73564268174</v>
      </c>
      <c r="K206" s="0" t="n">
        <f aca="false">J206*0.0083145</f>
        <v>-29.6971960010773</v>
      </c>
      <c r="L206" s="0" t="n">
        <f aca="false">INDEX(LINEST(F206:H206,$D$2:$F$2,,1),2,1)*0.008</f>
        <v>2.36521847705735</v>
      </c>
    </row>
    <row r="207" customFormat="false" ht="15" hidden="false" customHeight="false" outlineLevel="0" collapsed="false">
      <c r="A207" s="0" t="n">
        <v>3.89999999999986</v>
      </c>
      <c r="B207" s="0" t="n">
        <v>31.4693141830656</v>
      </c>
      <c r="C207" s="0" t="n">
        <v>46.8694456919707</v>
      </c>
      <c r="D207" s="0" t="n">
        <v>76.9568034834486</v>
      </c>
      <c r="F207" s="0" t="n">
        <f aca="false">LN(B207)</f>
        <v>3.44901291811771</v>
      </c>
      <c r="G207" s="0" t="n">
        <f aca="false">LN(C207)</f>
        <v>3.84736598536523</v>
      </c>
      <c r="H207" s="0" t="n">
        <f aca="false">LN(D207)</f>
        <v>4.34324427071638</v>
      </c>
      <c r="J207" s="0" t="n">
        <f aca="false">SLOPE(F207:H207,$D$2:$F$2)</f>
        <v>-3570.35339315283</v>
      </c>
      <c r="K207" s="0" t="n">
        <f aca="false">J207*0.0083145</f>
        <v>-29.6857032873692</v>
      </c>
      <c r="L207" s="0" t="n">
        <f aca="false">INDEX(LINEST(F207:H207,$D$2:$F$2,,1),2,1)*0.008</f>
        <v>2.38426322633641</v>
      </c>
    </row>
    <row r="208" customFormat="false" ht="15" hidden="false" customHeight="false" outlineLevel="0" collapsed="false">
      <c r="A208" s="0" t="n">
        <v>3.91999999999986</v>
      </c>
      <c r="B208" s="0" t="n">
        <v>31.9197991807096</v>
      </c>
      <c r="C208" s="0" t="n">
        <v>47.5072878665744</v>
      </c>
      <c r="D208" s="0" t="n">
        <v>78.032500759</v>
      </c>
      <c r="F208" s="0" t="n">
        <f aca="false">LN(B208)</f>
        <v>3.46322648123066</v>
      </c>
      <c r="G208" s="0" t="n">
        <f aca="false">LN(C208)</f>
        <v>3.86088312804159</v>
      </c>
      <c r="H208" s="0" t="n">
        <f aca="false">LN(D208)</f>
        <v>4.35712541630153</v>
      </c>
      <c r="J208" s="0" t="n">
        <f aca="false">SLOPE(F208:H208,$D$2:$F$2)</f>
        <v>-3568.97452557777</v>
      </c>
      <c r="K208" s="0" t="n">
        <f aca="false">J208*0.0083145</f>
        <v>-29.6742386929163</v>
      </c>
      <c r="L208" s="0" t="n">
        <f aca="false">INDEX(LINEST(F208:H208,$D$2:$F$2,,1),2,1)*0.008</f>
        <v>2.40362703203751</v>
      </c>
    </row>
    <row r="209" customFormat="false" ht="15" hidden="false" customHeight="false" outlineLevel="0" collapsed="false">
      <c r="A209" s="0" t="n">
        <v>3.93999999999985</v>
      </c>
      <c r="B209" s="0" t="n">
        <v>32.3789673279027</v>
      </c>
      <c r="C209" s="0" t="n">
        <v>48.1567320741444</v>
      </c>
      <c r="D209" s="0" t="n">
        <v>79.1287800207297</v>
      </c>
      <c r="F209" s="0" t="n">
        <f aca="false">LN(B209)</f>
        <v>3.47750905545873</v>
      </c>
      <c r="G209" s="0" t="n">
        <f aca="false">LN(C209)</f>
        <v>3.87446094309496</v>
      </c>
      <c r="H209" s="0" t="n">
        <f aca="false">LN(D209)</f>
        <v>4.37107665209709</v>
      </c>
      <c r="J209" s="0" t="n">
        <f aca="false">SLOPE(F209:H209,$D$2:$F$2)</f>
        <v>-3567.59913587042</v>
      </c>
      <c r="K209" s="0" t="n">
        <f aca="false">J209*0.0083145</f>
        <v>-29.6628030151946</v>
      </c>
      <c r="L209" s="0" t="n">
        <f aca="false">INDEX(LINEST(F209:H209,$D$2:$F$2,,1),2,1)*0.008</f>
        <v>2.42331941661206</v>
      </c>
    </row>
    <row r="210" customFormat="false" ht="15" hidden="false" customHeight="false" outlineLevel="0" collapsed="false">
      <c r="A210" s="0" t="n">
        <v>3.95999999999985</v>
      </c>
      <c r="B210" s="0" t="n">
        <v>32.8470776848757</v>
      </c>
      <c r="C210" s="0" t="n">
        <v>48.8181085167091</v>
      </c>
      <c r="D210" s="0" t="n">
        <v>80.2462595860542</v>
      </c>
      <c r="F210" s="0" t="n">
        <f aca="false">LN(B210)</f>
        <v>3.49186278160899</v>
      </c>
      <c r="G210" s="0" t="n">
        <f aca="false">LN(C210)</f>
        <v>3.88810132018944</v>
      </c>
      <c r="H210" s="0" t="n">
        <f aca="false">LN(D210)</f>
        <v>4.38510015140429</v>
      </c>
      <c r="J210" s="0" t="n">
        <f aca="false">SLOPE(F210:H210,$D$2:$F$2)</f>
        <v>-3566.22732875353</v>
      </c>
      <c r="K210" s="0" t="n">
        <f aca="false">J210*0.0083145</f>
        <v>-29.6513971249212</v>
      </c>
      <c r="L210" s="0" t="n">
        <f aca="false">INDEX(LINEST(F210:H210,$D$2:$F$2,,1),2,1)*0.008</f>
        <v>2.44335027596599</v>
      </c>
    </row>
    <row r="211" customFormat="false" ht="15" hidden="false" customHeight="false" outlineLevel="0" collapsed="false">
      <c r="A211" s="0" t="n">
        <v>3.97999999999985</v>
      </c>
      <c r="B211" s="0" t="n">
        <v>33.3243997727881</v>
      </c>
      <c r="C211" s="0" t="n">
        <v>49.4917601348635</v>
      </c>
      <c r="D211" s="0" t="n">
        <v>81.3855829917048</v>
      </c>
      <c r="F211" s="0" t="n">
        <f aca="false">LN(B211)</f>
        <v>3.50628985458338</v>
      </c>
      <c r="G211" s="0" t="n">
        <f aca="false">LN(C211)</f>
        <v>3.90180619379637</v>
      </c>
      <c r="H211" s="0" t="n">
        <f aca="false">LN(D211)</f>
        <v>4.39919814419809</v>
      </c>
      <c r="J211" s="0" t="n">
        <f aca="false">SLOPE(F211:H211,$D$2:$F$2)</f>
        <v>-3564.85921826359</v>
      </c>
      <c r="K211" s="0" t="n">
        <f aca="false">J211*0.0083145</f>
        <v>-29.6400219702526</v>
      </c>
      <c r="L211" s="0" t="n">
        <f aca="false">INDEX(LINEST(F211:H211,$D$2:$F$2,,1),2,1)*0.008</f>
        <v>2.46372989830036</v>
      </c>
    </row>
    <row r="212" customFormat="false" ht="15" hidden="false" customHeight="false" outlineLevel="0" collapsed="false">
      <c r="A212" s="0" t="n">
        <v>3.99999999999985</v>
      </c>
      <c r="B212" s="0" t="n">
        <v>33.8112141091379</v>
      </c>
      <c r="C212" s="0" t="n">
        <v>50.1780432315298</v>
      </c>
      <c r="D212" s="0" t="n">
        <v>82.5474203008026</v>
      </c>
      <c r="F212" s="0" t="n">
        <f aca="false">LN(B212)</f>
        <v>3.52079252583956</v>
      </c>
      <c r="G212" s="0" t="n">
        <f aca="false">LN(C212)</f>
        <v>3.9155775451905</v>
      </c>
      <c r="H212" s="0" t="n">
        <f aca="false">LN(D212)</f>
        <v>4.41337291973614</v>
      </c>
      <c r="J212" s="0" t="n">
        <f aca="false">SLOPE(F212:H212,$D$2:$F$2)</f>
        <v>-3563.49492829214</v>
      </c>
      <c r="K212" s="0" t="n">
        <f aca="false">J212*0.0083145</f>
        <v>-29.628678581285</v>
      </c>
      <c r="L212" s="0" t="n">
        <f aca="false">INDEX(LINEST(F212:H212,$D$2:$F$2,,1),2,1)*0.008</f>
        <v>2.48446898410006</v>
      </c>
    </row>
    <row r="213" customFormat="false" ht="15" hidden="false" customHeight="false" outlineLevel="0" collapsed="false">
      <c r="A213" s="0" t="n">
        <v>4.01999999999985</v>
      </c>
      <c r="B213" s="0" t="n">
        <v>34.3078127764643</v>
      </c>
      <c r="C213" s="0" t="n">
        <v>50.8773281328416</v>
      </c>
      <c r="D213" s="0" t="n">
        <v>83.7324694923572</v>
      </c>
      <c r="F213" s="0" t="n">
        <f aca="false">LN(B213)</f>
        <v>3.53537310597397</v>
      </c>
      <c r="G213" s="0" t="n">
        <f aca="false">LN(C213)</f>
        <v>3.92941740454062</v>
      </c>
      <c r="H213" s="0" t="n">
        <f aca="false">LN(D213)</f>
        <v>4.42762682930055</v>
      </c>
      <c r="J213" s="0" t="n">
        <f aca="false">SLOPE(F213:H213,$D$2:$F$2)</f>
        <v>-3562.13459316634</v>
      </c>
      <c r="K213" s="0" t="n">
        <f aca="false">J213*0.0083145</f>
        <v>-29.6173680748815</v>
      </c>
      <c r="L213" s="0" t="n">
        <f aca="false">INDEX(LINEST(F213:H213,$D$2:$F$2,,1),2,1)*0.008</f>
        <v>2.50557866735576</v>
      </c>
    </row>
    <row r="214" customFormat="false" ht="15" hidden="false" customHeight="false" outlineLevel="0" collapsed="false">
      <c r="A214" s="0" t="n">
        <v>4.03999999999985</v>
      </c>
      <c r="B214" s="0" t="n">
        <v>34.8145000267884</v>
      </c>
      <c r="C214" s="0" t="n">
        <v>51.5899998887644</v>
      </c>
      <c r="D214" s="0" t="n">
        <v>84.9414579393349</v>
      </c>
      <c r="F214" s="0" t="n">
        <f aca="false">LN(B214)</f>
        <v>3.55003396743511</v>
      </c>
      <c r="G214" s="0" t="n">
        <f aca="false">LN(C214)</f>
        <v>3.94332785310041</v>
      </c>
      <c r="H214" s="0" t="n">
        <f aca="false">LN(D214)</f>
        <v>4.4419622890813</v>
      </c>
      <c r="J214" s="0" t="n">
        <f aca="false">SLOPE(F214:H214,$D$2:$F$2)</f>
        <v>-3560.77835827186</v>
      </c>
      <c r="K214" s="0" t="n">
        <f aca="false">J214*0.0083145</f>
        <v>-29.6060916598514</v>
      </c>
      <c r="L214" s="0" t="n">
        <f aca="false">INDEX(LINEST(F214:H214,$D$2:$F$2,,1),2,1)*0.008</f>
        <v>2.52707053810715</v>
      </c>
    </row>
    <row r="215" customFormat="false" ht="15" hidden="false" customHeight="false" outlineLevel="0" collapsed="false">
      <c r="A215" s="0" t="n">
        <v>4.05999999999985</v>
      </c>
      <c r="B215" s="0" t="n">
        <v>35.3315929244454</v>
      </c>
      <c r="C215" s="0" t="n">
        <v>52.3164590162746</v>
      </c>
      <c r="D215" s="0" t="n">
        <v>86.1751439819741</v>
      </c>
      <c r="F215" s="0" t="n">
        <f aca="false">LN(B215)</f>
        <v>3.56477754737548</v>
      </c>
      <c r="G215" s="0" t="n">
        <f aca="false">LN(C215)</f>
        <v>3.95731102550604</v>
      </c>
      <c r="H215" s="0" t="n">
        <f aca="false">LN(D215)</f>
        <v>4.45638178321063</v>
      </c>
      <c r="J215" s="0" t="n">
        <f aca="false">SLOPE(F215:H215,$D$2:$F$2)</f>
        <v>-3559.42638072162</v>
      </c>
      <c r="K215" s="0" t="n">
        <f aca="false">J215*0.0083145</f>
        <v>-29.5948506425099</v>
      </c>
      <c r="L215" s="0" t="n">
        <f aca="false">INDEX(LINEST(F215:H215,$D$2:$F$2,,1),2,1)*0.008</f>
        <v>2.54895666640631</v>
      </c>
    </row>
    <row r="216" customFormat="false" ht="15" hidden="false" customHeight="false" outlineLevel="0" collapsed="false">
      <c r="A216" s="0" t="n">
        <v>4.07999999999985</v>
      </c>
      <c r="B216" s="0" t="n">
        <v>35.8594220301861</v>
      </c>
      <c r="C216" s="0" t="n">
        <v>53.0571222881492</v>
      </c>
      <c r="D216" s="0" t="n">
        <v>87.4343186036011</v>
      </c>
      <c r="F216" s="0" t="n">
        <f aca="false">LN(B216)</f>
        <v>3.57960635065129</v>
      </c>
      <c r="G216" s="0" t="n">
        <f aca="false">LN(C216)</f>
        <v>3.97136911218698</v>
      </c>
      <c r="H216" s="0" t="n">
        <f aca="false">LN(D216)</f>
        <v>4.47088786695862</v>
      </c>
      <c r="J216" s="0" t="n">
        <f aca="false">SLOPE(F216:H216,$D$2:$F$2)</f>
        <v>-3558.078830074</v>
      </c>
      <c r="K216" s="0" t="n">
        <f aca="false">J216*0.0083145</f>
        <v>-29.5836464326503</v>
      </c>
      <c r="L216" s="0" t="n">
        <f aca="false">INDEX(LINEST(F216:H216,$D$2:$F$2,,1),2,1)*0.008</f>
        <v>2.57124962780653</v>
      </c>
    </row>
    <row r="217" customFormat="false" ht="15" hidden="false" customHeight="false" outlineLevel="0" collapsed="false">
      <c r="A217" s="0" t="n">
        <v>4.09999999999985</v>
      </c>
      <c r="B217" s="0" t="n">
        <v>36.3983321296784</v>
      </c>
      <c r="C217" s="0" t="n">
        <v>53.8124235706762</v>
      </c>
      <c r="D217" s="0" t="n">
        <v>88.7198072168443</v>
      </c>
      <c r="F217" s="0" t="n">
        <f aca="false">LN(B217)</f>
        <v>3.59452295297967</v>
      </c>
      <c r="G217" s="0" t="n">
        <f aca="false">LN(C217)</f>
        <v>3.98550436189753</v>
      </c>
      <c r="H217" s="0" t="n">
        <f aca="false">LN(D217)</f>
        <v>4.48548317010066</v>
      </c>
      <c r="J217" s="0" t="n">
        <f aca="false">SLOPE(F217:H217,$D$2:$F$2)</f>
        <v>-3556.73588910469</v>
      </c>
      <c r="K217" s="0" t="n">
        <f aca="false">J217*0.0083145</f>
        <v>-29.5724805499609</v>
      </c>
      <c r="L217" s="0" t="n">
        <f aca="false">INDEX(LINEST(F217:H217,$D$2:$F$2,,1),2,1)*0.008</f>
        <v>2.59396253049015</v>
      </c>
    </row>
    <row r="218" customFormat="false" ht="15" hidden="false" customHeight="false" outlineLevel="0" collapsed="false">
      <c r="A218" s="0" t="n">
        <v>4.11999999999985</v>
      </c>
      <c r="B218" s="0" t="n">
        <v>36.9486830098125</v>
      </c>
      <c r="C218" s="0" t="n">
        <v>54.5828147138672</v>
      </c>
      <c r="D218" s="0" t="n">
        <v>90.0324715688496</v>
      </c>
      <c r="F218" s="0" t="n">
        <f aca="false">LN(B218)</f>
        <v>3.60953000426408</v>
      </c>
      <c r="G218" s="0" t="n">
        <f aca="false">LN(C218)</f>
        <v>3.99971908437678</v>
      </c>
      <c r="H218" s="0" t="n">
        <f aca="false">LN(D218)</f>
        <v>4.50017040046876</v>
      </c>
      <c r="J218" s="0" t="n">
        <f aca="false">SLOPE(F218:H218,$D$2:$F$2)</f>
        <v>-3555.39775463645</v>
      </c>
      <c r="K218" s="0" t="n">
        <f aca="false">J218*0.0083145</f>
        <v>-29.5613546309248</v>
      </c>
      <c r="L218" s="0" t="n">
        <f aca="false">INDEX(LINEST(F218:H218,$D$2:$F$2,,1),2,1)*0.008</f>
        <v>2.61710904416289</v>
      </c>
    </row>
    <row r="219" customFormat="false" ht="15" hidden="false" customHeight="false" outlineLevel="0" collapsed="false">
      <c r="A219" s="0" t="n">
        <v>4.13999999999984</v>
      </c>
      <c r="B219" s="0" t="n">
        <v>37.5108502865153</v>
      </c>
      <c r="C219" s="0" t="n">
        <v>55.3687664980633</v>
      </c>
      <c r="D219" s="0" t="n">
        <v>91.373211774871</v>
      </c>
      <c r="F219" s="0" t="n">
        <f aca="false">LN(B219)</f>
        <v>3.62463023209908</v>
      </c>
      <c r="G219" s="0" t="n">
        <f aca="false">LN(C219)</f>
        <v>4.01401565314522</v>
      </c>
      <c r="H219" s="0" t="n">
        <f aca="false">LN(D219)</f>
        <v>4.51495234769919</v>
      </c>
      <c r="J219" s="0" t="n">
        <f aca="false">SLOPE(F219:H219,$D$2:$F$2)</f>
        <v>-3554.06463843193</v>
      </c>
      <c r="K219" s="0" t="n">
        <f aca="false">J219*0.0083145</f>
        <v>-29.5502704362422</v>
      </c>
      <c r="L219" s="0" t="n">
        <f aca="false">INDEX(LINEST(F219:H219,$D$2:$F$2,,1),2,1)*0.008</f>
        <v>2.64070343084769</v>
      </c>
    </row>
    <row r="220" customFormat="false" ht="15" hidden="false" customHeight="false" outlineLevel="0" collapsed="false">
      <c r="A220" s="0" t="n">
        <v>4.15999999999984</v>
      </c>
      <c r="B220" s="0" t="n">
        <v>38.0852262881141</v>
      </c>
      <c r="C220" s="0" t="n">
        <v>56.1707696411557</v>
      </c>
      <c r="D220" s="0" t="n">
        <v>92.7429684904741</v>
      </c>
      <c r="F220" s="0" t="n">
        <f aca="false">LN(B220)</f>
        <v>3.63982644546692</v>
      </c>
      <c r="G220" s="0" t="n">
        <f aca="false">LN(C220)</f>
        <v>4.02839650844719</v>
      </c>
      <c r="H220" s="0" t="n">
        <f aca="false">LN(D220)</f>
        <v>4.52983188719025</v>
      </c>
      <c r="J220" s="0" t="n">
        <f aca="false">SLOPE(F220:H220,$D$2:$F$2)</f>
        <v>-3552.73676815452</v>
      </c>
      <c r="K220" s="0" t="n">
        <f aca="false">J220*0.0083145</f>
        <v>-29.5392298588207</v>
      </c>
      <c r="L220" s="0" t="n">
        <f aca="false">INDEX(LINEST(F220:H220,$D$2:$F$2,,1),2,1)*0.008</f>
        <v>2.66476057772848</v>
      </c>
    </row>
    <row r="221" customFormat="false" ht="15" hidden="false" customHeight="false" outlineLevel="0" collapsed="false">
      <c r="A221" s="0" t="n">
        <v>4.17999999999984</v>
      </c>
      <c r="B221" s="0" t="n">
        <v>38.6722209986498</v>
      </c>
      <c r="C221" s="0" t="n">
        <v>56.9893358710051</v>
      </c>
      <c r="D221" s="0" t="n">
        <v>94.1427252335202</v>
      </c>
      <c r="F221" s="0" t="n">
        <f aca="false">LN(B221)</f>
        <v>3.65512153863889</v>
      </c>
      <c r="G221" s="0" t="n">
        <f aca="false">LN(C221)</f>
        <v>4.04286416034867</v>
      </c>
      <c r="H221" s="0" t="n">
        <f aca="false">LN(D221)</f>
        <v>4.54481198428482</v>
      </c>
      <c r="J221" s="0" t="n">
        <f aca="false">SLOPE(F221:H221,$D$2:$F$2)</f>
        <v>-3551.41438840349</v>
      </c>
      <c r="K221" s="0" t="n">
        <f aca="false">J221*0.0083145</f>
        <v>-29.5282349323808</v>
      </c>
      <c r="L221" s="0" t="n">
        <f aca="false">INDEX(LINEST(F221:H221,$D$2:$F$2,,1),2,1)*0.008</f>
        <v>2.68929603220291</v>
      </c>
    </row>
    <row r="222" customFormat="false" ht="15" hidden="false" customHeight="false" outlineLevel="0" collapsed="false">
      <c r="A222" s="0" t="n">
        <v>4.19999999999984</v>
      </c>
      <c r="B222" s="0" t="n">
        <v>39.2722630659542</v>
      </c>
      <c r="C222" s="0" t="n">
        <v>57.8249990680555</v>
      </c>
      <c r="D222" s="0" t="n">
        <v>95.5735108681649</v>
      </c>
      <c r="F222" s="0" t="n">
        <f aca="false">LN(B222)</f>
        <v>3.67051849529601</v>
      </c>
      <c r="G222" s="0" t="n">
        <f aca="false">LN(C222)</f>
        <v>4.05742119200087</v>
      </c>
      <c r="H222" s="0" t="n">
        <f aca="false">LN(D222)</f>
        <v>4.55989569869379</v>
      </c>
      <c r="J222" s="0" t="n">
        <f aca="false">SLOPE(F222:H222,$D$2:$F$2)</f>
        <v>-3550.0977618295</v>
      </c>
      <c r="K222" s="0" t="n">
        <f aca="false">J222*0.0083145</f>
        <v>-29.5172878407314</v>
      </c>
      <c r="L222" s="0" t="n">
        <f aca="false">INDEX(LINEST(F222:H222,$D$2:$F$2,,1),2,1)*0.008</f>
        <v>2.7143260393212</v>
      </c>
    </row>
    <row r="266" customFormat="false" ht="15" hidden="false" customHeight="false" outlineLevel="0" collapsed="false">
      <c r="H266" s="0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2020-05-30T20:47:09Z</dcterms:created>
  <dc:creator/>
  <dc:description/>
  <dc:language>en-US</dc:language>
  <cp:lastModifiedBy/>
  <dcterms:modified xsi:type="dcterms:W3CDTF">2021-06-23T01:55:38Z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